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zadania\FK\NTE I\dokumenty na stronę\"/>
    </mc:Choice>
  </mc:AlternateContent>
  <xr:revisionPtr revIDLastSave="0" documentId="13_ncr:1_{0CD02E75-7793-4D3A-8E09-CBCD46D94E08}" xr6:coauthVersionLast="47" xr6:coauthVersionMax="47" xr10:uidLastSave="{00000000-0000-0000-0000-000000000000}"/>
  <bookViews>
    <workbookView xWindow="28680" yWindow="-15" windowWidth="29040" windowHeight="15840" tabRatio="676" activeTab="2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</sheets>
  <definedNames>
    <definedName name="_xlnm.Print_Area" localSheetId="0">'Wniosek o płatność'!$A$1:$N$97</definedName>
    <definedName name="_xlnm.Print_Area" localSheetId="1">'załącznik - Tabela nr 1'!$A$1:$N$32</definedName>
    <definedName name="_xlnm.Print_Area" localSheetId="2">'załącznik - Tabela nr 2'!$A$1:$N$35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2'!$1:$3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3" l="1"/>
  <c r="M28" i="13"/>
  <c r="L28" i="13"/>
  <c r="J28" i="13"/>
  <c r="I28" i="13"/>
  <c r="E28" i="13"/>
  <c r="F28" i="13"/>
  <c r="G28" i="13"/>
  <c r="D28" i="13"/>
  <c r="E19" i="13"/>
  <c r="F19" i="13"/>
  <c r="G19" i="13"/>
  <c r="D19" i="13"/>
  <c r="I19" i="13"/>
  <c r="J19" i="13"/>
  <c r="M19" i="13"/>
  <c r="L14" i="13"/>
  <c r="L16" i="13"/>
  <c r="L18" i="13"/>
  <c r="L12" i="13"/>
  <c r="M10" i="13"/>
  <c r="L10" i="13"/>
  <c r="J10" i="13"/>
  <c r="G9" i="13"/>
  <c r="G10" i="13" s="1"/>
  <c r="I21" i="13"/>
  <c r="G21" i="13"/>
  <c r="I16" i="13"/>
  <c r="G16" i="13"/>
  <c r="E10" i="13"/>
  <c r="F10" i="13"/>
  <c r="D10" i="13"/>
  <c r="I28" i="3"/>
  <c r="G12" i="3"/>
  <c r="G19" i="3" s="1"/>
  <c r="G9" i="3"/>
  <c r="G10" i="3" s="1"/>
  <c r="M28" i="3"/>
  <c r="L28" i="3"/>
  <c r="J28" i="3"/>
  <c r="E28" i="3"/>
  <c r="F28" i="3"/>
  <c r="G28" i="3"/>
  <c r="D28" i="3"/>
  <c r="D30" i="3"/>
  <c r="I19" i="3"/>
  <c r="E19" i="3"/>
  <c r="F19" i="3"/>
  <c r="D19" i="3"/>
  <c r="I21" i="3"/>
  <c r="G21" i="3"/>
  <c r="J21" i="3" s="1"/>
  <c r="I12" i="3"/>
  <c r="H10" i="3"/>
  <c r="E10" i="3"/>
  <c r="F10" i="3"/>
  <c r="K10" i="3"/>
  <c r="D10" i="3"/>
  <c r="I9" i="3"/>
  <c r="I10" i="3" s="1"/>
  <c r="I27" i="13"/>
  <c r="G27" i="13"/>
  <c r="I25" i="13"/>
  <c r="G25" i="13"/>
  <c r="I23" i="13"/>
  <c r="G23" i="13"/>
  <c r="I18" i="13"/>
  <c r="G18" i="13"/>
  <c r="I14" i="13"/>
  <c r="G14" i="13"/>
  <c r="I12" i="13"/>
  <c r="G12" i="13"/>
  <c r="I9" i="13"/>
  <c r="I10" i="13" s="1"/>
  <c r="I27" i="3"/>
  <c r="G27" i="3"/>
  <c r="I25" i="3"/>
  <c r="G25" i="3"/>
  <c r="I23" i="3"/>
  <c r="G23" i="3"/>
  <c r="I18" i="3"/>
  <c r="G18" i="3"/>
  <c r="I16" i="3"/>
  <c r="G16" i="3"/>
  <c r="I14" i="3"/>
  <c r="G14" i="3"/>
  <c r="L19" i="13" l="1"/>
  <c r="J21" i="13"/>
  <c r="L21" i="13" s="1"/>
  <c r="M21" i="13" s="1"/>
  <c r="J16" i="13"/>
  <c r="M16" i="13" s="1"/>
  <c r="J27" i="13"/>
  <c r="L27" i="13" s="1"/>
  <c r="M27" i="13" s="1"/>
  <c r="J12" i="13"/>
  <c r="J14" i="13"/>
  <c r="M14" i="13" s="1"/>
  <c r="J25" i="13"/>
  <c r="L25" i="13" s="1"/>
  <c r="M25" i="13" s="1"/>
  <c r="E30" i="13"/>
  <c r="J18" i="13"/>
  <c r="M18" i="13" s="1"/>
  <c r="L21" i="3"/>
  <c r="M21" i="3" s="1"/>
  <c r="J12" i="3"/>
  <c r="L12" i="3" s="1"/>
  <c r="L19" i="3" s="1"/>
  <c r="J9" i="3"/>
  <c r="J27" i="3"/>
  <c r="J14" i="3"/>
  <c r="L14" i="3" s="1"/>
  <c r="M14" i="3" s="1"/>
  <c r="J23" i="3"/>
  <c r="L23" i="3" s="1"/>
  <c r="M23" i="3" s="1"/>
  <c r="J25" i="3"/>
  <c r="L25" i="3" s="1"/>
  <c r="F30" i="13"/>
  <c r="J23" i="13"/>
  <c r="J9" i="13"/>
  <c r="L27" i="3"/>
  <c r="M27" i="3" s="1"/>
  <c r="J16" i="3"/>
  <c r="J18" i="3"/>
  <c r="L18" i="3" s="1"/>
  <c r="M18" i="3" s="1"/>
  <c r="L9" i="13" l="1"/>
  <c r="M9" i="13" s="1"/>
  <c r="I30" i="13"/>
  <c r="M12" i="3"/>
  <c r="M19" i="3" s="1"/>
  <c r="J19" i="3"/>
  <c r="G30" i="13"/>
  <c r="L9" i="3"/>
  <c r="L10" i="3" s="1"/>
  <c r="J10" i="3"/>
  <c r="M25" i="3"/>
  <c r="L23" i="13"/>
  <c r="M12" i="13"/>
  <c r="L16" i="3"/>
  <c r="M16" i="3" s="1"/>
  <c r="L30" i="13" l="1"/>
  <c r="J30" i="13"/>
  <c r="M9" i="3"/>
  <c r="M10" i="3" s="1"/>
  <c r="M30" i="3" s="1"/>
  <c r="M23" i="13"/>
  <c r="E30" i="3"/>
  <c r="F30" i="3"/>
  <c r="M30" i="13" l="1"/>
  <c r="G30" i="3"/>
  <c r="I30" i="3" l="1"/>
  <c r="J30" i="3"/>
  <c r="L30" i="3" l="1"/>
  <c r="H43" i="2"/>
  <c r="H44" i="2" l="1"/>
  <c r="L66" i="2"/>
  <c r="K10" i="10"/>
  <c r="K11" i="10"/>
  <c r="J12" i="10"/>
  <c r="I12" i="10"/>
  <c r="H12" i="10"/>
  <c r="G12" i="10"/>
  <c r="F12" i="10"/>
  <c r="E12" i="10"/>
  <c r="D12" i="10"/>
  <c r="L43" i="2"/>
  <c r="K12" i="10" l="1"/>
</calcChain>
</file>

<file path=xl/sharedStrings.xml><?xml version="1.0" encoding="utf-8"?>
<sst xmlns="http://schemas.openxmlformats.org/spreadsheetml/2006/main" count="200" uniqueCount="118">
  <si>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</si>
  <si>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</si>
  <si>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</si>
  <si>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</si>
  <si>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</si>
  <si>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</si>
  <si>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</si>
  <si>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</si>
  <si>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</si>
  <si>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</si>
  <si>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</si>
  <si>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</si>
  <si>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</si>
  <si>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</si>
  <si>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</si>
  <si>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W</t>
  </si>
  <si>
    <t>E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</si>
  <si>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</si>
  <si>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</si>
  <si>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</si>
  <si>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</si>
  <si>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</si>
  <si>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</si>
  <si>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</si>
  <si>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</si>
  <si>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</si>
  <si>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</si>
  <si>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</si>
  <si>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</si>
  <si>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</si>
  <si>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</si>
  <si>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</si>
  <si>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</si>
  <si>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</si>
  <si>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</si>
  <si>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</si>
  <si>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</si>
  <si>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</si>
  <si>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</si>
  <si>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</si>
  <si>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</si>
  <si>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 xml:space="preserve">IV     WYKAZ APARATURY NAUKOWO-BADAWCZEJ 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</si>
  <si>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</si>
  <si>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</si>
  <si>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</si>
  <si>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</si>
  <si>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</si>
  <si>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</si>
  <si>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</si>
  <si>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</si>
  <si>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</si>
  <si>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</si>
  <si>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</si>
  <si>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</si>
  <si>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</si>
  <si>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</si>
  <si>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</si>
  <si>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</si>
  <si>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</si>
  <si>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</si>
  <si>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</si>
  <si>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</si>
  <si>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 xml:space="preserve"> 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</si>
  <si>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"opis projektu - planowana aparatura do zakupu/wytworzenia"</t>
    </r>
  </si>
  <si>
    <t>WNIOSEK O PŁATNOŚĆ       Nr</t>
  </si>
  <si>
    <t>…./20……..</t>
  </si>
  <si>
    <t>Otrzymane zaliczki</t>
  </si>
  <si>
    <t>III. 1     Wykorzystanie środków finansowych na realizację projektu</t>
  </si>
  <si>
    <t xml:space="preserve">Udział Dofinansowania 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</si>
  <si>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</si>
  <si>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</si>
  <si>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</si>
  <si>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</si>
  <si>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</si>
  <si>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</si>
  <si>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</si>
  <si>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</si>
  <si>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SUMA dla projektu:</t>
  </si>
  <si>
    <t>Data sporządzenia wniosku</t>
  </si>
  <si>
    <t>Rozliczenie narastająco</t>
  </si>
  <si>
    <t>Kwota wnioskowana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</si>
  <si>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</si>
  <si>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</si>
  <si>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</si>
  <si>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</si>
  <si>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</si>
  <si>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</si>
  <si>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</si>
  <si>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 xml:space="preserve">KOSZTY KWALIFIKOWALNE PROJEKTU </t>
  </si>
  <si>
    <t>PONIESIONE NARASTAJĄCO KOSZTY NIEKWALIFIKOWALNE PROJEKTU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</si>
  <si>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</si>
  <si>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t>Mogę  lub  będę  mógł  ubiegać  się o zwrot bądź  odliczyć  koszt  podatku  VAT  poniesiony  w  związku  z  realizacją projektu.</t>
  </si>
  <si>
    <t>PP_1.5-1/F2</t>
  </si>
  <si>
    <t>WYKONAWCA / LIDER</t>
  </si>
  <si>
    <t>REPREZENTAN(T)/CI JEDNOSTKI zgodnie z KRS, ewidencją działalności gospodarczej</t>
  </si>
  <si>
    <t>Data,   ………………………</t>
  </si>
  <si>
    <t>PIECZĘĆ JEDNOSTKI**</t>
  </si>
  <si>
    <t>podpis i pieczęć**</t>
  </si>
  <si>
    <t>** Pieczęć nie jest wymagana jeżeli dokument będzie podpisany kwalifikowanym podpisem elektronicznym.</t>
  </si>
  <si>
    <r>
      <t>Nazwa aparatury naukowo-badawczej zakupionej/wytworzonej</t>
    </r>
    <r>
      <rPr>
        <b/>
        <sz val="8"/>
        <rFont val="Calibri"/>
        <family val="2"/>
        <charset val="238"/>
      </rPr>
      <t xml:space="preserve"> /amortyzowanej/ odpłatnie korzystanej</t>
    </r>
    <r>
      <rPr>
        <b/>
        <sz val="8"/>
        <color indexed="8"/>
        <rFont val="Calibri"/>
        <family val="2"/>
        <charset val="238"/>
      </rPr>
      <t xml:space="preserve"> w okresie sprawozdawczym</t>
    </r>
  </si>
  <si>
    <t>dla III fazy w ramach pomocy de minimis: O ≤ 15% x (W+ Op + E + O) i O ≤ (W + Op) x 25%</t>
  </si>
  <si>
    <t>*</t>
  </si>
  <si>
    <t>SUMA DLA FAZY</t>
  </si>
  <si>
    <t>Podmiot realizujacy</t>
  </si>
  <si>
    <t>Faza III</t>
  </si>
  <si>
    <t>Faza II</t>
  </si>
  <si>
    <t>Faza I</t>
  </si>
  <si>
    <t>11 = (8-10)</t>
  </si>
  <si>
    <t>10=(8*9)</t>
  </si>
  <si>
    <t>8 = (5+7)</t>
  </si>
  <si>
    <t>7 = ((2+4)*6)</t>
  </si>
  <si>
    <t>5= (2+3+4)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</si>
  <si>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*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</si>
  <si>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t>Nr fazy</t>
  </si>
  <si>
    <t xml:space="preserve">RAZEM                               KOSZTY KWALIFIKOWANE        </t>
  </si>
  <si>
    <t>ul. Chmielna 69</t>
  </si>
  <si>
    <t>00-801 Warszawa</t>
  </si>
  <si>
    <t xml:space="preserve">Zadanie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</si>
</sst>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0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54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41" fillId="4" borderId="0" xfId="0" applyFont="1" applyFill="1" applyBorder="1"/>
    <xf numFmtId="0" fontId="7" fillId="4" borderId="0" xfId="0" applyFont="1" applyFill="1" applyBorder="1" applyAlignment="1">
      <alignment horizontal="left" vertical="center" indent="5"/>
    </xf>
    <xf numFmtId="0" fontId="5" fillId="4" borderId="0" xfId="1" applyFill="1" applyBorder="1"/>
    <xf numFmtId="0" fontId="0" fillId="0" borderId="0" xfId="0" applyBorder="1"/>
    <xf numFmtId="0" fontId="2" fillId="4" borderId="16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6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3" fillId="4" borderId="0" xfId="0" applyFont="1" applyFill="1" applyBorder="1" applyAlignment="1" applyProtection="1">
      <alignment horizontal="center"/>
    </xf>
    <xf numFmtId="0" fontId="53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7" fillId="4" borderId="0" xfId="0" applyFont="1" applyFill="1" applyBorder="1" applyAlignment="1" applyProtection="1">
      <alignment horizontal="left" vertical="center" indent="5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0" fontId="11" fillId="4" borderId="6" xfId="1" applyFont="1" applyFill="1" applyBorder="1" applyAlignment="1" applyProtection="1">
      <alignment horizontal="right" vertic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5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7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7" fillId="4" borderId="10" xfId="0" applyFont="1" applyFill="1" applyBorder="1" applyAlignment="1" applyProtection="1">
      <alignment horizontal="left" vertical="center" indent="5"/>
    </xf>
    <xf numFmtId="0" fontId="7" fillId="4" borderId="3" xfId="0" applyFont="1" applyFill="1" applyBorder="1" applyAlignment="1" applyProtection="1">
      <alignment horizontal="left" vertical="center" indent="5"/>
    </xf>
    <xf numFmtId="0" fontId="7" fillId="4" borderId="11" xfId="0" applyFont="1" applyFill="1" applyBorder="1" applyAlignment="1" applyProtection="1">
      <alignment horizontal="left" vertical="center" indent="5"/>
    </xf>
    <xf numFmtId="0" fontId="7" fillId="4" borderId="4" xfId="0" applyFont="1" applyFill="1" applyBorder="1" applyAlignment="1" applyProtection="1">
      <alignment horizontal="left" vertical="center" indent="5"/>
    </xf>
    <xf numFmtId="0" fontId="7" fillId="4" borderId="5" xfId="0" applyFont="1" applyFill="1" applyBorder="1" applyAlignment="1" applyProtection="1">
      <alignment horizontal="left" vertical="center" indent="5"/>
    </xf>
    <xf numFmtId="4" fontId="50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7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indent="1"/>
    </xf>
    <xf numFmtId="0" fontId="31" fillId="9" borderId="13" xfId="0" applyFont="1" applyFill="1" applyBorder="1" applyAlignment="1" applyProtection="1">
      <alignment vertical="center" wrapText="1"/>
    </xf>
    <xf numFmtId="0" fontId="31" fillId="9" borderId="17" xfId="0" applyFont="1" applyFill="1" applyBorder="1" applyAlignment="1" applyProtection="1">
      <alignment vertical="center" wrapText="1"/>
    </xf>
    <xf numFmtId="164" fontId="10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42" fillId="8" borderId="15" xfId="1" applyFont="1" applyFill="1" applyBorder="1" applyAlignment="1">
      <alignment horizontal="center" vertical="top" wrapText="1"/>
    </xf>
    <xf numFmtId="0" fontId="43" fillId="8" borderId="14" xfId="1" applyFont="1" applyFill="1" applyBorder="1" applyAlignment="1">
      <alignment vertical="center" wrapText="1"/>
    </xf>
    <xf numFmtId="0" fontId="42" fillId="8" borderId="26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  <protection locked="0"/>
    </xf>
    <xf numFmtId="4" fontId="37" fillId="7" borderId="6" xfId="0" applyNumberFormat="1" applyFont="1" applyFill="1" applyBorder="1" applyAlignment="1" applyProtection="1">
      <alignment vertical="center"/>
      <protection locked="0"/>
    </xf>
    <xf numFmtId="0" fontId="7" fillId="7" borderId="24" xfId="0" applyFont="1" applyFill="1" applyBorder="1" applyAlignment="1" applyProtection="1">
      <alignment horizontal="left" vertical="center" indent="1"/>
    </xf>
    <xf numFmtId="0" fontId="7" fillId="7" borderId="8" xfId="0" applyFont="1" applyFill="1" applyBorder="1" applyAlignment="1" applyProtection="1">
      <alignment horizontal="left" vertical="center" indent="1"/>
    </xf>
    <xf numFmtId="0" fontId="7" fillId="7" borderId="23" xfId="0" applyFont="1" applyFill="1" applyBorder="1" applyAlignment="1" applyProtection="1">
      <alignment horizontal="left" vertical="center" indent="1"/>
    </xf>
    <xf numFmtId="0" fontId="63" fillId="9" borderId="10" xfId="0" applyFont="1" applyFill="1" applyBorder="1" applyAlignment="1" applyProtection="1">
      <alignment wrapText="1"/>
    </xf>
    <xf numFmtId="0" fontId="63" fillId="9" borderId="0" xfId="0" applyFont="1" applyFill="1" applyBorder="1" applyAlignment="1" applyProtection="1">
      <alignment wrapText="1"/>
    </xf>
    <xf numFmtId="0" fontId="63" fillId="9" borderId="0" xfId="0" applyFont="1" applyFill="1" applyBorder="1" applyAlignment="1" applyProtection="1">
      <alignment horizontal="right" wrapText="1" indent="1"/>
    </xf>
    <xf numFmtId="0" fontId="63" fillId="9" borderId="0" xfId="0" applyFont="1" applyFill="1" applyBorder="1" applyAlignment="1" applyProtection="1">
      <alignment horizontal="left" wrapText="1" indent="1"/>
    </xf>
    <xf numFmtId="0" fontId="63" fillId="9" borderId="3" xfId="0" applyFont="1" applyFill="1" applyBorder="1" applyAlignment="1" applyProtection="1">
      <alignment horizontal="left" wrapText="1" indent="1"/>
    </xf>
    <xf numFmtId="0" fontId="64" fillId="9" borderId="0" xfId="0" applyFont="1" applyFill="1" applyBorder="1" applyAlignment="1" applyProtection="1">
      <alignment horizontal="right" wrapText="1" indent="1"/>
    </xf>
    <xf numFmtId="0" fontId="65" fillId="9" borderId="0" xfId="0" applyFont="1" applyFill="1" applyBorder="1" applyAlignment="1" applyProtection="1">
      <alignment horizontal="left" wrapText="1"/>
    </xf>
    <xf numFmtId="0" fontId="65" fillId="9" borderId="3" xfId="0" applyFont="1" applyFill="1" applyBorder="1" applyAlignment="1" applyProtection="1">
      <alignment horizontal="left" wrapText="1"/>
    </xf>
    <xf numFmtId="0" fontId="63" fillId="9" borderId="11" xfId="0" applyFont="1" applyFill="1" applyBorder="1" applyAlignment="1" applyProtection="1">
      <alignment vertical="top"/>
    </xf>
    <xf numFmtId="0" fontId="63" fillId="9" borderId="4" xfId="0" applyFont="1" applyFill="1" applyBorder="1" applyAlignment="1" applyProtection="1">
      <alignment vertical="top"/>
    </xf>
    <xf numFmtId="0" fontId="63" fillId="9" borderId="4" xfId="0" applyFont="1" applyFill="1" applyBorder="1" applyAlignment="1" applyProtection="1">
      <alignment wrapText="1"/>
    </xf>
    <xf numFmtId="0" fontId="63" fillId="9" borderId="5" xfId="0" applyFont="1" applyFill="1" applyBorder="1" applyAlignment="1" applyProtection="1">
      <alignment wrapText="1"/>
    </xf>
    <xf numFmtId="0" fontId="66" fillId="4" borderId="1" xfId="0" applyFont="1" applyFill="1" applyBorder="1" applyAlignment="1" applyProtection="1">
      <alignment horizontal="center" vertical="center" wrapText="1"/>
    </xf>
    <xf numFmtId="0" fontId="66" fillId="4" borderId="4" xfId="0" applyFont="1" applyFill="1" applyBorder="1" applyAlignment="1" applyProtection="1">
      <alignment horizontal="center" vertical="center" wrapText="1"/>
    </xf>
    <xf numFmtId="0" fontId="64" fillId="9" borderId="10" xfId="0" applyFont="1" applyFill="1" applyBorder="1" applyAlignment="1" applyProtection="1">
      <alignment horizontal="right" wrapText="1" indent="1"/>
    </xf>
    <xf numFmtId="0" fontId="64" fillId="9" borderId="0" xfId="0" applyFont="1" applyFill="1" applyBorder="1" applyAlignment="1" applyProtection="1">
      <alignment horizontal="right" wrapText="1" indent="1"/>
    </xf>
    <xf numFmtId="0" fontId="64" fillId="9" borderId="0" xfId="0" applyFont="1" applyFill="1" applyBorder="1" applyAlignment="1" applyProtection="1">
      <alignment wrapText="1"/>
    </xf>
    <xf numFmtId="0" fontId="12" fillId="4" borderId="0" xfId="1" applyFont="1" applyFill="1"/>
    <xf numFmtId="0" fontId="12" fillId="4" borderId="0" xfId="1" applyFont="1" applyFill="1" applyAlignment="1">
      <alignment horizontal="right"/>
    </xf>
    <xf numFmtId="0" fontId="11" fillId="6" borderId="6" xfId="1" applyFont="1" applyFill="1" applyBorder="1" applyAlignment="1">
      <alignment horizontal="center" vertical="center" wrapText="1"/>
    </xf>
    <xf numFmtId="0" fontId="66" fillId="4" borderId="0" xfId="0" applyFont="1" applyFill="1" applyBorder="1" applyAlignment="1" applyProtection="1">
      <alignment horizontal="center" vertical="center" wrapText="1"/>
    </xf>
    <xf numFmtId="0" fontId="45" fillId="2" borderId="6" xfId="1" applyFont="1" applyFill="1" applyBorder="1" applyAlignment="1" applyProtection="1">
      <alignment vertical="center" wrapText="1"/>
      <protection locked="0"/>
    </xf>
    <xf numFmtId="164" fontId="45" fillId="2" borderId="6" xfId="1" applyNumberFormat="1" applyFont="1" applyFill="1" applyBorder="1" applyAlignment="1" applyProtection="1">
      <alignment horizontal="right" vertical="center" wrapText="1"/>
      <protection locked="0"/>
    </xf>
    <xf numFmtId="9" fontId="45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54" fillId="8" borderId="6" xfId="1" applyNumberFormat="1" applyFont="1" applyFill="1" applyBorder="1" applyAlignment="1" applyProtection="1">
      <alignment horizontal="right" vertical="center" wrapText="1"/>
      <protection locked="0"/>
    </xf>
    <xf numFmtId="10" fontId="4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42" fillId="8" borderId="15" xfId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23" fillId="4" borderId="24" xfId="0" applyFont="1" applyFill="1" applyBorder="1" applyAlignment="1" applyProtection="1">
      <alignment horizontal="center" vertical="center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0" fontId="59" fillId="9" borderId="16" xfId="0" applyFont="1" applyFill="1" applyBorder="1" applyAlignment="1" applyProtection="1">
      <alignment horizontal="right" wrapText="1" indent="1"/>
    </xf>
    <xf numFmtId="0" fontId="59" fillId="9" borderId="1" xfId="0" applyFont="1" applyFill="1" applyBorder="1" applyAlignment="1" applyProtection="1">
      <alignment horizontal="right" wrapText="1" indent="1"/>
    </xf>
    <xf numFmtId="0" fontId="60" fillId="9" borderId="1" xfId="0" applyFont="1" applyFill="1" applyBorder="1" applyAlignment="1" applyProtection="1">
      <alignment horizontal="left" wrapText="1"/>
    </xf>
    <xf numFmtId="0" fontId="60" fillId="9" borderId="2" xfId="0" applyFont="1" applyFill="1" applyBorder="1" applyAlignment="1" applyProtection="1">
      <alignment horizontal="left" wrapText="1"/>
    </xf>
    <xf numFmtId="0" fontId="15" fillId="4" borderId="6" xfId="0" applyFont="1" applyFill="1" applyBorder="1" applyAlignment="1" applyProtection="1">
      <alignment horizontal="right" vertical="center" indent="1"/>
    </xf>
    <xf numFmtId="165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37" fillId="2" borderId="6" xfId="0" applyFont="1" applyFill="1" applyBorder="1" applyAlignment="1" applyProtection="1">
      <alignment horizontal="left" vertical="center" wrapText="1" indent="1"/>
      <protection locked="0"/>
    </xf>
    <xf numFmtId="0" fontId="22" fillId="4" borderId="0" xfId="0" applyFont="1" applyFill="1" applyBorder="1" applyAlignment="1" applyProtection="1">
      <alignment horizontal="left" vertical="top" wrapText="1" indent="1"/>
    </xf>
    <xf numFmtId="0" fontId="14" fillId="4" borderId="9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7" fillId="2" borderId="24" xfId="0" applyFont="1" applyFill="1" applyBorder="1" applyAlignment="1" applyProtection="1">
      <alignment horizontal="left" vertical="center" wrapText="1" indent="1"/>
      <protection locked="0"/>
    </xf>
    <xf numFmtId="0" fontId="37" fillId="2" borderId="8" xfId="0" applyFont="1" applyFill="1" applyBorder="1" applyAlignment="1" applyProtection="1">
      <alignment horizontal="left" vertical="center" wrapText="1" indent="1"/>
      <protection locked="0"/>
    </xf>
    <xf numFmtId="0" fontId="37" fillId="2" borderId="23" xfId="0" applyFont="1" applyFill="1" applyBorder="1" applyAlignment="1" applyProtection="1">
      <alignment horizontal="left" vertical="center" wrapText="1" indent="1"/>
      <protection locked="0"/>
    </xf>
    <xf numFmtId="4" fontId="39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3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9" fillId="2" borderId="24" xfId="0" applyNumberFormat="1" applyFont="1" applyFill="1" applyBorder="1" applyAlignment="1" applyProtection="1">
      <alignment horizontal="center" vertical="center"/>
      <protection locked="0"/>
    </xf>
    <xf numFmtId="49" fontId="39" fillId="2" borderId="23" xfId="0" applyNumberFormat="1" applyFont="1" applyFill="1" applyBorder="1" applyAlignment="1" applyProtection="1">
      <alignment horizontal="center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 indent="3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5" fillId="9" borderId="0" xfId="0" applyFont="1" applyFill="1" applyBorder="1" applyAlignment="1" applyProtection="1">
      <alignment horizontal="left" wrapText="1"/>
    </xf>
    <xf numFmtId="0" fontId="65" fillId="9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13" fillId="4" borderId="24" xfId="0" applyFont="1" applyFill="1" applyBorder="1" applyAlignment="1" applyProtection="1">
      <alignment horizontal="left" vertical="center" wrapText="1" indent="1"/>
    </xf>
    <xf numFmtId="0" fontId="35" fillId="0" borderId="8" xfId="0" applyFont="1" applyBorder="1" applyProtection="1"/>
    <xf numFmtId="0" fontId="35" fillId="0" borderId="23" xfId="0" applyFont="1" applyBorder="1" applyProtection="1"/>
    <xf numFmtId="0" fontId="14" fillId="4" borderId="18" xfId="0" applyFont="1" applyFill="1" applyBorder="1" applyAlignment="1">
      <alignment horizontal="left" wrapText="1" indent="1"/>
    </xf>
    <xf numFmtId="0" fontId="0" fillId="4" borderId="19" xfId="0" applyFill="1" applyBorder="1"/>
    <xf numFmtId="0" fontId="0" fillId="4" borderId="20" xfId="0" applyFill="1" applyBorder="1"/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4" fillId="4" borderId="21" xfId="0" applyFont="1" applyFill="1" applyBorder="1" applyAlignment="1">
      <alignment horizontal="left" vertical="top" wrapText="1" indent="1"/>
    </xf>
    <xf numFmtId="0" fontId="0" fillId="4" borderId="9" xfId="0" applyFill="1" applyBorder="1"/>
    <xf numFmtId="0" fontId="0" fillId="4" borderId="22" xfId="0" applyFill="1" applyBorder="1"/>
    <xf numFmtId="0" fontId="64" fillId="9" borderId="10" xfId="0" applyFont="1" applyFill="1" applyBorder="1" applyAlignment="1" applyProtection="1">
      <alignment horizontal="right" vertical="top"/>
    </xf>
    <xf numFmtId="0" fontId="64" fillId="9" borderId="0" xfId="0" applyFont="1" applyFill="1" applyBorder="1" applyAlignment="1" applyProtection="1">
      <alignment horizontal="right" vertical="top"/>
    </xf>
    <xf numFmtId="0" fontId="58" fillId="9" borderId="0" xfId="0" applyFont="1" applyFill="1" applyBorder="1" applyAlignment="1" applyProtection="1">
      <alignment horizontal="left" vertical="top"/>
    </xf>
    <xf numFmtId="0" fontId="58" fillId="9" borderId="3" xfId="0" applyFont="1" applyFill="1" applyBorder="1" applyAlignment="1" applyProtection="1">
      <alignment horizontal="left" vertical="top"/>
    </xf>
    <xf numFmtId="0" fontId="37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8" fillId="0" borderId="15" xfId="0" applyFont="1" applyFill="1" applyBorder="1" applyAlignment="1" applyProtection="1">
      <alignment horizontal="left" vertical="center" wrapText="1" indent="1"/>
      <protection locked="0"/>
    </xf>
    <xf numFmtId="0" fontId="64" fillId="9" borderId="10" xfId="0" applyFont="1" applyFill="1" applyBorder="1" applyAlignment="1" applyProtection="1">
      <alignment horizontal="right" wrapText="1"/>
    </xf>
    <xf numFmtId="0" fontId="64" fillId="9" borderId="0" xfId="0" applyFont="1" applyFill="1" applyBorder="1" applyAlignment="1" applyProtection="1">
      <alignment horizontal="right" wrapText="1"/>
    </xf>
    <xf numFmtId="0" fontId="61" fillId="9" borderId="10" xfId="0" applyFont="1" applyFill="1" applyBorder="1" applyAlignment="1" applyProtection="1">
      <alignment horizontal="right" wrapText="1" indent="1"/>
    </xf>
    <xf numFmtId="0" fontId="61" fillId="9" borderId="0" xfId="0" applyFont="1" applyFill="1" applyBorder="1" applyAlignment="1" applyProtection="1">
      <alignment horizontal="right" wrapText="1" indent="1"/>
    </xf>
    <xf numFmtId="0" fontId="62" fillId="9" borderId="0" xfId="0" applyFont="1" applyFill="1" applyBorder="1" applyAlignment="1" applyProtection="1">
      <alignment horizontal="left"/>
    </xf>
    <xf numFmtId="0" fontId="62" fillId="9" borderId="3" xfId="0" applyFont="1" applyFill="1" applyBorder="1" applyAlignment="1" applyProtection="1">
      <alignment horizontal="left"/>
    </xf>
    <xf numFmtId="0" fontId="58" fillId="9" borderId="12" xfId="0" applyFont="1" applyFill="1" applyBorder="1" applyAlignment="1" applyProtection="1">
      <alignment horizontal="left" vertical="center" wrapText="1" indent="3"/>
    </xf>
    <xf numFmtId="0" fontId="58" fillId="9" borderId="13" xfId="0" applyFont="1" applyFill="1" applyBorder="1" applyAlignment="1" applyProtection="1">
      <alignment horizontal="left" vertical="center" wrapText="1" indent="3"/>
    </xf>
    <xf numFmtId="0" fontId="6" fillId="4" borderId="0" xfId="0" applyFont="1" applyFill="1" applyBorder="1" applyProtection="1"/>
    <xf numFmtId="0" fontId="37" fillId="0" borderId="6" xfId="0" applyFont="1" applyFill="1" applyBorder="1" applyAlignment="1" applyProtection="1">
      <alignment horizontal="left" vertical="center" indent="1"/>
      <protection locked="0"/>
    </xf>
    <xf numFmtId="49" fontId="37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8" fillId="0" borderId="6" xfId="0" applyFont="1" applyFill="1" applyBorder="1" applyAlignment="1" applyProtection="1">
      <alignment horizontal="left" vertical="center" wrapText="1" indent="1"/>
      <protection locked="0"/>
    </xf>
    <xf numFmtId="0" fontId="23" fillId="4" borderId="6" xfId="0" applyFont="1" applyFill="1" applyBorder="1" applyAlignment="1" applyProtection="1">
      <alignment horizontal="center" vertical="center"/>
    </xf>
    <xf numFmtId="4" fontId="48" fillId="2" borderId="6" xfId="0" applyNumberFormat="1" applyFont="1" applyFill="1" applyBorder="1" applyAlignment="1" applyProtection="1">
      <alignment horizontal="left" vertical="center" indent="2"/>
      <protection locked="0"/>
    </xf>
    <xf numFmtId="0" fontId="37" fillId="0" borderId="24" xfId="0" applyFont="1" applyFill="1" applyBorder="1" applyAlignment="1" applyProtection="1">
      <alignment horizontal="left" vertical="center" wrapText="1" indent="1"/>
      <protection locked="0"/>
    </xf>
    <xf numFmtId="0" fontId="37" fillId="0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3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36" fillId="2" borderId="14" xfId="0" applyFont="1" applyFill="1" applyBorder="1" applyAlignment="1" applyProtection="1">
      <alignment horizontal="left" vertical="center" wrapText="1" indent="1"/>
      <protection locked="0"/>
    </xf>
    <xf numFmtId="0" fontId="37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4" fillId="4" borderId="6" xfId="0" applyFont="1" applyFill="1" applyBorder="1" applyAlignment="1" applyProtection="1">
      <alignment horizontal="center" vertical="center" wrapText="1"/>
    </xf>
    <xf numFmtId="4" fontId="39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22" fillId="4" borderId="0" xfId="0" applyFont="1" applyFill="1" applyBorder="1" applyAlignment="1">
      <alignment horizontal="left" vertical="top" wrapText="1" indent="1"/>
    </xf>
    <xf numFmtId="0" fontId="6" fillId="4" borderId="0" xfId="0" applyFont="1" applyFill="1" applyBorder="1" applyAlignment="1" applyProtection="1">
      <alignment horizontal="left" vertical="top" wrapText="1"/>
    </xf>
    <xf numFmtId="0" fontId="22" fillId="4" borderId="0" xfId="0" applyFont="1" applyFill="1" applyBorder="1" applyAlignment="1" applyProtection="1">
      <alignment horizontal="left" vertical="top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4" fontId="37" fillId="2" borderId="6" xfId="0" applyNumberFormat="1" applyFont="1" applyFill="1" applyBorder="1" applyAlignment="1" applyProtection="1">
      <alignment horizontal="right" vertical="center" indent="3"/>
      <protection locked="0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0" fontId="66" fillId="10" borderId="27" xfId="0" applyFont="1" applyFill="1" applyBorder="1" applyAlignment="1">
      <alignment horizontal="left" vertical="center" wrapText="1"/>
    </xf>
    <xf numFmtId="0" fontId="66" fillId="10" borderId="0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left" vertical="top" wrapText="1"/>
    </xf>
    <xf numFmtId="10" fontId="38" fillId="2" borderId="6" xfId="0" applyNumberFormat="1" applyFont="1" applyFill="1" applyBorder="1" applyAlignment="1" applyProtection="1">
      <alignment horizontal="center" vertical="center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4" fontId="38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8" fillId="2" borderId="8" xfId="0" applyNumberFormat="1" applyFont="1" applyFill="1" applyBorder="1" applyAlignment="1" applyProtection="1">
      <alignment horizontal="right" vertical="center" indent="2"/>
      <protection locked="0"/>
    </xf>
    <xf numFmtId="4" fontId="38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7" fillId="6" borderId="18" xfId="0" applyNumberFormat="1" applyFont="1" applyFill="1" applyBorder="1" applyAlignment="1" applyProtection="1">
      <alignment horizontal="right" wrapText="1" indent="1"/>
    </xf>
    <xf numFmtId="4" fontId="46" fillId="6" borderId="19" xfId="0" applyNumberFormat="1" applyFont="1" applyFill="1" applyBorder="1" applyAlignment="1" applyProtection="1">
      <alignment horizontal="right" wrapText="1" indent="1"/>
    </xf>
    <xf numFmtId="4" fontId="46" fillId="6" borderId="21" xfId="0" applyNumberFormat="1" applyFont="1" applyFill="1" applyBorder="1" applyAlignment="1" applyProtection="1">
      <alignment horizontal="right" wrapText="1" indent="1"/>
    </xf>
    <xf numFmtId="4" fontId="46" fillId="6" borderId="22" xfId="0" applyNumberFormat="1" applyFont="1" applyFill="1" applyBorder="1" applyAlignment="1" applyProtection="1">
      <alignment horizontal="right" wrapText="1" indent="1"/>
    </xf>
    <xf numFmtId="4" fontId="46" fillId="6" borderId="6" xfId="0" applyNumberFormat="1" applyFont="1" applyFill="1" applyBorder="1" applyAlignment="1" applyProtection="1">
      <alignment horizontal="right" vertical="center" indent="1"/>
    </xf>
    <xf numFmtId="4" fontId="38" fillId="2" borderId="6" xfId="0" applyNumberFormat="1" applyFont="1" applyFill="1" applyBorder="1" applyAlignment="1" applyProtection="1">
      <alignment horizontal="right" vertical="center" indent="2"/>
      <protection locked="0"/>
    </xf>
    <xf numFmtId="0" fontId="37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0" fontId="0" fillId="4" borderId="1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0" fillId="4" borderId="24" xfId="1" applyFont="1" applyFill="1" applyBorder="1" applyAlignment="1" applyProtection="1">
      <alignment vertical="center" wrapText="1"/>
      <protection locked="0"/>
    </xf>
    <xf numFmtId="0" fontId="10" fillId="4" borderId="8" xfId="1" applyFont="1" applyFill="1" applyBorder="1" applyAlignment="1" applyProtection="1">
      <alignment vertical="center" wrapText="1"/>
      <protection locked="0"/>
    </xf>
    <xf numFmtId="0" fontId="10" fillId="4" borderId="23" xfId="1" applyFont="1" applyFill="1" applyBorder="1" applyAlignment="1" applyProtection="1">
      <alignment vertical="center" wrapText="1"/>
      <protection locked="0"/>
    </xf>
    <xf numFmtId="0" fontId="42" fillId="8" borderId="14" xfId="1" applyFont="1" applyFill="1" applyBorder="1" applyAlignment="1">
      <alignment horizontal="center" vertical="center" wrapText="1"/>
    </xf>
    <xf numFmtId="0" fontId="42" fillId="8" borderId="1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44" fillId="8" borderId="6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23" xfId="1" applyFont="1" applyFill="1" applyBorder="1" applyAlignment="1" applyProtection="1">
      <alignment horizontal="center" vertical="center" wrapText="1"/>
      <protection locked="0"/>
    </xf>
    <xf numFmtId="0" fontId="56" fillId="5" borderId="24" xfId="1" applyFont="1" applyFill="1" applyBorder="1" applyAlignment="1">
      <alignment horizontal="right" vertical="center" wrapText="1" indent="2"/>
    </xf>
    <xf numFmtId="0" fontId="56" fillId="5" borderId="8" xfId="1" applyFont="1" applyFill="1" applyBorder="1" applyAlignment="1">
      <alignment horizontal="right" vertical="center" wrapText="1" indent="2"/>
    </xf>
    <xf numFmtId="4" fontId="55" fillId="6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55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34" fillId="9" borderId="6" xfId="0" applyFont="1" applyFill="1" applyBorder="1" applyAlignment="1" applyProtection="1">
      <alignment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textRotation="90" wrapText="1"/>
    </xf>
    <xf numFmtId="0" fontId="43" fillId="7" borderId="26" xfId="1" applyFont="1" applyFill="1" applyBorder="1" applyAlignment="1">
      <alignment horizontal="center" vertical="center" textRotation="90" wrapText="1"/>
    </xf>
    <xf numFmtId="0" fontId="43" fillId="7" borderId="15" xfId="1" applyFont="1" applyFill="1" applyBorder="1" applyAlignment="1">
      <alignment horizontal="center" vertical="center" textRotation="90" wrapText="1"/>
    </xf>
    <xf numFmtId="0" fontId="43" fillId="7" borderId="20" xfId="1" applyFont="1" applyFill="1" applyBorder="1" applyAlignment="1">
      <alignment horizontal="center" vertical="center" wrapText="1"/>
    </xf>
    <xf numFmtId="0" fontId="43" fillId="7" borderId="22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wrapText="1"/>
    </xf>
    <xf numFmtId="0" fontId="43" fillId="7" borderId="15" xfId="1" applyFont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vertical="center" wrapText="1"/>
    </xf>
    <xf numFmtId="0" fontId="34" fillId="9" borderId="8" xfId="0" applyFont="1" applyFill="1" applyBorder="1" applyAlignment="1">
      <alignment vertical="center" wrapText="1"/>
    </xf>
    <xf numFmtId="0" fontId="34" fillId="9" borderId="23" xfId="0" applyFont="1" applyFill="1" applyBorder="1" applyAlignment="1">
      <alignment vertical="center" wrapText="1"/>
    </xf>
    <xf numFmtId="0" fontId="50" fillId="2" borderId="18" xfId="0" applyFont="1" applyFill="1" applyBorder="1" applyAlignment="1" applyProtection="1">
      <alignment horizontal="left" vertical="top" wrapText="1" indent="1"/>
      <protection locked="0"/>
    </xf>
    <xf numFmtId="0" fontId="50" fillId="2" borderId="19" xfId="0" applyFont="1" applyFill="1" applyBorder="1" applyAlignment="1" applyProtection="1">
      <alignment horizontal="left" vertical="top" wrapText="1" indent="1"/>
      <protection locked="0"/>
    </xf>
    <xf numFmtId="0" fontId="50" fillId="2" borderId="20" xfId="0" applyFont="1" applyFill="1" applyBorder="1" applyAlignment="1" applyProtection="1">
      <alignment horizontal="left" vertical="top" wrapText="1" indent="1"/>
      <protection locked="0"/>
    </xf>
    <xf numFmtId="0" fontId="50" fillId="2" borderId="21" xfId="0" applyFont="1" applyFill="1" applyBorder="1" applyAlignment="1" applyProtection="1">
      <alignment horizontal="left" vertical="top" wrapText="1" indent="1"/>
      <protection locked="0"/>
    </xf>
    <xf numFmtId="0" fontId="50" fillId="2" borderId="9" xfId="0" applyFont="1" applyFill="1" applyBorder="1" applyAlignment="1" applyProtection="1">
      <alignment horizontal="left" vertical="top" wrapText="1" indent="1"/>
      <protection locked="0"/>
    </xf>
    <xf numFmtId="0" fontId="50" fillId="2" borderId="22" xfId="0" applyFont="1" applyFill="1" applyBorder="1" applyAlignment="1" applyProtection="1">
      <alignment horizontal="left" vertical="top" wrapText="1" indent="1"/>
      <protection locked="0"/>
    </xf>
    <xf numFmtId="0" fontId="37" fillId="7" borderId="24" xfId="0" applyFont="1" applyFill="1" applyBorder="1" applyAlignment="1" applyProtection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</xf>
    <xf numFmtId="0" fontId="49" fillId="7" borderId="24" xfId="0" applyFont="1" applyFill="1" applyBorder="1" applyAlignment="1" applyProtection="1">
      <alignment horizontal="right" vertical="center" indent="2"/>
    </xf>
    <xf numFmtId="0" fontId="49" fillId="7" borderId="23" xfId="0" applyFont="1" applyFill="1" applyBorder="1" applyAlignment="1" applyProtection="1">
      <alignment horizontal="right" vertical="center" indent="2"/>
    </xf>
    <xf numFmtId="0" fontId="7" fillId="0" borderId="6" xfId="0" applyFont="1" applyFill="1" applyBorder="1" applyAlignment="1" applyProtection="1">
      <alignment horizontal="left" vertical="center" wrapText="1"/>
    </xf>
    <xf numFmtId="0" fontId="31" fillId="9" borderId="12" xfId="0" applyFont="1" applyFill="1" applyBorder="1" applyAlignment="1" applyProtection="1">
      <alignment horizontal="left" vertical="center" wrapText="1" indent="3"/>
    </xf>
    <xf numFmtId="0" fontId="31" fillId="9" borderId="13" xfId="0" applyFont="1" applyFill="1" applyBorder="1" applyAlignment="1" applyProtection="1">
      <alignment horizontal="left" vertical="center" wrapText="1" indent="3"/>
    </xf>
    <xf numFmtId="0" fontId="31" fillId="9" borderId="17" xfId="0" applyFont="1" applyFill="1" applyBorder="1" applyAlignment="1" applyProtection="1">
      <alignment horizontal="left" vertical="center" wrapText="1" indent="3"/>
    </xf>
    <xf numFmtId="0" fontId="38" fillId="7" borderId="24" xfId="0" applyFont="1" applyFill="1" applyBorder="1" applyAlignment="1" applyProtection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</xf>
    <xf numFmtId="0" fontId="38" fillId="7" borderId="23" xfId="0" applyFont="1" applyFill="1" applyBorder="1" applyAlignment="1" applyProtection="1">
      <alignment horizontal="center" vertical="center"/>
    </xf>
    <xf numFmtId="4" fontId="37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7" fillId="7" borderId="24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0" borderId="0" xfId="1" applyAlignment="1"/>
    <xf numFmtId="0" fontId="12" fillId="4" borderId="6" xfId="1" applyFont="1" applyFill="1" applyBorder="1" applyAlignment="1" applyProtection="1"/>
    <xf numFmtId="0" fontId="12" fillId="4" borderId="6" xfId="1" applyFont="1" applyFill="1" applyBorder="1" applyProtection="1"/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F9EEED"/>
      <color rgb="FF004376"/>
      <color rgb="FFFF0066"/>
      <color rgb="FF00133A"/>
      <color rgb="FF93CDDD"/>
      <color rgb="FF0996FF"/>
      <color rgb="FFF0F0F0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77</xdr:row>
          <xdr:rowOff>28575</xdr:rowOff>
        </xdr:from>
        <xdr:to>
          <xdr:col>10</xdr:col>
          <xdr:colOff>733425</xdr:colOff>
          <xdr:row>77</xdr:row>
          <xdr:rowOff>333375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77</xdr:row>
          <xdr:rowOff>28575</xdr:rowOff>
        </xdr:from>
        <xdr:to>
          <xdr:col>11</xdr:col>
          <xdr:colOff>809625</xdr:colOff>
          <xdr:row>77</xdr:row>
          <xdr:rowOff>333375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77</xdr:row>
          <xdr:rowOff>28575</xdr:rowOff>
        </xdr:from>
        <xdr:to>
          <xdr:col>12</xdr:col>
          <xdr:colOff>790575</xdr:colOff>
          <xdr:row>77</xdr:row>
          <xdr:rowOff>333375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80</xdr:row>
          <xdr:rowOff>28575</xdr:rowOff>
        </xdr:from>
        <xdr:to>
          <xdr:col>10</xdr:col>
          <xdr:colOff>733425</xdr:colOff>
          <xdr:row>80</xdr:row>
          <xdr:rowOff>295275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80</xdr:row>
          <xdr:rowOff>28575</xdr:rowOff>
        </xdr:from>
        <xdr:to>
          <xdr:col>11</xdr:col>
          <xdr:colOff>809625</xdr:colOff>
          <xdr:row>80</xdr:row>
          <xdr:rowOff>295275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28575</xdr:rowOff>
        </xdr:from>
        <xdr:to>
          <xdr:col>12</xdr:col>
          <xdr:colOff>790575</xdr:colOff>
          <xdr:row>80</xdr:row>
          <xdr:rowOff>295275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81</xdr:row>
          <xdr:rowOff>28575</xdr:rowOff>
        </xdr:from>
        <xdr:to>
          <xdr:col>10</xdr:col>
          <xdr:colOff>733425</xdr:colOff>
          <xdr:row>81</xdr:row>
          <xdr:rowOff>295275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81</xdr:row>
          <xdr:rowOff>28575</xdr:rowOff>
        </xdr:from>
        <xdr:to>
          <xdr:col>11</xdr:col>
          <xdr:colOff>809625</xdr:colOff>
          <xdr:row>81</xdr:row>
          <xdr:rowOff>295275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28575</xdr:rowOff>
        </xdr:from>
        <xdr:to>
          <xdr:col>12</xdr:col>
          <xdr:colOff>790575</xdr:colOff>
          <xdr:row>81</xdr:row>
          <xdr:rowOff>295275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84</xdr:row>
          <xdr:rowOff>28575</xdr:rowOff>
        </xdr:from>
        <xdr:to>
          <xdr:col>10</xdr:col>
          <xdr:colOff>733425</xdr:colOff>
          <xdr:row>84</xdr:row>
          <xdr:rowOff>295275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84</xdr:row>
          <xdr:rowOff>28575</xdr:rowOff>
        </xdr:from>
        <xdr:to>
          <xdr:col>11</xdr:col>
          <xdr:colOff>809625</xdr:colOff>
          <xdr:row>84</xdr:row>
          <xdr:rowOff>295275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84</xdr:row>
          <xdr:rowOff>28575</xdr:rowOff>
        </xdr:from>
        <xdr:to>
          <xdr:col>12</xdr:col>
          <xdr:colOff>790575</xdr:colOff>
          <xdr:row>84</xdr:row>
          <xdr:rowOff>295275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82</xdr:row>
          <xdr:rowOff>28575</xdr:rowOff>
        </xdr:from>
        <xdr:to>
          <xdr:col>10</xdr:col>
          <xdr:colOff>733425</xdr:colOff>
          <xdr:row>82</xdr:row>
          <xdr:rowOff>295275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82</xdr:row>
          <xdr:rowOff>28575</xdr:rowOff>
        </xdr:from>
        <xdr:to>
          <xdr:col>11</xdr:col>
          <xdr:colOff>809625</xdr:colOff>
          <xdr:row>82</xdr:row>
          <xdr:rowOff>295275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28575</xdr:rowOff>
        </xdr:from>
        <xdr:to>
          <xdr:col>12</xdr:col>
          <xdr:colOff>790575</xdr:colOff>
          <xdr:row>82</xdr:row>
          <xdr:rowOff>295275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83</xdr:row>
          <xdr:rowOff>28575</xdr:rowOff>
        </xdr:from>
        <xdr:to>
          <xdr:col>10</xdr:col>
          <xdr:colOff>733425</xdr:colOff>
          <xdr:row>83</xdr:row>
          <xdr:rowOff>295275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83</xdr:row>
          <xdr:rowOff>28575</xdr:rowOff>
        </xdr:from>
        <xdr:to>
          <xdr:col>11</xdr:col>
          <xdr:colOff>809625</xdr:colOff>
          <xdr:row>83</xdr:row>
          <xdr:rowOff>295275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28575</xdr:rowOff>
        </xdr:from>
        <xdr:to>
          <xdr:col>12</xdr:col>
          <xdr:colOff>790575</xdr:colOff>
          <xdr:row>83</xdr:row>
          <xdr:rowOff>295275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127000</xdr:colOff>
      <xdr:row>1</xdr:row>
      <xdr:rowOff>81643</xdr:rowOff>
    </xdr:from>
    <xdr:to>
      <xdr:col>12</xdr:col>
      <xdr:colOff>1000924</xdr:colOff>
      <xdr:row>7</xdr:row>
      <xdr:rowOff>77399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8714" y="553357"/>
          <a:ext cx="1889924" cy="2109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66675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4133" name="CheckBox2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66675</xdr:rowOff>
        </xdr:from>
        <xdr:to>
          <xdr:col>11</xdr:col>
          <xdr:colOff>809625</xdr:colOff>
          <xdr:row>3</xdr:row>
          <xdr:rowOff>304800</xdr:rowOff>
        </xdr:to>
        <xdr:sp macro="" textlink="">
          <xdr:nvSpPr>
            <xdr:cNvPr id="4134" name="CheckBox3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08"/>
  <sheetViews>
    <sheetView view="pageBreakPreview" zoomScale="90" zoomScaleNormal="100" zoomScaleSheetLayoutView="90" workbookViewId="0">
      <selection activeCell="K10" sqref="K10"/>
    </sheetView>
  </sheetViews>
  <sheetFormatPr defaultColWidth="9.140625" defaultRowHeight="15"/>
  <cols>
    <col min="1" max="1" width="3.7109375" style="4" customWidth="1"/>
    <col min="2" max="2" width="10.7109375" style="1" customWidth="1"/>
    <col min="3" max="3" width="10.5703125" style="1" customWidth="1"/>
    <col min="4" max="4" width="10.140625" style="1" customWidth="1"/>
    <col min="5" max="5" width="11.28515625" style="1" customWidth="1"/>
    <col min="6" max="6" width="8.140625" style="1" customWidth="1"/>
    <col min="7" max="7" width="9.7109375" style="1" customWidth="1"/>
    <col min="8" max="9" width="12" style="1" customWidth="1"/>
    <col min="10" max="11" width="13.7109375" style="1" customWidth="1"/>
    <col min="12" max="13" width="14.5703125" style="1" customWidth="1"/>
    <col min="14" max="14" width="3.7109375" style="1" customWidth="1"/>
    <col min="15" max="15" width="9.140625" style="1" customWidth="1"/>
    <col min="16" max="16384" width="9.140625" style="1"/>
  </cols>
  <sheetData>
    <row r="1" spans="1:19" ht="36.950000000000003" customHeight="1" thickBot="1">
      <c r="A1" s="17"/>
      <c r="B1" s="18"/>
      <c r="C1" s="18"/>
      <c r="D1" s="18"/>
      <c r="E1" s="19"/>
      <c r="F1" s="19"/>
      <c r="G1" s="19"/>
      <c r="H1" s="19"/>
      <c r="I1" s="19"/>
      <c r="J1" s="19"/>
      <c r="K1" s="19"/>
      <c r="L1" s="20"/>
      <c r="M1" s="140" t="s">
        <v>92</v>
      </c>
      <c r="N1" s="21"/>
    </row>
    <row r="2" spans="1:19" s="5" customFormat="1" ht="44.25" customHeight="1">
      <c r="A2" s="22"/>
      <c r="B2" s="163" t="s">
        <v>64</v>
      </c>
      <c r="C2" s="164"/>
      <c r="D2" s="164"/>
      <c r="E2" s="164"/>
      <c r="F2" s="164"/>
      <c r="G2" s="164"/>
      <c r="H2" s="165" t="s">
        <v>65</v>
      </c>
      <c r="I2" s="165"/>
      <c r="J2" s="165"/>
      <c r="K2" s="166"/>
      <c r="L2" s="23"/>
      <c r="M2" s="24"/>
      <c r="N2" s="25"/>
    </row>
    <row r="3" spans="1:19" ht="24.75" customHeight="1">
      <c r="A3" s="26"/>
      <c r="B3" s="228" t="s">
        <v>81</v>
      </c>
      <c r="C3" s="229"/>
      <c r="D3" s="229"/>
      <c r="E3" s="229"/>
      <c r="F3" s="230"/>
      <c r="G3" s="230"/>
      <c r="H3" s="230"/>
      <c r="I3" s="230"/>
      <c r="J3" s="230"/>
      <c r="K3" s="231"/>
      <c r="L3" s="27"/>
      <c r="M3" s="28"/>
      <c r="N3" s="25"/>
    </row>
    <row r="4" spans="1:19" ht="12" customHeight="1">
      <c r="A4" s="26"/>
      <c r="B4" s="128"/>
      <c r="C4" s="129"/>
      <c r="D4" s="129"/>
      <c r="E4" s="130"/>
      <c r="F4" s="130"/>
      <c r="G4" s="131"/>
      <c r="H4" s="131"/>
      <c r="I4" s="131"/>
      <c r="J4" s="131"/>
      <c r="K4" s="132"/>
      <c r="L4" s="27"/>
      <c r="M4" s="28"/>
      <c r="N4" s="25"/>
    </row>
    <row r="5" spans="1:19" ht="24.75" customHeight="1">
      <c r="A5" s="26"/>
      <c r="B5" s="226" t="s">
        <v>45</v>
      </c>
      <c r="C5" s="227"/>
      <c r="D5" s="144"/>
      <c r="E5" s="193"/>
      <c r="F5" s="193"/>
      <c r="G5" s="193"/>
      <c r="H5" s="193"/>
      <c r="I5" s="193"/>
      <c r="J5" s="193"/>
      <c r="K5" s="194"/>
      <c r="L5" s="29"/>
      <c r="M5" s="30"/>
      <c r="N5" s="25"/>
    </row>
    <row r="6" spans="1:19" ht="6" customHeight="1">
      <c r="A6" s="26"/>
      <c r="B6" s="142"/>
      <c r="C6" s="143"/>
      <c r="D6" s="133"/>
      <c r="E6" s="134"/>
      <c r="F6" s="134"/>
      <c r="G6" s="134"/>
      <c r="H6" s="134"/>
      <c r="I6" s="134"/>
      <c r="J6" s="134"/>
      <c r="K6" s="135"/>
      <c r="L6" s="29"/>
      <c r="M6" s="30"/>
      <c r="N6" s="25"/>
    </row>
    <row r="7" spans="1:19" ht="56.25" customHeight="1">
      <c r="A7" s="26"/>
      <c r="B7" s="218" t="s">
        <v>46</v>
      </c>
      <c r="C7" s="219"/>
      <c r="D7" s="220"/>
      <c r="E7" s="220"/>
      <c r="F7" s="220"/>
      <c r="G7" s="220"/>
      <c r="H7" s="220"/>
      <c r="I7" s="220"/>
      <c r="J7" s="220"/>
      <c r="K7" s="221"/>
      <c r="L7" s="31"/>
      <c r="M7" s="32"/>
      <c r="N7" s="25"/>
    </row>
    <row r="8" spans="1:19" ht="18" customHeight="1" thickBot="1">
      <c r="A8" s="26"/>
      <c r="B8" s="136"/>
      <c r="C8" s="137"/>
      <c r="D8" s="137"/>
      <c r="E8" s="138"/>
      <c r="F8" s="138"/>
      <c r="G8" s="138"/>
      <c r="H8" s="138"/>
      <c r="I8" s="138"/>
      <c r="J8" s="138"/>
      <c r="K8" s="139"/>
      <c r="L8" s="33"/>
      <c r="M8" s="34"/>
      <c r="N8" s="25"/>
    </row>
    <row r="9" spans="1:19" ht="36.950000000000003" customHeight="1" thickBot="1">
      <c r="A9" s="35"/>
      <c r="B9" s="36"/>
      <c r="C9" s="36"/>
      <c r="D9" s="36"/>
      <c r="E9" s="37"/>
      <c r="F9" s="37"/>
      <c r="G9" s="37"/>
      <c r="H9" s="37"/>
      <c r="I9" s="37"/>
      <c r="J9" s="37"/>
      <c r="K9" s="37"/>
      <c r="L9" s="38"/>
      <c r="M9" s="38"/>
      <c r="N9" s="39"/>
    </row>
    <row r="10" spans="1:19" ht="29.25" customHeight="1" thickBot="1">
      <c r="A10" s="232" t="s">
        <v>19</v>
      </c>
      <c r="B10" s="233"/>
      <c r="C10" s="233"/>
      <c r="D10" s="233"/>
      <c r="E10" s="233"/>
      <c r="F10" s="233"/>
      <c r="G10" s="233"/>
      <c r="H10" s="115"/>
      <c r="I10" s="115"/>
      <c r="J10" s="115"/>
      <c r="K10" s="115"/>
      <c r="L10" s="115"/>
      <c r="M10" s="115"/>
      <c r="N10" s="116"/>
      <c r="S10" s="12"/>
    </row>
    <row r="11" spans="1:19" ht="30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39"/>
    </row>
    <row r="12" spans="1:19" ht="30.75" customHeight="1">
      <c r="A12" s="40"/>
      <c r="B12" s="195" t="s">
        <v>39</v>
      </c>
      <c r="C12" s="196"/>
      <c r="D12" s="196"/>
      <c r="E12" s="197"/>
      <c r="F12" s="206" t="s">
        <v>8</v>
      </c>
      <c r="G12" s="207"/>
      <c r="H12" s="207"/>
      <c r="I12" s="207"/>
      <c r="J12" s="207"/>
      <c r="K12" s="207"/>
      <c r="L12" s="207"/>
      <c r="M12" s="208"/>
      <c r="N12" s="39"/>
    </row>
    <row r="13" spans="1:19" ht="21.75" customHeight="1">
      <c r="A13" s="40"/>
      <c r="B13" s="198" t="s">
        <v>18</v>
      </c>
      <c r="C13" s="199"/>
      <c r="D13" s="199"/>
      <c r="E13" s="200"/>
      <c r="F13" s="209" t="s">
        <v>115</v>
      </c>
      <c r="G13" s="210"/>
      <c r="H13" s="210"/>
      <c r="I13" s="210"/>
      <c r="J13" s="210"/>
      <c r="K13" s="210"/>
      <c r="L13" s="210"/>
      <c r="M13" s="211"/>
      <c r="N13" s="39"/>
    </row>
    <row r="14" spans="1:19" ht="21.75" customHeight="1">
      <c r="A14" s="40"/>
      <c r="B14" s="201"/>
      <c r="C14" s="202"/>
      <c r="D14" s="202"/>
      <c r="E14" s="203"/>
      <c r="F14" s="215" t="s">
        <v>116</v>
      </c>
      <c r="G14" s="216"/>
      <c r="H14" s="216"/>
      <c r="I14" s="216"/>
      <c r="J14" s="216"/>
      <c r="K14" s="216"/>
      <c r="L14" s="216"/>
      <c r="M14" s="217"/>
      <c r="N14" s="39"/>
    </row>
    <row r="15" spans="1:19" ht="21.75" customHeight="1">
      <c r="A15" s="40"/>
      <c r="B15" s="170" t="s">
        <v>9</v>
      </c>
      <c r="C15" s="204"/>
      <c r="D15" s="204"/>
      <c r="E15" s="205"/>
      <c r="F15" s="212">
        <v>141032404</v>
      </c>
      <c r="G15" s="213"/>
      <c r="H15" s="213"/>
      <c r="I15" s="213"/>
      <c r="J15" s="213"/>
      <c r="K15" s="213"/>
      <c r="L15" s="213"/>
      <c r="M15" s="214"/>
      <c r="N15" s="39"/>
    </row>
    <row r="16" spans="1:19" ht="21.75" customHeight="1">
      <c r="A16" s="40"/>
      <c r="B16" s="170" t="s">
        <v>10</v>
      </c>
      <c r="C16" s="204"/>
      <c r="D16" s="204"/>
      <c r="E16" s="205"/>
      <c r="F16" s="212" t="s">
        <v>11</v>
      </c>
      <c r="G16" s="213"/>
      <c r="H16" s="213"/>
      <c r="I16" s="213"/>
      <c r="J16" s="213"/>
      <c r="K16" s="213"/>
      <c r="L16" s="213"/>
      <c r="M16" s="214"/>
      <c r="N16" s="39"/>
    </row>
    <row r="17" spans="1:14" ht="18" customHeight="1">
      <c r="A17" s="40"/>
      <c r="B17" s="42"/>
      <c r="C17" s="42"/>
      <c r="D17" s="42"/>
      <c r="E17" s="42"/>
      <c r="F17" s="234"/>
      <c r="G17" s="234"/>
      <c r="H17" s="42"/>
      <c r="I17" s="42"/>
      <c r="J17" s="42"/>
      <c r="K17" s="41"/>
      <c r="L17" s="41"/>
      <c r="M17" s="41"/>
      <c r="N17" s="39"/>
    </row>
    <row r="18" spans="1:14" ht="30.75" customHeight="1">
      <c r="A18" s="40"/>
      <c r="B18" s="192" t="s">
        <v>42</v>
      </c>
      <c r="C18" s="192"/>
      <c r="D18" s="192"/>
      <c r="E18" s="192"/>
      <c r="F18" s="244"/>
      <c r="G18" s="244"/>
      <c r="H18" s="244"/>
      <c r="I18" s="244"/>
      <c r="J18" s="244"/>
      <c r="K18" s="244"/>
      <c r="L18" s="244"/>
      <c r="M18" s="244"/>
      <c r="N18" s="39"/>
    </row>
    <row r="19" spans="1:14" ht="21.75" customHeight="1">
      <c r="A19" s="40"/>
      <c r="B19" s="187" t="s">
        <v>0</v>
      </c>
      <c r="C19" s="187"/>
      <c r="D19" s="187"/>
      <c r="E19" s="187"/>
      <c r="F19" s="222"/>
      <c r="G19" s="223"/>
      <c r="H19" s="223"/>
      <c r="I19" s="223"/>
      <c r="J19" s="223"/>
      <c r="K19" s="223"/>
      <c r="L19" s="223"/>
      <c r="M19" s="224"/>
      <c r="N19" s="39"/>
    </row>
    <row r="20" spans="1:14" ht="21.75" customHeight="1">
      <c r="A20" s="40"/>
      <c r="B20" s="187"/>
      <c r="C20" s="187"/>
      <c r="D20" s="187"/>
      <c r="E20" s="187"/>
      <c r="F20" s="245"/>
      <c r="G20" s="246"/>
      <c r="H20" s="246"/>
      <c r="I20" s="246"/>
      <c r="J20" s="246"/>
      <c r="K20" s="246"/>
      <c r="L20" s="246"/>
      <c r="M20" s="247"/>
      <c r="N20" s="39"/>
    </row>
    <row r="21" spans="1:14" ht="21.75" customHeight="1">
      <c r="A21" s="40"/>
      <c r="B21" s="187" t="s">
        <v>44</v>
      </c>
      <c r="C21" s="187"/>
      <c r="D21" s="187"/>
      <c r="E21" s="187"/>
      <c r="F21" s="248" t="s">
        <v>1</v>
      </c>
      <c r="G21" s="248"/>
      <c r="H21" s="225"/>
      <c r="I21" s="225"/>
      <c r="J21" s="225"/>
      <c r="K21" s="225"/>
      <c r="L21" s="225"/>
      <c r="M21" s="225"/>
      <c r="N21" s="39"/>
    </row>
    <row r="22" spans="1:14" ht="21.75" customHeight="1">
      <c r="A22" s="40"/>
      <c r="B22" s="187"/>
      <c r="C22" s="187"/>
      <c r="D22" s="187"/>
      <c r="E22" s="187"/>
      <c r="F22" s="187" t="s">
        <v>2</v>
      </c>
      <c r="G22" s="187"/>
      <c r="H22" s="235"/>
      <c r="I22" s="235"/>
      <c r="J22" s="235"/>
      <c r="K22" s="235"/>
      <c r="L22" s="235"/>
      <c r="M22" s="235"/>
      <c r="N22" s="39"/>
    </row>
    <row r="23" spans="1:14" ht="21.75" customHeight="1">
      <c r="A23" s="40"/>
      <c r="B23" s="187"/>
      <c r="C23" s="187"/>
      <c r="D23" s="187"/>
      <c r="E23" s="187"/>
      <c r="F23" s="187" t="s">
        <v>3</v>
      </c>
      <c r="G23" s="187"/>
      <c r="H23" s="235"/>
      <c r="I23" s="235"/>
      <c r="J23" s="235"/>
      <c r="K23" s="235"/>
      <c r="L23" s="235"/>
      <c r="M23" s="235"/>
      <c r="N23" s="39"/>
    </row>
    <row r="24" spans="1:14" ht="30" customHeight="1">
      <c r="A24" s="40"/>
      <c r="B24" s="191" t="s">
        <v>4</v>
      </c>
      <c r="C24" s="191"/>
      <c r="D24" s="191"/>
      <c r="E24" s="191"/>
      <c r="F24" s="236"/>
      <c r="G24" s="236"/>
      <c r="H24" s="236"/>
      <c r="I24" s="236"/>
      <c r="J24" s="236"/>
      <c r="K24" s="236"/>
      <c r="L24" s="236"/>
      <c r="M24" s="236"/>
      <c r="N24" s="39"/>
    </row>
    <row r="25" spans="1:14" ht="18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39"/>
    </row>
    <row r="26" spans="1:14" ht="30.75" customHeight="1">
      <c r="A26" s="40"/>
      <c r="B26" s="188" t="s">
        <v>14</v>
      </c>
      <c r="C26" s="189"/>
      <c r="D26" s="189"/>
      <c r="E26" s="189"/>
      <c r="F26" s="189"/>
      <c r="G26" s="190"/>
      <c r="H26" s="42"/>
      <c r="I26" s="42"/>
      <c r="J26" s="42"/>
      <c r="K26" s="41"/>
      <c r="L26" s="41"/>
      <c r="M26" s="41"/>
      <c r="N26" s="39"/>
    </row>
    <row r="27" spans="1:14" ht="21.75" customHeight="1">
      <c r="A27" s="40"/>
      <c r="B27" s="170" t="s">
        <v>1</v>
      </c>
      <c r="C27" s="171"/>
      <c r="D27" s="171"/>
      <c r="E27" s="172"/>
      <c r="F27" s="237"/>
      <c r="G27" s="237"/>
      <c r="H27" s="237"/>
      <c r="I27" s="237"/>
      <c r="J27" s="237"/>
      <c r="K27" s="237"/>
      <c r="L27" s="237"/>
      <c r="M27" s="237"/>
      <c r="N27" s="39"/>
    </row>
    <row r="28" spans="1:14" ht="21.75" customHeight="1">
      <c r="A28" s="40"/>
      <c r="B28" s="170" t="s">
        <v>2</v>
      </c>
      <c r="C28" s="171"/>
      <c r="D28" s="171"/>
      <c r="E28" s="172"/>
      <c r="F28" s="240"/>
      <c r="G28" s="241"/>
      <c r="H28" s="241"/>
      <c r="I28" s="241"/>
      <c r="J28" s="241"/>
      <c r="K28" s="241"/>
      <c r="L28" s="241"/>
      <c r="M28" s="242"/>
      <c r="N28" s="39"/>
    </row>
    <row r="29" spans="1:14" ht="21.75" customHeight="1">
      <c r="A29" s="40"/>
      <c r="B29" s="187" t="s">
        <v>3</v>
      </c>
      <c r="C29" s="187"/>
      <c r="D29" s="187"/>
      <c r="E29" s="187"/>
      <c r="F29" s="243"/>
      <c r="G29" s="243"/>
      <c r="H29" s="243"/>
      <c r="I29" s="243"/>
      <c r="J29" s="243"/>
      <c r="K29" s="243"/>
      <c r="L29" s="243"/>
      <c r="M29" s="243"/>
      <c r="N29" s="39"/>
    </row>
    <row r="30" spans="1:14" ht="33.75" customHeight="1" thickBot="1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</row>
    <row r="31" spans="1:14" ht="29.25" customHeight="1" thickBot="1">
      <c r="A31" s="232" t="s">
        <v>20</v>
      </c>
      <c r="B31" s="233"/>
      <c r="C31" s="233"/>
      <c r="D31" s="233"/>
      <c r="E31" s="233"/>
      <c r="F31" s="233"/>
      <c r="G31" s="233"/>
      <c r="H31" s="115"/>
      <c r="I31" s="115"/>
      <c r="J31" s="115"/>
      <c r="K31" s="115"/>
      <c r="L31" s="115"/>
      <c r="M31" s="115"/>
      <c r="N31" s="116"/>
    </row>
    <row r="32" spans="1:14" ht="21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39"/>
    </row>
    <row r="33" spans="1:14">
      <c r="A33" s="40"/>
      <c r="B33" s="46" t="s">
        <v>75</v>
      </c>
      <c r="C33" s="46"/>
      <c r="D33" s="42"/>
      <c r="E33" s="42"/>
      <c r="F33" s="42"/>
      <c r="G33" s="42"/>
      <c r="H33" s="42"/>
      <c r="I33" s="42"/>
      <c r="J33" s="42"/>
      <c r="K33" s="41"/>
      <c r="L33" s="47"/>
      <c r="M33" s="48"/>
      <c r="N33" s="39"/>
    </row>
    <row r="34" spans="1:14" ht="9" customHeight="1">
      <c r="A34" s="40"/>
      <c r="B34" s="49" t="s">
        <v>5</v>
      </c>
      <c r="C34" s="49"/>
      <c r="D34" s="41"/>
      <c r="E34" s="41"/>
      <c r="F34" s="41"/>
      <c r="G34" s="41"/>
      <c r="H34" s="41"/>
      <c r="I34" s="41"/>
      <c r="J34" s="41"/>
      <c r="K34" s="41"/>
      <c r="L34" s="50"/>
      <c r="M34" s="41"/>
      <c r="N34" s="39"/>
    </row>
    <row r="35" spans="1:14">
      <c r="A35" s="40"/>
      <c r="B35" s="46" t="s">
        <v>76</v>
      </c>
      <c r="C35" s="46"/>
      <c r="D35" s="51"/>
      <c r="E35" s="51"/>
      <c r="F35" s="51"/>
      <c r="G35" s="51"/>
      <c r="H35" s="51"/>
      <c r="I35" s="51"/>
      <c r="J35" s="51"/>
      <c r="K35" s="41"/>
      <c r="L35" s="47"/>
      <c r="M35" s="41"/>
      <c r="N35" s="39"/>
    </row>
    <row r="36" spans="1:14" ht="9" customHeight="1">
      <c r="A36" s="40"/>
      <c r="B36" s="49"/>
      <c r="C36" s="49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39"/>
    </row>
    <row r="37" spans="1:14">
      <c r="A37" s="40"/>
      <c r="B37" s="46" t="s">
        <v>85</v>
      </c>
      <c r="C37" s="52"/>
      <c r="D37" s="42"/>
      <c r="E37" s="42"/>
      <c r="F37" s="42"/>
      <c r="G37" s="42"/>
      <c r="H37" s="42"/>
      <c r="I37" s="42"/>
      <c r="J37" s="42"/>
      <c r="K37" s="41"/>
      <c r="L37" s="41"/>
      <c r="M37" s="41"/>
      <c r="N37" s="39"/>
    </row>
    <row r="38" spans="1:14" ht="9" customHeight="1" thickBot="1">
      <c r="A38" s="40"/>
      <c r="B38" s="49"/>
      <c r="C38" s="49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39"/>
    </row>
    <row r="39" spans="1:14" ht="29.25" customHeight="1" thickBot="1">
      <c r="A39" s="232" t="s">
        <v>87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115"/>
      <c r="N39" s="116"/>
    </row>
    <row r="40" spans="1:14" ht="20.25" customHeight="1">
      <c r="A40" s="40"/>
      <c r="B40" s="53"/>
      <c r="C40" s="53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39"/>
    </row>
    <row r="41" spans="1:14" ht="21" customHeight="1">
      <c r="A41" s="40"/>
      <c r="B41" s="46" t="s">
        <v>67</v>
      </c>
      <c r="C41" s="46"/>
      <c r="D41" s="51"/>
      <c r="E41" s="51"/>
      <c r="F41" s="51"/>
      <c r="G41" s="51"/>
      <c r="H41" s="51"/>
      <c r="I41" s="51"/>
      <c r="J41" s="51"/>
      <c r="K41" s="41"/>
      <c r="L41" s="41"/>
      <c r="M41" s="41"/>
      <c r="N41" s="39"/>
    </row>
    <row r="42" spans="1:14" ht="24" customHeight="1">
      <c r="A42" s="40"/>
      <c r="B42" s="281" t="s">
        <v>79</v>
      </c>
      <c r="C42" s="282"/>
      <c r="D42" s="157" t="s">
        <v>66</v>
      </c>
      <c r="E42" s="157"/>
      <c r="F42" s="157"/>
      <c r="G42" s="158"/>
      <c r="H42" s="159" t="s">
        <v>32</v>
      </c>
      <c r="I42" s="157"/>
      <c r="J42" s="157"/>
      <c r="K42" s="158"/>
      <c r="L42" s="159" t="s">
        <v>6</v>
      </c>
      <c r="M42" s="158"/>
      <c r="N42" s="39"/>
    </row>
    <row r="43" spans="1:14" ht="27" customHeight="1">
      <c r="A43" s="40"/>
      <c r="B43" s="283"/>
      <c r="C43" s="284"/>
      <c r="D43" s="278"/>
      <c r="E43" s="279"/>
      <c r="F43" s="279"/>
      <c r="G43" s="280"/>
      <c r="H43" s="277" t="e">
        <f>'załącznik - Tabela nr 2'!#REF!</f>
        <v>#REF!</v>
      </c>
      <c r="I43" s="277"/>
      <c r="J43" s="277"/>
      <c r="K43" s="277"/>
      <c r="L43" s="276" t="e">
        <f>ROUND(H43/D43,2)</f>
        <v>#REF!</v>
      </c>
      <c r="M43" s="276"/>
      <c r="N43" s="39"/>
    </row>
    <row r="44" spans="1:14" ht="24.75" customHeight="1">
      <c r="A44" s="40"/>
      <c r="B44" s="261" t="s">
        <v>74</v>
      </c>
      <c r="C44" s="262"/>
      <c r="D44" s="262"/>
      <c r="E44" s="262"/>
      <c r="F44" s="262"/>
      <c r="G44" s="263"/>
      <c r="H44" s="260" t="e">
        <f>SUM(H43:K43)</f>
        <v>#REF!</v>
      </c>
      <c r="I44" s="260"/>
      <c r="J44" s="260"/>
      <c r="K44" s="260"/>
      <c r="L44" s="41"/>
      <c r="M44" s="41"/>
      <c r="N44" s="39"/>
    </row>
    <row r="45" spans="1:14" ht="18.75" customHeight="1">
      <c r="A45" s="40"/>
      <c r="B45" s="83"/>
      <c r="C45" s="83"/>
      <c r="D45" s="83"/>
      <c r="E45" s="83"/>
      <c r="F45" s="83"/>
      <c r="G45" s="83"/>
      <c r="H45" s="84"/>
      <c r="I45" s="84"/>
      <c r="J45" s="84"/>
      <c r="K45" s="84"/>
      <c r="L45" s="41"/>
      <c r="M45" s="41"/>
      <c r="N45" s="39"/>
    </row>
    <row r="46" spans="1:14" ht="21" customHeight="1">
      <c r="A46" s="40"/>
      <c r="B46" s="46" t="s">
        <v>40</v>
      </c>
      <c r="C46" s="46"/>
      <c r="D46" s="51"/>
      <c r="E46" s="51"/>
      <c r="F46" s="41"/>
      <c r="G46" s="41"/>
      <c r="H46" s="41"/>
      <c r="I46" s="41"/>
      <c r="J46" s="41"/>
      <c r="K46" s="41"/>
      <c r="L46" s="41"/>
      <c r="M46" s="41"/>
      <c r="N46" s="39"/>
    </row>
    <row r="47" spans="1:14" ht="24" customHeight="1">
      <c r="A47" s="40"/>
      <c r="B47" s="54"/>
      <c r="C47" s="55"/>
      <c r="D47" s="157" t="s">
        <v>22</v>
      </c>
      <c r="E47" s="157"/>
      <c r="F47" s="157"/>
      <c r="G47" s="158"/>
      <c r="H47" s="238" t="s">
        <v>21</v>
      </c>
      <c r="I47" s="238"/>
      <c r="J47" s="238"/>
      <c r="K47" s="238"/>
      <c r="L47" s="238"/>
      <c r="M47" s="238"/>
      <c r="N47" s="39"/>
    </row>
    <row r="48" spans="1:14" ht="27" customHeight="1">
      <c r="A48" s="40"/>
      <c r="B48" s="285" t="s">
        <v>80</v>
      </c>
      <c r="C48" s="285"/>
      <c r="D48" s="286"/>
      <c r="E48" s="286"/>
      <c r="F48" s="286"/>
      <c r="G48" s="278"/>
      <c r="H48" s="239"/>
      <c r="I48" s="239"/>
      <c r="J48" s="239"/>
      <c r="K48" s="239"/>
      <c r="L48" s="239"/>
      <c r="M48" s="239"/>
      <c r="N48" s="39"/>
    </row>
    <row r="49" spans="1:18" ht="16.5" customHeight="1" thickBot="1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</row>
    <row r="50" spans="1:18" ht="6" hidden="1" customHeight="1" thickBot="1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</row>
    <row r="51" spans="1:18" ht="27" customHeight="1" thickBo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21"/>
    </row>
    <row r="52" spans="1:18" ht="29.25" customHeight="1" thickBot="1">
      <c r="A52" s="232" t="s">
        <v>41</v>
      </c>
      <c r="B52" s="233"/>
      <c r="C52" s="233"/>
      <c r="D52" s="233"/>
      <c r="E52" s="233"/>
      <c r="F52" s="233"/>
      <c r="G52" s="233"/>
      <c r="H52" s="115"/>
      <c r="I52" s="115"/>
      <c r="J52" s="115"/>
      <c r="K52" s="115"/>
      <c r="L52" s="115"/>
      <c r="M52" s="115"/>
      <c r="N52" s="116"/>
    </row>
    <row r="53" spans="1:18" ht="18" customHeight="1">
      <c r="A53" s="40"/>
      <c r="B53" s="42"/>
      <c r="C53" s="42"/>
      <c r="D53" s="42"/>
      <c r="E53" s="42"/>
      <c r="F53" s="234"/>
      <c r="G53" s="234"/>
      <c r="H53" s="42"/>
      <c r="I53" s="42"/>
      <c r="J53" s="42"/>
      <c r="K53" s="41"/>
      <c r="L53" s="41"/>
      <c r="M53" s="41"/>
      <c r="N53" s="39"/>
    </row>
    <row r="54" spans="1:18" ht="30.75" customHeight="1">
      <c r="A54" s="40"/>
      <c r="B54" s="58" t="s">
        <v>12</v>
      </c>
      <c r="C54" s="258" t="s">
        <v>99</v>
      </c>
      <c r="D54" s="259"/>
      <c r="E54" s="259"/>
      <c r="F54" s="259"/>
      <c r="G54" s="259"/>
      <c r="H54" s="259"/>
      <c r="I54" s="259"/>
      <c r="J54" s="249" t="s">
        <v>63</v>
      </c>
      <c r="K54" s="249"/>
      <c r="L54" s="256" t="s">
        <v>23</v>
      </c>
      <c r="M54" s="256"/>
      <c r="N54" s="39"/>
    </row>
    <row r="55" spans="1:18" s="6" customFormat="1" ht="12.75" customHeight="1">
      <c r="A55" s="59"/>
      <c r="B55" s="60" t="s">
        <v>28</v>
      </c>
      <c r="C55" s="160" t="s">
        <v>29</v>
      </c>
      <c r="D55" s="161"/>
      <c r="E55" s="161"/>
      <c r="F55" s="161"/>
      <c r="G55" s="161"/>
      <c r="H55" s="161"/>
      <c r="I55" s="162"/>
      <c r="J55" s="160" t="s">
        <v>30</v>
      </c>
      <c r="K55" s="162"/>
      <c r="L55" s="254" t="s">
        <v>31</v>
      </c>
      <c r="M55" s="255"/>
      <c r="N55" s="61"/>
    </row>
    <row r="56" spans="1:18" ht="30" customHeight="1">
      <c r="A56" s="40"/>
      <c r="B56" s="62">
        <v>1</v>
      </c>
      <c r="C56" s="250"/>
      <c r="D56" s="183"/>
      <c r="E56" s="183"/>
      <c r="F56" s="183"/>
      <c r="G56" s="183"/>
      <c r="H56" s="183"/>
      <c r="I56" s="183"/>
      <c r="J56" s="184"/>
      <c r="K56" s="185"/>
      <c r="L56" s="186">
        <v>0</v>
      </c>
      <c r="M56" s="186"/>
      <c r="N56" s="39"/>
    </row>
    <row r="57" spans="1:18" ht="30" customHeight="1">
      <c r="A57" s="40"/>
      <c r="B57" s="63">
        <v>2</v>
      </c>
      <c r="C57" s="250"/>
      <c r="D57" s="183"/>
      <c r="E57" s="183"/>
      <c r="F57" s="183"/>
      <c r="G57" s="183"/>
      <c r="H57" s="183"/>
      <c r="I57" s="183"/>
      <c r="J57" s="184"/>
      <c r="K57" s="185"/>
      <c r="L57" s="257">
        <v>0</v>
      </c>
      <c r="M57" s="257"/>
      <c r="N57" s="39"/>
    </row>
    <row r="58" spans="1:18" ht="30" customHeight="1">
      <c r="A58" s="40"/>
      <c r="B58" s="62">
        <v>3</v>
      </c>
      <c r="C58" s="250"/>
      <c r="D58" s="183"/>
      <c r="E58" s="183"/>
      <c r="F58" s="183"/>
      <c r="G58" s="183"/>
      <c r="H58" s="183"/>
      <c r="I58" s="183"/>
      <c r="J58" s="184"/>
      <c r="K58" s="185"/>
      <c r="L58" s="186">
        <v>0</v>
      </c>
      <c r="M58" s="186"/>
      <c r="N58" s="39"/>
    </row>
    <row r="59" spans="1:18" ht="30" customHeight="1">
      <c r="A59" s="40"/>
      <c r="B59" s="62">
        <v>4</v>
      </c>
      <c r="C59" s="250"/>
      <c r="D59" s="183"/>
      <c r="E59" s="183"/>
      <c r="F59" s="183"/>
      <c r="G59" s="183"/>
      <c r="H59" s="183"/>
      <c r="I59" s="183"/>
      <c r="J59" s="184"/>
      <c r="K59" s="185"/>
      <c r="L59" s="186">
        <v>0</v>
      </c>
      <c r="M59" s="186"/>
      <c r="N59" s="39"/>
    </row>
    <row r="60" spans="1:18" ht="30" customHeight="1">
      <c r="A60" s="40"/>
      <c r="B60" s="62">
        <v>5</v>
      </c>
      <c r="C60" s="182"/>
      <c r="D60" s="183"/>
      <c r="E60" s="183"/>
      <c r="F60" s="183"/>
      <c r="G60" s="183"/>
      <c r="H60" s="183"/>
      <c r="I60" s="183"/>
      <c r="J60" s="184"/>
      <c r="K60" s="185"/>
      <c r="L60" s="186">
        <v>0</v>
      </c>
      <c r="M60" s="186"/>
      <c r="N60" s="39"/>
      <c r="R60" s="16" t="s">
        <v>62</v>
      </c>
    </row>
    <row r="61" spans="1:18" ht="30" customHeight="1">
      <c r="A61" s="40"/>
      <c r="B61" s="62">
        <v>6</v>
      </c>
      <c r="C61" s="182"/>
      <c r="D61" s="183"/>
      <c r="E61" s="183"/>
      <c r="F61" s="183"/>
      <c r="G61" s="183"/>
      <c r="H61" s="183"/>
      <c r="I61" s="183"/>
      <c r="J61" s="184"/>
      <c r="K61" s="185"/>
      <c r="L61" s="186">
        <v>0</v>
      </c>
      <c r="M61" s="186"/>
      <c r="N61" s="39"/>
    </row>
    <row r="62" spans="1:18" ht="30" customHeight="1">
      <c r="A62" s="40"/>
      <c r="B62" s="62">
        <v>7</v>
      </c>
      <c r="C62" s="182"/>
      <c r="D62" s="183"/>
      <c r="E62" s="183"/>
      <c r="F62" s="183"/>
      <c r="G62" s="183"/>
      <c r="H62" s="183"/>
      <c r="I62" s="183"/>
      <c r="J62" s="184"/>
      <c r="K62" s="185"/>
      <c r="L62" s="186">
        <v>0</v>
      </c>
      <c r="M62" s="186"/>
      <c r="N62" s="39"/>
    </row>
    <row r="63" spans="1:18" ht="30" customHeight="1">
      <c r="A63" s="40"/>
      <c r="B63" s="62">
        <v>8</v>
      </c>
      <c r="C63" s="182"/>
      <c r="D63" s="183"/>
      <c r="E63" s="183"/>
      <c r="F63" s="183"/>
      <c r="G63" s="183"/>
      <c r="H63" s="183"/>
      <c r="I63" s="183"/>
      <c r="J63" s="184"/>
      <c r="K63" s="185"/>
      <c r="L63" s="186">
        <v>0</v>
      </c>
      <c r="M63" s="186"/>
      <c r="N63" s="39"/>
    </row>
    <row r="64" spans="1:18" ht="30" customHeight="1">
      <c r="A64" s="40"/>
      <c r="B64" s="62">
        <v>9</v>
      </c>
      <c r="C64" s="182"/>
      <c r="D64" s="183"/>
      <c r="E64" s="183"/>
      <c r="F64" s="183"/>
      <c r="G64" s="183"/>
      <c r="H64" s="183"/>
      <c r="I64" s="183"/>
      <c r="J64" s="184"/>
      <c r="K64" s="185"/>
      <c r="L64" s="186">
        <v>0</v>
      </c>
      <c r="M64" s="186"/>
      <c r="N64" s="39"/>
    </row>
    <row r="65" spans="1:28" ht="30" customHeight="1">
      <c r="A65" s="40"/>
      <c r="B65" s="62">
        <v>10</v>
      </c>
      <c r="C65" s="182"/>
      <c r="D65" s="183"/>
      <c r="E65" s="183"/>
      <c r="F65" s="183"/>
      <c r="G65" s="183"/>
      <c r="H65" s="183"/>
      <c r="I65" s="183"/>
      <c r="J65" s="184"/>
      <c r="K65" s="185"/>
      <c r="L65" s="186">
        <v>0</v>
      </c>
      <c r="M65" s="186"/>
      <c r="N65" s="39"/>
    </row>
    <row r="66" spans="1:28" ht="27.75" customHeight="1">
      <c r="A66" s="40"/>
      <c r="B66" s="264" t="s">
        <v>13</v>
      </c>
      <c r="C66" s="265"/>
      <c r="D66" s="265"/>
      <c r="E66" s="265"/>
      <c r="F66" s="265"/>
      <c r="G66" s="265"/>
      <c r="H66" s="265"/>
      <c r="I66" s="265"/>
      <c r="J66" s="265"/>
      <c r="K66" s="266"/>
      <c r="L66" s="291">
        <f>SUM(L56:M65)</f>
        <v>0</v>
      </c>
      <c r="M66" s="291"/>
      <c r="N66" s="39"/>
    </row>
    <row r="67" spans="1:28" ht="1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39"/>
    </row>
    <row r="68" spans="1:28" ht="9" customHeight="1" thickBo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39"/>
    </row>
    <row r="69" spans="1:28" ht="29.25" customHeight="1" thickBot="1">
      <c r="A69" s="232" t="s">
        <v>27</v>
      </c>
      <c r="B69" s="233"/>
      <c r="C69" s="233"/>
      <c r="D69" s="233"/>
      <c r="E69" s="233"/>
      <c r="F69" s="233"/>
      <c r="G69" s="233"/>
      <c r="H69" s="115"/>
      <c r="I69" s="115"/>
      <c r="J69" s="115"/>
      <c r="K69" s="115"/>
      <c r="L69" s="115"/>
      <c r="M69" s="115"/>
      <c r="N69" s="116"/>
    </row>
    <row r="70" spans="1:28" ht="20.25" customHeight="1">
      <c r="A70" s="40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39"/>
    </row>
    <row r="71" spans="1:28" ht="31.5" customHeight="1">
      <c r="A71" s="40"/>
      <c r="B71" s="65" t="s">
        <v>37</v>
      </c>
      <c r="C71" s="174" t="s">
        <v>24</v>
      </c>
      <c r="D71" s="174"/>
      <c r="E71" s="174"/>
      <c r="F71" s="174"/>
      <c r="G71" s="174"/>
      <c r="H71" s="174"/>
      <c r="I71" s="174"/>
      <c r="J71" s="174"/>
      <c r="K71" s="174"/>
      <c r="L71" s="174"/>
      <c r="M71" s="64"/>
      <c r="N71" s="39"/>
    </row>
    <row r="72" spans="1:28" ht="60" customHeight="1">
      <c r="A72" s="40"/>
      <c r="B72" s="64"/>
      <c r="C72" s="174" t="s">
        <v>25</v>
      </c>
      <c r="D72" s="174"/>
      <c r="E72" s="174"/>
      <c r="F72" s="174"/>
      <c r="G72" s="174"/>
      <c r="H72" s="174"/>
      <c r="I72" s="174"/>
      <c r="J72" s="174"/>
      <c r="K72" s="174"/>
      <c r="L72" s="174"/>
      <c r="M72" s="66"/>
      <c r="N72" s="39"/>
    </row>
    <row r="73" spans="1:28" ht="36.75" customHeight="1">
      <c r="A73" s="40"/>
      <c r="B73" s="67" t="s">
        <v>38</v>
      </c>
      <c r="C73" s="68" t="s">
        <v>47</v>
      </c>
      <c r="D73" s="69"/>
      <c r="E73" s="69"/>
      <c r="F73" s="69"/>
      <c r="G73" s="51"/>
      <c r="H73" s="51"/>
      <c r="I73" s="51"/>
      <c r="J73" s="51"/>
      <c r="K73" s="41"/>
      <c r="L73" s="41"/>
      <c r="M73" s="41"/>
      <c r="N73" s="39"/>
    </row>
    <row r="74" spans="1:28" ht="45.75" customHeight="1">
      <c r="A74" s="40"/>
      <c r="B74" s="70"/>
      <c r="C74" s="70" t="s">
        <v>33</v>
      </c>
      <c r="D74" s="252" t="s">
        <v>90</v>
      </c>
      <c r="E74" s="252"/>
      <c r="F74" s="252"/>
      <c r="G74" s="252"/>
      <c r="H74" s="252"/>
      <c r="I74" s="252"/>
      <c r="J74" s="252"/>
      <c r="K74" s="252"/>
      <c r="L74" s="252"/>
      <c r="M74" s="41"/>
      <c r="N74" s="39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</row>
    <row r="75" spans="1:28" ht="15.95" customHeight="1">
      <c r="A75" s="40"/>
      <c r="B75" s="70"/>
      <c r="C75" s="70" t="s">
        <v>34</v>
      </c>
      <c r="D75" s="252" t="s">
        <v>91</v>
      </c>
      <c r="E75" s="252"/>
      <c r="F75" s="252"/>
      <c r="G75" s="252"/>
      <c r="H75" s="252"/>
      <c r="I75" s="252"/>
      <c r="J75" s="252"/>
      <c r="K75" s="252"/>
      <c r="L75" s="252"/>
      <c r="M75" s="8"/>
      <c r="N75" s="39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</row>
    <row r="76" spans="1:28" ht="30" customHeight="1">
      <c r="A76" s="40"/>
      <c r="B76" s="70"/>
      <c r="C76" s="70" t="s">
        <v>35</v>
      </c>
      <c r="D76" s="253" t="s">
        <v>54</v>
      </c>
      <c r="E76" s="253"/>
      <c r="F76" s="253"/>
      <c r="G76" s="253"/>
      <c r="H76" s="253"/>
      <c r="I76" s="253"/>
      <c r="J76" s="253"/>
      <c r="K76" s="253"/>
      <c r="L76" s="253"/>
      <c r="M76" s="41"/>
      <c r="N76" s="39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</row>
    <row r="77" spans="1:28" ht="18.75" customHeight="1">
      <c r="A77" s="40"/>
      <c r="B77" s="70"/>
      <c r="C77" s="71"/>
      <c r="D77" s="71"/>
      <c r="E77" s="71"/>
      <c r="F77" s="71"/>
      <c r="G77" s="71"/>
      <c r="H77" s="71"/>
      <c r="I77" s="71"/>
      <c r="J77" s="71"/>
      <c r="K77" s="288" t="s">
        <v>59</v>
      </c>
      <c r="L77" s="289"/>
      <c r="M77" s="290"/>
      <c r="N77" s="39"/>
    </row>
    <row r="78" spans="1:28" ht="27" customHeight="1">
      <c r="A78" s="40"/>
      <c r="B78" s="176" t="s">
        <v>43</v>
      </c>
      <c r="C78" s="177"/>
      <c r="D78" s="178"/>
      <c r="E78" s="179"/>
      <c r="F78" s="180"/>
      <c r="G78" s="180"/>
      <c r="H78" s="180"/>
      <c r="I78" s="180"/>
      <c r="J78" s="181"/>
      <c r="K78" s="72"/>
      <c r="L78" s="73"/>
      <c r="M78" s="74"/>
      <c r="N78" s="39"/>
    </row>
    <row r="79" spans="1:28" ht="16.5" customHeight="1">
      <c r="A79" s="40"/>
      <c r="B79" s="75"/>
      <c r="C79" s="75"/>
      <c r="D79" s="76"/>
      <c r="E79" s="76"/>
      <c r="F79" s="76"/>
      <c r="G79" s="76"/>
      <c r="H79" s="76"/>
      <c r="I79" s="76"/>
      <c r="J79" s="76"/>
      <c r="K79" s="77"/>
      <c r="L79" s="78"/>
      <c r="M79" s="77"/>
      <c r="N79" s="39"/>
    </row>
    <row r="80" spans="1:28" ht="26.25" customHeight="1">
      <c r="A80" s="40"/>
      <c r="B80" s="175" t="s">
        <v>56</v>
      </c>
      <c r="C80" s="175"/>
      <c r="D80" s="175"/>
      <c r="E80" s="175"/>
      <c r="F80" s="175"/>
      <c r="G80" s="175"/>
      <c r="H80" s="175"/>
      <c r="I80" s="175"/>
      <c r="J80" s="175"/>
      <c r="K80" s="79"/>
      <c r="L80" s="79"/>
      <c r="M80" s="79"/>
      <c r="N80" s="39"/>
    </row>
    <row r="81" spans="1:14" ht="27" customHeight="1">
      <c r="A81" s="40"/>
      <c r="B81" s="167" t="s">
        <v>58</v>
      </c>
      <c r="C81" s="167"/>
      <c r="D81" s="173"/>
      <c r="E81" s="173"/>
      <c r="F81" s="173"/>
      <c r="G81" s="173"/>
      <c r="H81" s="173"/>
      <c r="I81" s="173"/>
      <c r="J81" s="173"/>
      <c r="K81" s="72"/>
      <c r="L81" s="73"/>
      <c r="M81" s="74"/>
      <c r="N81" s="39"/>
    </row>
    <row r="82" spans="1:14" ht="27" customHeight="1">
      <c r="A82" s="40"/>
      <c r="B82" s="167" t="s">
        <v>58</v>
      </c>
      <c r="C82" s="167"/>
      <c r="D82" s="173"/>
      <c r="E82" s="173"/>
      <c r="F82" s="173"/>
      <c r="G82" s="173"/>
      <c r="H82" s="173"/>
      <c r="I82" s="173"/>
      <c r="J82" s="173"/>
      <c r="K82" s="72"/>
      <c r="L82" s="73"/>
      <c r="M82" s="74"/>
      <c r="N82" s="39"/>
    </row>
    <row r="83" spans="1:14" ht="27" customHeight="1">
      <c r="A83" s="40"/>
      <c r="B83" s="167" t="s">
        <v>58</v>
      </c>
      <c r="C83" s="167"/>
      <c r="D83" s="173"/>
      <c r="E83" s="173"/>
      <c r="F83" s="173"/>
      <c r="G83" s="173"/>
      <c r="H83" s="173"/>
      <c r="I83" s="173"/>
      <c r="J83" s="173"/>
      <c r="K83" s="72"/>
      <c r="L83" s="73"/>
      <c r="M83" s="74"/>
      <c r="N83" s="39"/>
    </row>
    <row r="84" spans="1:14" ht="27" customHeight="1">
      <c r="A84" s="40"/>
      <c r="B84" s="167" t="s">
        <v>58</v>
      </c>
      <c r="C84" s="167"/>
      <c r="D84" s="173"/>
      <c r="E84" s="173"/>
      <c r="F84" s="173"/>
      <c r="G84" s="173"/>
      <c r="H84" s="173"/>
      <c r="I84" s="173"/>
      <c r="J84" s="173"/>
      <c r="K84" s="72"/>
      <c r="L84" s="73"/>
      <c r="M84" s="74"/>
      <c r="N84" s="39"/>
    </row>
    <row r="85" spans="1:14" ht="27" customHeight="1">
      <c r="A85" s="40"/>
      <c r="B85" s="167" t="s">
        <v>58</v>
      </c>
      <c r="C85" s="167"/>
      <c r="D85" s="287"/>
      <c r="E85" s="173"/>
      <c r="F85" s="173"/>
      <c r="G85" s="173"/>
      <c r="H85" s="173"/>
      <c r="I85" s="173"/>
      <c r="J85" s="173"/>
      <c r="K85" s="72"/>
      <c r="L85" s="73"/>
      <c r="M85" s="74"/>
      <c r="N85" s="39"/>
    </row>
    <row r="86" spans="1:14" ht="28.5" customHeight="1">
      <c r="A86" s="40"/>
      <c r="B86" s="8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39"/>
    </row>
    <row r="87" spans="1:14" ht="44.25" customHeight="1">
      <c r="A87" s="40"/>
      <c r="B87" s="65" t="s">
        <v>36</v>
      </c>
      <c r="C87" s="174" t="s">
        <v>26</v>
      </c>
      <c r="D87" s="174"/>
      <c r="E87" s="174"/>
      <c r="F87" s="174"/>
      <c r="G87" s="174"/>
      <c r="H87" s="174"/>
      <c r="I87" s="174"/>
      <c r="J87" s="174"/>
      <c r="K87" s="174"/>
      <c r="L87" s="174"/>
      <c r="M87" s="64"/>
      <c r="N87" s="39"/>
    </row>
    <row r="88" spans="1:14" ht="35.25" customHeight="1">
      <c r="A88" s="40"/>
      <c r="B88" s="267" t="s">
        <v>93</v>
      </c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39"/>
    </row>
    <row r="89" spans="1:14" ht="20.25" customHeight="1">
      <c r="A89" s="40"/>
      <c r="B89" s="269" t="s">
        <v>96</v>
      </c>
      <c r="C89" s="270"/>
      <c r="D89" s="270"/>
      <c r="E89" s="270"/>
      <c r="F89" s="270"/>
      <c r="G89" s="270"/>
      <c r="H89" s="271"/>
      <c r="I89" s="274" t="s">
        <v>94</v>
      </c>
      <c r="J89" s="274"/>
      <c r="K89" s="274"/>
      <c r="L89" s="274"/>
      <c r="M89" s="274"/>
      <c r="N89" s="39"/>
    </row>
    <row r="90" spans="1:14" ht="44.25" customHeight="1">
      <c r="A90" s="40"/>
      <c r="B90" s="272" t="s">
        <v>95</v>
      </c>
      <c r="C90" s="272"/>
      <c r="D90" s="272"/>
      <c r="E90" s="272"/>
      <c r="F90" s="272"/>
      <c r="G90" s="272"/>
      <c r="H90" s="272"/>
      <c r="I90" s="272" t="s">
        <v>97</v>
      </c>
      <c r="J90" s="272"/>
      <c r="K90" s="272"/>
      <c r="L90" s="272"/>
      <c r="M90" s="272"/>
      <c r="N90" s="39"/>
    </row>
    <row r="91" spans="1:14" ht="13.5" customHeight="1">
      <c r="A91" s="40"/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39"/>
    </row>
    <row r="92" spans="1:14" ht="27" customHeight="1">
      <c r="A92" s="40"/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39"/>
    </row>
    <row r="93" spans="1:14" ht="15" customHeight="1">
      <c r="A93" s="40"/>
      <c r="B93" s="275" t="s">
        <v>98</v>
      </c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39"/>
    </row>
    <row r="94" spans="1:14" ht="15" customHeight="1">
      <c r="A94" s="40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39"/>
    </row>
    <row r="95" spans="1:14" ht="18.75" customHeight="1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39"/>
    </row>
    <row r="96" spans="1:14" s="82" customFormat="1" ht="23.25" customHeight="1">
      <c r="A96" s="40"/>
      <c r="B96" s="167" t="s">
        <v>78</v>
      </c>
      <c r="C96" s="167"/>
      <c r="D96" s="168"/>
      <c r="E96" s="169"/>
      <c r="F96" s="41"/>
      <c r="G96" s="41"/>
      <c r="H96" s="41"/>
      <c r="I96" s="41"/>
      <c r="J96" s="41"/>
      <c r="K96" s="41"/>
      <c r="L96" s="41"/>
      <c r="M96" s="41"/>
      <c r="N96" s="39"/>
    </row>
    <row r="97" spans="1:256" ht="30.75" customHeight="1" thickBot="1">
      <c r="A97" s="4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</row>
    <row r="98" spans="1:25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25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11"/>
      <c r="BE99" s="10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11"/>
      <c r="BS99" s="10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11"/>
      <c r="CG99" s="10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11"/>
      <c r="CU99" s="10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11"/>
      <c r="DI99" s="10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11"/>
      <c r="DW99" s="10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11"/>
      <c r="EK99" s="10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11"/>
      <c r="EY99" s="10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11"/>
      <c r="FM99" s="10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11"/>
      <c r="GA99" s="10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11"/>
      <c r="GO99" s="10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11"/>
      <c r="HC99" s="10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11"/>
      <c r="HQ99" s="10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11"/>
      <c r="IE99" s="10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11"/>
      <c r="IS99" s="10"/>
      <c r="IT99" s="7"/>
      <c r="IU99" s="7"/>
      <c r="IV99" s="7"/>
    </row>
    <row r="100" spans="1:256">
      <c r="A100" s="7"/>
      <c r="B100" s="13" t="s">
        <v>48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11"/>
      <c r="BE100" s="10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1"/>
      <c r="BS100" s="10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11"/>
      <c r="CG100" s="10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11"/>
      <c r="CU100" s="10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11"/>
      <c r="DI100" s="10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11"/>
      <c r="DW100" s="10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11"/>
      <c r="EK100" s="10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11"/>
      <c r="EY100" s="10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11"/>
      <c r="FM100" s="10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11"/>
      <c r="GA100" s="10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11"/>
      <c r="GO100" s="10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11"/>
      <c r="HC100" s="10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11"/>
      <c r="HQ100" s="10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11"/>
      <c r="IE100" s="10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11"/>
      <c r="IS100" s="10"/>
      <c r="IT100" s="7"/>
      <c r="IU100" s="7"/>
      <c r="IV100" s="7"/>
    </row>
    <row r="101" spans="1:256" ht="21" customHeight="1">
      <c r="A101" s="7"/>
      <c r="B101" s="13" t="s">
        <v>57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1"/>
      <c r="BE101" s="10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1"/>
      <c r="BS101" s="10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1"/>
      <c r="CG101" s="10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1"/>
      <c r="CU101" s="10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1"/>
      <c r="DI101" s="10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1"/>
      <c r="DW101" s="10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1"/>
      <c r="EK101" s="10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1"/>
      <c r="EY101" s="10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1"/>
      <c r="FM101" s="10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1"/>
      <c r="GA101" s="10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1"/>
      <c r="GO101" s="10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1"/>
      <c r="HC101" s="10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1"/>
      <c r="HQ101" s="10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1"/>
      <c r="IE101" s="10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1"/>
      <c r="IS101" s="10"/>
      <c r="IT101" s="7"/>
      <c r="IU101" s="7"/>
      <c r="IV101" s="7"/>
    </row>
    <row r="102" spans="1:256" ht="21" customHeight="1">
      <c r="A102" s="7"/>
      <c r="B102" s="13" t="s">
        <v>73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1"/>
      <c r="BE102" s="10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1"/>
      <c r="BS102" s="10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1"/>
      <c r="CG102" s="10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1"/>
      <c r="CU102" s="10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1"/>
      <c r="DI102" s="10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1"/>
      <c r="DW102" s="10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1"/>
      <c r="EK102" s="10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1"/>
      <c r="EY102" s="10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1"/>
      <c r="FM102" s="10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1"/>
      <c r="GA102" s="10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1"/>
      <c r="GO102" s="10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1"/>
      <c r="HC102" s="10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1"/>
      <c r="HQ102" s="10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1"/>
      <c r="IE102" s="10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1"/>
      <c r="IS102" s="10"/>
      <c r="IT102" s="7"/>
      <c r="IU102" s="7"/>
      <c r="IV102" s="7"/>
    </row>
    <row r="103" spans="1:256" ht="21" customHeight="1">
      <c r="A103" s="7"/>
      <c r="B103" s="13" t="s">
        <v>98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1"/>
      <c r="BE103" s="10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1"/>
      <c r="BS103" s="10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1"/>
      <c r="CG103" s="10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1"/>
      <c r="CU103" s="10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1"/>
      <c r="DI103" s="10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1"/>
      <c r="DW103" s="10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1"/>
      <c r="EK103" s="10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1"/>
      <c r="EY103" s="10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1"/>
      <c r="FM103" s="10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1"/>
      <c r="GA103" s="10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1"/>
      <c r="GO103" s="10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1"/>
      <c r="HC103" s="10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1"/>
      <c r="HQ103" s="10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1"/>
      <c r="IE103" s="10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1"/>
      <c r="IS103" s="10"/>
      <c r="IT103" s="7"/>
      <c r="IU103" s="7"/>
      <c r="IV103" s="7"/>
    </row>
    <row r="104" spans="1:25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1"/>
      <c r="BE104" s="10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1"/>
      <c r="BS104" s="10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1"/>
      <c r="CG104" s="10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1"/>
      <c r="CU104" s="10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1"/>
      <c r="DI104" s="10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1"/>
      <c r="DW104" s="10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1"/>
      <c r="EK104" s="10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1"/>
      <c r="EY104" s="10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1"/>
      <c r="FM104" s="10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1"/>
      <c r="GA104" s="10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1"/>
      <c r="GO104" s="10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1"/>
      <c r="HC104" s="10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1"/>
      <c r="HQ104" s="10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1"/>
      <c r="IE104" s="10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1"/>
      <c r="IS104" s="10"/>
      <c r="IT104" s="7"/>
      <c r="IU104" s="7"/>
      <c r="IV104" s="7"/>
    </row>
    <row r="105" spans="1:25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11"/>
      <c r="BE105" s="10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1"/>
      <c r="BS105" s="10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11"/>
      <c r="CG105" s="10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11"/>
      <c r="CU105" s="10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11"/>
      <c r="DI105" s="10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11"/>
      <c r="DW105" s="10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11"/>
      <c r="EK105" s="10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11"/>
      <c r="EY105" s="10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11"/>
      <c r="FM105" s="10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11"/>
      <c r="GA105" s="10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11"/>
      <c r="GO105" s="10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11"/>
      <c r="HC105" s="10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11"/>
      <c r="HQ105" s="10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11"/>
      <c r="IE105" s="10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11"/>
      <c r="IS105" s="10"/>
      <c r="IT105" s="7"/>
      <c r="IU105" s="7"/>
      <c r="IV105" s="7"/>
    </row>
    <row r="106" spans="1:25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11"/>
      <c r="BE106" s="10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1"/>
      <c r="BS106" s="10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11"/>
      <c r="CG106" s="10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11"/>
      <c r="CU106" s="10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11"/>
      <c r="DI106" s="10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11"/>
      <c r="DW106" s="10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11"/>
      <c r="EK106" s="10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11"/>
      <c r="EY106" s="10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11"/>
      <c r="FM106" s="10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11"/>
      <c r="GA106" s="10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11"/>
      <c r="GO106" s="10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11"/>
      <c r="HC106" s="10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11"/>
      <c r="HQ106" s="10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11"/>
      <c r="IE106" s="10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11"/>
      <c r="IS106" s="10"/>
      <c r="IT106" s="7"/>
      <c r="IU106" s="7"/>
      <c r="IV106" s="7"/>
    </row>
    <row r="107" spans="1:25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11"/>
      <c r="BE107" s="10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1"/>
      <c r="BS107" s="10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11"/>
      <c r="CG107" s="10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11"/>
      <c r="CU107" s="10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11"/>
      <c r="DI107" s="10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11"/>
      <c r="DW107" s="10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11"/>
      <c r="EK107" s="10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11"/>
      <c r="EY107" s="10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11"/>
      <c r="FM107" s="10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11"/>
      <c r="GA107" s="10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11"/>
      <c r="GO107" s="10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11"/>
      <c r="HC107" s="10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11"/>
      <c r="HQ107" s="10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11"/>
      <c r="IE107" s="10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11"/>
      <c r="IS107" s="10"/>
      <c r="IT107" s="7"/>
      <c r="IU107" s="7"/>
      <c r="IV107" s="7"/>
    </row>
    <row r="108" spans="1:25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11"/>
      <c r="BE108" s="10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1"/>
      <c r="BS108" s="10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11"/>
      <c r="CG108" s="10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11"/>
      <c r="CU108" s="10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11"/>
      <c r="DI108" s="10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11"/>
      <c r="DW108" s="10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11"/>
      <c r="EK108" s="10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11"/>
      <c r="EY108" s="10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11"/>
      <c r="FM108" s="10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11"/>
      <c r="GA108" s="10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11"/>
      <c r="GO108" s="10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11"/>
      <c r="HC108" s="10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11"/>
      <c r="HQ108" s="10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11"/>
      <c r="IE108" s="10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11"/>
      <c r="IS108" s="10"/>
      <c r="IT108" s="7"/>
      <c r="IU108" s="7"/>
      <c r="IV108" s="7"/>
    </row>
  </sheetData>
  <sheetProtection formatCells="0" formatColumns="0" formatRows="0"/>
  <mergeCells count="128">
    <mergeCell ref="B88:M88"/>
    <mergeCell ref="B89:H89"/>
    <mergeCell ref="B90:H92"/>
    <mergeCell ref="I89:M89"/>
    <mergeCell ref="I90:M92"/>
    <mergeCell ref="B93:M93"/>
    <mergeCell ref="L43:M43"/>
    <mergeCell ref="H43:K43"/>
    <mergeCell ref="D43:G43"/>
    <mergeCell ref="B42:C43"/>
    <mergeCell ref="B48:C48"/>
    <mergeCell ref="D48:G48"/>
    <mergeCell ref="C58:I58"/>
    <mergeCell ref="J58:K58"/>
    <mergeCell ref="L58:M58"/>
    <mergeCell ref="C59:I59"/>
    <mergeCell ref="J59:K59"/>
    <mergeCell ref="L59:M59"/>
    <mergeCell ref="B85:C85"/>
    <mergeCell ref="D81:J81"/>
    <mergeCell ref="D82:J82"/>
    <mergeCell ref="D85:J85"/>
    <mergeCell ref="K77:M77"/>
    <mergeCell ref="L66:M66"/>
    <mergeCell ref="J56:K56"/>
    <mergeCell ref="H44:K44"/>
    <mergeCell ref="B44:G44"/>
    <mergeCell ref="J57:K57"/>
    <mergeCell ref="J63:K63"/>
    <mergeCell ref="C87:L87"/>
    <mergeCell ref="C65:I65"/>
    <mergeCell ref="J65:K65"/>
    <mergeCell ref="L65:M65"/>
    <mergeCell ref="B66:K66"/>
    <mergeCell ref="J64:K64"/>
    <mergeCell ref="L64:M64"/>
    <mergeCell ref="J62:K62"/>
    <mergeCell ref="L62:M62"/>
    <mergeCell ref="C64:I64"/>
    <mergeCell ref="A39:L39"/>
    <mergeCell ref="J54:K54"/>
    <mergeCell ref="C56:I56"/>
    <mergeCell ref="S74:AB74"/>
    <mergeCell ref="S75:AB75"/>
    <mergeCell ref="S76:AB76"/>
    <mergeCell ref="D74:L74"/>
    <mergeCell ref="D75:L75"/>
    <mergeCell ref="D76:L76"/>
    <mergeCell ref="A69:G69"/>
    <mergeCell ref="J55:K55"/>
    <mergeCell ref="L55:M55"/>
    <mergeCell ref="L54:M54"/>
    <mergeCell ref="L56:M56"/>
    <mergeCell ref="F53:G53"/>
    <mergeCell ref="L57:M57"/>
    <mergeCell ref="C54:I54"/>
    <mergeCell ref="C60:I60"/>
    <mergeCell ref="J60:K60"/>
    <mergeCell ref="L60:M60"/>
    <mergeCell ref="C63:I63"/>
    <mergeCell ref="L63:M63"/>
    <mergeCell ref="C57:I57"/>
    <mergeCell ref="L42:M42"/>
    <mergeCell ref="B3:E3"/>
    <mergeCell ref="F3:K3"/>
    <mergeCell ref="F16:M16"/>
    <mergeCell ref="B16:E16"/>
    <mergeCell ref="A10:G10"/>
    <mergeCell ref="A52:G52"/>
    <mergeCell ref="F17:G17"/>
    <mergeCell ref="H23:M23"/>
    <mergeCell ref="F24:M24"/>
    <mergeCell ref="H22:M22"/>
    <mergeCell ref="B29:E29"/>
    <mergeCell ref="F27:M27"/>
    <mergeCell ref="A31:G31"/>
    <mergeCell ref="H47:M47"/>
    <mergeCell ref="H48:M48"/>
    <mergeCell ref="D47:G47"/>
    <mergeCell ref="F28:M28"/>
    <mergeCell ref="F29:M29"/>
    <mergeCell ref="F18:M18"/>
    <mergeCell ref="B21:E23"/>
    <mergeCell ref="F23:G23"/>
    <mergeCell ref="F22:G22"/>
    <mergeCell ref="F20:M20"/>
    <mergeCell ref="F21:G21"/>
    <mergeCell ref="B19:E20"/>
    <mergeCell ref="B26:G26"/>
    <mergeCell ref="B24:E24"/>
    <mergeCell ref="B18:E18"/>
    <mergeCell ref="E5:K5"/>
    <mergeCell ref="B12:E12"/>
    <mergeCell ref="B13:E14"/>
    <mergeCell ref="B15:E15"/>
    <mergeCell ref="F12:M12"/>
    <mergeCell ref="F13:M13"/>
    <mergeCell ref="F15:M15"/>
    <mergeCell ref="F14:M14"/>
    <mergeCell ref="B7:C7"/>
    <mergeCell ref="D7:K7"/>
    <mergeCell ref="F19:M19"/>
    <mergeCell ref="H21:M21"/>
    <mergeCell ref="B5:C5"/>
    <mergeCell ref="D42:G42"/>
    <mergeCell ref="H42:K42"/>
    <mergeCell ref="C55:I55"/>
    <mergeCell ref="B2:G2"/>
    <mergeCell ref="H2:K2"/>
    <mergeCell ref="B96:C96"/>
    <mergeCell ref="D96:E96"/>
    <mergeCell ref="B27:E27"/>
    <mergeCell ref="B28:E28"/>
    <mergeCell ref="B83:C83"/>
    <mergeCell ref="D83:J83"/>
    <mergeCell ref="B84:C84"/>
    <mergeCell ref="D84:J84"/>
    <mergeCell ref="C71:L71"/>
    <mergeCell ref="B82:C82"/>
    <mergeCell ref="B80:J80"/>
    <mergeCell ref="C72:L72"/>
    <mergeCell ref="B81:C81"/>
    <mergeCell ref="B78:D78"/>
    <mergeCell ref="E78:J78"/>
    <mergeCell ref="C61:I61"/>
    <mergeCell ref="J61:K61"/>
    <mergeCell ref="L61:M61"/>
    <mergeCell ref="C62:I62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&amp;L&amp;"Calibri"&amp;11&amp;K000000&amp;P/&amp;N&amp;C&amp;1#&amp;"Calibri"&amp;8&amp;K000000K2 - Informacja wewnętrzna (Internal)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123825</xdr:colOff>
                    <xdr:row>77</xdr:row>
                    <xdr:rowOff>28575</xdr:rowOff>
                  </from>
                  <to>
                    <xdr:col>10</xdr:col>
                    <xdr:colOff>733425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200025</xdr:colOff>
                    <xdr:row>77</xdr:row>
                    <xdr:rowOff>28575</xdr:rowOff>
                  </from>
                  <to>
                    <xdr:col>11</xdr:col>
                    <xdr:colOff>809625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180975</xdr:colOff>
                    <xdr:row>77</xdr:row>
                    <xdr:rowOff>28575</xdr:rowOff>
                  </from>
                  <to>
                    <xdr:col>12</xdr:col>
                    <xdr:colOff>790575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123825</xdr:colOff>
                    <xdr:row>80</xdr:row>
                    <xdr:rowOff>28575</xdr:rowOff>
                  </from>
                  <to>
                    <xdr:col>10</xdr:col>
                    <xdr:colOff>733425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200025</xdr:colOff>
                    <xdr:row>80</xdr:row>
                    <xdr:rowOff>28575</xdr:rowOff>
                  </from>
                  <to>
                    <xdr:col>11</xdr:col>
                    <xdr:colOff>809625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28575</xdr:rowOff>
                  </from>
                  <to>
                    <xdr:col>12</xdr:col>
                    <xdr:colOff>790575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123825</xdr:colOff>
                    <xdr:row>81</xdr:row>
                    <xdr:rowOff>28575</xdr:rowOff>
                  </from>
                  <to>
                    <xdr:col>10</xdr:col>
                    <xdr:colOff>733425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200025</xdr:colOff>
                    <xdr:row>81</xdr:row>
                    <xdr:rowOff>28575</xdr:rowOff>
                  </from>
                  <to>
                    <xdr:col>11</xdr:col>
                    <xdr:colOff>809625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28575</xdr:rowOff>
                  </from>
                  <to>
                    <xdr:col>12</xdr:col>
                    <xdr:colOff>790575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123825</xdr:colOff>
                    <xdr:row>84</xdr:row>
                    <xdr:rowOff>28575</xdr:rowOff>
                  </from>
                  <to>
                    <xdr:col>10</xdr:col>
                    <xdr:colOff>733425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200025</xdr:colOff>
                    <xdr:row>84</xdr:row>
                    <xdr:rowOff>28575</xdr:rowOff>
                  </from>
                  <to>
                    <xdr:col>11</xdr:col>
                    <xdr:colOff>809625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180975</xdr:colOff>
                    <xdr:row>84</xdr:row>
                    <xdr:rowOff>28575</xdr:rowOff>
                  </from>
                  <to>
                    <xdr:col>12</xdr:col>
                    <xdr:colOff>790575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123825</xdr:colOff>
                    <xdr:row>82</xdr:row>
                    <xdr:rowOff>28575</xdr:rowOff>
                  </from>
                  <to>
                    <xdr:col>10</xdr:col>
                    <xdr:colOff>733425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200025</xdr:colOff>
                    <xdr:row>82</xdr:row>
                    <xdr:rowOff>28575</xdr:rowOff>
                  </from>
                  <to>
                    <xdr:col>11</xdr:col>
                    <xdr:colOff>809625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28575</xdr:rowOff>
                  </from>
                  <to>
                    <xdr:col>12</xdr:col>
                    <xdr:colOff>790575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123825</xdr:colOff>
                    <xdr:row>83</xdr:row>
                    <xdr:rowOff>28575</xdr:rowOff>
                  </from>
                  <to>
                    <xdr:col>10</xdr:col>
                    <xdr:colOff>733425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200025</xdr:colOff>
                    <xdr:row>83</xdr:row>
                    <xdr:rowOff>28575</xdr:rowOff>
                  </from>
                  <to>
                    <xdr:col>11</xdr:col>
                    <xdr:colOff>809625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28575</xdr:rowOff>
                  </from>
                  <to>
                    <xdr:col>12</xdr:col>
                    <xdr:colOff>790575</xdr:colOff>
                    <xdr:row>83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N41"/>
  <sheetViews>
    <sheetView view="pageBreakPreview" zoomScale="70" zoomScaleNormal="100" zoomScaleSheetLayoutView="70" workbookViewId="0">
      <selection activeCell="F39" sqref="F39"/>
    </sheetView>
  </sheetViews>
  <sheetFormatPr defaultRowHeight="15"/>
  <cols>
    <col min="1" max="1" width="3" style="88" customWidth="1"/>
    <col min="2" max="2" width="12.7109375" style="89" customWidth="1"/>
    <col min="3" max="3" width="18.140625" style="89" customWidth="1"/>
    <col min="4" max="9" width="11.85546875" style="89" customWidth="1"/>
    <col min="10" max="10" width="15.42578125" style="89" customWidth="1"/>
    <col min="11" max="13" width="14.5703125" style="89" customWidth="1"/>
    <col min="14" max="14" width="3" style="88" customWidth="1"/>
  </cols>
  <sheetData>
    <row r="1" spans="1:14" ht="24" customHeight="1">
      <c r="A1" s="80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48" t="s">
        <v>92</v>
      </c>
      <c r="N1" s="80"/>
    </row>
    <row r="2" spans="1:14" s="2" customFormat="1" ht="36" customHeight="1">
      <c r="A2" s="41"/>
      <c r="B2" s="309" t="s">
        <v>61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41"/>
    </row>
    <row r="3" spans="1:14" s="2" customFormat="1" ht="18" customHeight="1">
      <c r="A3" s="41"/>
      <c r="B3" s="86"/>
      <c r="C3" s="8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8" customHeight="1">
      <c r="A4" s="80"/>
      <c r="B4" s="292" t="s">
        <v>113</v>
      </c>
      <c r="C4" s="300" t="s">
        <v>49</v>
      </c>
      <c r="D4" s="301" t="s">
        <v>88</v>
      </c>
      <c r="E4" s="301"/>
      <c r="F4" s="301"/>
      <c r="G4" s="301"/>
      <c r="H4" s="301"/>
      <c r="I4" s="301"/>
      <c r="J4" s="301"/>
      <c r="K4" s="313" t="s">
        <v>68</v>
      </c>
      <c r="L4" s="120"/>
      <c r="M4" s="120"/>
      <c r="N4" s="80"/>
    </row>
    <row r="5" spans="1:14" ht="18" customHeight="1">
      <c r="A5" s="80"/>
      <c r="B5" s="293"/>
      <c r="C5" s="300"/>
      <c r="D5" s="310" t="s">
        <v>15</v>
      </c>
      <c r="E5" s="310" t="s">
        <v>16</v>
      </c>
      <c r="F5" s="312" t="s">
        <v>17</v>
      </c>
      <c r="G5" s="316" t="s">
        <v>55</v>
      </c>
      <c r="H5" s="318" t="s">
        <v>53</v>
      </c>
      <c r="I5" s="316" t="s">
        <v>112</v>
      </c>
      <c r="J5" s="298" t="s">
        <v>114</v>
      </c>
      <c r="K5" s="314"/>
      <c r="L5" s="121" t="s">
        <v>51</v>
      </c>
      <c r="M5" s="121" t="s">
        <v>52</v>
      </c>
      <c r="N5" s="80"/>
    </row>
    <row r="6" spans="1:14" ht="24.95" customHeight="1">
      <c r="A6" s="80"/>
      <c r="B6" s="293"/>
      <c r="C6" s="300"/>
      <c r="D6" s="311"/>
      <c r="E6" s="311" t="s">
        <v>16</v>
      </c>
      <c r="F6" s="312" t="s">
        <v>17</v>
      </c>
      <c r="G6" s="317"/>
      <c r="H6" s="319"/>
      <c r="I6" s="320"/>
      <c r="J6" s="299"/>
      <c r="K6" s="315"/>
      <c r="L6" s="119" t="s">
        <v>50</v>
      </c>
      <c r="M6" s="122"/>
      <c r="N6" s="80"/>
    </row>
    <row r="7" spans="1:14" ht="18" customHeight="1">
      <c r="A7" s="80"/>
      <c r="B7" s="294"/>
      <c r="C7" s="147">
        <v>1</v>
      </c>
      <c r="D7" s="147">
        <v>2</v>
      </c>
      <c r="E7" s="147">
        <v>3</v>
      </c>
      <c r="F7" s="147">
        <v>4</v>
      </c>
      <c r="G7" s="147" t="s">
        <v>111</v>
      </c>
      <c r="H7" s="147">
        <v>6</v>
      </c>
      <c r="I7" s="147" t="s">
        <v>110</v>
      </c>
      <c r="J7" s="147" t="s">
        <v>109</v>
      </c>
      <c r="K7" s="147">
        <v>9</v>
      </c>
      <c r="L7" s="147" t="s">
        <v>108</v>
      </c>
      <c r="M7" s="147" t="s">
        <v>107</v>
      </c>
      <c r="N7" s="80"/>
    </row>
    <row r="8" spans="1:14" ht="18" customHeight="1">
      <c r="A8" s="80"/>
      <c r="B8" s="292" t="s">
        <v>106</v>
      </c>
      <c r="C8" s="295" t="s">
        <v>117</v>
      </c>
      <c r="D8" s="296"/>
      <c r="E8" s="296"/>
      <c r="F8" s="296"/>
      <c r="G8" s="296"/>
      <c r="H8" s="296"/>
      <c r="I8" s="296"/>
      <c r="J8" s="296"/>
      <c r="K8" s="296"/>
      <c r="L8" s="296"/>
      <c r="M8" s="297"/>
      <c r="N8" s="80"/>
    </row>
    <row r="9" spans="1:14" ht="18" customHeight="1">
      <c r="A9" s="80"/>
      <c r="B9" s="293"/>
      <c r="C9" s="149" t="s">
        <v>103</v>
      </c>
      <c r="D9" s="150"/>
      <c r="E9" s="150"/>
      <c r="F9" s="150"/>
      <c r="G9" s="150">
        <f>SUM(D9:F9)</f>
        <v>0</v>
      </c>
      <c r="H9" s="151"/>
      <c r="I9" s="150">
        <f>ROUND((D9+F9)*H9,2)</f>
        <v>0</v>
      </c>
      <c r="J9" s="152">
        <f>G9+I9</f>
        <v>0</v>
      </c>
      <c r="K9" s="153"/>
      <c r="L9" s="150">
        <f>ROUND(J9*K9,2)</f>
        <v>0</v>
      </c>
      <c r="M9" s="150">
        <f>J9-L9</f>
        <v>0</v>
      </c>
      <c r="N9" s="80"/>
    </row>
    <row r="10" spans="1:14" ht="18" customHeight="1">
      <c r="A10" s="80"/>
      <c r="B10" s="294"/>
      <c r="C10" s="90" t="s">
        <v>102</v>
      </c>
      <c r="D10" s="118">
        <f>D9</f>
        <v>0</v>
      </c>
      <c r="E10" s="118">
        <f t="shared" ref="E10:M10" si="0">E9</f>
        <v>0</v>
      </c>
      <c r="F10" s="118">
        <f t="shared" si="0"/>
        <v>0</v>
      </c>
      <c r="G10" s="118">
        <f t="shared" si="0"/>
        <v>0</v>
      </c>
      <c r="H10" s="117">
        <f>H9</f>
        <v>0</v>
      </c>
      <c r="I10" s="118">
        <f t="shared" si="0"/>
        <v>0</v>
      </c>
      <c r="J10" s="118">
        <f t="shared" si="0"/>
        <v>0</v>
      </c>
      <c r="K10" s="117">
        <f t="shared" si="0"/>
        <v>0</v>
      </c>
      <c r="L10" s="118">
        <f>L9</f>
        <v>0</v>
      </c>
      <c r="M10" s="118">
        <f t="shared" si="0"/>
        <v>0</v>
      </c>
      <c r="N10" s="80"/>
    </row>
    <row r="11" spans="1:14" ht="18" customHeight="1">
      <c r="A11" s="80"/>
      <c r="B11" s="350" t="s">
        <v>105</v>
      </c>
      <c r="C11" s="295" t="s">
        <v>117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7"/>
      <c r="N11" s="80"/>
    </row>
    <row r="12" spans="1:14" ht="18" customHeight="1">
      <c r="A12" s="80"/>
      <c r="B12" s="350"/>
      <c r="C12" s="149" t="s">
        <v>103</v>
      </c>
      <c r="D12" s="150"/>
      <c r="E12" s="150"/>
      <c r="F12" s="150"/>
      <c r="G12" s="150">
        <f>SUM(D12:F12)</f>
        <v>0</v>
      </c>
      <c r="H12" s="151"/>
      <c r="I12" s="150">
        <f>ROUND((D12+F12)*H12,2)</f>
        <v>0</v>
      </c>
      <c r="J12" s="152">
        <f>G12+I12</f>
        <v>0</v>
      </c>
      <c r="K12" s="153"/>
      <c r="L12" s="150">
        <f>ROUND(J12*K12,2)</f>
        <v>0</v>
      </c>
      <c r="M12" s="150">
        <f>J12-L12</f>
        <v>0</v>
      </c>
      <c r="N12" s="80"/>
    </row>
    <row r="13" spans="1:14" ht="18" customHeight="1">
      <c r="A13" s="80"/>
      <c r="B13" s="350"/>
      <c r="C13" s="295" t="s">
        <v>117</v>
      </c>
      <c r="D13" s="296"/>
      <c r="E13" s="296"/>
      <c r="F13" s="296"/>
      <c r="G13" s="296"/>
      <c r="H13" s="296"/>
      <c r="I13" s="296"/>
      <c r="J13" s="296"/>
      <c r="K13" s="296"/>
      <c r="L13" s="296"/>
      <c r="M13" s="297"/>
      <c r="N13" s="80"/>
    </row>
    <row r="14" spans="1:14" ht="18" customHeight="1">
      <c r="A14" s="80"/>
      <c r="B14" s="350"/>
      <c r="C14" s="149" t="s">
        <v>103</v>
      </c>
      <c r="D14" s="150"/>
      <c r="E14" s="150"/>
      <c r="F14" s="150"/>
      <c r="G14" s="150">
        <f>SUM(D14:F14)</f>
        <v>0</v>
      </c>
      <c r="H14" s="151"/>
      <c r="I14" s="150">
        <f>ROUND((D14+F14)*H14,2)</f>
        <v>0</v>
      </c>
      <c r="J14" s="152">
        <f>G14+I14</f>
        <v>0</v>
      </c>
      <c r="K14" s="153"/>
      <c r="L14" s="150">
        <f>ROUND(J14*K14,2)</f>
        <v>0</v>
      </c>
      <c r="M14" s="150">
        <f>J14-L14</f>
        <v>0</v>
      </c>
      <c r="N14" s="80"/>
    </row>
    <row r="15" spans="1:14" ht="18" customHeight="1">
      <c r="A15" s="80"/>
      <c r="B15" s="350"/>
      <c r="C15" s="295" t="s">
        <v>117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80"/>
    </row>
    <row r="16" spans="1:14" ht="18" customHeight="1">
      <c r="A16" s="80"/>
      <c r="B16" s="350"/>
      <c r="C16" s="149" t="s">
        <v>103</v>
      </c>
      <c r="D16" s="150"/>
      <c r="E16" s="150"/>
      <c r="F16" s="150"/>
      <c r="G16" s="150">
        <f>SUM(D16:F16)</f>
        <v>0</v>
      </c>
      <c r="H16" s="151"/>
      <c r="I16" s="150">
        <f>ROUND((D16+F16)*H16,2)</f>
        <v>0</v>
      </c>
      <c r="J16" s="152">
        <f>G16+I16</f>
        <v>0</v>
      </c>
      <c r="K16" s="153"/>
      <c r="L16" s="150">
        <f>ROUND(J16*K16,2)</f>
        <v>0</v>
      </c>
      <c r="M16" s="150">
        <f>J16-L16</f>
        <v>0</v>
      </c>
      <c r="N16" s="80"/>
    </row>
    <row r="17" spans="1:14" ht="18" customHeight="1">
      <c r="A17" s="80"/>
      <c r="B17" s="350"/>
      <c r="C17" s="295" t="s">
        <v>117</v>
      </c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80"/>
    </row>
    <row r="18" spans="1:14" ht="18" customHeight="1">
      <c r="A18" s="80"/>
      <c r="B18" s="350"/>
      <c r="C18" s="149" t="s">
        <v>103</v>
      </c>
      <c r="D18" s="150"/>
      <c r="E18" s="150"/>
      <c r="F18" s="150"/>
      <c r="G18" s="150">
        <f>SUM(D18:F18)</f>
        <v>0</v>
      </c>
      <c r="H18" s="151"/>
      <c r="I18" s="150">
        <f>ROUND((D18+F18)*H18,2)</f>
        <v>0</v>
      </c>
      <c r="J18" s="152">
        <f>G18+I18</f>
        <v>0</v>
      </c>
      <c r="K18" s="153"/>
      <c r="L18" s="150">
        <f>ROUND(J18*K18,2)</f>
        <v>0</v>
      </c>
      <c r="M18" s="150">
        <f>J18-L18</f>
        <v>0</v>
      </c>
      <c r="N18" s="80"/>
    </row>
    <row r="19" spans="1:14" ht="18" customHeight="1">
      <c r="A19" s="80"/>
      <c r="B19" s="350"/>
      <c r="C19" s="90" t="s">
        <v>102</v>
      </c>
      <c r="D19" s="118">
        <f>D12+D14+D16+D18</f>
        <v>0</v>
      </c>
      <c r="E19" s="118">
        <f t="shared" ref="E19:G19" si="1">E12+E14+E16+E18</f>
        <v>0</v>
      </c>
      <c r="F19" s="118">
        <f t="shared" si="1"/>
        <v>0</v>
      </c>
      <c r="G19" s="118">
        <f t="shared" si="1"/>
        <v>0</v>
      </c>
      <c r="H19" s="117"/>
      <c r="I19" s="118">
        <f>I12+I14+I16+I18</f>
        <v>0</v>
      </c>
      <c r="J19" s="152">
        <f>J12+J14+J16+J18</f>
        <v>0</v>
      </c>
      <c r="K19" s="117"/>
      <c r="L19" s="152">
        <f>L12+L14+L16+L18</f>
        <v>0</v>
      </c>
      <c r="M19" s="152">
        <f>M12+M14+M16+M18</f>
        <v>0</v>
      </c>
      <c r="N19" s="80"/>
    </row>
    <row r="20" spans="1:14" ht="18" customHeight="1">
      <c r="A20" s="80"/>
      <c r="B20" s="350" t="s">
        <v>104</v>
      </c>
      <c r="C20" s="295" t="s">
        <v>117</v>
      </c>
      <c r="D20" s="296"/>
      <c r="E20" s="296"/>
      <c r="F20" s="296"/>
      <c r="G20" s="296"/>
      <c r="H20" s="296"/>
      <c r="I20" s="296"/>
      <c r="J20" s="296"/>
      <c r="K20" s="296"/>
      <c r="L20" s="296"/>
      <c r="M20" s="297"/>
      <c r="N20" s="80"/>
    </row>
    <row r="21" spans="1:14" ht="18" customHeight="1">
      <c r="A21" s="80"/>
      <c r="B21" s="350"/>
      <c r="C21" s="149" t="s">
        <v>103</v>
      </c>
      <c r="D21" s="150"/>
      <c r="E21" s="150"/>
      <c r="F21" s="150"/>
      <c r="G21" s="150">
        <f>SUM(D21:F21)</f>
        <v>0</v>
      </c>
      <c r="H21" s="151"/>
      <c r="I21" s="150">
        <f>ROUND((D21+F21)*H21,2)</f>
        <v>0</v>
      </c>
      <c r="J21" s="152">
        <f>G21+I21</f>
        <v>0</v>
      </c>
      <c r="K21" s="153"/>
      <c r="L21" s="150">
        <f>ROUND(J21*K21,2)</f>
        <v>0</v>
      </c>
      <c r="M21" s="150">
        <f>J21-L21</f>
        <v>0</v>
      </c>
      <c r="N21" s="80"/>
    </row>
    <row r="22" spans="1:14" ht="18" customHeight="1">
      <c r="A22" s="80"/>
      <c r="B22" s="350"/>
      <c r="C22" s="295" t="s">
        <v>117</v>
      </c>
      <c r="D22" s="296"/>
      <c r="E22" s="296"/>
      <c r="F22" s="296"/>
      <c r="G22" s="296"/>
      <c r="H22" s="296"/>
      <c r="I22" s="296"/>
      <c r="J22" s="296"/>
      <c r="K22" s="296"/>
      <c r="L22" s="296"/>
      <c r="M22" s="297"/>
      <c r="N22" s="80"/>
    </row>
    <row r="23" spans="1:14" ht="18" customHeight="1">
      <c r="A23" s="80"/>
      <c r="B23" s="350"/>
      <c r="C23" s="149" t="s">
        <v>103</v>
      </c>
      <c r="D23" s="150"/>
      <c r="E23" s="150"/>
      <c r="F23" s="150"/>
      <c r="G23" s="150">
        <f>SUM(D23:F23)</f>
        <v>0</v>
      </c>
      <c r="H23" s="151"/>
      <c r="I23" s="150">
        <f>ROUND((D23+F23)*H23,2)</f>
        <v>0</v>
      </c>
      <c r="J23" s="152">
        <f>G23+I23</f>
        <v>0</v>
      </c>
      <c r="K23" s="153"/>
      <c r="L23" s="150">
        <f>ROUND(J23*K23,2)</f>
        <v>0</v>
      </c>
      <c r="M23" s="150">
        <f>J23-L23</f>
        <v>0</v>
      </c>
      <c r="N23" s="80"/>
    </row>
    <row r="24" spans="1:14" ht="18" customHeight="1">
      <c r="A24" s="80"/>
      <c r="B24" s="350"/>
      <c r="C24" s="295" t="s">
        <v>117</v>
      </c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80"/>
    </row>
    <row r="25" spans="1:14" ht="18" customHeight="1">
      <c r="A25" s="80"/>
      <c r="B25" s="350"/>
      <c r="C25" s="149" t="s">
        <v>103</v>
      </c>
      <c r="D25" s="150"/>
      <c r="E25" s="150"/>
      <c r="F25" s="150"/>
      <c r="G25" s="150">
        <f>SUM(D25:F25)</f>
        <v>0</v>
      </c>
      <c r="H25" s="151"/>
      <c r="I25" s="150">
        <f>ROUND((D25+F25)*H25,2)</f>
        <v>0</v>
      </c>
      <c r="J25" s="152">
        <f>G25+I25</f>
        <v>0</v>
      </c>
      <c r="K25" s="153"/>
      <c r="L25" s="150">
        <f>ROUND(J25*K25,2)</f>
        <v>0</v>
      </c>
      <c r="M25" s="150">
        <f>J25-L25</f>
        <v>0</v>
      </c>
      <c r="N25" s="80"/>
    </row>
    <row r="26" spans="1:14" ht="18" customHeight="1">
      <c r="A26" s="80"/>
      <c r="B26" s="350"/>
      <c r="C26" s="295" t="s">
        <v>117</v>
      </c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80"/>
    </row>
    <row r="27" spans="1:14" ht="18" customHeight="1">
      <c r="A27" s="80"/>
      <c r="B27" s="350"/>
      <c r="C27" s="149" t="s">
        <v>103</v>
      </c>
      <c r="D27" s="150"/>
      <c r="E27" s="150"/>
      <c r="F27" s="150"/>
      <c r="G27" s="150">
        <f>SUM(D27:F27)</f>
        <v>0</v>
      </c>
      <c r="H27" s="151"/>
      <c r="I27" s="150">
        <f>ROUND((D27+F27)*H27,2)</f>
        <v>0</v>
      </c>
      <c r="J27" s="152">
        <f>G27+I27</f>
        <v>0</v>
      </c>
      <c r="K27" s="153"/>
      <c r="L27" s="150">
        <f>ROUND(J27*K27,2)</f>
        <v>0</v>
      </c>
      <c r="M27" s="150">
        <f>J27-L27</f>
        <v>0</v>
      </c>
      <c r="N27" s="80"/>
    </row>
    <row r="28" spans="1:14" ht="21.95" customHeight="1">
      <c r="A28" s="80"/>
      <c r="B28" s="350"/>
      <c r="C28" s="90" t="s">
        <v>102</v>
      </c>
      <c r="D28" s="118">
        <f>D21+D23+D25+D27</f>
        <v>0</v>
      </c>
      <c r="E28" s="118">
        <f t="shared" ref="E28:G28" si="2">E21+E23+E25+E27</f>
        <v>0</v>
      </c>
      <c r="F28" s="118">
        <f t="shared" si="2"/>
        <v>0</v>
      </c>
      <c r="G28" s="118">
        <f t="shared" si="2"/>
        <v>0</v>
      </c>
      <c r="H28" s="117"/>
      <c r="I28" s="118">
        <f>I21+I23+I25+I27</f>
        <v>0</v>
      </c>
      <c r="J28" s="152">
        <f>J21+J23+J25+J27</f>
        <v>0</v>
      </c>
      <c r="K28" s="117"/>
      <c r="L28" s="152">
        <f>L21+L23+L25+L27</f>
        <v>0</v>
      </c>
      <c r="M28" s="152">
        <f>M21+M23+M25+M27</f>
        <v>0</v>
      </c>
      <c r="N28" s="80"/>
    </row>
    <row r="29" spans="1:14" ht="21.95" customHeight="1">
      <c r="A29" s="80"/>
      <c r="B29" s="353"/>
      <c r="C29" s="302"/>
      <c r="D29" s="303"/>
      <c r="E29" s="303"/>
      <c r="F29" s="303"/>
      <c r="G29" s="303"/>
      <c r="H29" s="303"/>
      <c r="I29" s="303"/>
      <c r="J29" s="303"/>
      <c r="K29" s="303"/>
      <c r="L29" s="303"/>
      <c r="M29" s="304"/>
      <c r="N29" s="80"/>
    </row>
    <row r="30" spans="1:14" ht="25.5" customHeight="1">
      <c r="A30" s="80"/>
      <c r="C30" s="91" t="s">
        <v>77</v>
      </c>
      <c r="D30" s="118">
        <f>(D28+D19+D10)</f>
        <v>0</v>
      </c>
      <c r="E30" s="118">
        <f>SUM(E28+E19+E10)</f>
        <v>0</v>
      </c>
      <c r="F30" s="118">
        <f>SUM(F28+F19+F10)</f>
        <v>0</v>
      </c>
      <c r="G30" s="118">
        <f>SUM(G28+G19+G10)</f>
        <v>0</v>
      </c>
      <c r="H30" s="117"/>
      <c r="I30" s="118">
        <f>SUM(I28+I19+I10)</f>
        <v>0</v>
      </c>
      <c r="J30" s="152">
        <f>SUM(J28+J19+J10)</f>
        <v>0</v>
      </c>
      <c r="K30" s="117"/>
      <c r="L30" s="152">
        <f>SUM(L28+L19+L10)</f>
        <v>0</v>
      </c>
      <c r="M30" s="152">
        <f>SUM(M28+M19+M10)</f>
        <v>0</v>
      </c>
      <c r="N30" s="80"/>
    </row>
    <row r="31" spans="1:14" ht="25.5" customHeight="1">
      <c r="A31" s="80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80"/>
    </row>
    <row r="32" spans="1:14" ht="25.5" customHeight="1">
      <c r="A32" s="80"/>
      <c r="C32" s="305" t="s">
        <v>89</v>
      </c>
      <c r="D32" s="306"/>
      <c r="E32" s="307"/>
      <c r="F32" s="308"/>
      <c r="G32" s="145"/>
      <c r="H32" s="146" t="s">
        <v>101</v>
      </c>
      <c r="I32" s="145" t="s">
        <v>100</v>
      </c>
      <c r="J32" s="145"/>
      <c r="K32" s="145"/>
      <c r="L32" s="145"/>
      <c r="M32" s="145"/>
      <c r="N32" s="80"/>
    </row>
    <row r="33" spans="1:14" ht="25.5" customHeight="1">
      <c r="A33" s="80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0"/>
    </row>
    <row r="34" spans="1:14" ht="25.5" customHeight="1">
      <c r="A34" s="80"/>
      <c r="N34" s="80"/>
    </row>
    <row r="35" spans="1:14" ht="25.5" customHeight="1">
      <c r="A35" s="80"/>
      <c r="N35" s="80"/>
    </row>
    <row r="36" spans="1:14" ht="25.5" customHeight="1">
      <c r="A36" s="80"/>
      <c r="N36" s="80"/>
    </row>
    <row r="37" spans="1:14" ht="25.5" customHeight="1">
      <c r="A37" s="80"/>
      <c r="N37" s="80"/>
    </row>
    <row r="38" spans="1:14" ht="25.5" customHeight="1">
      <c r="A38" s="80"/>
      <c r="N38" s="80"/>
    </row>
    <row r="39" spans="1:14" ht="25.5" customHeight="1">
      <c r="A39" s="80"/>
      <c r="N39" s="80"/>
    </row>
    <row r="40" spans="1:14" ht="25.5" customHeight="1">
      <c r="A40" s="80"/>
      <c r="N40" s="80"/>
    </row>
    <row r="41" spans="1:14" ht="25.5" customHeight="1">
      <c r="A41" s="80"/>
      <c r="N41" s="80"/>
    </row>
  </sheetData>
  <mergeCells count="27">
    <mergeCell ref="C29:M29"/>
    <mergeCell ref="C32:D32"/>
    <mergeCell ref="E32:F32"/>
    <mergeCell ref="B2:M2"/>
    <mergeCell ref="B4:B7"/>
    <mergeCell ref="D5:D6"/>
    <mergeCell ref="E5:E6"/>
    <mergeCell ref="F5:F6"/>
    <mergeCell ref="K4:K6"/>
    <mergeCell ref="B8:B10"/>
    <mergeCell ref="C8:M8"/>
    <mergeCell ref="G5:G6"/>
    <mergeCell ref="H5:H6"/>
    <mergeCell ref="I5:I6"/>
    <mergeCell ref="J5:J6"/>
    <mergeCell ref="C4:C6"/>
    <mergeCell ref="D4:J4"/>
    <mergeCell ref="C13:M13"/>
    <mergeCell ref="C15:M15"/>
    <mergeCell ref="C17:M17"/>
    <mergeCell ref="C11:M11"/>
    <mergeCell ref="B11:B19"/>
    <mergeCell ref="C22:M22"/>
    <mergeCell ref="C24:M24"/>
    <mergeCell ref="C26:M26"/>
    <mergeCell ref="C20:M20"/>
    <mergeCell ref="B20:B28"/>
  </mergeCells>
  <phoneticPr fontId="69" type="noConversion"/>
  <pageMargins left="0.31496062992125984" right="0.23622047244094491" top="0.35433070866141736" bottom="0.27559055118110237" header="0.31496062992125984" footer="0.27559055118110237"/>
  <pageSetup paperSize="9" scale="58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N33"/>
  <sheetViews>
    <sheetView tabSelected="1" view="pageBreakPreview" zoomScale="70" zoomScaleNormal="100" zoomScaleSheetLayoutView="70" workbookViewId="0">
      <selection activeCell="I37" sqref="I37"/>
    </sheetView>
  </sheetViews>
  <sheetFormatPr defaultRowHeight="15"/>
  <cols>
    <col min="1" max="1" width="3" customWidth="1"/>
    <col min="2" max="2" width="12.7109375" style="3" customWidth="1"/>
    <col min="3" max="3" width="18.140625" style="3" customWidth="1"/>
    <col min="4" max="9" width="11.85546875" style="3" customWidth="1"/>
    <col min="10" max="10" width="15.42578125" style="3" customWidth="1"/>
    <col min="11" max="13" width="14.5703125" style="3" customWidth="1"/>
    <col min="14" max="14" width="3" customWidth="1"/>
  </cols>
  <sheetData>
    <row r="1" spans="1:14" ht="24" customHeight="1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48" t="s">
        <v>92</v>
      </c>
      <c r="N1" s="9"/>
    </row>
    <row r="2" spans="1:14" s="2" customFormat="1" ht="36" customHeight="1">
      <c r="A2" s="7"/>
      <c r="B2" s="321" t="s">
        <v>60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3"/>
      <c r="N2" s="15"/>
    </row>
    <row r="3" spans="1:14" s="2" customFormat="1" ht="18" customHeight="1">
      <c r="A3" s="7"/>
      <c r="B3" s="14"/>
      <c r="C3" s="14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155"/>
      <c r="B4" s="292" t="s">
        <v>113</v>
      </c>
      <c r="C4" s="300" t="s">
        <v>49</v>
      </c>
      <c r="D4" s="301" t="s">
        <v>88</v>
      </c>
      <c r="E4" s="301"/>
      <c r="F4" s="301"/>
      <c r="G4" s="301"/>
      <c r="H4" s="301"/>
      <c r="I4" s="301"/>
      <c r="J4" s="301"/>
      <c r="K4" s="313" t="s">
        <v>68</v>
      </c>
      <c r="L4" s="120"/>
      <c r="M4" s="120"/>
      <c r="N4" s="156"/>
    </row>
    <row r="5" spans="1:14">
      <c r="A5" s="156"/>
      <c r="B5" s="293"/>
      <c r="C5" s="300"/>
      <c r="D5" s="310" t="s">
        <v>15</v>
      </c>
      <c r="E5" s="310" t="s">
        <v>16</v>
      </c>
      <c r="F5" s="312" t="s">
        <v>17</v>
      </c>
      <c r="G5" s="316" t="s">
        <v>55</v>
      </c>
      <c r="H5" s="318" t="s">
        <v>53</v>
      </c>
      <c r="I5" s="316" t="s">
        <v>112</v>
      </c>
      <c r="J5" s="298" t="s">
        <v>114</v>
      </c>
      <c r="K5" s="314"/>
      <c r="L5" s="121" t="s">
        <v>51</v>
      </c>
      <c r="M5" s="121" t="s">
        <v>52</v>
      </c>
      <c r="N5" s="156"/>
    </row>
    <row r="6" spans="1:14" ht="14.45" customHeight="1">
      <c r="A6" s="156"/>
      <c r="B6" s="293"/>
      <c r="C6" s="300"/>
      <c r="D6" s="311"/>
      <c r="E6" s="311" t="s">
        <v>16</v>
      </c>
      <c r="F6" s="312" t="s">
        <v>17</v>
      </c>
      <c r="G6" s="317"/>
      <c r="H6" s="319"/>
      <c r="I6" s="320"/>
      <c r="J6" s="299"/>
      <c r="K6" s="315"/>
      <c r="L6" s="119" t="s">
        <v>50</v>
      </c>
      <c r="M6" s="154"/>
      <c r="N6" s="156"/>
    </row>
    <row r="7" spans="1:14">
      <c r="A7" s="156"/>
      <c r="B7" s="294"/>
      <c r="C7" s="147">
        <v>1</v>
      </c>
      <c r="D7" s="147">
        <v>2</v>
      </c>
      <c r="E7" s="147">
        <v>3</v>
      </c>
      <c r="F7" s="147">
        <v>4</v>
      </c>
      <c r="G7" s="147" t="s">
        <v>111</v>
      </c>
      <c r="H7" s="147">
        <v>6</v>
      </c>
      <c r="I7" s="147" t="s">
        <v>110</v>
      </c>
      <c r="J7" s="147" t="s">
        <v>109</v>
      </c>
      <c r="K7" s="147">
        <v>9</v>
      </c>
      <c r="L7" s="147" t="s">
        <v>108</v>
      </c>
      <c r="M7" s="147" t="s">
        <v>107</v>
      </c>
      <c r="N7" s="156"/>
    </row>
    <row r="8" spans="1:14">
      <c r="A8" s="156"/>
      <c r="B8" s="350" t="s">
        <v>106</v>
      </c>
      <c r="C8" s="295" t="s">
        <v>117</v>
      </c>
      <c r="D8" s="296"/>
      <c r="E8" s="296"/>
      <c r="F8" s="296"/>
      <c r="G8" s="296"/>
      <c r="H8" s="296"/>
      <c r="I8" s="296"/>
      <c r="J8" s="296"/>
      <c r="K8" s="296"/>
      <c r="L8" s="296"/>
      <c r="M8" s="297"/>
      <c r="N8" s="156"/>
    </row>
    <row r="9" spans="1:14">
      <c r="A9" s="156"/>
      <c r="B9" s="350"/>
      <c r="C9" s="149" t="s">
        <v>103</v>
      </c>
      <c r="D9" s="150"/>
      <c r="E9" s="150"/>
      <c r="F9" s="150"/>
      <c r="G9" s="150">
        <f>SUM(D9:F9)</f>
        <v>0</v>
      </c>
      <c r="H9" s="151"/>
      <c r="I9" s="150">
        <f>ROUND((D9+F9)*H9,2)</f>
        <v>0</v>
      </c>
      <c r="J9" s="152">
        <f>G9+I9</f>
        <v>0</v>
      </c>
      <c r="K9" s="153"/>
      <c r="L9" s="150">
        <f>ROUND(J9*K9,2)</f>
        <v>0</v>
      </c>
      <c r="M9" s="150">
        <f>J9-L9</f>
        <v>0</v>
      </c>
      <c r="N9" s="156"/>
    </row>
    <row r="10" spans="1:14">
      <c r="A10" s="156"/>
      <c r="B10" s="350"/>
      <c r="C10" s="90" t="s">
        <v>102</v>
      </c>
      <c r="D10" s="118">
        <f>D9</f>
        <v>0</v>
      </c>
      <c r="E10" s="118">
        <f t="shared" ref="E10:G10" si="0">E9</f>
        <v>0</v>
      </c>
      <c r="F10" s="118">
        <f t="shared" si="0"/>
        <v>0</v>
      </c>
      <c r="G10" s="118">
        <f t="shared" si="0"/>
        <v>0</v>
      </c>
      <c r="H10" s="117"/>
      <c r="I10" s="118">
        <f>I9</f>
        <v>0</v>
      </c>
      <c r="J10" s="152">
        <f>J9</f>
        <v>0</v>
      </c>
      <c r="K10" s="117"/>
      <c r="L10" s="152">
        <f>L9</f>
        <v>0</v>
      </c>
      <c r="M10" s="152">
        <f>M9</f>
        <v>0</v>
      </c>
      <c r="N10" s="156"/>
    </row>
    <row r="11" spans="1:14">
      <c r="A11" s="156"/>
      <c r="B11" s="350" t="s">
        <v>105</v>
      </c>
      <c r="C11" s="295" t="s">
        <v>117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7"/>
      <c r="N11" s="156"/>
    </row>
    <row r="12" spans="1:14">
      <c r="A12" s="156"/>
      <c r="B12" s="350"/>
      <c r="C12" s="149" t="s">
        <v>103</v>
      </c>
      <c r="D12" s="150"/>
      <c r="E12" s="150"/>
      <c r="F12" s="150"/>
      <c r="G12" s="150">
        <f>SUM(D12:F12)</f>
        <v>0</v>
      </c>
      <c r="H12" s="151"/>
      <c r="I12" s="150">
        <f>ROUND((D12+F12)*H12,2)</f>
        <v>0</v>
      </c>
      <c r="J12" s="152">
        <f>G12+I12</f>
        <v>0</v>
      </c>
      <c r="K12" s="153"/>
      <c r="L12" s="150">
        <f>ROUND(J12*K12,2)</f>
        <v>0</v>
      </c>
      <c r="M12" s="150">
        <f>J12-L12</f>
        <v>0</v>
      </c>
      <c r="N12" s="156"/>
    </row>
    <row r="13" spans="1:14">
      <c r="A13" s="156"/>
      <c r="B13" s="350"/>
      <c r="C13" s="295" t="s">
        <v>117</v>
      </c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156"/>
    </row>
    <row r="14" spans="1:14">
      <c r="A14" s="156"/>
      <c r="B14" s="350"/>
      <c r="C14" s="149" t="s">
        <v>103</v>
      </c>
      <c r="D14" s="150"/>
      <c r="E14" s="150"/>
      <c r="F14" s="150"/>
      <c r="G14" s="150">
        <f>SUM(D14:F14)</f>
        <v>0</v>
      </c>
      <c r="H14" s="151"/>
      <c r="I14" s="150">
        <f>ROUND((D14+F14)*H14,2)</f>
        <v>0</v>
      </c>
      <c r="J14" s="152">
        <f>G14+I14</f>
        <v>0</v>
      </c>
      <c r="K14" s="153"/>
      <c r="L14" s="150">
        <f>ROUND(J14*K14,2)</f>
        <v>0</v>
      </c>
      <c r="M14" s="150">
        <f>J14-L14</f>
        <v>0</v>
      </c>
      <c r="N14" s="156"/>
    </row>
    <row r="15" spans="1:14">
      <c r="A15" s="156"/>
      <c r="B15" s="350"/>
      <c r="C15" s="295" t="s">
        <v>117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156"/>
    </row>
    <row r="16" spans="1:14">
      <c r="A16" s="156"/>
      <c r="B16" s="350"/>
      <c r="C16" s="149" t="s">
        <v>103</v>
      </c>
      <c r="D16" s="150"/>
      <c r="E16" s="150"/>
      <c r="F16" s="150"/>
      <c r="G16" s="150">
        <f>SUM(D16:F16)</f>
        <v>0</v>
      </c>
      <c r="H16" s="151"/>
      <c r="I16" s="150">
        <f>ROUND((D16+F16)*H16,2)</f>
        <v>0</v>
      </c>
      <c r="J16" s="152">
        <f>G16+I16</f>
        <v>0</v>
      </c>
      <c r="K16" s="153"/>
      <c r="L16" s="150">
        <f>ROUND(J16*K16,2)</f>
        <v>0</v>
      </c>
      <c r="M16" s="150">
        <f>J16-L16</f>
        <v>0</v>
      </c>
      <c r="N16" s="156"/>
    </row>
    <row r="17" spans="1:14">
      <c r="A17" s="156"/>
      <c r="B17" s="350"/>
      <c r="C17" s="295" t="s">
        <v>117</v>
      </c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156"/>
    </row>
    <row r="18" spans="1:14">
      <c r="A18" s="156"/>
      <c r="B18" s="350"/>
      <c r="C18" s="149" t="s">
        <v>103</v>
      </c>
      <c r="D18" s="150"/>
      <c r="E18" s="150"/>
      <c r="F18" s="150"/>
      <c r="G18" s="150">
        <f>SUM(D18:F18)</f>
        <v>0</v>
      </c>
      <c r="H18" s="151"/>
      <c r="I18" s="150">
        <f>ROUND((D18+F18)*H18,2)</f>
        <v>0</v>
      </c>
      <c r="J18" s="152">
        <f>G18+I18</f>
        <v>0</v>
      </c>
      <c r="K18" s="153"/>
      <c r="L18" s="150">
        <f>ROUND(J18*K18,2)</f>
        <v>0</v>
      </c>
      <c r="M18" s="150">
        <f>J18-L18</f>
        <v>0</v>
      </c>
      <c r="N18" s="156"/>
    </row>
    <row r="19" spans="1:14">
      <c r="A19" s="156"/>
      <c r="B19" s="350"/>
      <c r="C19" s="90" t="s">
        <v>102</v>
      </c>
      <c r="D19" s="118">
        <f>D12+D14+D16+D18</f>
        <v>0</v>
      </c>
      <c r="E19" s="118">
        <f t="shared" ref="E19:G19" si="1">E12+E14+E16+E18</f>
        <v>0</v>
      </c>
      <c r="F19" s="118">
        <f t="shared" si="1"/>
        <v>0</v>
      </c>
      <c r="G19" s="118">
        <f t="shared" si="1"/>
        <v>0</v>
      </c>
      <c r="H19" s="117"/>
      <c r="I19" s="118">
        <f>I12+I14+I16+I18</f>
        <v>0</v>
      </c>
      <c r="J19" s="152">
        <f>J12+J14+J16+J18</f>
        <v>0</v>
      </c>
      <c r="K19" s="117"/>
      <c r="L19" s="152">
        <f>L12+L14+L16+L18</f>
        <v>0</v>
      </c>
      <c r="M19" s="152">
        <f>M12+M14+M16+M18</f>
        <v>0</v>
      </c>
      <c r="N19" s="156"/>
    </row>
    <row r="20" spans="1:14">
      <c r="A20" s="156"/>
      <c r="B20" s="350" t="s">
        <v>104</v>
      </c>
      <c r="C20" s="295" t="s">
        <v>117</v>
      </c>
      <c r="D20" s="296"/>
      <c r="E20" s="296"/>
      <c r="F20" s="296"/>
      <c r="G20" s="296"/>
      <c r="H20" s="296"/>
      <c r="I20" s="296"/>
      <c r="J20" s="296"/>
      <c r="K20" s="296"/>
      <c r="L20" s="296"/>
      <c r="M20" s="297"/>
      <c r="N20" s="156"/>
    </row>
    <row r="21" spans="1:14">
      <c r="A21" s="156"/>
      <c r="B21" s="350"/>
      <c r="C21" s="149" t="s">
        <v>103</v>
      </c>
      <c r="D21" s="150"/>
      <c r="E21" s="150"/>
      <c r="F21" s="150"/>
      <c r="G21" s="150">
        <f>SUM(D21:F21)</f>
        <v>0</v>
      </c>
      <c r="H21" s="151"/>
      <c r="I21" s="150">
        <f>ROUND((D21+F21)*H21,2)</f>
        <v>0</v>
      </c>
      <c r="J21" s="152">
        <f>G21+I21</f>
        <v>0</v>
      </c>
      <c r="K21" s="153"/>
      <c r="L21" s="150">
        <f>ROUND(J21*K21,2)</f>
        <v>0</v>
      </c>
      <c r="M21" s="150">
        <f>J21-L21</f>
        <v>0</v>
      </c>
      <c r="N21" s="156"/>
    </row>
    <row r="22" spans="1:14">
      <c r="A22" s="156"/>
      <c r="B22" s="350"/>
      <c r="C22" s="295" t="s">
        <v>117</v>
      </c>
      <c r="D22" s="296"/>
      <c r="E22" s="296"/>
      <c r="F22" s="296"/>
      <c r="G22" s="296"/>
      <c r="H22" s="296"/>
      <c r="I22" s="296"/>
      <c r="J22" s="296"/>
      <c r="K22" s="296"/>
      <c r="L22" s="296"/>
      <c r="M22" s="297"/>
      <c r="N22" s="156"/>
    </row>
    <row r="23" spans="1:14">
      <c r="A23" s="156"/>
      <c r="B23" s="350"/>
      <c r="C23" s="149" t="s">
        <v>103</v>
      </c>
      <c r="D23" s="150"/>
      <c r="E23" s="150"/>
      <c r="F23" s="150"/>
      <c r="G23" s="150">
        <f>SUM(D23:F23)</f>
        <v>0</v>
      </c>
      <c r="H23" s="151"/>
      <c r="I23" s="150">
        <f>ROUND((D23+F23)*H23,2)</f>
        <v>0</v>
      </c>
      <c r="J23" s="152">
        <f>G23+I23</f>
        <v>0</v>
      </c>
      <c r="K23" s="153"/>
      <c r="L23" s="150">
        <f>ROUND(J23*K23,2)</f>
        <v>0</v>
      </c>
      <c r="M23" s="150">
        <f>J23-L23</f>
        <v>0</v>
      </c>
      <c r="N23" s="156"/>
    </row>
    <row r="24" spans="1:14">
      <c r="A24" s="156"/>
      <c r="B24" s="350"/>
      <c r="C24" s="295" t="s">
        <v>117</v>
      </c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156"/>
    </row>
    <row r="25" spans="1:14">
      <c r="A25" s="156"/>
      <c r="B25" s="350"/>
      <c r="C25" s="149" t="s">
        <v>103</v>
      </c>
      <c r="D25" s="150"/>
      <c r="E25" s="150"/>
      <c r="F25" s="150"/>
      <c r="G25" s="150">
        <f>SUM(D25:F25)</f>
        <v>0</v>
      </c>
      <c r="H25" s="151"/>
      <c r="I25" s="150">
        <f>ROUND((D25+F25)*H25,2)</f>
        <v>0</v>
      </c>
      <c r="J25" s="152">
        <f>G25+I25</f>
        <v>0</v>
      </c>
      <c r="K25" s="153"/>
      <c r="L25" s="150">
        <f>ROUND(J25*K25,2)</f>
        <v>0</v>
      </c>
      <c r="M25" s="150">
        <f>J25-L25</f>
        <v>0</v>
      </c>
      <c r="N25" s="156"/>
    </row>
    <row r="26" spans="1:14">
      <c r="A26" s="156"/>
      <c r="B26" s="350"/>
      <c r="C26" s="295" t="s">
        <v>117</v>
      </c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156"/>
    </row>
    <row r="27" spans="1:14">
      <c r="A27" s="156"/>
      <c r="B27" s="350"/>
      <c r="C27" s="149" t="s">
        <v>103</v>
      </c>
      <c r="D27" s="150"/>
      <c r="E27" s="150"/>
      <c r="F27" s="150"/>
      <c r="G27" s="150">
        <f>SUM(D27:F27)</f>
        <v>0</v>
      </c>
      <c r="H27" s="151"/>
      <c r="I27" s="150">
        <f>ROUND((D27+F27)*H27,2)</f>
        <v>0</v>
      </c>
      <c r="J27" s="152">
        <f>G27+I27</f>
        <v>0</v>
      </c>
      <c r="K27" s="153"/>
      <c r="L27" s="150">
        <f>ROUND(J27*K27,2)</f>
        <v>0</v>
      </c>
      <c r="M27" s="150">
        <f>J27-L27</f>
        <v>0</v>
      </c>
      <c r="N27" s="156"/>
    </row>
    <row r="28" spans="1:14" ht="15" customHeight="1">
      <c r="A28" s="156"/>
      <c r="B28" s="350"/>
      <c r="C28" s="90" t="s">
        <v>102</v>
      </c>
      <c r="D28" s="118">
        <f>D21+D23+D25+D27</f>
        <v>0</v>
      </c>
      <c r="E28" s="118">
        <f t="shared" ref="E28:G28" si="2">E21+E23+E25+E27</f>
        <v>0</v>
      </c>
      <c r="F28" s="118">
        <f t="shared" si="2"/>
        <v>0</v>
      </c>
      <c r="G28" s="118">
        <f t="shared" si="2"/>
        <v>0</v>
      </c>
      <c r="H28" s="117"/>
      <c r="I28" s="118">
        <f>I21+I23+I25+I27</f>
        <v>0</v>
      </c>
      <c r="J28" s="152">
        <f>J21+J23+J25+J27</f>
        <v>0</v>
      </c>
      <c r="K28" s="117"/>
      <c r="L28" s="152">
        <f>L21+L23+L25+L27</f>
        <v>0</v>
      </c>
      <c r="M28" s="152">
        <f>M21+M23+M25+M27</f>
        <v>0</v>
      </c>
      <c r="N28" s="156"/>
    </row>
    <row r="29" spans="1:14">
      <c r="A29" s="156"/>
      <c r="B29" s="352"/>
      <c r="C29" s="302"/>
      <c r="D29" s="303"/>
      <c r="E29" s="303"/>
      <c r="F29" s="303"/>
      <c r="G29" s="303"/>
      <c r="H29" s="303"/>
      <c r="I29" s="303"/>
      <c r="J29" s="303"/>
      <c r="K29" s="303"/>
      <c r="L29" s="303"/>
      <c r="M29" s="304"/>
      <c r="N29" s="156"/>
    </row>
    <row r="30" spans="1:14">
      <c r="B30" s="351"/>
      <c r="C30" s="91" t="s">
        <v>77</v>
      </c>
      <c r="D30" s="118">
        <f>SUM(D28+D19+D10)</f>
        <v>0</v>
      </c>
      <c r="E30" s="118">
        <f>SUM(E28+E19+E10)</f>
        <v>0</v>
      </c>
      <c r="F30" s="118">
        <f>SUM(F28+F19+F10)</f>
        <v>0</v>
      </c>
      <c r="G30" s="118">
        <f>SUM(G28+G19+G10)</f>
        <v>0</v>
      </c>
      <c r="H30" s="117"/>
      <c r="I30" s="118">
        <f>SUM(I28+I19+I10)</f>
        <v>0</v>
      </c>
      <c r="J30" s="152">
        <f>SUM(J28+J19+J10)</f>
        <v>0</v>
      </c>
      <c r="K30" s="117"/>
      <c r="L30" s="152">
        <f>SUM(L28+L19+L10)</f>
        <v>0</v>
      </c>
      <c r="M30" s="152">
        <f>SUM(M28+M19+M10)</f>
        <v>0</v>
      </c>
    </row>
    <row r="31" spans="1:14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4" ht="25.5" customHeight="1">
      <c r="C32" s="305" t="s">
        <v>89</v>
      </c>
      <c r="D32" s="306"/>
      <c r="E32" s="307"/>
      <c r="F32" s="308"/>
      <c r="G32" s="145"/>
      <c r="H32" s="146" t="s">
        <v>101</v>
      </c>
      <c r="I32" s="145" t="s">
        <v>100</v>
      </c>
      <c r="J32" s="145"/>
      <c r="K32" s="145"/>
      <c r="L32" s="145"/>
      <c r="M32" s="145"/>
    </row>
    <row r="33" spans="3:13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</row>
  </sheetData>
  <mergeCells count="27">
    <mergeCell ref="B2:M2"/>
    <mergeCell ref="C4:C6"/>
    <mergeCell ref="D4:J4"/>
    <mergeCell ref="K4:K6"/>
    <mergeCell ref="C8:M8"/>
    <mergeCell ref="D5:D6"/>
    <mergeCell ref="E5:E6"/>
    <mergeCell ref="F5:F6"/>
    <mergeCell ref="G5:G6"/>
    <mergeCell ref="H5:H6"/>
    <mergeCell ref="I5:I6"/>
    <mergeCell ref="J5:J6"/>
    <mergeCell ref="C11:M11"/>
    <mergeCell ref="C13:M13"/>
    <mergeCell ref="C17:M17"/>
    <mergeCell ref="B8:B10"/>
    <mergeCell ref="B4:B7"/>
    <mergeCell ref="C15:M15"/>
    <mergeCell ref="B11:B19"/>
    <mergeCell ref="C29:M29"/>
    <mergeCell ref="C32:D32"/>
    <mergeCell ref="E32:F32"/>
    <mergeCell ref="C22:M22"/>
    <mergeCell ref="C24:M24"/>
    <mergeCell ref="C26:M26"/>
    <mergeCell ref="C20:M20"/>
    <mergeCell ref="B20:B28"/>
  </mergeCells>
  <pageMargins left="0.31496062992125984" right="0.23622047244094491" top="0.35433070866141736" bottom="0.27559055118110237" header="0.31496062992125984" footer="0.27559055118110237"/>
  <pageSetup paperSize="9" scale="58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24"/>
  <sheetViews>
    <sheetView view="pageBreakPreview" zoomScale="55" zoomScaleNormal="70" zoomScaleSheetLayoutView="55" workbookViewId="0">
      <selection activeCell="L24" sqref="L24"/>
    </sheetView>
  </sheetViews>
  <sheetFormatPr defaultRowHeight="15"/>
  <cols>
    <col min="1" max="1" width="3" customWidth="1"/>
    <col min="2" max="2" width="11.7109375" style="3" customWidth="1"/>
    <col min="3" max="3" width="12.85546875" style="3" customWidth="1"/>
    <col min="4" max="10" width="13.7109375" style="3" customWidth="1"/>
    <col min="11" max="12" width="15.85546875" style="3" customWidth="1"/>
    <col min="13" max="13" width="3" customWidth="1"/>
  </cols>
  <sheetData>
    <row r="1" spans="1:16" s="106" customFormat="1" ht="24" customHeight="1" thickBot="1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141" t="s">
        <v>92</v>
      </c>
      <c r="M1" s="94"/>
    </row>
    <row r="2" spans="1:16" s="108" customFormat="1" ht="19.5" customHeight="1" thickBot="1">
      <c r="A2" s="40"/>
      <c r="B2" s="335" t="s">
        <v>86</v>
      </c>
      <c r="C2" s="336"/>
      <c r="D2" s="336"/>
      <c r="E2" s="336"/>
      <c r="F2" s="336"/>
      <c r="G2" s="336"/>
      <c r="H2" s="336"/>
      <c r="I2" s="336"/>
      <c r="J2" s="336"/>
      <c r="K2" s="336"/>
      <c r="L2" s="337"/>
      <c r="M2" s="39"/>
      <c r="N2" s="107"/>
      <c r="O2" s="107"/>
      <c r="P2" s="107"/>
    </row>
    <row r="3" spans="1:16" s="109" customFormat="1" ht="6.75" customHeight="1">
      <c r="A3" s="95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6"/>
    </row>
    <row r="4" spans="1:16" s="113" customFormat="1" ht="30" customHeight="1">
      <c r="A4" s="111"/>
      <c r="B4" s="347" t="s">
        <v>83</v>
      </c>
      <c r="C4" s="348"/>
      <c r="D4" s="348"/>
      <c r="E4" s="348"/>
      <c r="F4" s="348"/>
      <c r="G4" s="348"/>
      <c r="H4" s="348"/>
      <c r="I4" s="348"/>
      <c r="J4" s="349"/>
      <c r="K4" s="114"/>
      <c r="L4" s="114"/>
      <c r="M4" s="112"/>
    </row>
    <row r="5" spans="1:16" s="109" customFormat="1" ht="15" customHeight="1">
      <c r="A5" s="95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6"/>
    </row>
    <row r="6" spans="1:16" s="113" customFormat="1" ht="30" customHeight="1">
      <c r="A6" s="111"/>
      <c r="B6" s="334" t="s">
        <v>84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112"/>
    </row>
    <row r="7" spans="1:16" s="110" customFormat="1">
      <c r="A7" s="10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101"/>
    </row>
    <row r="8" spans="1:16" s="106" customFormat="1" ht="21.95" customHeight="1">
      <c r="A8" s="97"/>
      <c r="B8" s="338" t="s">
        <v>72</v>
      </c>
      <c r="C8" s="339"/>
      <c r="D8" s="339"/>
      <c r="E8" s="339"/>
      <c r="F8" s="339"/>
      <c r="G8" s="339"/>
      <c r="H8" s="339"/>
      <c r="I8" s="339"/>
      <c r="J8" s="339"/>
      <c r="K8" s="339"/>
      <c r="L8" s="340"/>
      <c r="M8" s="99"/>
    </row>
    <row r="9" spans="1:16" s="106" customFormat="1" ht="21.95" customHeight="1">
      <c r="A9" s="97"/>
      <c r="B9" s="330" t="s">
        <v>82</v>
      </c>
      <c r="C9" s="331"/>
      <c r="D9" s="123">
        <v>2018</v>
      </c>
      <c r="E9" s="123">
        <v>2019</v>
      </c>
      <c r="F9" s="123">
        <v>2020</v>
      </c>
      <c r="G9" s="123">
        <v>2021</v>
      </c>
      <c r="H9" s="123">
        <v>2022</v>
      </c>
      <c r="I9" s="123">
        <v>2023</v>
      </c>
      <c r="J9" s="123" t="s">
        <v>7</v>
      </c>
      <c r="K9" s="345" t="s">
        <v>71</v>
      </c>
      <c r="L9" s="346"/>
      <c r="M9" s="99"/>
    </row>
    <row r="10" spans="1:16" s="106" customFormat="1" ht="18" customHeight="1">
      <c r="A10" s="97"/>
      <c r="B10" s="332" t="s">
        <v>50</v>
      </c>
      <c r="C10" s="333"/>
      <c r="D10" s="105"/>
      <c r="E10" s="105"/>
      <c r="F10" s="105"/>
      <c r="G10" s="105"/>
      <c r="H10" s="105"/>
      <c r="I10" s="105"/>
      <c r="J10" s="105"/>
      <c r="K10" s="341">
        <f>SUM(D10+E10+F10+G10+H10+I10+J10)</f>
        <v>0</v>
      </c>
      <c r="L10" s="342"/>
      <c r="M10" s="99"/>
    </row>
    <row r="11" spans="1:16" s="106" customFormat="1" ht="18" customHeight="1">
      <c r="A11" s="97"/>
      <c r="B11" s="332" t="s">
        <v>52</v>
      </c>
      <c r="C11" s="333"/>
      <c r="D11" s="105"/>
      <c r="E11" s="105"/>
      <c r="F11" s="105"/>
      <c r="G11" s="105"/>
      <c r="H11" s="105"/>
      <c r="I11" s="105"/>
      <c r="J11" s="105"/>
      <c r="K11" s="341">
        <f t="shared" ref="K11:K12" si="0">SUM(D11+E11+F11+G11+H11+I11+J11)</f>
        <v>0</v>
      </c>
      <c r="L11" s="342"/>
      <c r="M11" s="99"/>
    </row>
    <row r="12" spans="1:16" s="106" customFormat="1" ht="18" customHeight="1">
      <c r="A12" s="97"/>
      <c r="B12" s="332" t="s">
        <v>70</v>
      </c>
      <c r="C12" s="333"/>
      <c r="D12" s="124">
        <f>SUM(D10+D11)</f>
        <v>0</v>
      </c>
      <c r="E12" s="124">
        <f t="shared" ref="E12" si="1">SUM(E10+E11)</f>
        <v>0</v>
      </c>
      <c r="F12" s="124">
        <f t="shared" ref="F12" si="2">SUM(F10+F11)</f>
        <v>0</v>
      </c>
      <c r="G12" s="124">
        <f t="shared" ref="G12" si="3">SUM(G10+G11)</f>
        <v>0</v>
      </c>
      <c r="H12" s="124">
        <f t="shared" ref="H12" si="4">SUM(H10+H11)</f>
        <v>0</v>
      </c>
      <c r="I12" s="124">
        <f t="shared" ref="I12" si="5">SUM(I10+I11)</f>
        <v>0</v>
      </c>
      <c r="J12" s="124">
        <f t="shared" ref="J12" si="6">SUM(J10+J11)</f>
        <v>0</v>
      </c>
      <c r="K12" s="343">
        <f t="shared" si="0"/>
        <v>0</v>
      </c>
      <c r="L12" s="344"/>
      <c r="M12" s="99"/>
    </row>
    <row r="13" spans="1:16" s="106" customFormat="1" ht="12" customHeight="1">
      <c r="A13" s="97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99"/>
    </row>
    <row r="14" spans="1:16" s="106" customFormat="1" ht="21.75" customHeight="1">
      <c r="A14" s="97"/>
      <c r="B14" s="125" t="s">
        <v>69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7"/>
      <c r="M14" s="99"/>
    </row>
    <row r="15" spans="1:16" s="106" customFormat="1" ht="21.95" customHeight="1">
      <c r="A15" s="97"/>
      <c r="B15" s="324"/>
      <c r="C15" s="325"/>
      <c r="D15" s="325"/>
      <c r="E15" s="325"/>
      <c r="F15" s="325"/>
      <c r="G15" s="325"/>
      <c r="H15" s="325"/>
      <c r="I15" s="325"/>
      <c r="J15" s="325"/>
      <c r="K15" s="325"/>
      <c r="L15" s="326"/>
      <c r="M15" s="99"/>
    </row>
    <row r="16" spans="1:16" s="106" customFormat="1" ht="33" customHeight="1">
      <c r="A16" s="97"/>
      <c r="B16" s="327"/>
      <c r="C16" s="328"/>
      <c r="D16" s="328"/>
      <c r="E16" s="328"/>
      <c r="F16" s="328"/>
      <c r="G16" s="328"/>
      <c r="H16" s="328"/>
      <c r="I16" s="328"/>
      <c r="J16" s="328"/>
      <c r="K16" s="328"/>
      <c r="L16" s="329"/>
      <c r="M16" s="99"/>
    </row>
    <row r="17" spans="1:13" s="106" customFormat="1" ht="12.75" customHeight="1" thickBot="1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21" spans="1:13">
      <c r="M21" s="3"/>
    </row>
    <row r="22" spans="1:13">
      <c r="M22" s="3"/>
    </row>
    <row r="23" spans="1:13">
      <c r="M23" s="3"/>
    </row>
    <row r="24" spans="1:13">
      <c r="M24" s="3"/>
    </row>
  </sheetData>
  <mergeCells count="13">
    <mergeCell ref="B6:L6"/>
    <mergeCell ref="B2:L2"/>
    <mergeCell ref="B8:L8"/>
    <mergeCell ref="K11:L11"/>
    <mergeCell ref="K12:L12"/>
    <mergeCell ref="K10:L10"/>
    <mergeCell ref="K9:L9"/>
    <mergeCell ref="B4:J4"/>
    <mergeCell ref="B15:L16"/>
    <mergeCell ref="B9:C9"/>
    <mergeCell ref="B10:C10"/>
    <mergeCell ref="B11:C11"/>
    <mergeCell ref="B12:C12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&amp;L&amp;"Calibri"&amp;11&amp;K000000&amp;P/&amp;N&amp;C&amp;1#&amp;"Calibri"&amp;8&amp;K000000K2 -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4133" r:id="rId4" name="CheckBox29">
          <controlPr autoLine="0" r:id="rId5">
            <anchor moveWithCells="1">
              <from>
                <xdr:col>10</xdr:col>
                <xdr:colOff>314325</xdr:colOff>
                <xdr:row>3</xdr:row>
                <xdr:rowOff>66675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4133" r:id="rId4" name="CheckBox29"/>
      </mc:Fallback>
    </mc:AlternateContent>
    <mc:AlternateContent xmlns:mc="http://schemas.openxmlformats.org/markup-compatibility/2006">
      <mc:Choice Requires="x14">
        <control shapeId="4134" r:id="rId6" name="CheckBox30">
          <controlPr autoLine="0" r:id="rId7">
            <anchor moveWithCells="1">
              <from>
                <xdr:col>11</xdr:col>
                <xdr:colOff>371475</xdr:colOff>
                <xdr:row>3</xdr:row>
                <xdr:rowOff>66675</xdr:rowOff>
              </from>
              <to>
                <xdr:col>11</xdr:col>
                <xdr:colOff>809625</xdr:colOff>
                <xdr:row>3</xdr:row>
                <xdr:rowOff>304800</xdr:rowOff>
              </to>
            </anchor>
          </controlPr>
        </control>
      </mc:Choice>
      <mc:Fallback>
        <control shapeId="4134" r:id="rId6" name="CheckBox3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Wniosek o płatność</vt:lpstr>
      <vt:lpstr>załącznik - Tabela nr 1</vt:lpstr>
      <vt:lpstr>załącznik - Tabela nr 2</vt:lpstr>
      <vt:lpstr>załącznik - Tabela nr 3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Katarzyna Głowacka</cp:lastModifiedBy>
  <cp:lastPrinted>2016-09-20T13:14:12Z</cp:lastPrinted>
  <dcterms:created xsi:type="dcterms:W3CDTF">2012-08-03T07:45:38Z</dcterms:created>
  <dcterms:modified xsi:type="dcterms:W3CDTF">2024-04-16T09:34:14Z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2023-05-24T08:58:36Z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9736f6ce-d013-453b-8e21-28f396b5ed73</vt:lpwstr>
  </property>
  <property fmtid="{D5CDD505-2E9C-101B-9397-08002B2CF9AE}" pid="8" name="MSIP_Label_8b72bd6a-5f70-4f6e-be10-f745206756ad_ContentBits">
    <vt:lpwstr>2</vt:lpwstr>
  </property>
</Properties>
</file>