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INWESTYCJE i REMONTY\2024\Krosno\Malowanie 202 PR Krosno\"/>
    </mc:Choice>
  </mc:AlternateContent>
  <xr:revisionPtr revIDLastSave="0" documentId="8_{94D7C312-8FB1-480C-808E-152F361DF3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6" i="1"/>
  <c r="I5" i="1"/>
  <c r="H5" i="1"/>
  <c r="J5" i="1" l="1"/>
  <c r="D7" i="1" s="1"/>
  <c r="F7" i="1" s="1"/>
  <c r="F8" i="1"/>
  <c r="F6" i="1"/>
  <c r="F4" i="1"/>
  <c r="D5" i="1" l="1"/>
  <c r="F5" i="1" s="1"/>
  <c r="F9" i="1" s="1"/>
  <c r="F11" i="1" s="1"/>
  <c r="F10" i="1" s="1"/>
</calcChain>
</file>

<file path=xl/sharedStrings.xml><?xml version="1.0" encoding="utf-8"?>
<sst xmlns="http://schemas.openxmlformats.org/spreadsheetml/2006/main" count="29" uniqueCount="25">
  <si>
    <t>J.m.</t>
  </si>
  <si>
    <t>m2</t>
  </si>
  <si>
    <t>Ilość</t>
  </si>
  <si>
    <t>Wartosć jednostkowa</t>
  </si>
  <si>
    <t>Wartość netto</t>
  </si>
  <si>
    <t>1.1</t>
  </si>
  <si>
    <t>Element, asortyment, rodzaj robót, pozycja przedmiarowa podstawy nakładów (Malowanie i prace wykończeniowe)</t>
  </si>
  <si>
    <t>1.3</t>
  </si>
  <si>
    <t>1.2</t>
  </si>
  <si>
    <t xml:space="preserve">KNR W 401/1204-08
Przygotowanie powierzchni pod malowanie farbami emulsyjnymi starych tynków z poszpachlowaniem nierówności </t>
  </si>
  <si>
    <t>KNR 401/1204-0500
Gruntowanie ścian i sufitów 1- krotnie</t>
  </si>
  <si>
    <t>KNR 401/1216/01
Zabezpieczenie podłóg folią</t>
  </si>
  <si>
    <t xml:space="preserve">Razem Netto  </t>
  </si>
  <si>
    <t>Vat</t>
  </si>
  <si>
    <t>Brutto</t>
  </si>
  <si>
    <t>1.4</t>
  </si>
  <si>
    <t>1.5</t>
  </si>
  <si>
    <t>Pow</t>
  </si>
  <si>
    <t>Dł</t>
  </si>
  <si>
    <t>Szer.</t>
  </si>
  <si>
    <t>Wys</t>
  </si>
  <si>
    <t>1. p 202 a</t>
  </si>
  <si>
    <r>
      <t xml:space="preserve">KNR 401/1204-0100
Malowanie farbami emulsyjnymi starych tynków, 2-krotnie sufity wewnnętrzne  </t>
    </r>
    <r>
      <rPr>
        <b/>
        <sz val="11"/>
        <color theme="1"/>
        <rFont val="Calibri"/>
        <family val="2"/>
        <charset val="238"/>
        <scheme val="minor"/>
      </rPr>
      <t>(farba antynikitynowa)</t>
    </r>
  </si>
  <si>
    <r>
      <t xml:space="preserve">KNR 401/1204-0200
Malowanie farbami emulsyjnymi starych tynków, 2-krotnie sicany wewnnętrzne  </t>
    </r>
    <r>
      <rPr>
        <b/>
        <sz val="11"/>
        <color theme="1"/>
        <rFont val="Calibri"/>
        <family val="2"/>
        <charset val="238"/>
        <scheme val="minor"/>
      </rPr>
      <t>(farba antynikotynowa)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</si>
  <si>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Kosztorys OFERTOWY- MALOWANIE PR Krosno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</si>
</sst>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1" xfId="0" applyBorder="1" applyAlignment="1">
      <alignment vertical="top" wrapText="1"/>
    </xf>
    <xf numFmtId="4" fontId="0" fillId="0" borderId="1" xfId="0" applyNumberFormat="1" applyBorder="1"/>
    <xf numFmtId="4" fontId="1" fillId="0" borderId="0" xfId="0" applyNumberFormat="1" applyFont="1"/>
    <xf numFmtId="4" fontId="0" fillId="2" borderId="1" xfId="0" applyNumberFormat="1" applyFill="1" applyBorder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zoomScale="115" zoomScaleNormal="115" workbookViewId="0">
      <selection activeCell="B1" sqref="B1:F1"/>
    </sheetView>
  </sheetViews>
  <sheetFormatPr defaultRowHeight="15" x14ac:dyDescent="0.25"/>
  <cols>
    <col min="1" max="1" width="5.85546875" customWidth="1"/>
    <col min="2" max="2" width="68.7109375" customWidth="1"/>
    <col min="3" max="3" width="8.140625" customWidth="1"/>
    <col min="4" max="4" width="9.7109375" customWidth="1"/>
    <col min="5" max="5" width="12.42578125" customWidth="1"/>
    <col min="6" max="6" width="14.28515625" customWidth="1"/>
    <col min="8" max="11" width="6" customWidth="1"/>
  </cols>
  <sheetData>
    <row r="1" spans="1:11" ht="21" x14ac:dyDescent="0.35">
      <c r="B1" s="11" t="s">
        <v>24</v>
      </c>
      <c r="C1" s="11"/>
      <c r="D1" s="11"/>
      <c r="E1" s="11"/>
      <c r="F1" s="11"/>
    </row>
    <row r="2" spans="1:11" ht="30" x14ac:dyDescent="0.25">
      <c r="A2" s="2"/>
      <c r="B2" s="3" t="s">
        <v>6</v>
      </c>
      <c r="C2" s="3" t="s">
        <v>0</v>
      </c>
      <c r="D2" s="3" t="s">
        <v>2</v>
      </c>
      <c r="E2" s="3" t="s">
        <v>3</v>
      </c>
      <c r="F2" s="3" t="s">
        <v>4</v>
      </c>
      <c r="H2" s="3" t="s">
        <v>17</v>
      </c>
      <c r="I2" s="3" t="s">
        <v>18</v>
      </c>
      <c r="J2" s="3" t="s">
        <v>19</v>
      </c>
      <c r="K2" s="10" t="s">
        <v>20</v>
      </c>
    </row>
    <row r="3" spans="1:11" x14ac:dyDescent="0.25">
      <c r="A3" s="12" t="s">
        <v>21</v>
      </c>
      <c r="B3" s="12"/>
      <c r="C3" s="12"/>
      <c r="D3" s="12"/>
      <c r="E3" s="12"/>
      <c r="F3" s="12"/>
    </row>
    <row r="4" spans="1:11" ht="45" customHeight="1" x14ac:dyDescent="0.25">
      <c r="A4" s="2" t="s">
        <v>5</v>
      </c>
      <c r="B4" s="6" t="s">
        <v>9</v>
      </c>
      <c r="C4" s="2" t="s">
        <v>1</v>
      </c>
      <c r="D4" s="7">
        <v>2</v>
      </c>
      <c r="E4" s="9"/>
      <c r="F4" s="7">
        <f>E4*D4</f>
        <v>0</v>
      </c>
      <c r="G4" s="5"/>
      <c r="H4" s="5">
        <v>17.399999999999999</v>
      </c>
      <c r="I4" s="5">
        <v>4.42</v>
      </c>
      <c r="J4" s="5">
        <v>3.94</v>
      </c>
      <c r="K4" s="5">
        <v>2.8</v>
      </c>
    </row>
    <row r="5" spans="1:11" ht="31.5" customHeight="1" x14ac:dyDescent="0.25">
      <c r="A5" s="2" t="s">
        <v>8</v>
      </c>
      <c r="B5" s="6" t="s">
        <v>10</v>
      </c>
      <c r="C5" s="2" t="s">
        <v>1</v>
      </c>
      <c r="D5" s="7">
        <f>J5+D6</f>
        <v>64.216000000000008</v>
      </c>
      <c r="E5" s="9"/>
      <c r="F5" s="7">
        <f t="shared" ref="F5" si="0">E5*D5</f>
        <v>0</v>
      </c>
      <c r="G5" s="5"/>
      <c r="H5" s="5">
        <f>I4*K4</f>
        <v>12.375999999999999</v>
      </c>
      <c r="I5" s="5">
        <f>J4*K4</f>
        <v>11.032</v>
      </c>
      <c r="J5" s="5">
        <f>(I5+H5)*2</f>
        <v>46.816000000000003</v>
      </c>
      <c r="K5" s="5"/>
    </row>
    <row r="6" spans="1:11" ht="44.25" customHeight="1" x14ac:dyDescent="0.25">
      <c r="A6" s="2" t="s">
        <v>7</v>
      </c>
      <c r="B6" s="6" t="s">
        <v>22</v>
      </c>
      <c r="C6" s="2" t="s">
        <v>1</v>
      </c>
      <c r="D6" s="7">
        <f>H4</f>
        <v>17.399999999999999</v>
      </c>
      <c r="E6" s="9"/>
      <c r="F6" s="7">
        <f>(E6*D6)*2</f>
        <v>0</v>
      </c>
      <c r="G6" s="5"/>
      <c r="H6" s="5"/>
      <c r="I6" s="5"/>
      <c r="J6" s="5"/>
      <c r="K6" s="5"/>
    </row>
    <row r="7" spans="1:11" ht="43.5" customHeight="1" x14ac:dyDescent="0.25">
      <c r="A7" s="2" t="s">
        <v>15</v>
      </c>
      <c r="B7" s="6" t="s">
        <v>23</v>
      </c>
      <c r="C7" s="2" t="s">
        <v>1</v>
      </c>
      <c r="D7" s="7">
        <f>J5</f>
        <v>46.816000000000003</v>
      </c>
      <c r="E7" s="9"/>
      <c r="F7" s="7">
        <f>(E7*D7)*2</f>
        <v>0</v>
      </c>
      <c r="G7" s="5"/>
      <c r="H7" s="5"/>
      <c r="I7" s="5"/>
      <c r="J7" s="5"/>
      <c r="K7" s="5"/>
    </row>
    <row r="8" spans="1:11" ht="28.5" customHeight="1" x14ac:dyDescent="0.25">
      <c r="A8" s="2" t="s">
        <v>16</v>
      </c>
      <c r="B8" s="6" t="s">
        <v>11</v>
      </c>
      <c r="C8" s="2" t="s">
        <v>1</v>
      </c>
      <c r="D8" s="7">
        <f>H4</f>
        <v>17.399999999999999</v>
      </c>
      <c r="E8" s="9"/>
      <c r="F8" s="7">
        <f>(E8*D8)*2</f>
        <v>0</v>
      </c>
      <c r="G8" s="5"/>
      <c r="H8" s="5"/>
      <c r="I8" s="5"/>
      <c r="J8" s="5"/>
      <c r="K8" s="5"/>
    </row>
    <row r="9" spans="1:11" x14ac:dyDescent="0.25">
      <c r="B9" s="13" t="s">
        <v>12</v>
      </c>
      <c r="C9" s="13"/>
      <c r="D9" s="13"/>
      <c r="E9" s="13"/>
      <c r="F9" s="5">
        <f>SUM(F4:F8)</f>
        <v>0</v>
      </c>
    </row>
    <row r="10" spans="1:11" x14ac:dyDescent="0.25">
      <c r="B10" s="4"/>
      <c r="C10" s="4"/>
      <c r="D10" s="4"/>
      <c r="E10" s="4" t="s">
        <v>13</v>
      </c>
      <c r="F10" s="5">
        <f>F11-F9</f>
        <v>0</v>
      </c>
    </row>
    <row r="11" spans="1:11" ht="21.75" customHeight="1" x14ac:dyDescent="0.25">
      <c r="B11" s="4"/>
      <c r="C11" s="4"/>
      <c r="D11" s="4"/>
      <c r="E11" s="4" t="s">
        <v>14</v>
      </c>
      <c r="F11" s="8">
        <f>F9*1.23</f>
        <v>0</v>
      </c>
    </row>
    <row r="12" spans="1:11" x14ac:dyDescent="0.25">
      <c r="B12" s="1"/>
    </row>
    <row r="13" spans="1:11" x14ac:dyDescent="0.25">
      <c r="B13" s="1"/>
    </row>
  </sheetData>
  <mergeCells count="3">
    <mergeCell ref="B1:F1"/>
    <mergeCell ref="A3:F3"/>
    <mergeCell ref="B9:E9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Leśniak</dc:creator>
  <cp:lastModifiedBy>Leśniak Grzegorz (PO Krosno)</cp:lastModifiedBy>
  <cp:lastPrinted>2024-04-30T08:56:57Z</cp:lastPrinted>
  <dcterms:created xsi:type="dcterms:W3CDTF">2021-09-29T06:20:57Z</dcterms:created>
  <dcterms:modified xsi:type="dcterms:W3CDTF">2024-07-18T07:56:16Z</dcterms:modified>
</cp:coreProperties>
</file>