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5" Type="http://schemas.microsoft.com/office/2020/02/relationships/classificationlabels" Target="docMetadata/LabelInfo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227"/>
  <workbookPr/>
  <mc:AlternateContent xmlns:mc="http://schemas.openxmlformats.org/markup-compatibility/2006">
    <mc:Choice Requires="x15">
      <x15ac:absPath xmlns:x15ac="http://schemas.microsoft.com/office/spreadsheetml/2010/11/ac" url="C:\Users\pozga\Desktop\SZKOLENIE POWIATY 21.06.25\Spotkanie z PSSE 29.08.2025\"/>
    </mc:Choice>
  </mc:AlternateContent>
  <xr:revisionPtr revIDLastSave="0" documentId="8_{CCE00E62-08DB-4BC3-A765-9B7C4A7A24D2}" xr6:coauthVersionLast="47" xr6:coauthVersionMax="47" xr10:uidLastSave="{00000000-0000-0000-0000-000000000000}"/>
  <bookViews>
    <workbookView xWindow="28680" yWindow="-1980" windowWidth="29040" windowHeight="17640" tabRatio="948" xr2:uid="{728B32F2-CE8B-4994-BE68-DC2A2DF68352}"/>
  </bookViews>
  <sheets>
    <sheet name="01. WSSE Wrocław" sheetId="30" r:id="rId1"/>
  </sheets>
  <definedNames>
    <definedName name="_xlnm._FilterDatabase" localSheetId="0" hidden="1">'01. WSSE Wrocław'!$A$9:$Z$373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N212" i="30" l="1"/>
  <c r="R212" i="30" s="1"/>
  <c r="V212" i="30" s="1"/>
  <c r="W212" i="30" s="1"/>
  <c r="F237" i="30"/>
  <c r="G237" i="30" s="1"/>
  <c r="F363" i="30"/>
  <c r="F349" i="30"/>
  <c r="G349" i="30" s="1"/>
  <c r="F335" i="30"/>
  <c r="X335" i="30" s="1"/>
  <c r="Y335" i="30" s="1"/>
  <c r="F321" i="30"/>
  <c r="X321" i="30" s="1"/>
  <c r="Y321" i="30" s="1"/>
  <c r="F307" i="30"/>
  <c r="G307" i="30" s="1"/>
  <c r="F293" i="30"/>
  <c r="X293" i="30" s="1"/>
  <c r="Y293" i="30" s="1"/>
  <c r="F279" i="30"/>
  <c r="X279" i="30" s="1"/>
  <c r="Y279" i="30" s="1"/>
  <c r="F265" i="30"/>
  <c r="G265" i="30" s="1"/>
  <c r="F251" i="30"/>
  <c r="X251" i="30" s="1"/>
  <c r="Y251" i="30" s="1"/>
  <c r="F223" i="30"/>
  <c r="G223" i="30" s="1"/>
  <c r="F209" i="30"/>
  <c r="F195" i="30"/>
  <c r="X195" i="30" s="1"/>
  <c r="F181" i="30"/>
  <c r="G181" i="30" s="1"/>
  <c r="F167" i="30"/>
  <c r="F153" i="30"/>
  <c r="X153" i="30" s="1"/>
  <c r="F139" i="30"/>
  <c r="G139" i="30" s="1"/>
  <c r="F125" i="30"/>
  <c r="G125" i="30" s="1"/>
  <c r="F111" i="30"/>
  <c r="F97" i="30"/>
  <c r="F83" i="30"/>
  <c r="G83" i="30" s="1"/>
  <c r="F69" i="30"/>
  <c r="F55" i="30"/>
  <c r="F41" i="30"/>
  <c r="G41" i="30" s="1"/>
  <c r="F27" i="30"/>
  <c r="F13" i="30"/>
  <c r="F19" i="30"/>
  <c r="G19" i="30" s="1"/>
  <c r="F10" i="30"/>
  <c r="H10" i="30" s="1"/>
  <c r="F23" i="30"/>
  <c r="C10" i="30"/>
  <c r="J10" i="30"/>
  <c r="N10" i="30"/>
  <c r="F11" i="30"/>
  <c r="J11" i="30"/>
  <c r="N11" i="30"/>
  <c r="R11" i="30" s="1"/>
  <c r="F12" i="30"/>
  <c r="J12" i="30"/>
  <c r="N12" i="30"/>
  <c r="R12" i="30" s="1"/>
  <c r="S12" i="30" s="1"/>
  <c r="J13" i="30"/>
  <c r="N13" i="30"/>
  <c r="O13" i="30" s="1"/>
  <c r="F14" i="30"/>
  <c r="D14" i="30" s="1"/>
  <c r="J14" i="30"/>
  <c r="N14" i="30"/>
  <c r="R14" i="30" s="1"/>
  <c r="V14" i="30" s="1"/>
  <c r="W14" i="30" s="1"/>
  <c r="F15" i="30"/>
  <c r="D15" i="30" s="1"/>
  <c r="J15" i="30"/>
  <c r="N15" i="30"/>
  <c r="F16" i="30"/>
  <c r="J16" i="30"/>
  <c r="N16" i="30"/>
  <c r="R16" i="30" s="1"/>
  <c r="F17" i="30"/>
  <c r="H17" i="30" s="1"/>
  <c r="J17" i="30"/>
  <c r="N17" i="30"/>
  <c r="F18" i="30"/>
  <c r="H18" i="30" s="1"/>
  <c r="J18" i="30"/>
  <c r="N18" i="30"/>
  <c r="J19" i="30"/>
  <c r="N19" i="30"/>
  <c r="F20" i="30"/>
  <c r="G20" i="30" s="1"/>
  <c r="J20" i="30"/>
  <c r="N20" i="30"/>
  <c r="F21" i="30"/>
  <c r="J21" i="30"/>
  <c r="N21" i="30"/>
  <c r="R21" i="30" s="1"/>
  <c r="F22" i="30"/>
  <c r="J22" i="30"/>
  <c r="N22" i="30"/>
  <c r="J23" i="30"/>
  <c r="N23" i="30"/>
  <c r="R23" i="30" s="1"/>
  <c r="S23" i="30" s="1"/>
  <c r="C24" i="30"/>
  <c r="F24" i="30"/>
  <c r="X24" i="30" s="1"/>
  <c r="J24" i="30"/>
  <c r="N24" i="30"/>
  <c r="R24" i="30" s="1"/>
  <c r="S24" i="30" s="1"/>
  <c r="F25" i="30"/>
  <c r="G25" i="30" s="1"/>
  <c r="J25" i="30"/>
  <c r="N25" i="30"/>
  <c r="R25" i="30" s="1"/>
  <c r="F26" i="30"/>
  <c r="J26" i="30"/>
  <c r="N26" i="30"/>
  <c r="O26" i="30" s="1"/>
  <c r="J27" i="30"/>
  <c r="N27" i="30"/>
  <c r="F28" i="30"/>
  <c r="J28" i="30"/>
  <c r="N28" i="30"/>
  <c r="F29" i="30"/>
  <c r="X29" i="30" s="1"/>
  <c r="Y29" i="30" s="1"/>
  <c r="J29" i="30"/>
  <c r="N29" i="30"/>
  <c r="F30" i="30"/>
  <c r="D30" i="30" s="1"/>
  <c r="J30" i="30"/>
  <c r="N30" i="30"/>
  <c r="O30" i="30" s="1"/>
  <c r="F31" i="30"/>
  <c r="J31" i="30"/>
  <c r="N31" i="30"/>
  <c r="F32" i="30"/>
  <c r="G32" i="30" s="1"/>
  <c r="J32" i="30"/>
  <c r="N32" i="30"/>
  <c r="R32" i="30" s="1"/>
  <c r="V32" i="30" s="1"/>
  <c r="W32" i="30" s="1"/>
  <c r="F33" i="30"/>
  <c r="J33" i="30"/>
  <c r="N33" i="30"/>
  <c r="F34" i="30"/>
  <c r="J34" i="30"/>
  <c r="N34" i="30"/>
  <c r="F35" i="30"/>
  <c r="G35" i="30" s="1"/>
  <c r="J35" i="30"/>
  <c r="N35" i="30"/>
  <c r="F36" i="30"/>
  <c r="J36" i="30"/>
  <c r="N36" i="30"/>
  <c r="R36" i="30" s="1"/>
  <c r="F37" i="30"/>
  <c r="J37" i="30"/>
  <c r="N37" i="30"/>
  <c r="R37" i="30" s="1"/>
  <c r="C38" i="30"/>
  <c r="F38" i="30"/>
  <c r="J38" i="30"/>
  <c r="N38" i="30"/>
  <c r="F39" i="30"/>
  <c r="D39" i="30" s="1"/>
  <c r="J39" i="30"/>
  <c r="N39" i="30"/>
  <c r="F40" i="30"/>
  <c r="G40" i="30" s="1"/>
  <c r="J40" i="30"/>
  <c r="N40" i="30"/>
  <c r="J41" i="30"/>
  <c r="N41" i="30"/>
  <c r="R41" i="30" s="1"/>
  <c r="F42" i="30"/>
  <c r="G42" i="30" s="1"/>
  <c r="J42" i="30"/>
  <c r="N42" i="30"/>
  <c r="R42" i="30" s="1"/>
  <c r="F43" i="30"/>
  <c r="J43" i="30"/>
  <c r="N43" i="30"/>
  <c r="F44" i="30"/>
  <c r="J44" i="30"/>
  <c r="N44" i="30"/>
  <c r="O44" i="30" s="1"/>
  <c r="F45" i="30"/>
  <c r="J45" i="30"/>
  <c r="N45" i="30"/>
  <c r="F46" i="30"/>
  <c r="J46" i="30"/>
  <c r="N46" i="30"/>
  <c r="R46" i="30" s="1"/>
  <c r="F47" i="30"/>
  <c r="D47" i="30" s="1"/>
  <c r="J47" i="30"/>
  <c r="N47" i="30"/>
  <c r="F48" i="30"/>
  <c r="G48" i="30" s="1"/>
  <c r="J48" i="30"/>
  <c r="N48" i="30"/>
  <c r="F49" i="30"/>
  <c r="X49" i="30" s="1"/>
  <c r="J49" i="30"/>
  <c r="N49" i="30"/>
  <c r="O49" i="30" s="1"/>
  <c r="F50" i="30"/>
  <c r="G50" i="30" s="1"/>
  <c r="J50" i="30"/>
  <c r="N50" i="30"/>
  <c r="O50" i="30" s="1"/>
  <c r="F51" i="30"/>
  <c r="G51" i="30" s="1"/>
  <c r="J51" i="30"/>
  <c r="N51" i="30"/>
  <c r="R51" i="30" s="1"/>
  <c r="C52" i="30"/>
  <c r="F52" i="30"/>
  <c r="J52" i="30"/>
  <c r="N52" i="30"/>
  <c r="F53" i="30"/>
  <c r="J53" i="30"/>
  <c r="N53" i="30"/>
  <c r="F54" i="30"/>
  <c r="G54" i="30" s="1"/>
  <c r="J54" i="30"/>
  <c r="N54" i="30"/>
  <c r="R54" i="30" s="1"/>
  <c r="S54" i="30" s="1"/>
  <c r="J55" i="30"/>
  <c r="N55" i="30"/>
  <c r="R55" i="30" s="1"/>
  <c r="F56" i="30"/>
  <c r="G56" i="30" s="1"/>
  <c r="J56" i="30"/>
  <c r="N56" i="30"/>
  <c r="R56" i="30" s="1"/>
  <c r="V56" i="30" s="1"/>
  <c r="W56" i="30" s="1"/>
  <c r="F57" i="30"/>
  <c r="J57" i="30"/>
  <c r="N57" i="30"/>
  <c r="F58" i="30"/>
  <c r="D58" i="30" s="1"/>
  <c r="J58" i="30"/>
  <c r="N58" i="30"/>
  <c r="R58" i="30" s="1"/>
  <c r="F59" i="30"/>
  <c r="G59" i="30" s="1"/>
  <c r="J59" i="30"/>
  <c r="N59" i="30"/>
  <c r="F60" i="30"/>
  <c r="G60" i="30" s="1"/>
  <c r="J60" i="30"/>
  <c r="N60" i="30"/>
  <c r="F61" i="30"/>
  <c r="G61" i="30" s="1"/>
  <c r="J61" i="30"/>
  <c r="N61" i="30"/>
  <c r="O61" i="30" s="1"/>
  <c r="F62" i="30"/>
  <c r="J62" i="30"/>
  <c r="N62" i="30"/>
  <c r="O62" i="30" s="1"/>
  <c r="F63" i="30"/>
  <c r="D63" i="30" s="1"/>
  <c r="J63" i="30"/>
  <c r="N63" i="30"/>
  <c r="O63" i="30" s="1"/>
  <c r="F64" i="30"/>
  <c r="J64" i="30"/>
  <c r="N64" i="30"/>
  <c r="R64" i="30" s="1"/>
  <c r="F65" i="30"/>
  <c r="J65" i="30"/>
  <c r="N65" i="30"/>
  <c r="R65" i="30" s="1"/>
  <c r="C66" i="30"/>
  <c r="F66" i="30"/>
  <c r="D66" i="30" s="1"/>
  <c r="J66" i="30"/>
  <c r="N66" i="30"/>
  <c r="F67" i="30"/>
  <c r="J67" i="30"/>
  <c r="N67" i="30"/>
  <c r="R67" i="30" s="1"/>
  <c r="F68" i="30"/>
  <c r="G68" i="30" s="1"/>
  <c r="J68" i="30"/>
  <c r="N68" i="30"/>
  <c r="O68" i="30" s="1"/>
  <c r="J69" i="30"/>
  <c r="N69" i="30"/>
  <c r="F70" i="30"/>
  <c r="H70" i="30" s="1"/>
  <c r="J70" i="30"/>
  <c r="N70" i="30"/>
  <c r="R70" i="30" s="1"/>
  <c r="F71" i="30"/>
  <c r="G71" i="30" s="1"/>
  <c r="J71" i="30"/>
  <c r="N71" i="30"/>
  <c r="F72" i="30"/>
  <c r="G72" i="30" s="1"/>
  <c r="J72" i="30"/>
  <c r="N72" i="30"/>
  <c r="F73" i="30"/>
  <c r="J73" i="30"/>
  <c r="N73" i="30"/>
  <c r="O73" i="30" s="1"/>
  <c r="F74" i="30"/>
  <c r="J74" i="30"/>
  <c r="N74" i="30"/>
  <c r="F75" i="30"/>
  <c r="G75" i="30" s="1"/>
  <c r="J75" i="30"/>
  <c r="N75" i="30"/>
  <c r="F76" i="30"/>
  <c r="G76" i="30" s="1"/>
  <c r="J76" i="30"/>
  <c r="N76" i="30"/>
  <c r="F77" i="30"/>
  <c r="G77" i="30" s="1"/>
  <c r="J77" i="30"/>
  <c r="N77" i="30"/>
  <c r="O77" i="30" s="1"/>
  <c r="F78" i="30"/>
  <c r="G78" i="30" s="1"/>
  <c r="J78" i="30"/>
  <c r="N78" i="30"/>
  <c r="O78" i="30" s="1"/>
  <c r="F79" i="30"/>
  <c r="J79" i="30"/>
  <c r="N79" i="30"/>
  <c r="C80" i="30"/>
  <c r="F80" i="30"/>
  <c r="G80" i="30" s="1"/>
  <c r="J80" i="30"/>
  <c r="N80" i="30"/>
  <c r="F81" i="30"/>
  <c r="J81" i="30"/>
  <c r="N81" i="30"/>
  <c r="F82" i="30"/>
  <c r="G82" i="30" s="1"/>
  <c r="J82" i="30"/>
  <c r="N82" i="30"/>
  <c r="O82" i="30" s="1"/>
  <c r="J83" i="30"/>
  <c r="N83" i="30"/>
  <c r="F84" i="30"/>
  <c r="G84" i="30" s="1"/>
  <c r="J84" i="30"/>
  <c r="N84" i="30"/>
  <c r="F85" i="30"/>
  <c r="J85" i="30"/>
  <c r="N85" i="30"/>
  <c r="F86" i="30"/>
  <c r="J86" i="30"/>
  <c r="N86" i="30"/>
  <c r="F87" i="30"/>
  <c r="D87" i="30" s="1"/>
  <c r="J87" i="30"/>
  <c r="N87" i="30"/>
  <c r="F88" i="30"/>
  <c r="G88" i="30" s="1"/>
  <c r="J88" i="30"/>
  <c r="N88" i="30"/>
  <c r="F89" i="30"/>
  <c r="J89" i="30"/>
  <c r="N89" i="30"/>
  <c r="R89" i="30" s="1"/>
  <c r="F90" i="30"/>
  <c r="X90" i="30" s="1"/>
  <c r="J90" i="30"/>
  <c r="N90" i="30"/>
  <c r="R90" i="30" s="1"/>
  <c r="S90" i="30" s="1"/>
  <c r="F91" i="30"/>
  <c r="G91" i="30" s="1"/>
  <c r="J91" i="30"/>
  <c r="N91" i="30"/>
  <c r="R91" i="30" s="1"/>
  <c r="V91" i="30" s="1"/>
  <c r="W91" i="30" s="1"/>
  <c r="F92" i="30"/>
  <c r="J92" i="30"/>
  <c r="N92" i="30"/>
  <c r="F93" i="30"/>
  <c r="J93" i="30"/>
  <c r="N93" i="30"/>
  <c r="R93" i="30" s="1"/>
  <c r="C94" i="30"/>
  <c r="F94" i="30"/>
  <c r="X94" i="30" s="1"/>
  <c r="J94" i="30"/>
  <c r="N94" i="30"/>
  <c r="O94" i="30" s="1"/>
  <c r="F95" i="30"/>
  <c r="G95" i="30" s="1"/>
  <c r="J95" i="30"/>
  <c r="N95" i="30"/>
  <c r="F96" i="30"/>
  <c r="G96" i="30" s="1"/>
  <c r="J96" i="30"/>
  <c r="N96" i="30"/>
  <c r="J97" i="30"/>
  <c r="N97" i="30"/>
  <c r="F98" i="30"/>
  <c r="J98" i="30"/>
  <c r="N98" i="30"/>
  <c r="R98" i="30" s="1"/>
  <c r="S98" i="30" s="1"/>
  <c r="F99" i="30"/>
  <c r="G99" i="30" s="1"/>
  <c r="J99" i="30"/>
  <c r="N99" i="30"/>
  <c r="F100" i="30"/>
  <c r="G100" i="30" s="1"/>
  <c r="J100" i="30"/>
  <c r="N100" i="30"/>
  <c r="F101" i="30"/>
  <c r="G101" i="30" s="1"/>
  <c r="J101" i="30"/>
  <c r="N101" i="30"/>
  <c r="F102" i="30"/>
  <c r="G102" i="30" s="1"/>
  <c r="J102" i="30"/>
  <c r="N102" i="30"/>
  <c r="F103" i="30"/>
  <c r="G103" i="30" s="1"/>
  <c r="J103" i="30"/>
  <c r="N103" i="30"/>
  <c r="F104" i="30"/>
  <c r="G104" i="30" s="1"/>
  <c r="J104" i="30"/>
  <c r="N104" i="30"/>
  <c r="O104" i="30" s="1"/>
  <c r="F105" i="30"/>
  <c r="J105" i="30"/>
  <c r="N105" i="30"/>
  <c r="F106" i="30"/>
  <c r="X106" i="30" s="1"/>
  <c r="Y106" i="30" s="1"/>
  <c r="J106" i="30"/>
  <c r="N106" i="30"/>
  <c r="F107" i="30"/>
  <c r="G107" i="30" s="1"/>
  <c r="J107" i="30"/>
  <c r="N107" i="30"/>
  <c r="C108" i="30"/>
  <c r="F108" i="30"/>
  <c r="G108" i="30" s="1"/>
  <c r="J108" i="30"/>
  <c r="N108" i="30"/>
  <c r="F109" i="30"/>
  <c r="J109" i="30"/>
  <c r="N109" i="30"/>
  <c r="F110" i="30"/>
  <c r="G110" i="30" s="1"/>
  <c r="J110" i="30"/>
  <c r="N110" i="30"/>
  <c r="J111" i="30"/>
  <c r="N111" i="30"/>
  <c r="R111" i="30" s="1"/>
  <c r="V111" i="30" s="1"/>
  <c r="W111" i="30" s="1"/>
  <c r="F112" i="30"/>
  <c r="X112" i="30" s="1"/>
  <c r="J112" i="30"/>
  <c r="N112" i="30"/>
  <c r="R112" i="30" s="1"/>
  <c r="V112" i="30" s="1"/>
  <c r="W112" i="30" s="1"/>
  <c r="F113" i="30"/>
  <c r="X113" i="30" s="1"/>
  <c r="J113" i="30"/>
  <c r="N113" i="30"/>
  <c r="O113" i="30" s="1"/>
  <c r="F114" i="30"/>
  <c r="G114" i="30" s="1"/>
  <c r="J114" i="30"/>
  <c r="N114" i="30"/>
  <c r="F115" i="30"/>
  <c r="G115" i="30" s="1"/>
  <c r="J115" i="30"/>
  <c r="N115" i="30"/>
  <c r="F116" i="30"/>
  <c r="J116" i="30"/>
  <c r="N116" i="30"/>
  <c r="R116" i="30" s="1"/>
  <c r="V116" i="30" s="1"/>
  <c r="W116" i="30" s="1"/>
  <c r="F117" i="30"/>
  <c r="J117" i="30"/>
  <c r="N117" i="30"/>
  <c r="F118" i="30"/>
  <c r="G118" i="30" s="1"/>
  <c r="J118" i="30"/>
  <c r="N118" i="30"/>
  <c r="O118" i="30" s="1"/>
  <c r="F119" i="30"/>
  <c r="X119" i="30" s="1"/>
  <c r="J119" i="30"/>
  <c r="N119" i="30"/>
  <c r="F120" i="30"/>
  <c r="J120" i="30"/>
  <c r="N120" i="30"/>
  <c r="F121" i="30"/>
  <c r="J121" i="30"/>
  <c r="N121" i="30"/>
  <c r="C122" i="30"/>
  <c r="F122" i="30"/>
  <c r="D122" i="30" s="1"/>
  <c r="J122" i="30"/>
  <c r="N122" i="30"/>
  <c r="F123" i="30"/>
  <c r="J123" i="30"/>
  <c r="N123" i="30"/>
  <c r="F124" i="30"/>
  <c r="X124" i="30" s="1"/>
  <c r="J124" i="30"/>
  <c r="N124" i="30"/>
  <c r="J125" i="30"/>
  <c r="N125" i="30"/>
  <c r="O125" i="30" s="1"/>
  <c r="F126" i="30"/>
  <c r="G126" i="30" s="1"/>
  <c r="J126" i="30"/>
  <c r="N126" i="30"/>
  <c r="F127" i="30"/>
  <c r="J127" i="30"/>
  <c r="N127" i="30"/>
  <c r="R127" i="30" s="1"/>
  <c r="F128" i="30"/>
  <c r="J128" i="30"/>
  <c r="N128" i="30"/>
  <c r="O128" i="30" s="1"/>
  <c r="F129" i="30"/>
  <c r="X129" i="30" s="1"/>
  <c r="Y129" i="30" s="1"/>
  <c r="J129" i="30"/>
  <c r="N129" i="30"/>
  <c r="O129" i="30" s="1"/>
  <c r="F130" i="30"/>
  <c r="G130" i="30" s="1"/>
  <c r="J130" i="30"/>
  <c r="N130" i="30"/>
  <c r="F131" i="30"/>
  <c r="J131" i="30"/>
  <c r="N131" i="30"/>
  <c r="R131" i="30" s="1"/>
  <c r="F132" i="30"/>
  <c r="X132" i="30" s="1"/>
  <c r="J132" i="30"/>
  <c r="N132" i="30"/>
  <c r="F133" i="30"/>
  <c r="J133" i="30"/>
  <c r="N133" i="30"/>
  <c r="O133" i="30" s="1"/>
  <c r="F134" i="30"/>
  <c r="J134" i="30"/>
  <c r="N134" i="30"/>
  <c r="R134" i="30" s="1"/>
  <c r="F135" i="30"/>
  <c r="J135" i="30"/>
  <c r="N135" i="30"/>
  <c r="C136" i="30"/>
  <c r="F136" i="30"/>
  <c r="J136" i="30"/>
  <c r="N136" i="30"/>
  <c r="R136" i="30" s="1"/>
  <c r="S136" i="30" s="1"/>
  <c r="F137" i="30"/>
  <c r="G137" i="30" s="1"/>
  <c r="J137" i="30"/>
  <c r="N137" i="30"/>
  <c r="F138" i="30"/>
  <c r="J138" i="30"/>
  <c r="N138" i="30"/>
  <c r="J139" i="30"/>
  <c r="N139" i="30"/>
  <c r="O139" i="30" s="1"/>
  <c r="F140" i="30"/>
  <c r="G140" i="30" s="1"/>
  <c r="J140" i="30"/>
  <c r="N140" i="30"/>
  <c r="F141" i="30"/>
  <c r="G141" i="30" s="1"/>
  <c r="J141" i="30"/>
  <c r="N141" i="30"/>
  <c r="O141" i="30" s="1"/>
  <c r="F142" i="30"/>
  <c r="J142" i="30"/>
  <c r="N142" i="30"/>
  <c r="F143" i="30"/>
  <c r="D143" i="30" s="1"/>
  <c r="J143" i="30"/>
  <c r="N143" i="30"/>
  <c r="R143" i="30" s="1"/>
  <c r="V143" i="30" s="1"/>
  <c r="W143" i="30" s="1"/>
  <c r="F144" i="30"/>
  <c r="J144" i="30"/>
  <c r="N144" i="30"/>
  <c r="F145" i="30"/>
  <c r="G145" i="30" s="1"/>
  <c r="J145" i="30"/>
  <c r="N145" i="30"/>
  <c r="O145" i="30" s="1"/>
  <c r="F146" i="30"/>
  <c r="G146" i="30" s="1"/>
  <c r="J146" i="30"/>
  <c r="N146" i="30"/>
  <c r="F147" i="30"/>
  <c r="X147" i="30" s="1"/>
  <c r="Y147" i="30" s="1"/>
  <c r="J147" i="30"/>
  <c r="N147" i="30"/>
  <c r="O147" i="30" s="1"/>
  <c r="F148" i="30"/>
  <c r="G148" i="30" s="1"/>
  <c r="J148" i="30"/>
  <c r="N148" i="30"/>
  <c r="F149" i="30"/>
  <c r="G149" i="30" s="1"/>
  <c r="J149" i="30"/>
  <c r="N149" i="30"/>
  <c r="C150" i="30"/>
  <c r="F150" i="30"/>
  <c r="X150" i="30" s="1"/>
  <c r="J150" i="30"/>
  <c r="N150" i="30"/>
  <c r="O150" i="30" s="1"/>
  <c r="F151" i="30"/>
  <c r="G151" i="30" s="1"/>
  <c r="J151" i="30"/>
  <c r="N151" i="30"/>
  <c r="R151" i="30" s="1"/>
  <c r="F152" i="30"/>
  <c r="X152" i="30" s="1"/>
  <c r="J152" i="30"/>
  <c r="N152" i="30"/>
  <c r="R152" i="30" s="1"/>
  <c r="J153" i="30"/>
  <c r="N153" i="30"/>
  <c r="F154" i="30"/>
  <c r="J154" i="30"/>
  <c r="N154" i="30"/>
  <c r="F155" i="30"/>
  <c r="J155" i="30"/>
  <c r="N155" i="30"/>
  <c r="F156" i="30"/>
  <c r="X156" i="30" s="1"/>
  <c r="J156" i="30"/>
  <c r="N156" i="30"/>
  <c r="R156" i="30" s="1"/>
  <c r="S156" i="30" s="1"/>
  <c r="F157" i="30"/>
  <c r="J157" i="30"/>
  <c r="N157" i="30"/>
  <c r="O157" i="30" s="1"/>
  <c r="F158" i="30"/>
  <c r="J158" i="30"/>
  <c r="N158" i="30"/>
  <c r="O158" i="30" s="1"/>
  <c r="F159" i="30"/>
  <c r="X159" i="30" s="1"/>
  <c r="Y159" i="30" s="1"/>
  <c r="J159" i="30"/>
  <c r="N159" i="30"/>
  <c r="O159" i="30" s="1"/>
  <c r="F160" i="30"/>
  <c r="J160" i="30"/>
  <c r="N160" i="30"/>
  <c r="F161" i="30"/>
  <c r="J161" i="30"/>
  <c r="N161" i="30"/>
  <c r="F162" i="30"/>
  <c r="J162" i="30"/>
  <c r="N162" i="30"/>
  <c r="F163" i="30"/>
  <c r="J163" i="30"/>
  <c r="N163" i="30"/>
  <c r="C164" i="30"/>
  <c r="F164" i="30"/>
  <c r="X164" i="30" s="1"/>
  <c r="Y164" i="30" s="1"/>
  <c r="J164" i="30"/>
  <c r="N164" i="30"/>
  <c r="O164" i="30" s="1"/>
  <c r="F165" i="30"/>
  <c r="J165" i="30"/>
  <c r="N165" i="30"/>
  <c r="F166" i="30"/>
  <c r="G166" i="30" s="1"/>
  <c r="J166" i="30"/>
  <c r="N166" i="30"/>
  <c r="O166" i="30" s="1"/>
  <c r="J167" i="30"/>
  <c r="N167" i="30"/>
  <c r="F168" i="30"/>
  <c r="J168" i="30"/>
  <c r="N168" i="30"/>
  <c r="R168" i="30" s="1"/>
  <c r="S168" i="30" s="1"/>
  <c r="F169" i="30"/>
  <c r="G169" i="30" s="1"/>
  <c r="J169" i="30"/>
  <c r="N169" i="30"/>
  <c r="F170" i="30"/>
  <c r="D170" i="30" s="1"/>
  <c r="J170" i="30"/>
  <c r="N170" i="30"/>
  <c r="O170" i="30" s="1"/>
  <c r="F171" i="30"/>
  <c r="G171" i="30" s="1"/>
  <c r="J171" i="30"/>
  <c r="N171" i="30"/>
  <c r="O171" i="30" s="1"/>
  <c r="F172" i="30"/>
  <c r="J172" i="30"/>
  <c r="N172" i="30"/>
  <c r="R172" i="30" s="1"/>
  <c r="F173" i="30"/>
  <c r="J173" i="30"/>
  <c r="N173" i="30"/>
  <c r="R173" i="30" s="1"/>
  <c r="F174" i="30"/>
  <c r="J174" i="30"/>
  <c r="N174" i="30"/>
  <c r="R174" i="30" s="1"/>
  <c r="F175" i="30"/>
  <c r="D175" i="30" s="1"/>
  <c r="J175" i="30"/>
  <c r="N175" i="30"/>
  <c r="F176" i="30"/>
  <c r="J176" i="30"/>
  <c r="N176" i="30"/>
  <c r="F177" i="30"/>
  <c r="G177" i="30" s="1"/>
  <c r="J177" i="30"/>
  <c r="N177" i="30"/>
  <c r="F178" i="30"/>
  <c r="G178" i="30" s="1"/>
  <c r="J178" i="30"/>
  <c r="N178" i="30"/>
  <c r="F179" i="30"/>
  <c r="J179" i="30"/>
  <c r="N179" i="30"/>
  <c r="R179" i="30" s="1"/>
  <c r="F180" i="30"/>
  <c r="J180" i="30"/>
  <c r="N180" i="30"/>
  <c r="R180" i="30" s="1"/>
  <c r="V180" i="30" s="1"/>
  <c r="W180" i="30" s="1"/>
  <c r="J181" i="30"/>
  <c r="N181" i="30"/>
  <c r="F182" i="30"/>
  <c r="J182" i="30"/>
  <c r="N182" i="30"/>
  <c r="R182" i="30" s="1"/>
  <c r="F183" i="30"/>
  <c r="G183" i="30" s="1"/>
  <c r="J183" i="30"/>
  <c r="N183" i="30"/>
  <c r="F184" i="30"/>
  <c r="X184" i="30" s="1"/>
  <c r="J184" i="30"/>
  <c r="N184" i="30"/>
  <c r="R184" i="30" s="1"/>
  <c r="F185" i="30"/>
  <c r="G185" i="30" s="1"/>
  <c r="J185" i="30"/>
  <c r="N185" i="30"/>
  <c r="F186" i="30"/>
  <c r="D186" i="30" s="1"/>
  <c r="J186" i="30"/>
  <c r="N186" i="30"/>
  <c r="F187" i="30"/>
  <c r="J187" i="30"/>
  <c r="N187" i="30"/>
  <c r="R187" i="30" s="1"/>
  <c r="F188" i="30"/>
  <c r="J188" i="30"/>
  <c r="N188" i="30"/>
  <c r="R188" i="30" s="1"/>
  <c r="V188" i="30" s="1"/>
  <c r="W188" i="30" s="1"/>
  <c r="F189" i="30"/>
  <c r="G189" i="30" s="1"/>
  <c r="J189" i="30"/>
  <c r="N189" i="30"/>
  <c r="F190" i="30"/>
  <c r="X190" i="30" s="1"/>
  <c r="J190" i="30"/>
  <c r="N190" i="30"/>
  <c r="O190" i="30" s="1"/>
  <c r="F191" i="30"/>
  <c r="G191" i="30" s="1"/>
  <c r="J191" i="30"/>
  <c r="N191" i="30"/>
  <c r="F192" i="30"/>
  <c r="X192" i="30" s="1"/>
  <c r="J192" i="30"/>
  <c r="N192" i="30"/>
  <c r="R192" i="30" s="1"/>
  <c r="F193" i="30"/>
  <c r="G193" i="30" s="1"/>
  <c r="J193" i="30"/>
  <c r="N193" i="30"/>
  <c r="F194" i="30"/>
  <c r="J194" i="30"/>
  <c r="N194" i="30"/>
  <c r="J195" i="30"/>
  <c r="N195" i="30"/>
  <c r="O195" i="30" s="1"/>
  <c r="F196" i="30"/>
  <c r="J196" i="30"/>
  <c r="N196" i="30"/>
  <c r="F197" i="30"/>
  <c r="J197" i="30"/>
  <c r="N197" i="30"/>
  <c r="F198" i="30"/>
  <c r="H198" i="30" s="1"/>
  <c r="J198" i="30"/>
  <c r="N198" i="30"/>
  <c r="F199" i="30"/>
  <c r="X199" i="30" s="1"/>
  <c r="J199" i="30"/>
  <c r="N199" i="30"/>
  <c r="O199" i="30" s="1"/>
  <c r="F200" i="30"/>
  <c r="G200" i="30" s="1"/>
  <c r="J200" i="30"/>
  <c r="N200" i="30"/>
  <c r="O200" i="30" s="1"/>
  <c r="F201" i="30"/>
  <c r="J201" i="30"/>
  <c r="N201" i="30"/>
  <c r="F202" i="30"/>
  <c r="X202" i="30" s="1"/>
  <c r="Y202" i="30" s="1"/>
  <c r="J202" i="30"/>
  <c r="N202" i="30"/>
  <c r="F203" i="30"/>
  <c r="G203" i="30" s="1"/>
  <c r="J203" i="30"/>
  <c r="N203" i="30"/>
  <c r="R203" i="30" s="1"/>
  <c r="F204" i="30"/>
  <c r="J204" i="30"/>
  <c r="N204" i="30"/>
  <c r="R204" i="30" s="1"/>
  <c r="V204" i="30" s="1"/>
  <c r="W204" i="30" s="1"/>
  <c r="F205" i="30"/>
  <c r="J205" i="30"/>
  <c r="N205" i="30"/>
  <c r="F206" i="30"/>
  <c r="J206" i="30"/>
  <c r="N206" i="30"/>
  <c r="F207" i="30"/>
  <c r="D207" i="30" s="1"/>
  <c r="J207" i="30"/>
  <c r="N207" i="30"/>
  <c r="R207" i="30" s="1"/>
  <c r="S207" i="30" s="1"/>
  <c r="F208" i="30"/>
  <c r="G208" i="30" s="1"/>
  <c r="J208" i="30"/>
  <c r="N208" i="30"/>
  <c r="O208" i="30" s="1"/>
  <c r="J209" i="30"/>
  <c r="N209" i="30"/>
  <c r="R209" i="30" s="1"/>
  <c r="F210" i="30"/>
  <c r="J210" i="30"/>
  <c r="N210" i="30"/>
  <c r="F211" i="30"/>
  <c r="G211" i="30" s="1"/>
  <c r="J211" i="30"/>
  <c r="N211" i="30"/>
  <c r="F212" i="30"/>
  <c r="J212" i="30"/>
  <c r="F213" i="30"/>
  <c r="J213" i="30"/>
  <c r="N213" i="30"/>
  <c r="F214" i="30"/>
  <c r="X214" i="30" s="1"/>
  <c r="Y214" i="30" s="1"/>
  <c r="J214" i="30"/>
  <c r="N214" i="30"/>
  <c r="F215" i="30"/>
  <c r="G215" i="30" s="1"/>
  <c r="J215" i="30"/>
  <c r="N215" i="30"/>
  <c r="F216" i="30"/>
  <c r="G216" i="30" s="1"/>
  <c r="J216" i="30"/>
  <c r="N216" i="30"/>
  <c r="F217" i="30"/>
  <c r="J217" i="30"/>
  <c r="N217" i="30"/>
  <c r="R217" i="30" s="1"/>
  <c r="F218" i="30"/>
  <c r="J218" i="30"/>
  <c r="N218" i="30"/>
  <c r="F219" i="30"/>
  <c r="G219" i="30" s="1"/>
  <c r="J219" i="30"/>
  <c r="N219" i="30"/>
  <c r="O219" i="30" s="1"/>
  <c r="F220" i="30"/>
  <c r="J220" i="30"/>
  <c r="N220" i="30"/>
  <c r="R220" i="30" s="1"/>
  <c r="V220" i="30" s="1"/>
  <c r="W220" i="30" s="1"/>
  <c r="F221" i="30"/>
  <c r="J221" i="30"/>
  <c r="N221" i="30"/>
  <c r="R221" i="30" s="1"/>
  <c r="F222" i="30"/>
  <c r="J222" i="30"/>
  <c r="N222" i="30"/>
  <c r="R222" i="30" s="1"/>
  <c r="J223" i="30"/>
  <c r="N223" i="30"/>
  <c r="F224" i="30"/>
  <c r="G224" i="30" s="1"/>
  <c r="J224" i="30"/>
  <c r="N224" i="30"/>
  <c r="F225" i="30"/>
  <c r="J225" i="30"/>
  <c r="N225" i="30"/>
  <c r="F226" i="30"/>
  <c r="J226" i="30"/>
  <c r="N226" i="30"/>
  <c r="F227" i="30"/>
  <c r="X227" i="30" s="1"/>
  <c r="J227" i="30"/>
  <c r="N227" i="30"/>
  <c r="F228" i="30"/>
  <c r="G228" i="30" s="1"/>
  <c r="J228" i="30"/>
  <c r="N228" i="30"/>
  <c r="O228" i="30" s="1"/>
  <c r="F229" i="30"/>
  <c r="J229" i="30"/>
  <c r="N229" i="30"/>
  <c r="R229" i="30" s="1"/>
  <c r="V229" i="30" s="1"/>
  <c r="W229" i="30" s="1"/>
  <c r="F230" i="30"/>
  <c r="J230" i="30"/>
  <c r="N230" i="30"/>
  <c r="F231" i="30"/>
  <c r="G231" i="30" s="1"/>
  <c r="J231" i="30"/>
  <c r="N231" i="30"/>
  <c r="F232" i="30"/>
  <c r="G232" i="30" s="1"/>
  <c r="J232" i="30"/>
  <c r="N232" i="30"/>
  <c r="F233" i="30"/>
  <c r="G233" i="30" s="1"/>
  <c r="J233" i="30"/>
  <c r="N233" i="30"/>
  <c r="F234" i="30"/>
  <c r="G234" i="30" s="1"/>
  <c r="J234" i="30"/>
  <c r="N234" i="30"/>
  <c r="F235" i="30"/>
  <c r="J235" i="30"/>
  <c r="N235" i="30"/>
  <c r="R235" i="30" s="1"/>
  <c r="S235" i="30" s="1"/>
  <c r="F236" i="30"/>
  <c r="G236" i="30" s="1"/>
  <c r="J236" i="30"/>
  <c r="N236" i="30"/>
  <c r="J237" i="30"/>
  <c r="N237" i="30"/>
  <c r="F238" i="30"/>
  <c r="G238" i="30" s="1"/>
  <c r="J238" i="30"/>
  <c r="N238" i="30"/>
  <c r="F239" i="30"/>
  <c r="J239" i="30"/>
  <c r="N239" i="30"/>
  <c r="R239" i="30" s="1"/>
  <c r="S239" i="30" s="1"/>
  <c r="F240" i="30"/>
  <c r="G240" i="30" s="1"/>
  <c r="J240" i="30"/>
  <c r="N240" i="30"/>
  <c r="F241" i="30"/>
  <c r="G241" i="30" s="1"/>
  <c r="J241" i="30"/>
  <c r="N241" i="30"/>
  <c r="R241" i="30" s="1"/>
  <c r="F242" i="30"/>
  <c r="G242" i="30" s="1"/>
  <c r="J242" i="30"/>
  <c r="N242" i="30"/>
  <c r="R242" i="30" s="1"/>
  <c r="S242" i="30" s="1"/>
  <c r="F243" i="30"/>
  <c r="J243" i="30"/>
  <c r="N243" i="30"/>
  <c r="R243" i="30" s="1"/>
  <c r="F244" i="30"/>
  <c r="X244" i="30" s="1"/>
  <c r="J244" i="30"/>
  <c r="N244" i="30"/>
  <c r="F245" i="30"/>
  <c r="X245" i="30" s="1"/>
  <c r="Y245" i="30" s="1"/>
  <c r="J245" i="30"/>
  <c r="N245" i="30"/>
  <c r="R245" i="30" s="1"/>
  <c r="F246" i="30"/>
  <c r="G246" i="30" s="1"/>
  <c r="J246" i="30"/>
  <c r="N246" i="30"/>
  <c r="O246" i="30" s="1"/>
  <c r="F247" i="30"/>
  <c r="J247" i="30"/>
  <c r="N247" i="30"/>
  <c r="R247" i="30" s="1"/>
  <c r="S247" i="30" s="1"/>
  <c r="F248" i="30"/>
  <c r="G248" i="30" s="1"/>
  <c r="J248" i="30"/>
  <c r="N248" i="30"/>
  <c r="F249" i="30"/>
  <c r="J249" i="30"/>
  <c r="N249" i="30"/>
  <c r="F250" i="30"/>
  <c r="D250" i="30" s="1"/>
  <c r="J250" i="30"/>
  <c r="N250" i="30"/>
  <c r="R250" i="30" s="1"/>
  <c r="S250" i="30" s="1"/>
  <c r="J251" i="30"/>
  <c r="N251" i="30"/>
  <c r="O251" i="30" s="1"/>
  <c r="F252" i="30"/>
  <c r="G252" i="30" s="1"/>
  <c r="J252" i="30"/>
  <c r="N252" i="30"/>
  <c r="F253" i="30"/>
  <c r="G253" i="30" s="1"/>
  <c r="J253" i="30"/>
  <c r="N253" i="30"/>
  <c r="F254" i="30"/>
  <c r="J254" i="30"/>
  <c r="N254" i="30"/>
  <c r="R254" i="30" s="1"/>
  <c r="F255" i="30"/>
  <c r="G255" i="30" s="1"/>
  <c r="J255" i="30"/>
  <c r="N255" i="30"/>
  <c r="O255" i="30" s="1"/>
  <c r="F256" i="30"/>
  <c r="G256" i="30" s="1"/>
  <c r="J256" i="30"/>
  <c r="N256" i="30"/>
  <c r="F257" i="30"/>
  <c r="G257" i="30" s="1"/>
  <c r="J257" i="30"/>
  <c r="N257" i="30"/>
  <c r="F258" i="30"/>
  <c r="X258" i="30" s="1"/>
  <c r="J258" i="30"/>
  <c r="N258" i="30"/>
  <c r="R258" i="30" s="1"/>
  <c r="F259" i="30"/>
  <c r="G259" i="30" s="1"/>
  <c r="J259" i="30"/>
  <c r="N259" i="30"/>
  <c r="O259" i="30" s="1"/>
  <c r="F260" i="30"/>
  <c r="X260" i="30" s="1"/>
  <c r="Y260" i="30" s="1"/>
  <c r="J260" i="30"/>
  <c r="N260" i="30"/>
  <c r="F261" i="30"/>
  <c r="G261" i="30" s="1"/>
  <c r="J261" i="30"/>
  <c r="N261" i="30"/>
  <c r="F262" i="30"/>
  <c r="J262" i="30"/>
  <c r="N262" i="30"/>
  <c r="R262" i="30" s="1"/>
  <c r="F263" i="30"/>
  <c r="X263" i="30" s="1"/>
  <c r="Y263" i="30" s="1"/>
  <c r="J263" i="30"/>
  <c r="N263" i="30"/>
  <c r="O263" i="30" s="1"/>
  <c r="F264" i="30"/>
  <c r="X264" i="30" s="1"/>
  <c r="Y264" i="30" s="1"/>
  <c r="J264" i="30"/>
  <c r="N264" i="30"/>
  <c r="J265" i="30"/>
  <c r="N265" i="30"/>
  <c r="F266" i="30"/>
  <c r="X266" i="30" s="1"/>
  <c r="J266" i="30"/>
  <c r="N266" i="30"/>
  <c r="R266" i="30" s="1"/>
  <c r="F267" i="30"/>
  <c r="G267" i="30" s="1"/>
  <c r="J267" i="30"/>
  <c r="N267" i="30"/>
  <c r="O267" i="30" s="1"/>
  <c r="F268" i="30"/>
  <c r="X268" i="30" s="1"/>
  <c r="Y268" i="30" s="1"/>
  <c r="J268" i="30"/>
  <c r="N268" i="30"/>
  <c r="F269" i="30"/>
  <c r="G269" i="30" s="1"/>
  <c r="J269" i="30"/>
  <c r="N269" i="30"/>
  <c r="F270" i="30"/>
  <c r="J270" i="30"/>
  <c r="N270" i="30"/>
  <c r="R270" i="30" s="1"/>
  <c r="F271" i="30"/>
  <c r="G271" i="30" s="1"/>
  <c r="J271" i="30"/>
  <c r="N271" i="30"/>
  <c r="O271" i="30" s="1"/>
  <c r="F272" i="30"/>
  <c r="G272" i="30" s="1"/>
  <c r="J272" i="30"/>
  <c r="N272" i="30"/>
  <c r="F273" i="30"/>
  <c r="G273" i="30" s="1"/>
  <c r="J273" i="30"/>
  <c r="N273" i="30"/>
  <c r="F274" i="30"/>
  <c r="X274" i="30" s="1"/>
  <c r="J274" i="30"/>
  <c r="N274" i="30"/>
  <c r="R274" i="30" s="1"/>
  <c r="F275" i="30"/>
  <c r="G275" i="30" s="1"/>
  <c r="J275" i="30"/>
  <c r="N275" i="30"/>
  <c r="O275" i="30" s="1"/>
  <c r="F276" i="30"/>
  <c r="G276" i="30" s="1"/>
  <c r="J276" i="30"/>
  <c r="N276" i="30"/>
  <c r="F277" i="30"/>
  <c r="G277" i="30" s="1"/>
  <c r="J277" i="30"/>
  <c r="N277" i="30"/>
  <c r="F278" i="30"/>
  <c r="J278" i="30"/>
  <c r="N278" i="30"/>
  <c r="R278" i="30" s="1"/>
  <c r="J279" i="30"/>
  <c r="N279" i="30"/>
  <c r="O279" i="30" s="1"/>
  <c r="F280" i="30"/>
  <c r="X280" i="30" s="1"/>
  <c r="Y280" i="30" s="1"/>
  <c r="J280" i="30"/>
  <c r="N280" i="30"/>
  <c r="F281" i="30"/>
  <c r="G281" i="30" s="1"/>
  <c r="J281" i="30"/>
  <c r="N281" i="30"/>
  <c r="F282" i="30"/>
  <c r="J282" i="30"/>
  <c r="N282" i="30"/>
  <c r="R282" i="30" s="1"/>
  <c r="F283" i="30"/>
  <c r="G283" i="30" s="1"/>
  <c r="J283" i="30"/>
  <c r="N283" i="30"/>
  <c r="O283" i="30" s="1"/>
  <c r="F284" i="30"/>
  <c r="G284" i="30" s="1"/>
  <c r="J284" i="30"/>
  <c r="N284" i="30"/>
  <c r="F285" i="30"/>
  <c r="G285" i="30" s="1"/>
  <c r="J285" i="30"/>
  <c r="N285" i="30"/>
  <c r="F286" i="30"/>
  <c r="J286" i="30"/>
  <c r="N286" i="30"/>
  <c r="R286" i="30" s="1"/>
  <c r="F287" i="30"/>
  <c r="X287" i="30" s="1"/>
  <c r="Y287" i="30" s="1"/>
  <c r="J287" i="30"/>
  <c r="N287" i="30"/>
  <c r="O287" i="30" s="1"/>
  <c r="F288" i="30"/>
  <c r="X288" i="30" s="1"/>
  <c r="Y288" i="30" s="1"/>
  <c r="J288" i="30"/>
  <c r="N288" i="30"/>
  <c r="F289" i="30"/>
  <c r="G289" i="30" s="1"/>
  <c r="J289" i="30"/>
  <c r="N289" i="30"/>
  <c r="F290" i="30"/>
  <c r="J290" i="30"/>
  <c r="N290" i="30"/>
  <c r="R290" i="30" s="1"/>
  <c r="F291" i="30"/>
  <c r="X291" i="30" s="1"/>
  <c r="Y291" i="30" s="1"/>
  <c r="J291" i="30"/>
  <c r="N291" i="30"/>
  <c r="O291" i="30" s="1"/>
  <c r="F292" i="30"/>
  <c r="X292" i="30" s="1"/>
  <c r="Y292" i="30" s="1"/>
  <c r="J292" i="30"/>
  <c r="N292" i="30"/>
  <c r="O292" i="30" s="1"/>
  <c r="J293" i="30"/>
  <c r="N293" i="30"/>
  <c r="R293" i="30" s="1"/>
  <c r="F294" i="30"/>
  <c r="J294" i="30"/>
  <c r="N294" i="30"/>
  <c r="R294" i="30" s="1"/>
  <c r="F295" i="30"/>
  <c r="J295" i="30"/>
  <c r="N295" i="30"/>
  <c r="R295" i="30" s="1"/>
  <c r="F296" i="30"/>
  <c r="G296" i="30" s="1"/>
  <c r="J296" i="30"/>
  <c r="N296" i="30"/>
  <c r="O296" i="30" s="1"/>
  <c r="F297" i="30"/>
  <c r="J297" i="30"/>
  <c r="N297" i="30"/>
  <c r="R297" i="30" s="1"/>
  <c r="F298" i="30"/>
  <c r="J298" i="30"/>
  <c r="N298" i="30"/>
  <c r="R298" i="30" s="1"/>
  <c r="F299" i="30"/>
  <c r="G299" i="30" s="1"/>
  <c r="J299" i="30"/>
  <c r="N299" i="30"/>
  <c r="O299" i="30" s="1"/>
  <c r="F300" i="30"/>
  <c r="G300" i="30" s="1"/>
  <c r="J300" i="30"/>
  <c r="N300" i="30"/>
  <c r="O300" i="30" s="1"/>
  <c r="F301" i="30"/>
  <c r="G301" i="30" s="1"/>
  <c r="J301" i="30"/>
  <c r="N301" i="30"/>
  <c r="F302" i="30"/>
  <c r="G302" i="30" s="1"/>
  <c r="J302" i="30"/>
  <c r="N302" i="30"/>
  <c r="F303" i="30"/>
  <c r="J303" i="30"/>
  <c r="N303" i="30"/>
  <c r="R303" i="30" s="1"/>
  <c r="S303" i="30" s="1"/>
  <c r="F304" i="30"/>
  <c r="J304" i="30"/>
  <c r="N304" i="30"/>
  <c r="F305" i="30"/>
  <c r="G305" i="30" s="1"/>
  <c r="J305" i="30"/>
  <c r="N305" i="30"/>
  <c r="O305" i="30" s="1"/>
  <c r="F306" i="30"/>
  <c r="J306" i="30"/>
  <c r="N306" i="30"/>
  <c r="R306" i="30" s="1"/>
  <c r="J307" i="30"/>
  <c r="N307" i="30"/>
  <c r="R307" i="30" s="1"/>
  <c r="S307" i="30" s="1"/>
  <c r="F308" i="30"/>
  <c r="J308" i="30"/>
  <c r="N308" i="30"/>
  <c r="F309" i="30"/>
  <c r="X309" i="30" s="1"/>
  <c r="Y309" i="30" s="1"/>
  <c r="J309" i="30"/>
  <c r="N309" i="30"/>
  <c r="O309" i="30" s="1"/>
  <c r="F310" i="30"/>
  <c r="J310" i="30"/>
  <c r="N310" i="30"/>
  <c r="R310" i="30" s="1"/>
  <c r="F311" i="30"/>
  <c r="G311" i="30" s="1"/>
  <c r="J311" i="30"/>
  <c r="N311" i="30"/>
  <c r="R311" i="30" s="1"/>
  <c r="S311" i="30" s="1"/>
  <c r="F312" i="30"/>
  <c r="J312" i="30"/>
  <c r="N312" i="30"/>
  <c r="F313" i="30"/>
  <c r="G313" i="30" s="1"/>
  <c r="J313" i="30"/>
  <c r="N313" i="30"/>
  <c r="O313" i="30" s="1"/>
  <c r="F314" i="30"/>
  <c r="J314" i="30"/>
  <c r="N314" i="30"/>
  <c r="R314" i="30" s="1"/>
  <c r="F315" i="30"/>
  <c r="G315" i="30" s="1"/>
  <c r="J315" i="30"/>
  <c r="N315" i="30"/>
  <c r="R315" i="30" s="1"/>
  <c r="S315" i="30" s="1"/>
  <c r="F316" i="30"/>
  <c r="X316" i="30" s="1"/>
  <c r="J316" i="30"/>
  <c r="N316" i="30"/>
  <c r="F317" i="30"/>
  <c r="G317" i="30" s="1"/>
  <c r="J317" i="30"/>
  <c r="N317" i="30"/>
  <c r="O317" i="30" s="1"/>
  <c r="F318" i="30"/>
  <c r="J318" i="30"/>
  <c r="N318" i="30"/>
  <c r="R318" i="30" s="1"/>
  <c r="F319" i="30"/>
  <c r="G319" i="30" s="1"/>
  <c r="J319" i="30"/>
  <c r="N319" i="30"/>
  <c r="R319" i="30" s="1"/>
  <c r="S319" i="30" s="1"/>
  <c r="F320" i="30"/>
  <c r="X320" i="30" s="1"/>
  <c r="J320" i="30"/>
  <c r="N320" i="30"/>
  <c r="J321" i="30"/>
  <c r="N321" i="30"/>
  <c r="O321" i="30" s="1"/>
  <c r="F322" i="30"/>
  <c r="J322" i="30"/>
  <c r="N322" i="30"/>
  <c r="R322" i="30" s="1"/>
  <c r="F323" i="30"/>
  <c r="G323" i="30" s="1"/>
  <c r="J323" i="30"/>
  <c r="N323" i="30"/>
  <c r="R323" i="30" s="1"/>
  <c r="S323" i="30" s="1"/>
  <c r="F324" i="30"/>
  <c r="J324" i="30"/>
  <c r="N324" i="30"/>
  <c r="F325" i="30"/>
  <c r="G325" i="30" s="1"/>
  <c r="J325" i="30"/>
  <c r="N325" i="30"/>
  <c r="O325" i="30" s="1"/>
  <c r="F326" i="30"/>
  <c r="J326" i="30"/>
  <c r="N326" i="30"/>
  <c r="R326" i="30" s="1"/>
  <c r="F327" i="30"/>
  <c r="G327" i="30" s="1"/>
  <c r="J327" i="30"/>
  <c r="N327" i="30"/>
  <c r="R327" i="30" s="1"/>
  <c r="S327" i="30" s="1"/>
  <c r="F328" i="30"/>
  <c r="J328" i="30"/>
  <c r="N328" i="30"/>
  <c r="F329" i="30"/>
  <c r="X329" i="30" s="1"/>
  <c r="Y329" i="30" s="1"/>
  <c r="J329" i="30"/>
  <c r="N329" i="30"/>
  <c r="O329" i="30" s="1"/>
  <c r="F330" i="30"/>
  <c r="J330" i="30"/>
  <c r="N330" i="30"/>
  <c r="R330" i="30" s="1"/>
  <c r="F331" i="30"/>
  <c r="G331" i="30" s="1"/>
  <c r="J331" i="30"/>
  <c r="N331" i="30"/>
  <c r="R331" i="30" s="1"/>
  <c r="S331" i="30" s="1"/>
  <c r="F332" i="30"/>
  <c r="J332" i="30"/>
  <c r="N332" i="30"/>
  <c r="F333" i="30"/>
  <c r="G333" i="30" s="1"/>
  <c r="J333" i="30"/>
  <c r="N333" i="30"/>
  <c r="O333" i="30" s="1"/>
  <c r="F334" i="30"/>
  <c r="G334" i="30" s="1"/>
  <c r="J334" i="30"/>
  <c r="N334" i="30"/>
  <c r="O334" i="30" s="1"/>
  <c r="J335" i="30"/>
  <c r="N335" i="30"/>
  <c r="O335" i="30" s="1"/>
  <c r="F336" i="30"/>
  <c r="X336" i="30" s="1"/>
  <c r="Y336" i="30" s="1"/>
  <c r="J336" i="30"/>
  <c r="N336" i="30"/>
  <c r="O336" i="30" s="1"/>
  <c r="F337" i="30"/>
  <c r="X337" i="30" s="1"/>
  <c r="Y337" i="30" s="1"/>
  <c r="J337" i="30"/>
  <c r="N337" i="30"/>
  <c r="O337" i="30" s="1"/>
  <c r="F338" i="30"/>
  <c r="G338" i="30" s="1"/>
  <c r="J338" i="30"/>
  <c r="N338" i="30"/>
  <c r="O338" i="30" s="1"/>
  <c r="F339" i="30"/>
  <c r="J339" i="30"/>
  <c r="N339" i="30"/>
  <c r="R339" i="30" s="1"/>
  <c r="F340" i="30"/>
  <c r="J340" i="30"/>
  <c r="N340" i="30"/>
  <c r="R340" i="30" s="1"/>
  <c r="F341" i="30"/>
  <c r="G341" i="30" s="1"/>
  <c r="J341" i="30"/>
  <c r="N341" i="30"/>
  <c r="O341" i="30" s="1"/>
  <c r="F342" i="30"/>
  <c r="G342" i="30" s="1"/>
  <c r="J342" i="30"/>
  <c r="N342" i="30"/>
  <c r="O342" i="30" s="1"/>
  <c r="F343" i="30"/>
  <c r="J343" i="30"/>
  <c r="N343" i="30"/>
  <c r="R343" i="30" s="1"/>
  <c r="F344" i="30"/>
  <c r="J344" i="30"/>
  <c r="N344" i="30"/>
  <c r="R344" i="30" s="1"/>
  <c r="F345" i="30"/>
  <c r="G345" i="30" s="1"/>
  <c r="J345" i="30"/>
  <c r="N345" i="30"/>
  <c r="R345" i="30" s="1"/>
  <c r="F346" i="30"/>
  <c r="J346" i="30"/>
  <c r="N346" i="30"/>
  <c r="R346" i="30" s="1"/>
  <c r="F347" i="30"/>
  <c r="G347" i="30" s="1"/>
  <c r="J347" i="30"/>
  <c r="N347" i="30"/>
  <c r="F348" i="30"/>
  <c r="G348" i="30" s="1"/>
  <c r="J348" i="30"/>
  <c r="N348" i="30"/>
  <c r="J349" i="30"/>
  <c r="N349" i="30"/>
  <c r="F350" i="30"/>
  <c r="G350" i="30" s="1"/>
  <c r="J350" i="30"/>
  <c r="N350" i="30"/>
  <c r="O350" i="30" s="1"/>
  <c r="F351" i="30"/>
  <c r="X351" i="30" s="1"/>
  <c r="J351" i="30"/>
  <c r="N351" i="30"/>
  <c r="O351" i="30" s="1"/>
  <c r="F352" i="30"/>
  <c r="G352" i="30" s="1"/>
  <c r="J352" i="30"/>
  <c r="N352" i="30"/>
  <c r="F353" i="30"/>
  <c r="J353" i="30"/>
  <c r="N353" i="30"/>
  <c r="R353" i="30" s="1"/>
  <c r="F354" i="30"/>
  <c r="J354" i="30"/>
  <c r="N354" i="30"/>
  <c r="R354" i="30" s="1"/>
  <c r="V354" i="30" s="1"/>
  <c r="W354" i="30" s="1"/>
  <c r="F355" i="30"/>
  <c r="G355" i="30" s="1"/>
  <c r="J355" i="30"/>
  <c r="N355" i="30"/>
  <c r="F356" i="30"/>
  <c r="G356" i="30" s="1"/>
  <c r="J356" i="30"/>
  <c r="N356" i="30"/>
  <c r="F357" i="30"/>
  <c r="X357" i="30" s="1"/>
  <c r="J357" i="30"/>
  <c r="N357" i="30"/>
  <c r="R357" i="30" s="1"/>
  <c r="F358" i="30"/>
  <c r="X358" i="30" s="1"/>
  <c r="J358" i="30"/>
  <c r="N358" i="30"/>
  <c r="O358" i="30" s="1"/>
  <c r="F359" i="30"/>
  <c r="G359" i="30" s="1"/>
  <c r="J359" i="30"/>
  <c r="N359" i="30"/>
  <c r="O359" i="30" s="1"/>
  <c r="F360" i="30"/>
  <c r="J360" i="30"/>
  <c r="N360" i="30"/>
  <c r="R360" i="30" s="1"/>
  <c r="F361" i="30"/>
  <c r="G361" i="30" s="1"/>
  <c r="J361" i="30"/>
  <c r="N361" i="30"/>
  <c r="F362" i="30"/>
  <c r="G362" i="30" s="1"/>
  <c r="J362" i="30"/>
  <c r="N362" i="30"/>
  <c r="J363" i="30"/>
  <c r="N363" i="30"/>
  <c r="R363" i="30" s="1"/>
  <c r="F364" i="30"/>
  <c r="G364" i="30" s="1"/>
  <c r="J364" i="30"/>
  <c r="N364" i="30"/>
  <c r="F365" i="30"/>
  <c r="G365" i="30" s="1"/>
  <c r="J365" i="30"/>
  <c r="N365" i="30"/>
  <c r="F366" i="30"/>
  <c r="G366" i="30" s="1"/>
  <c r="J366" i="30"/>
  <c r="N366" i="30"/>
  <c r="R366" i="30" s="1"/>
  <c r="F367" i="30"/>
  <c r="J367" i="30"/>
  <c r="N367" i="30"/>
  <c r="F368" i="30"/>
  <c r="J368" i="30"/>
  <c r="N368" i="30"/>
  <c r="F369" i="30"/>
  <c r="G369" i="30" s="1"/>
  <c r="J369" i="30"/>
  <c r="N369" i="30"/>
  <c r="F370" i="30"/>
  <c r="G370" i="30" s="1"/>
  <c r="J370" i="30"/>
  <c r="N370" i="30"/>
  <c r="F371" i="30"/>
  <c r="X371" i="30" s="1"/>
  <c r="J371" i="30"/>
  <c r="N371" i="30"/>
  <c r="O371" i="30" s="1"/>
  <c r="F372" i="30"/>
  <c r="X372" i="30" s="1"/>
  <c r="J372" i="30"/>
  <c r="N372" i="30"/>
  <c r="O372" i="30" s="1"/>
  <c r="F373" i="30"/>
  <c r="G373" i="30" s="1"/>
  <c r="J373" i="30"/>
  <c r="N373" i="30"/>
  <c r="O12" i="30" l="1"/>
  <c r="X237" i="30"/>
  <c r="X198" i="30"/>
  <c r="Y198" i="30" s="1"/>
  <c r="X181" i="30"/>
  <c r="Y181" i="30" s="1"/>
  <c r="G153" i="30"/>
  <c r="O207" i="30"/>
  <c r="X325" i="30"/>
  <c r="Y325" i="30" s="1"/>
  <c r="G279" i="30"/>
  <c r="X362" i="30"/>
  <c r="Y362" i="30" s="1"/>
  <c r="R49" i="30"/>
  <c r="S49" i="30" s="1"/>
  <c r="R44" i="30"/>
  <c r="V44" i="30" s="1"/>
  <c r="W44" i="30" s="1"/>
  <c r="X342" i="30"/>
  <c r="Y342" i="30" s="1"/>
  <c r="X233" i="30"/>
  <c r="Y233" i="30" s="1"/>
  <c r="X75" i="30"/>
  <c r="Y75" i="30" s="1"/>
  <c r="X256" i="30"/>
  <c r="Y256" i="30" s="1"/>
  <c r="X125" i="30"/>
  <c r="Y125" i="30" s="1"/>
  <c r="R158" i="30"/>
  <c r="S158" i="30" s="1"/>
  <c r="R77" i="30"/>
  <c r="S77" i="30" s="1"/>
  <c r="O58" i="30"/>
  <c r="R219" i="30"/>
  <c r="V219" i="30" s="1"/>
  <c r="W219" i="30" s="1"/>
  <c r="U217" i="30"/>
  <c r="O245" i="30"/>
  <c r="O42" i="30"/>
  <c r="X317" i="30"/>
  <c r="Y317" i="30" s="1"/>
  <c r="O203" i="30"/>
  <c r="O55" i="30"/>
  <c r="X114" i="30"/>
  <c r="Y114" i="30" s="1"/>
  <c r="O112" i="30"/>
  <c r="G94" i="30"/>
  <c r="R147" i="30"/>
  <c r="S147" i="30" s="1"/>
  <c r="X271" i="30"/>
  <c r="Y271" i="30" s="1"/>
  <c r="R139" i="30"/>
  <c r="V139" i="30" s="1"/>
  <c r="W139" i="30" s="1"/>
  <c r="X88" i="30"/>
  <c r="Y88" i="30" s="1"/>
  <c r="X80" i="30"/>
  <c r="Y80" i="30" s="1"/>
  <c r="R78" i="30"/>
  <c r="U78" i="30" s="1"/>
  <c r="X283" i="30"/>
  <c r="Y283" i="30" s="1"/>
  <c r="O258" i="30"/>
  <c r="O344" i="30"/>
  <c r="O116" i="30"/>
  <c r="G47" i="30"/>
  <c r="O326" i="30"/>
  <c r="X255" i="30"/>
  <c r="Y255" i="30" s="1"/>
  <c r="X148" i="30"/>
  <c r="Y148" i="30" s="1"/>
  <c r="X305" i="30"/>
  <c r="Y305" i="30" s="1"/>
  <c r="X300" i="30"/>
  <c r="Y300" i="30" s="1"/>
  <c r="O143" i="30"/>
  <c r="R50" i="30"/>
  <c r="U50" i="30" s="1"/>
  <c r="R358" i="30"/>
  <c r="U358" i="30" s="1"/>
  <c r="O345" i="30"/>
  <c r="O330" i="30"/>
  <c r="O242" i="30"/>
  <c r="X193" i="30"/>
  <c r="Y193" i="30" s="1"/>
  <c r="R157" i="30"/>
  <c r="U157" i="30" s="1"/>
  <c r="R351" i="30"/>
  <c r="U351" i="30" s="1"/>
  <c r="O278" i="30"/>
  <c r="R171" i="30"/>
  <c r="V171" i="30" s="1"/>
  <c r="W171" i="30" s="1"/>
  <c r="X72" i="30"/>
  <c r="Y72" i="30" s="1"/>
  <c r="G309" i="30"/>
  <c r="O306" i="30"/>
  <c r="O217" i="30"/>
  <c r="R118" i="30"/>
  <c r="U118" i="30" s="1"/>
  <c r="X355" i="30"/>
  <c r="Y355" i="30" s="1"/>
  <c r="R337" i="30"/>
  <c r="U337" i="30" s="1"/>
  <c r="X284" i="30"/>
  <c r="Y284" i="30" s="1"/>
  <c r="O266" i="30"/>
  <c r="G150" i="30"/>
  <c r="G351" i="30"/>
  <c r="O327" i="30"/>
  <c r="X275" i="30"/>
  <c r="Y275" i="30" s="1"/>
  <c r="O229" i="30"/>
  <c r="O182" i="30"/>
  <c r="U180" i="30"/>
  <c r="X151" i="30"/>
  <c r="Y151" i="30" s="1"/>
  <c r="O36" i="30"/>
  <c r="X348" i="30"/>
  <c r="Y348" i="30" s="1"/>
  <c r="O315" i="30"/>
  <c r="G244" i="30"/>
  <c r="X231" i="30"/>
  <c r="Y231" i="30" s="1"/>
  <c r="X186" i="30"/>
  <c r="Y186" i="30" s="1"/>
  <c r="O184" i="30"/>
  <c r="S180" i="30"/>
  <c r="X170" i="30"/>
  <c r="Y170" i="30" s="1"/>
  <c r="O151" i="30"/>
  <c r="X137" i="30"/>
  <c r="Y137" i="30" s="1"/>
  <c r="X71" i="30"/>
  <c r="Y71" i="30" s="1"/>
  <c r="X66" i="30"/>
  <c r="Y66" i="30" s="1"/>
  <c r="X59" i="30"/>
  <c r="Y59" i="30" s="1"/>
  <c r="O331" i="30"/>
  <c r="G199" i="30"/>
  <c r="R94" i="30"/>
  <c r="S94" i="30" s="1"/>
  <c r="R68" i="30"/>
  <c r="V68" i="30" s="1"/>
  <c r="W68" i="30" s="1"/>
  <c r="R61" i="30"/>
  <c r="V61" i="30" s="1"/>
  <c r="W61" i="30" s="1"/>
  <c r="G372" i="30"/>
  <c r="R359" i="30"/>
  <c r="U359" i="30" s="1"/>
  <c r="G358" i="30"/>
  <c r="G337" i="30"/>
  <c r="G335" i="30"/>
  <c r="G260" i="30"/>
  <c r="G250" i="30"/>
  <c r="O152" i="30"/>
  <c r="G129" i="30"/>
  <c r="G113" i="30"/>
  <c r="O91" i="30"/>
  <c r="O89" i="30"/>
  <c r="X77" i="30"/>
  <c r="Y77" i="30" s="1"/>
  <c r="O41" i="30"/>
  <c r="O24" i="30"/>
  <c r="O23" i="30"/>
  <c r="D19" i="30"/>
  <c r="B19" i="30" s="1"/>
  <c r="O310" i="30"/>
  <c r="G287" i="30"/>
  <c r="O209" i="30"/>
  <c r="O56" i="30"/>
  <c r="G24" i="30"/>
  <c r="G371" i="30"/>
  <c r="O360" i="30"/>
  <c r="G336" i="30"/>
  <c r="G329" i="30"/>
  <c r="X276" i="30"/>
  <c r="Y276" i="30" s="1"/>
  <c r="X223" i="30"/>
  <c r="Y223" i="30" s="1"/>
  <c r="X19" i="30"/>
  <c r="Y19" i="30" s="1"/>
  <c r="O282" i="30"/>
  <c r="O250" i="30"/>
  <c r="U239" i="30"/>
  <c r="R141" i="30"/>
  <c r="V141" i="30" s="1"/>
  <c r="W141" i="30" s="1"/>
  <c r="O343" i="30"/>
  <c r="O307" i="30"/>
  <c r="G280" i="30"/>
  <c r="X267" i="30"/>
  <c r="Y267" i="30" s="1"/>
  <c r="O262" i="30"/>
  <c r="O254" i="30"/>
  <c r="X252" i="30"/>
  <c r="Y252" i="30" s="1"/>
  <c r="O241" i="30"/>
  <c r="O239" i="30"/>
  <c r="X171" i="30"/>
  <c r="Y171" i="30" s="1"/>
  <c r="G170" i="30"/>
  <c r="R145" i="30"/>
  <c r="U145" i="30" s="1"/>
  <c r="V136" i="30"/>
  <c r="W136" i="30" s="1"/>
  <c r="G30" i="30"/>
  <c r="V23" i="30"/>
  <c r="W23" i="30" s="1"/>
  <c r="O11" i="30"/>
  <c r="O311" i="30"/>
  <c r="R208" i="30"/>
  <c r="V208" i="30" s="1"/>
  <c r="W208" i="30" s="1"/>
  <c r="O111" i="30"/>
  <c r="U23" i="30"/>
  <c r="U188" i="30"/>
  <c r="U136" i="30"/>
  <c r="R350" i="30"/>
  <c r="U350" i="30" s="1"/>
  <c r="O322" i="30"/>
  <c r="G321" i="30"/>
  <c r="O297" i="30"/>
  <c r="O293" i="30"/>
  <c r="G292" i="30"/>
  <c r="G288" i="30"/>
  <c r="O286" i="30"/>
  <c r="G268" i="30"/>
  <c r="G264" i="30"/>
  <c r="G214" i="30"/>
  <c r="X203" i="30"/>
  <c r="Y203" i="30" s="1"/>
  <c r="S188" i="30"/>
  <c r="O173" i="30"/>
  <c r="G159" i="30"/>
  <c r="U143" i="30"/>
  <c r="X141" i="30"/>
  <c r="Y141" i="30" s="1"/>
  <c r="O127" i="30"/>
  <c r="R125" i="30"/>
  <c r="V125" i="30" s="1"/>
  <c r="W125" i="30" s="1"/>
  <c r="V98" i="30"/>
  <c r="W98" i="30" s="1"/>
  <c r="R26" i="30"/>
  <c r="V26" i="30" s="1"/>
  <c r="W26" i="30" s="1"/>
  <c r="X313" i="30"/>
  <c r="Y313" i="30" s="1"/>
  <c r="X272" i="30"/>
  <c r="Y272" i="30" s="1"/>
  <c r="X39" i="30"/>
  <c r="Y39" i="30" s="1"/>
  <c r="X333" i="30"/>
  <c r="Y333" i="30" s="1"/>
  <c r="X259" i="30"/>
  <c r="Y259" i="30" s="1"/>
  <c r="R166" i="30"/>
  <c r="U166" i="30" s="1"/>
  <c r="O156" i="30"/>
  <c r="R150" i="30"/>
  <c r="S150" i="30" s="1"/>
  <c r="X87" i="30"/>
  <c r="Y87" i="30" s="1"/>
  <c r="R82" i="30"/>
  <c r="S82" i="30" s="1"/>
  <c r="X60" i="30"/>
  <c r="Y60" i="30" s="1"/>
  <c r="O51" i="30"/>
  <c r="O32" i="30"/>
  <c r="R30" i="30"/>
  <c r="S30" i="30" s="1"/>
  <c r="R13" i="30"/>
  <c r="V13" i="30" s="1"/>
  <c r="W13" i="30" s="1"/>
  <c r="O357" i="30"/>
  <c r="O323" i="30"/>
  <c r="O298" i="30"/>
  <c r="R296" i="30"/>
  <c r="S296" i="30" s="1"/>
  <c r="G291" i="30"/>
  <c r="G263" i="30"/>
  <c r="G207" i="30"/>
  <c r="O204" i="30"/>
  <c r="O172" i="30"/>
  <c r="R159" i="30"/>
  <c r="V159" i="30" s="1"/>
  <c r="W159" i="30" s="1"/>
  <c r="R128" i="30"/>
  <c r="V128" i="30" s="1"/>
  <c r="W128" i="30" s="1"/>
  <c r="X99" i="30"/>
  <c r="Y99" i="30" s="1"/>
  <c r="X47" i="30"/>
  <c r="Y47" i="30" s="1"/>
  <c r="X25" i="30"/>
  <c r="Y25" i="30" s="1"/>
  <c r="O314" i="30"/>
  <c r="O270" i="30"/>
  <c r="O212" i="30"/>
  <c r="R200" i="30"/>
  <c r="V200" i="30" s="1"/>
  <c r="W200" i="30" s="1"/>
  <c r="G164" i="30"/>
  <c r="G39" i="30"/>
  <c r="O25" i="30"/>
  <c r="U111" i="30"/>
  <c r="G31" i="30"/>
  <c r="D31" i="30"/>
  <c r="B31" i="30" s="1"/>
  <c r="U241" i="30"/>
  <c r="S241" i="30"/>
  <c r="V41" i="30"/>
  <c r="W41" i="30" s="1"/>
  <c r="U41" i="30"/>
  <c r="X369" i="30"/>
  <c r="Y369" i="30" s="1"/>
  <c r="S222" i="30"/>
  <c r="U222" i="30"/>
  <c r="X210" i="30"/>
  <c r="Y210" i="30" s="1"/>
  <c r="G210" i="30"/>
  <c r="G206" i="30"/>
  <c r="X206" i="30"/>
  <c r="Y206" i="30" s="1"/>
  <c r="X189" i="30"/>
  <c r="Y189" i="30" s="1"/>
  <c r="R135" i="30"/>
  <c r="V135" i="30" s="1"/>
  <c r="W135" i="30" s="1"/>
  <c r="O135" i="30"/>
  <c r="X126" i="30"/>
  <c r="Y126" i="30" s="1"/>
  <c r="R74" i="30"/>
  <c r="V74" i="30" s="1"/>
  <c r="W74" i="30" s="1"/>
  <c r="O74" i="30"/>
  <c r="V247" i="30"/>
  <c r="W247" i="30" s="1"/>
  <c r="X241" i="30"/>
  <c r="Y241" i="30" s="1"/>
  <c r="X240" i="30"/>
  <c r="Y240" i="30" s="1"/>
  <c r="G226" i="30"/>
  <c r="X226" i="30"/>
  <c r="Y226" i="30" s="1"/>
  <c r="X215" i="30"/>
  <c r="Y215" i="30" s="1"/>
  <c r="R205" i="30"/>
  <c r="S205" i="30" s="1"/>
  <c r="O205" i="30"/>
  <c r="O138" i="30"/>
  <c r="R138" i="30"/>
  <c r="V138" i="30" s="1"/>
  <c r="W138" i="30" s="1"/>
  <c r="R123" i="30"/>
  <c r="V123" i="30" s="1"/>
  <c r="W123" i="30" s="1"/>
  <c r="O123" i="30"/>
  <c r="R96" i="30"/>
  <c r="S96" i="30" s="1"/>
  <c r="O96" i="30"/>
  <c r="S65" i="30"/>
  <c r="U65" i="30"/>
  <c r="X48" i="30"/>
  <c r="Y48" i="30" s="1"/>
  <c r="X40" i="30"/>
  <c r="Y40" i="30" s="1"/>
  <c r="X20" i="30"/>
  <c r="Y20" i="30" s="1"/>
  <c r="D17" i="30"/>
  <c r="B17" i="30" s="1"/>
  <c r="X17" i="30"/>
  <c r="Y17" i="30" s="1"/>
  <c r="R372" i="30"/>
  <c r="U372" i="30" s="1"/>
  <c r="R371" i="30"/>
  <c r="V371" i="30" s="1"/>
  <c r="W371" i="30" s="1"/>
  <c r="X350" i="30"/>
  <c r="Y350" i="30" s="1"/>
  <c r="R336" i="30"/>
  <c r="U336" i="30" s="1"/>
  <c r="R335" i="30"/>
  <c r="U243" i="30"/>
  <c r="R228" i="30"/>
  <c r="U228" i="30" s="1"/>
  <c r="X211" i="30"/>
  <c r="Y211" i="30" s="1"/>
  <c r="R199" i="30"/>
  <c r="S199" i="30" s="1"/>
  <c r="R190" i="30"/>
  <c r="S190" i="30" s="1"/>
  <c r="X185" i="30"/>
  <c r="Y185" i="30" s="1"/>
  <c r="X178" i="30"/>
  <c r="Y178" i="30" s="1"/>
  <c r="R164" i="30"/>
  <c r="S164" i="30" s="1"/>
  <c r="X139" i="30"/>
  <c r="Y139" i="30" s="1"/>
  <c r="R129" i="30"/>
  <c r="U129" i="30" s="1"/>
  <c r="G121" i="30"/>
  <c r="X121" i="30"/>
  <c r="Y121" i="30" s="1"/>
  <c r="R119" i="30"/>
  <c r="V119" i="30" s="1"/>
  <c r="W119" i="30" s="1"/>
  <c r="O119" i="30"/>
  <c r="R104" i="30"/>
  <c r="V104" i="30" s="1"/>
  <c r="W104" i="30" s="1"/>
  <c r="O83" i="30"/>
  <c r="R83" i="30"/>
  <c r="U83" i="30" s="1"/>
  <c r="X82" i="30"/>
  <c r="Y82" i="30" s="1"/>
  <c r="X76" i="30"/>
  <c r="Y76" i="30" s="1"/>
  <c r="G62" i="30"/>
  <c r="X62" i="30"/>
  <c r="Y62" i="30" s="1"/>
  <c r="X41" i="30"/>
  <c r="Y41" i="30" s="1"/>
  <c r="X18" i="30"/>
  <c r="Y18" i="30" s="1"/>
  <c r="G225" i="30"/>
  <c r="X225" i="30"/>
  <c r="Y225" i="30" s="1"/>
  <c r="G218" i="30"/>
  <c r="X218" i="30"/>
  <c r="Y218" i="30" s="1"/>
  <c r="R149" i="30"/>
  <c r="S149" i="30" s="1"/>
  <c r="O149" i="30"/>
  <c r="O95" i="30"/>
  <c r="R95" i="30"/>
  <c r="V95" i="30" s="1"/>
  <c r="W95" i="30" s="1"/>
  <c r="X35" i="30"/>
  <c r="Y35" i="30" s="1"/>
  <c r="D218" i="30"/>
  <c r="B218" i="30" s="1"/>
  <c r="X356" i="30"/>
  <c r="Y356" i="30" s="1"/>
  <c r="X349" i="30"/>
  <c r="Y349" i="30" s="1"/>
  <c r="X299" i="30"/>
  <c r="Y299" i="30" s="1"/>
  <c r="X248" i="30"/>
  <c r="Y248" i="30" s="1"/>
  <c r="X232" i="30"/>
  <c r="Y232" i="30" s="1"/>
  <c r="X224" i="30"/>
  <c r="Y224" i="30" s="1"/>
  <c r="R197" i="30"/>
  <c r="S197" i="30" s="1"/>
  <c r="O197" i="30"/>
  <c r="G194" i="30"/>
  <c r="X194" i="30"/>
  <c r="Y194" i="30" s="1"/>
  <c r="G165" i="30"/>
  <c r="X165" i="30"/>
  <c r="Y165" i="30" s="1"/>
  <c r="X146" i="30"/>
  <c r="Y146" i="30" s="1"/>
  <c r="X115" i="30"/>
  <c r="Y115" i="30" s="1"/>
  <c r="D18" i="30"/>
  <c r="B18" i="30" s="1"/>
  <c r="O366" i="30"/>
  <c r="X365" i="30"/>
  <c r="Y365" i="30" s="1"/>
  <c r="X364" i="30"/>
  <c r="Y364" i="30" s="1"/>
  <c r="O363" i="30"/>
  <c r="G357" i="30"/>
  <c r="X347" i="30"/>
  <c r="Y347" i="30" s="1"/>
  <c r="O346" i="30"/>
  <c r="X341" i="30"/>
  <c r="Y341" i="30" s="1"/>
  <c r="O340" i="30"/>
  <c r="O339" i="30"/>
  <c r="R338" i="30"/>
  <c r="S338" i="30" s="1"/>
  <c r="O319" i="30"/>
  <c r="O318" i="30"/>
  <c r="O303" i="30"/>
  <c r="X302" i="30"/>
  <c r="Y302" i="30" s="1"/>
  <c r="X301" i="30"/>
  <c r="Y301" i="30" s="1"/>
  <c r="O295" i="30"/>
  <c r="O294" i="30"/>
  <c r="G293" i="30"/>
  <c r="O290" i="30"/>
  <c r="O274" i="30"/>
  <c r="O247" i="30"/>
  <c r="G245" i="30"/>
  <c r="O222" i="30"/>
  <c r="O221" i="30"/>
  <c r="O220" i="30"/>
  <c r="X219" i="30"/>
  <c r="Y219" i="30" s="1"/>
  <c r="R213" i="30"/>
  <c r="S213" i="30" s="1"/>
  <c r="O213" i="30"/>
  <c r="G198" i="30"/>
  <c r="R195" i="30"/>
  <c r="V195" i="30" s="1"/>
  <c r="O192" i="30"/>
  <c r="X177" i="30"/>
  <c r="Y177" i="30" s="1"/>
  <c r="X173" i="30"/>
  <c r="Y173" i="30" s="1"/>
  <c r="G173" i="30"/>
  <c r="X169" i="30"/>
  <c r="Y169" i="30" s="1"/>
  <c r="V168" i="30"/>
  <c r="W168" i="30" s="1"/>
  <c r="X157" i="30"/>
  <c r="Y157" i="30" s="1"/>
  <c r="G157" i="30"/>
  <c r="O134" i="30"/>
  <c r="R133" i="30"/>
  <c r="S133" i="30" s="1"/>
  <c r="O131" i="30"/>
  <c r="X127" i="30"/>
  <c r="Y127" i="30" s="1"/>
  <c r="G127" i="30"/>
  <c r="O120" i="30"/>
  <c r="R120" i="30"/>
  <c r="U120" i="30" s="1"/>
  <c r="X107" i="30"/>
  <c r="Y107" i="30" s="1"/>
  <c r="X102" i="30"/>
  <c r="Y102" i="30" s="1"/>
  <c r="X101" i="30"/>
  <c r="Y101" i="30" s="1"/>
  <c r="O90" i="30"/>
  <c r="G87" i="30"/>
  <c r="G81" i="30"/>
  <c r="X81" i="30"/>
  <c r="Y81" i="30" s="1"/>
  <c r="G79" i="30"/>
  <c r="D79" i="30"/>
  <c r="B79" i="30" s="1"/>
  <c r="R73" i="30"/>
  <c r="V73" i="30" s="1"/>
  <c r="W73" i="30" s="1"/>
  <c r="R63" i="30"/>
  <c r="V63" i="30" s="1"/>
  <c r="W63" i="30" s="1"/>
  <c r="R62" i="30"/>
  <c r="U62" i="30" s="1"/>
  <c r="X61" i="30"/>
  <c r="Y61" i="30" s="1"/>
  <c r="G49" i="30"/>
  <c r="O46" i="30"/>
  <c r="O37" i="30"/>
  <c r="X30" i="30"/>
  <c r="Y30" i="30" s="1"/>
  <c r="U98" i="30"/>
  <c r="V363" i="30"/>
  <c r="W363" i="30" s="1"/>
  <c r="U363" i="30"/>
  <c r="R328" i="30"/>
  <c r="V328" i="30" s="1"/>
  <c r="W328" i="30" s="1"/>
  <c r="O328" i="30"/>
  <c r="U326" i="30"/>
  <c r="S326" i="30"/>
  <c r="G318" i="30"/>
  <c r="X318" i="30"/>
  <c r="Y318" i="30" s="1"/>
  <c r="D303" i="30"/>
  <c r="B303" i="30" s="1"/>
  <c r="G303" i="30"/>
  <c r="G295" i="30"/>
  <c r="X295" i="30"/>
  <c r="Y295" i="30" s="1"/>
  <c r="O281" i="30"/>
  <c r="R281" i="30"/>
  <c r="S281" i="30" s="1"/>
  <c r="O253" i="30"/>
  <c r="R253" i="30"/>
  <c r="S253" i="30" s="1"/>
  <c r="O249" i="30"/>
  <c r="R249" i="30"/>
  <c r="U249" i="30" s="1"/>
  <c r="O248" i="30"/>
  <c r="R248" i="30"/>
  <c r="O244" i="30"/>
  <c r="R244" i="30"/>
  <c r="V244" i="30" s="1"/>
  <c r="W244" i="30" s="1"/>
  <c r="O225" i="30"/>
  <c r="R225" i="30"/>
  <c r="G176" i="30"/>
  <c r="X176" i="30"/>
  <c r="R140" i="30"/>
  <c r="S140" i="30" s="1"/>
  <c r="O140" i="30"/>
  <c r="X89" i="30"/>
  <c r="Y89" i="30" s="1"/>
  <c r="G89" i="30"/>
  <c r="G344" i="30"/>
  <c r="X344" i="30"/>
  <c r="Y344" i="30" s="1"/>
  <c r="G343" i="30"/>
  <c r="X343" i="30"/>
  <c r="Y343" i="30" s="1"/>
  <c r="X334" i="30"/>
  <c r="Y334" i="30" s="1"/>
  <c r="R308" i="30"/>
  <c r="V308" i="30" s="1"/>
  <c r="W308" i="30" s="1"/>
  <c r="O308" i="30"/>
  <c r="U306" i="30"/>
  <c r="S306" i="30"/>
  <c r="O285" i="30"/>
  <c r="R285" i="30"/>
  <c r="S285" i="30" s="1"/>
  <c r="O280" i="30"/>
  <c r="R280" i="30"/>
  <c r="V280" i="30" s="1"/>
  <c r="W280" i="30" s="1"/>
  <c r="O264" i="30"/>
  <c r="R264" i="30"/>
  <c r="V264" i="30" s="1"/>
  <c r="W264" i="30" s="1"/>
  <c r="O252" i="30"/>
  <c r="R252" i="30"/>
  <c r="U245" i="30"/>
  <c r="S245" i="30"/>
  <c r="X236" i="30"/>
  <c r="Y236" i="30" s="1"/>
  <c r="O233" i="30"/>
  <c r="R233" i="30"/>
  <c r="S233" i="30" s="1"/>
  <c r="O215" i="30"/>
  <c r="R215" i="30"/>
  <c r="S215" i="30" s="1"/>
  <c r="O211" i="30"/>
  <c r="R211" i="30"/>
  <c r="V211" i="30" s="1"/>
  <c r="X370" i="30"/>
  <c r="Y370" i="30" s="1"/>
  <c r="G363" i="30"/>
  <c r="X363" i="30"/>
  <c r="Y363" i="30" s="1"/>
  <c r="O352" i="30"/>
  <c r="R352" i="30"/>
  <c r="U352" i="30" s="1"/>
  <c r="G326" i="30"/>
  <c r="X326" i="30"/>
  <c r="Y326" i="30" s="1"/>
  <c r="R320" i="30"/>
  <c r="V320" i="30" s="1"/>
  <c r="O320" i="30"/>
  <c r="U318" i="30"/>
  <c r="S318" i="30"/>
  <c r="G310" i="30"/>
  <c r="X310" i="30"/>
  <c r="Y310" i="30" s="1"/>
  <c r="R304" i="30"/>
  <c r="S304" i="30" s="1"/>
  <c r="O304" i="30"/>
  <c r="O302" i="30"/>
  <c r="R302" i="30"/>
  <c r="U302" i="30" s="1"/>
  <c r="O301" i="30"/>
  <c r="R301" i="30"/>
  <c r="V301" i="30" s="1"/>
  <c r="W301" i="30" s="1"/>
  <c r="U295" i="30"/>
  <c r="U294" i="30"/>
  <c r="S294" i="30"/>
  <c r="O289" i="30"/>
  <c r="R289" i="30"/>
  <c r="S289" i="30" s="1"/>
  <c r="O284" i="30"/>
  <c r="R284" i="30"/>
  <c r="V284" i="30" s="1"/>
  <c r="W284" i="30" s="1"/>
  <c r="O273" i="30"/>
  <c r="R273" i="30"/>
  <c r="S273" i="30" s="1"/>
  <c r="O268" i="30"/>
  <c r="R268" i="30"/>
  <c r="V268" i="30" s="1"/>
  <c r="W268" i="30" s="1"/>
  <c r="O261" i="30"/>
  <c r="R261" i="30"/>
  <c r="S261" i="30" s="1"/>
  <c r="O256" i="30"/>
  <c r="R256" i="30"/>
  <c r="V256" i="30" s="1"/>
  <c r="W256" i="30" s="1"/>
  <c r="O232" i="30"/>
  <c r="R232" i="30"/>
  <c r="V232" i="30" s="1"/>
  <c r="W232" i="30" s="1"/>
  <c r="V151" i="30"/>
  <c r="W151" i="30" s="1"/>
  <c r="U151" i="30"/>
  <c r="H138" i="30"/>
  <c r="D138" i="30"/>
  <c r="B138" i="30" s="1"/>
  <c r="G138" i="30"/>
  <c r="X138" i="30"/>
  <c r="Y138" i="30" s="1"/>
  <c r="X120" i="30"/>
  <c r="G120" i="30"/>
  <c r="O101" i="30"/>
  <c r="R101" i="30"/>
  <c r="R368" i="30"/>
  <c r="V368" i="30" s="1"/>
  <c r="W368" i="30" s="1"/>
  <c r="O368" i="30"/>
  <c r="U357" i="30"/>
  <c r="S357" i="30"/>
  <c r="R312" i="30"/>
  <c r="U312" i="30" s="1"/>
  <c r="O312" i="30"/>
  <c r="U310" i="30"/>
  <c r="S310" i="30"/>
  <c r="G294" i="30"/>
  <c r="X294" i="30"/>
  <c r="Y294" i="30" s="1"/>
  <c r="O276" i="30"/>
  <c r="R276" i="30"/>
  <c r="V276" i="30" s="1"/>
  <c r="W276" i="30" s="1"/>
  <c r="O265" i="30"/>
  <c r="R265" i="30"/>
  <c r="S265" i="30" s="1"/>
  <c r="O238" i="30"/>
  <c r="R238" i="30"/>
  <c r="S238" i="30" s="1"/>
  <c r="O227" i="30"/>
  <c r="R227" i="30"/>
  <c r="U227" i="30" s="1"/>
  <c r="O226" i="30"/>
  <c r="R226" i="30"/>
  <c r="S226" i="30" s="1"/>
  <c r="X361" i="30"/>
  <c r="Y361" i="30" s="1"/>
  <c r="G330" i="30"/>
  <c r="X330" i="30"/>
  <c r="Y330" i="30" s="1"/>
  <c r="H330" i="30"/>
  <c r="R324" i="30"/>
  <c r="V324" i="30" s="1"/>
  <c r="W324" i="30" s="1"/>
  <c r="O324" i="30"/>
  <c r="U322" i="30"/>
  <c r="S322" i="30"/>
  <c r="D314" i="30"/>
  <c r="B314" i="30" s="1"/>
  <c r="G314" i="30"/>
  <c r="X314" i="30"/>
  <c r="Y314" i="30" s="1"/>
  <c r="V293" i="30"/>
  <c r="W293" i="30" s="1"/>
  <c r="U293" i="30"/>
  <c r="O269" i="30"/>
  <c r="R269" i="30"/>
  <c r="S269" i="30" s="1"/>
  <c r="O257" i="30"/>
  <c r="R257" i="30"/>
  <c r="S257" i="30" s="1"/>
  <c r="O237" i="30"/>
  <c r="R237" i="30"/>
  <c r="S237" i="30" s="1"/>
  <c r="O234" i="30"/>
  <c r="R234" i="30"/>
  <c r="V234" i="30" s="1"/>
  <c r="W234" i="30" s="1"/>
  <c r="R142" i="30"/>
  <c r="V142" i="30" s="1"/>
  <c r="W142" i="30" s="1"/>
  <c r="O142" i="30"/>
  <c r="O373" i="30"/>
  <c r="R373" i="30"/>
  <c r="S373" i="30" s="1"/>
  <c r="R367" i="30"/>
  <c r="V367" i="30" s="1"/>
  <c r="W367" i="30" s="1"/>
  <c r="O367" i="30"/>
  <c r="O365" i="30"/>
  <c r="R365" i="30"/>
  <c r="U365" i="30" s="1"/>
  <c r="O364" i="30"/>
  <c r="R364" i="30"/>
  <c r="O349" i="30"/>
  <c r="R349" i="30"/>
  <c r="U343" i="30"/>
  <c r="S343" i="30"/>
  <c r="R332" i="30"/>
  <c r="U332" i="30" s="1"/>
  <c r="O332" i="30"/>
  <c r="U330" i="30"/>
  <c r="S330" i="30"/>
  <c r="G322" i="30"/>
  <c r="X322" i="30"/>
  <c r="Y322" i="30" s="1"/>
  <c r="R316" i="30"/>
  <c r="U316" i="30" s="1"/>
  <c r="O316" i="30"/>
  <c r="U314" i="30"/>
  <c r="S314" i="30"/>
  <c r="G306" i="30"/>
  <c r="X306" i="30"/>
  <c r="Y306" i="30" s="1"/>
  <c r="O288" i="30"/>
  <c r="R288" i="30"/>
  <c r="V288" i="30" s="1"/>
  <c r="W288" i="30" s="1"/>
  <c r="O277" i="30"/>
  <c r="R277" i="30"/>
  <c r="S277" i="30" s="1"/>
  <c r="O272" i="30"/>
  <c r="R272" i="30"/>
  <c r="V272" i="30" s="1"/>
  <c r="O260" i="30"/>
  <c r="R260" i="30"/>
  <c r="V260" i="30" s="1"/>
  <c r="W260" i="30" s="1"/>
  <c r="R230" i="30"/>
  <c r="O230" i="30"/>
  <c r="U173" i="30"/>
  <c r="V173" i="30"/>
  <c r="W173" i="30" s="1"/>
  <c r="R154" i="30"/>
  <c r="S154" i="30" s="1"/>
  <c r="O154" i="30"/>
  <c r="H134" i="30"/>
  <c r="G134" i="30"/>
  <c r="X134" i="30"/>
  <c r="Y134" i="30" s="1"/>
  <c r="G133" i="30"/>
  <c r="X133" i="30"/>
  <c r="Y133" i="30" s="1"/>
  <c r="O186" i="30"/>
  <c r="R186" i="30"/>
  <c r="R155" i="30"/>
  <c r="O155" i="30"/>
  <c r="O153" i="30"/>
  <c r="R153" i="30"/>
  <c r="R85" i="30"/>
  <c r="V85" i="30" s="1"/>
  <c r="W85" i="30" s="1"/>
  <c r="O85" i="30"/>
  <c r="O354" i="30"/>
  <c r="O353" i="30"/>
  <c r="G227" i="30"/>
  <c r="U221" i="30"/>
  <c r="S217" i="30"/>
  <c r="V217" i="30"/>
  <c r="W217" i="30" s="1"/>
  <c r="O216" i="30"/>
  <c r="R216" i="30"/>
  <c r="V216" i="30" s="1"/>
  <c r="W216" i="30" s="1"/>
  <c r="G195" i="30"/>
  <c r="O193" i="30"/>
  <c r="R193" i="30"/>
  <c r="S193" i="30" s="1"/>
  <c r="O185" i="30"/>
  <c r="R185" i="30"/>
  <c r="S185" i="30" s="1"/>
  <c r="O177" i="30"/>
  <c r="R177" i="30"/>
  <c r="S177" i="30" s="1"/>
  <c r="R175" i="30"/>
  <c r="U175" i="30" s="1"/>
  <c r="O175" i="30"/>
  <c r="O160" i="30"/>
  <c r="R160" i="30"/>
  <c r="G147" i="30"/>
  <c r="R132" i="30"/>
  <c r="V132" i="30" s="1"/>
  <c r="W132" i="30" s="1"/>
  <c r="O132" i="30"/>
  <c r="V131" i="30"/>
  <c r="W131" i="30" s="1"/>
  <c r="U131" i="30"/>
  <c r="R124" i="30"/>
  <c r="U124" i="30" s="1"/>
  <c r="O124" i="30"/>
  <c r="G116" i="30"/>
  <c r="X116" i="30"/>
  <c r="X54" i="30"/>
  <c r="Y54" i="30" s="1"/>
  <c r="R53" i="30"/>
  <c r="V53" i="30" s="1"/>
  <c r="W53" i="30" s="1"/>
  <c r="O53" i="30"/>
  <c r="G37" i="30"/>
  <c r="X37" i="30"/>
  <c r="Y37" i="30" s="1"/>
  <c r="O14" i="30"/>
  <c r="G12" i="30"/>
  <c r="X12" i="30"/>
  <c r="Y12" i="30" s="1"/>
  <c r="G10" i="30"/>
  <c r="D10" i="30"/>
  <c r="B10" i="30" s="1"/>
  <c r="X10" i="30"/>
  <c r="Y10" i="30" s="1"/>
  <c r="R84" i="30"/>
  <c r="U84" i="30" s="1"/>
  <c r="O84" i="30"/>
  <c r="R33" i="30"/>
  <c r="V33" i="30" s="1"/>
  <c r="W33" i="30" s="1"/>
  <c r="O33" i="30"/>
  <c r="R201" i="30"/>
  <c r="O201" i="30"/>
  <c r="O178" i="30"/>
  <c r="R178" i="30"/>
  <c r="G172" i="30"/>
  <c r="X172" i="30"/>
  <c r="Y172" i="30" s="1"/>
  <c r="O161" i="30"/>
  <c r="R161" i="30"/>
  <c r="S161" i="30" s="1"/>
  <c r="O146" i="30"/>
  <c r="R146" i="30"/>
  <c r="V146" i="30" s="1"/>
  <c r="W146" i="30" s="1"/>
  <c r="X145" i="30"/>
  <c r="Y145" i="30" s="1"/>
  <c r="V127" i="30"/>
  <c r="W127" i="30" s="1"/>
  <c r="U127" i="30"/>
  <c r="O81" i="30"/>
  <c r="R81" i="30"/>
  <c r="D55" i="30"/>
  <c r="B55" i="30" s="1"/>
  <c r="G55" i="30"/>
  <c r="X55" i="30"/>
  <c r="Y55" i="30" s="1"/>
  <c r="O20" i="30"/>
  <c r="R20" i="30"/>
  <c r="S20" i="30" s="1"/>
  <c r="U247" i="30"/>
  <c r="V241" i="30"/>
  <c r="S209" i="30"/>
  <c r="U209" i="30"/>
  <c r="V209" i="30"/>
  <c r="W209" i="30" s="1"/>
  <c r="D202" i="30"/>
  <c r="B202" i="30" s="1"/>
  <c r="H202" i="30"/>
  <c r="G202" i="30"/>
  <c r="O196" i="30"/>
  <c r="R196" i="30"/>
  <c r="V196" i="30" s="1"/>
  <c r="W196" i="30" s="1"/>
  <c r="O191" i="30"/>
  <c r="R191" i="30"/>
  <c r="U191" i="30" s="1"/>
  <c r="O183" i="30"/>
  <c r="R183" i="30"/>
  <c r="U183" i="30" s="1"/>
  <c r="R163" i="30"/>
  <c r="O163" i="30"/>
  <c r="G158" i="30"/>
  <c r="X158" i="30"/>
  <c r="Y158" i="30" s="1"/>
  <c r="Y153" i="30"/>
  <c r="R144" i="30"/>
  <c r="U144" i="30" s="1"/>
  <c r="O144" i="30"/>
  <c r="V134" i="30"/>
  <c r="W134" i="30" s="1"/>
  <c r="U134" i="30"/>
  <c r="R117" i="30"/>
  <c r="U117" i="30" s="1"/>
  <c r="O117" i="30"/>
  <c r="R105" i="30"/>
  <c r="O105" i="30"/>
  <c r="X100" i="30"/>
  <c r="Y100" i="30" s="1"/>
  <c r="R79" i="30"/>
  <c r="V79" i="30" s="1"/>
  <c r="W79" i="30" s="1"/>
  <c r="O79" i="30"/>
  <c r="G67" i="30"/>
  <c r="X67" i="30"/>
  <c r="Y67" i="30" s="1"/>
  <c r="X36" i="30"/>
  <c r="Y36" i="30" s="1"/>
  <c r="G36" i="30"/>
  <c r="G11" i="30"/>
  <c r="D11" i="30"/>
  <c r="B11" i="30" s="1"/>
  <c r="X11" i="30"/>
  <c r="Y11" i="30" s="1"/>
  <c r="O188" i="30"/>
  <c r="O187" i="30"/>
  <c r="G186" i="30"/>
  <c r="O180" i="30"/>
  <c r="O179" i="30"/>
  <c r="R170" i="30"/>
  <c r="S170" i="30" s="1"/>
  <c r="O168" i="30"/>
  <c r="U156" i="30"/>
  <c r="O136" i="30"/>
  <c r="R122" i="30"/>
  <c r="V122" i="30" s="1"/>
  <c r="W122" i="30" s="1"/>
  <c r="O122" i="30"/>
  <c r="U116" i="30"/>
  <c r="S116" i="30"/>
  <c r="O115" i="30"/>
  <c r="R115" i="30"/>
  <c r="V115" i="30" s="1"/>
  <c r="W115" i="30" s="1"/>
  <c r="O108" i="30"/>
  <c r="R108" i="30"/>
  <c r="V108" i="30" s="1"/>
  <c r="W108" i="30" s="1"/>
  <c r="O103" i="30"/>
  <c r="R103" i="30"/>
  <c r="V103" i="30" s="1"/>
  <c r="W103" i="30" s="1"/>
  <c r="R97" i="30"/>
  <c r="V97" i="30" s="1"/>
  <c r="W97" i="30" s="1"/>
  <c r="O97" i="30"/>
  <c r="G90" i="30"/>
  <c r="O67" i="30"/>
  <c r="O54" i="30"/>
  <c r="G53" i="30"/>
  <c r="X53" i="30"/>
  <c r="Y53" i="30" s="1"/>
  <c r="G52" i="30"/>
  <c r="X52" i="30"/>
  <c r="Y52" i="30" s="1"/>
  <c r="O43" i="30"/>
  <c r="R43" i="30"/>
  <c r="U43" i="30" s="1"/>
  <c r="X42" i="30"/>
  <c r="Y42" i="30" s="1"/>
  <c r="H42" i="30"/>
  <c r="D42" i="30"/>
  <c r="B42" i="30" s="1"/>
  <c r="O31" i="30"/>
  <c r="R31" i="30"/>
  <c r="U31" i="30" s="1"/>
  <c r="O21" i="30"/>
  <c r="O19" i="30"/>
  <c r="R19" i="30"/>
  <c r="G18" i="30"/>
  <c r="X207" i="30"/>
  <c r="Y207" i="30" s="1"/>
  <c r="V156" i="30"/>
  <c r="W156" i="30" s="1"/>
  <c r="O126" i="30"/>
  <c r="R126" i="30"/>
  <c r="V126" i="30" s="1"/>
  <c r="W126" i="30" s="1"/>
  <c r="Y113" i="30"/>
  <c r="H106" i="30"/>
  <c r="D106" i="30"/>
  <c r="B106" i="30" s="1"/>
  <c r="G106" i="30"/>
  <c r="O102" i="30"/>
  <c r="R102" i="30"/>
  <c r="S102" i="30" s="1"/>
  <c r="O66" i="30"/>
  <c r="R66" i="30"/>
  <c r="S66" i="30" s="1"/>
  <c r="S46" i="30"/>
  <c r="U46" i="30"/>
  <c r="V36" i="30"/>
  <c r="W36" i="30" s="1"/>
  <c r="U36" i="30"/>
  <c r="D29" i="30"/>
  <c r="B29" i="30" s="1"/>
  <c r="G29" i="30"/>
  <c r="H26" i="30"/>
  <c r="D26" i="30"/>
  <c r="B26" i="30" s="1"/>
  <c r="R22" i="30"/>
  <c r="V22" i="30" s="1"/>
  <c r="W22" i="30" s="1"/>
  <c r="O22" i="30"/>
  <c r="D90" i="30"/>
  <c r="B90" i="30" s="1"/>
  <c r="R113" i="30"/>
  <c r="O98" i="30"/>
  <c r="G66" i="30"/>
  <c r="O65" i="30"/>
  <c r="O64" i="30"/>
  <c r="D71" i="30"/>
  <c r="B71" i="30" s="1"/>
  <c r="U290" i="30"/>
  <c r="S290" i="30"/>
  <c r="V290" i="30"/>
  <c r="W290" i="30" s="1"/>
  <c r="U286" i="30"/>
  <c r="S286" i="30"/>
  <c r="V286" i="30"/>
  <c r="W286" i="30" s="1"/>
  <c r="U278" i="30"/>
  <c r="S278" i="30"/>
  <c r="V278" i="30"/>
  <c r="W278" i="30" s="1"/>
  <c r="U270" i="30"/>
  <c r="S270" i="30"/>
  <c r="V270" i="30"/>
  <c r="W270" i="30" s="1"/>
  <c r="U262" i="30"/>
  <c r="S262" i="30"/>
  <c r="V262" i="30"/>
  <c r="W262" i="30" s="1"/>
  <c r="S366" i="30"/>
  <c r="U366" i="30"/>
  <c r="V366" i="30"/>
  <c r="W366" i="30" s="1"/>
  <c r="O356" i="30"/>
  <c r="R356" i="30"/>
  <c r="Y371" i="30"/>
  <c r="D368" i="30"/>
  <c r="B368" i="30" s="1"/>
  <c r="H368" i="30"/>
  <c r="G368" i="30"/>
  <c r="X368" i="30"/>
  <c r="O362" i="30"/>
  <c r="R362" i="30"/>
  <c r="O361" i="30"/>
  <c r="R361" i="30"/>
  <c r="Y357" i="30"/>
  <c r="H354" i="30"/>
  <c r="D354" i="30"/>
  <c r="B354" i="30" s="1"/>
  <c r="G354" i="30"/>
  <c r="X354" i="30"/>
  <c r="O348" i="30"/>
  <c r="R348" i="30"/>
  <c r="O347" i="30"/>
  <c r="R347" i="30"/>
  <c r="U298" i="30"/>
  <c r="S298" i="30"/>
  <c r="V298" i="30"/>
  <c r="W298" i="30" s="1"/>
  <c r="V297" i="30"/>
  <c r="W297" i="30" s="1"/>
  <c r="U297" i="30"/>
  <c r="Y274" i="30"/>
  <c r="Y266" i="30"/>
  <c r="Y258" i="30"/>
  <c r="Y124" i="30"/>
  <c r="S354" i="30"/>
  <c r="U354" i="30"/>
  <c r="U344" i="30"/>
  <c r="V344" i="30"/>
  <c r="W344" i="30" s="1"/>
  <c r="V282" i="30"/>
  <c r="W282" i="30" s="1"/>
  <c r="S282" i="30"/>
  <c r="U282" i="30"/>
  <c r="U274" i="30"/>
  <c r="V274" i="30"/>
  <c r="W274" i="30" s="1"/>
  <c r="S274" i="30"/>
  <c r="V266" i="30"/>
  <c r="W266" i="30" s="1"/>
  <c r="S266" i="30"/>
  <c r="U266" i="30"/>
  <c r="V258" i="30"/>
  <c r="W258" i="30" s="1"/>
  <c r="S258" i="30"/>
  <c r="U258" i="30"/>
  <c r="S254" i="30"/>
  <c r="U254" i="30"/>
  <c r="V254" i="30"/>
  <c r="W254" i="30" s="1"/>
  <c r="Y227" i="30"/>
  <c r="O370" i="30"/>
  <c r="R370" i="30"/>
  <c r="O369" i="30"/>
  <c r="R369" i="30"/>
  <c r="U360" i="30"/>
  <c r="S360" i="30"/>
  <c r="O355" i="30"/>
  <c r="R355" i="30"/>
  <c r="V353" i="30"/>
  <c r="W353" i="30" s="1"/>
  <c r="U353" i="30"/>
  <c r="S346" i="30"/>
  <c r="U346" i="30"/>
  <c r="S345" i="30"/>
  <c r="V345" i="30"/>
  <c r="W345" i="30" s="1"/>
  <c r="U345" i="30"/>
  <c r="Y372" i="30"/>
  <c r="H367" i="30"/>
  <c r="G367" i="30"/>
  <c r="X367" i="30"/>
  <c r="D367" i="30"/>
  <c r="B367" i="30" s="1"/>
  <c r="V360" i="30"/>
  <c r="W360" i="30" s="1"/>
  <c r="D360" i="30"/>
  <c r="B360" i="30" s="1"/>
  <c r="H360" i="30"/>
  <c r="G360" i="30"/>
  <c r="X360" i="30"/>
  <c r="Y358" i="30"/>
  <c r="D353" i="30"/>
  <c r="B353" i="30" s="1"/>
  <c r="H353" i="30"/>
  <c r="G353" i="30"/>
  <c r="X353" i="30"/>
  <c r="Y351" i="30"/>
  <c r="V346" i="30"/>
  <c r="W346" i="30" s="1"/>
  <c r="H346" i="30"/>
  <c r="G346" i="30"/>
  <c r="D346" i="30"/>
  <c r="B346" i="30" s="1"/>
  <c r="X346" i="30"/>
  <c r="S340" i="30"/>
  <c r="U340" i="30"/>
  <c r="V340" i="30"/>
  <c r="W340" i="30" s="1"/>
  <c r="U339" i="30"/>
  <c r="V339" i="30"/>
  <c r="W339" i="30" s="1"/>
  <c r="Y320" i="30"/>
  <c r="Y316" i="30"/>
  <c r="Y190" i="30"/>
  <c r="Y152" i="30"/>
  <c r="H340" i="30"/>
  <c r="D340" i="30"/>
  <c r="B340" i="30" s="1"/>
  <c r="H332" i="30"/>
  <c r="D332" i="30"/>
  <c r="B332" i="30" s="1"/>
  <c r="H328" i="30"/>
  <c r="D328" i="30"/>
  <c r="B328" i="30" s="1"/>
  <c r="H324" i="30"/>
  <c r="D324" i="30"/>
  <c r="B324" i="30" s="1"/>
  <c r="H312" i="30"/>
  <c r="D312" i="30"/>
  <c r="B312" i="30" s="1"/>
  <c r="H308" i="30"/>
  <c r="D308" i="30"/>
  <c r="B308" i="30" s="1"/>
  <c r="H304" i="30"/>
  <c r="D304" i="30"/>
  <c r="B304" i="30" s="1"/>
  <c r="H298" i="30"/>
  <c r="D298" i="30"/>
  <c r="B298" i="30" s="1"/>
  <c r="H297" i="30"/>
  <c r="D297" i="30"/>
  <c r="B297" i="30" s="1"/>
  <c r="H290" i="30"/>
  <c r="D290" i="30"/>
  <c r="B290" i="30" s="1"/>
  <c r="H286" i="30"/>
  <c r="D286" i="30"/>
  <c r="B286" i="30" s="1"/>
  <c r="H282" i="30"/>
  <c r="H278" i="30"/>
  <c r="D278" i="30"/>
  <c r="B278" i="30" s="1"/>
  <c r="H270" i="30"/>
  <c r="D270" i="30"/>
  <c r="B270" i="30" s="1"/>
  <c r="D262" i="30"/>
  <c r="B262" i="30" s="1"/>
  <c r="H254" i="30"/>
  <c r="D254" i="30"/>
  <c r="B254" i="30" s="1"/>
  <c r="H249" i="30"/>
  <c r="D249" i="30"/>
  <c r="B249" i="30" s="1"/>
  <c r="H247" i="30"/>
  <c r="D247" i="30"/>
  <c r="B247" i="30" s="1"/>
  <c r="G247" i="30"/>
  <c r="V243" i="30"/>
  <c r="W243" i="30" s="1"/>
  <c r="H239" i="30"/>
  <c r="G239" i="30"/>
  <c r="X239" i="30"/>
  <c r="H222" i="30"/>
  <c r="D222" i="30"/>
  <c r="B222" i="30" s="1"/>
  <c r="G222" i="30"/>
  <c r="X222" i="30"/>
  <c r="H220" i="30"/>
  <c r="D220" i="30"/>
  <c r="B220" i="30" s="1"/>
  <c r="X220" i="30"/>
  <c r="O214" i="30"/>
  <c r="R214" i="30"/>
  <c r="O206" i="30"/>
  <c r="R206" i="30"/>
  <c r="U203" i="30"/>
  <c r="V203" i="30"/>
  <c r="W203" i="30" s="1"/>
  <c r="O198" i="30"/>
  <c r="R198" i="30"/>
  <c r="H182" i="30"/>
  <c r="D182" i="30"/>
  <c r="B182" i="30" s="1"/>
  <c r="S174" i="30"/>
  <c r="U174" i="30"/>
  <c r="H168" i="30"/>
  <c r="D168" i="30"/>
  <c r="B168" i="30" s="1"/>
  <c r="G168" i="30"/>
  <c r="X168" i="30"/>
  <c r="H144" i="30"/>
  <c r="D144" i="30"/>
  <c r="B144" i="30" s="1"/>
  <c r="G144" i="30"/>
  <c r="H135" i="30"/>
  <c r="D135" i="30"/>
  <c r="B135" i="30" s="1"/>
  <c r="Y119" i="30"/>
  <c r="H117" i="30"/>
  <c r="D117" i="30"/>
  <c r="B117" i="30" s="1"/>
  <c r="G117" i="30"/>
  <c r="Y112" i="30"/>
  <c r="Z112" i="30"/>
  <c r="O110" i="30"/>
  <c r="R110" i="30"/>
  <c r="Y90" i="30"/>
  <c r="H73" i="30"/>
  <c r="D73" i="30"/>
  <c r="B73" i="30" s="1"/>
  <c r="G73" i="30"/>
  <c r="X73" i="30"/>
  <c r="S51" i="30"/>
  <c r="U51" i="30"/>
  <c r="V51" i="30"/>
  <c r="W51" i="30" s="1"/>
  <c r="R34" i="30"/>
  <c r="O34" i="30"/>
  <c r="O29" i="30"/>
  <c r="R29" i="30"/>
  <c r="D373" i="30"/>
  <c r="B373" i="30" s="1"/>
  <c r="H373" i="30"/>
  <c r="D372" i="30"/>
  <c r="B372" i="30" s="1"/>
  <c r="H372" i="30"/>
  <c r="H366" i="30"/>
  <c r="D366" i="30"/>
  <c r="B366" i="30" s="1"/>
  <c r="D365" i="30"/>
  <c r="B365" i="30" s="1"/>
  <c r="H365" i="30"/>
  <c r="H351" i="30"/>
  <c r="D351" i="30"/>
  <c r="B351" i="30" s="1"/>
  <c r="H344" i="30"/>
  <c r="D344" i="30"/>
  <c r="B344" i="30" s="1"/>
  <c r="H338" i="30"/>
  <c r="D338" i="30"/>
  <c r="B338" i="30" s="1"/>
  <c r="H337" i="30"/>
  <c r="D337" i="30"/>
  <c r="B337" i="30" s="1"/>
  <c r="H331" i="30"/>
  <c r="D331" i="30"/>
  <c r="B331" i="30" s="1"/>
  <c r="V327" i="30"/>
  <c r="W327" i="30" s="1"/>
  <c r="H327" i="30"/>
  <c r="D327" i="30"/>
  <c r="B327" i="30" s="1"/>
  <c r="V323" i="30"/>
  <c r="W323" i="30" s="1"/>
  <c r="H323" i="30"/>
  <c r="D323" i="30"/>
  <c r="B323" i="30" s="1"/>
  <c r="V319" i="30"/>
  <c r="W319" i="30" s="1"/>
  <c r="V311" i="30"/>
  <c r="W311" i="30" s="1"/>
  <c r="H311" i="30"/>
  <c r="D311" i="30"/>
  <c r="B311" i="30" s="1"/>
  <c r="H296" i="30"/>
  <c r="D296" i="30"/>
  <c r="B296" i="30" s="1"/>
  <c r="H289" i="30"/>
  <c r="D289" i="30"/>
  <c r="B289" i="30" s="1"/>
  <c r="H277" i="30"/>
  <c r="D277" i="30"/>
  <c r="B277" i="30" s="1"/>
  <c r="H273" i="30"/>
  <c r="D273" i="30"/>
  <c r="B273" i="30" s="1"/>
  <c r="H269" i="30"/>
  <c r="D269" i="30"/>
  <c r="B269" i="30" s="1"/>
  <c r="H253" i="30"/>
  <c r="D253" i="30"/>
  <c r="B253" i="30" s="1"/>
  <c r="B250" i="30"/>
  <c r="H250" i="30"/>
  <c r="X250" i="30"/>
  <c r="H242" i="30"/>
  <c r="D242" i="30"/>
  <c r="B242" i="30" s="1"/>
  <c r="X242" i="30"/>
  <c r="V235" i="30"/>
  <c r="W235" i="30" s="1"/>
  <c r="D230" i="30"/>
  <c r="B230" i="30" s="1"/>
  <c r="H230" i="30"/>
  <c r="G230" i="30"/>
  <c r="X230" i="30"/>
  <c r="H217" i="30"/>
  <c r="D217" i="30"/>
  <c r="B217" i="30" s="1"/>
  <c r="G217" i="30"/>
  <c r="X217" i="30"/>
  <c r="Y195" i="30"/>
  <c r="O189" i="30"/>
  <c r="R189" i="30"/>
  <c r="S187" i="30"/>
  <c r="U187" i="30"/>
  <c r="X182" i="30"/>
  <c r="S179" i="30"/>
  <c r="U179" i="30"/>
  <c r="O165" i="30"/>
  <c r="R165" i="30"/>
  <c r="H155" i="30"/>
  <c r="D155" i="30"/>
  <c r="B155" i="30" s="1"/>
  <c r="G155" i="30"/>
  <c r="X155" i="30"/>
  <c r="H142" i="30"/>
  <c r="D142" i="30"/>
  <c r="B142" i="30" s="1"/>
  <c r="X142" i="30"/>
  <c r="G142" i="30"/>
  <c r="O107" i="30"/>
  <c r="R107" i="30"/>
  <c r="G74" i="30"/>
  <c r="X74" i="30"/>
  <c r="D74" i="30"/>
  <c r="B74" i="30" s="1"/>
  <c r="H43" i="30"/>
  <c r="D43" i="30"/>
  <c r="B43" i="30" s="1"/>
  <c r="G43" i="30"/>
  <c r="X43" i="30"/>
  <c r="H74" i="30"/>
  <c r="H371" i="30"/>
  <c r="D371" i="30"/>
  <c r="B371" i="30" s="1"/>
  <c r="D364" i="30"/>
  <c r="B364" i="30" s="1"/>
  <c r="H364" i="30"/>
  <c r="H363" i="30"/>
  <c r="D363" i="30"/>
  <c r="B363" i="30" s="1"/>
  <c r="V357" i="30"/>
  <c r="W357" i="30" s="1"/>
  <c r="D357" i="30"/>
  <c r="B357" i="30" s="1"/>
  <c r="H357" i="30"/>
  <c r="H350" i="30"/>
  <c r="D350" i="30"/>
  <c r="B350" i="30" s="1"/>
  <c r="H349" i="30"/>
  <c r="D349" i="30"/>
  <c r="B349" i="30" s="1"/>
  <c r="V343" i="30"/>
  <c r="W343" i="30" s="1"/>
  <c r="H343" i="30"/>
  <c r="D343" i="30"/>
  <c r="B343" i="30" s="1"/>
  <c r="R342" i="30"/>
  <c r="R341" i="30"/>
  <c r="X340" i="30"/>
  <c r="H336" i="30"/>
  <c r="D336" i="30"/>
  <c r="B336" i="30" s="1"/>
  <c r="H335" i="30"/>
  <c r="R334" i="30"/>
  <c r="R333" i="30"/>
  <c r="X332" i="30"/>
  <c r="U331" i="30"/>
  <c r="V330" i="30"/>
  <c r="W330" i="30" s="1"/>
  <c r="D330" i="30"/>
  <c r="B330" i="30" s="1"/>
  <c r="R329" i="30"/>
  <c r="X328" i="30"/>
  <c r="U327" i="30"/>
  <c r="V326" i="30"/>
  <c r="W326" i="30" s="1"/>
  <c r="D326" i="30"/>
  <c r="B326" i="30" s="1"/>
  <c r="H326" i="30"/>
  <c r="R325" i="30"/>
  <c r="X324" i="30"/>
  <c r="U323" i="30"/>
  <c r="V322" i="30"/>
  <c r="W322" i="30" s="1"/>
  <c r="H322" i="30"/>
  <c r="D322" i="30"/>
  <c r="B322" i="30" s="1"/>
  <c r="R321" i="30"/>
  <c r="U319" i="30"/>
  <c r="V318" i="30"/>
  <c r="W318" i="30" s="1"/>
  <c r="H318" i="30"/>
  <c r="D318" i="30"/>
  <c r="B318" i="30" s="1"/>
  <c r="R317" i="30"/>
  <c r="U315" i="30"/>
  <c r="V314" i="30"/>
  <c r="W314" i="30" s="1"/>
  <c r="H314" i="30"/>
  <c r="R313" i="30"/>
  <c r="X312" i="30"/>
  <c r="U311" i="30"/>
  <c r="V310" i="30"/>
  <c r="W310" i="30" s="1"/>
  <c r="H310" i="30"/>
  <c r="D310" i="30"/>
  <c r="B310" i="30" s="1"/>
  <c r="R309" i="30"/>
  <c r="X308" i="30"/>
  <c r="U307" i="30"/>
  <c r="V306" i="30"/>
  <c r="W306" i="30" s="1"/>
  <c r="H306" i="30"/>
  <c r="D306" i="30"/>
  <c r="B306" i="30" s="1"/>
  <c r="R305" i="30"/>
  <c r="X304" i="30"/>
  <c r="U303" i="30"/>
  <c r="H301" i="30"/>
  <c r="D301" i="30"/>
  <c r="B301" i="30" s="1"/>
  <c r="R300" i="30"/>
  <c r="R299" i="30"/>
  <c r="X298" i="30"/>
  <c r="V295" i="30"/>
  <c r="W295" i="30" s="1"/>
  <c r="V294" i="30"/>
  <c r="W294" i="30" s="1"/>
  <c r="D294" i="30"/>
  <c r="B294" i="30" s="1"/>
  <c r="H294" i="30"/>
  <c r="H293" i="30"/>
  <c r="D293" i="30"/>
  <c r="B293" i="30" s="1"/>
  <c r="R292" i="30"/>
  <c r="R291" i="30"/>
  <c r="X290" i="30"/>
  <c r="H288" i="30"/>
  <c r="D288" i="30"/>
  <c r="B288" i="30" s="1"/>
  <c r="R287" i="30"/>
  <c r="X286" i="30"/>
  <c r="H284" i="30"/>
  <c r="D284" i="30"/>
  <c r="B284" i="30" s="1"/>
  <c r="R283" i="30"/>
  <c r="X282" i="30"/>
  <c r="H280" i="30"/>
  <c r="D280" i="30"/>
  <c r="B280" i="30" s="1"/>
  <c r="R279" i="30"/>
  <c r="X278" i="30"/>
  <c r="H276" i="30"/>
  <c r="D276" i="30"/>
  <c r="B276" i="30" s="1"/>
  <c r="R275" i="30"/>
  <c r="H272" i="30"/>
  <c r="D272" i="30"/>
  <c r="B272" i="30" s="1"/>
  <c r="R271" i="30"/>
  <c r="X270" i="30"/>
  <c r="H268" i="30"/>
  <c r="D268" i="30"/>
  <c r="B268" i="30" s="1"/>
  <c r="R267" i="30"/>
  <c r="H264" i="30"/>
  <c r="D264" i="30"/>
  <c r="B264" i="30" s="1"/>
  <c r="R263" i="30"/>
  <c r="X262" i="30"/>
  <c r="H260" i="30"/>
  <c r="D260" i="30"/>
  <c r="B260" i="30" s="1"/>
  <c r="R259" i="30"/>
  <c r="H256" i="30"/>
  <c r="D256" i="30"/>
  <c r="B256" i="30" s="1"/>
  <c r="R255" i="30"/>
  <c r="X254" i="30"/>
  <c r="H252" i="30"/>
  <c r="D252" i="30"/>
  <c r="B252" i="30" s="1"/>
  <c r="R251" i="30"/>
  <c r="H251" i="30"/>
  <c r="D251" i="30"/>
  <c r="B251" i="30" s="1"/>
  <c r="G251" i="30"/>
  <c r="V250" i="30"/>
  <c r="W250" i="30" s="1"/>
  <c r="R246" i="30"/>
  <c r="H245" i="30"/>
  <c r="D245" i="30"/>
  <c r="B245" i="30" s="1"/>
  <c r="S243" i="30"/>
  <c r="H243" i="30"/>
  <c r="D243" i="30"/>
  <c r="B243" i="30" s="1"/>
  <c r="G243" i="30"/>
  <c r="V242" i="30"/>
  <c r="W242" i="30" s="1"/>
  <c r="Y237" i="30"/>
  <c r="U235" i="30"/>
  <c r="H235" i="30"/>
  <c r="D235" i="30"/>
  <c r="B235" i="30" s="1"/>
  <c r="G235" i="30"/>
  <c r="X235" i="30"/>
  <c r="O231" i="30"/>
  <c r="R231" i="30"/>
  <c r="U229" i="30"/>
  <c r="O218" i="30"/>
  <c r="R218" i="30"/>
  <c r="H216" i="30"/>
  <c r="D216" i="30"/>
  <c r="B216" i="30" s="1"/>
  <c r="X216" i="30"/>
  <c r="O210" i="30"/>
  <c r="R210" i="30"/>
  <c r="H208" i="30"/>
  <c r="D208" i="30"/>
  <c r="B208" i="30" s="1"/>
  <c r="X208" i="30"/>
  <c r="U207" i="30"/>
  <c r="V207" i="30"/>
  <c r="W207" i="30" s="1"/>
  <c r="O202" i="30"/>
  <c r="R202" i="30"/>
  <c r="H200" i="30"/>
  <c r="D200" i="30"/>
  <c r="B200" i="30" s="1"/>
  <c r="X200" i="30"/>
  <c r="O194" i="30"/>
  <c r="R194" i="30"/>
  <c r="Y192" i="30"/>
  <c r="Y184" i="30"/>
  <c r="Y176" i="30"/>
  <c r="V174" i="30"/>
  <c r="W174" i="30" s="1"/>
  <c r="H174" i="30"/>
  <c r="D174" i="30"/>
  <c r="B174" i="30" s="1"/>
  <c r="X174" i="30"/>
  <c r="G174" i="30"/>
  <c r="U172" i="30"/>
  <c r="S172" i="30"/>
  <c r="V172" i="30"/>
  <c r="W172" i="30" s="1"/>
  <c r="R162" i="30"/>
  <c r="O162" i="30"/>
  <c r="H156" i="30"/>
  <c r="D156" i="30"/>
  <c r="B156" i="30" s="1"/>
  <c r="G156" i="30"/>
  <c r="X144" i="30"/>
  <c r="H140" i="30"/>
  <c r="D140" i="30"/>
  <c r="B140" i="30" s="1"/>
  <c r="H129" i="30"/>
  <c r="D129" i="30"/>
  <c r="B129" i="30" s="1"/>
  <c r="H128" i="30"/>
  <c r="D128" i="30"/>
  <c r="B128" i="30" s="1"/>
  <c r="G128" i="30"/>
  <c r="X128" i="30"/>
  <c r="H115" i="30"/>
  <c r="D115" i="30"/>
  <c r="B115" i="30" s="1"/>
  <c r="R109" i="30"/>
  <c r="O109" i="30"/>
  <c r="H97" i="30"/>
  <c r="D97" i="30"/>
  <c r="B97" i="30" s="1"/>
  <c r="G97" i="30"/>
  <c r="X97" i="30"/>
  <c r="R86" i="30"/>
  <c r="O86" i="30"/>
  <c r="H85" i="30"/>
  <c r="D85" i="30"/>
  <c r="B85" i="30" s="1"/>
  <c r="G85" i="30"/>
  <c r="X85" i="30"/>
  <c r="O80" i="30"/>
  <c r="R80" i="30"/>
  <c r="O48" i="30"/>
  <c r="R48" i="30"/>
  <c r="H46" i="30"/>
  <c r="G46" i="30"/>
  <c r="D46" i="30"/>
  <c r="B46" i="30" s="1"/>
  <c r="X46" i="30"/>
  <c r="R38" i="30"/>
  <c r="O38" i="30"/>
  <c r="D282" i="30"/>
  <c r="B282" i="30" s="1"/>
  <c r="H339" i="30"/>
  <c r="D339" i="30"/>
  <c r="B339" i="30" s="1"/>
  <c r="H320" i="30"/>
  <c r="D320" i="30"/>
  <c r="B320" i="30" s="1"/>
  <c r="H316" i="30"/>
  <c r="D316" i="30"/>
  <c r="B316" i="30" s="1"/>
  <c r="H274" i="30"/>
  <c r="D274" i="30"/>
  <c r="B274" i="30" s="1"/>
  <c r="H266" i="30"/>
  <c r="D266" i="30"/>
  <c r="B266" i="30" s="1"/>
  <c r="H258" i="30"/>
  <c r="D258" i="30"/>
  <c r="B258" i="30" s="1"/>
  <c r="H229" i="30"/>
  <c r="D229" i="30"/>
  <c r="B229" i="30" s="1"/>
  <c r="G229" i="30"/>
  <c r="X229" i="30"/>
  <c r="O224" i="30"/>
  <c r="R224" i="30"/>
  <c r="H212" i="30"/>
  <c r="D212" i="30"/>
  <c r="B212" i="30" s="1"/>
  <c r="X212" i="30"/>
  <c r="H204" i="30"/>
  <c r="D204" i="30"/>
  <c r="B204" i="30" s="1"/>
  <c r="X204" i="30"/>
  <c r="H196" i="30"/>
  <c r="D196" i="30"/>
  <c r="B196" i="30" s="1"/>
  <c r="X196" i="30"/>
  <c r="H190" i="30"/>
  <c r="D190" i="30"/>
  <c r="B190" i="30" s="1"/>
  <c r="O176" i="30"/>
  <c r="R176" i="30"/>
  <c r="B175" i="30"/>
  <c r="H175" i="30"/>
  <c r="G175" i="30"/>
  <c r="X175" i="30"/>
  <c r="O169" i="30"/>
  <c r="R169" i="30"/>
  <c r="H161" i="30"/>
  <c r="D161" i="30"/>
  <c r="B161" i="30" s="1"/>
  <c r="X161" i="30"/>
  <c r="H160" i="30"/>
  <c r="D160" i="30"/>
  <c r="B160" i="30" s="1"/>
  <c r="G160" i="30"/>
  <c r="X160" i="30"/>
  <c r="H152" i="30"/>
  <c r="D152" i="30"/>
  <c r="B152" i="30" s="1"/>
  <c r="H124" i="30"/>
  <c r="D124" i="30"/>
  <c r="B124" i="30" s="1"/>
  <c r="G124" i="30"/>
  <c r="H111" i="30"/>
  <c r="G111" i="30"/>
  <c r="X111" i="30"/>
  <c r="S93" i="30"/>
  <c r="U93" i="30"/>
  <c r="V93" i="30"/>
  <c r="W93" i="30" s="1"/>
  <c r="O76" i="30"/>
  <c r="R76" i="30"/>
  <c r="O75" i="30"/>
  <c r="R75" i="30"/>
  <c r="S70" i="30"/>
  <c r="U70" i="30"/>
  <c r="V70" i="30"/>
  <c r="W70" i="30" s="1"/>
  <c r="B63" i="30"/>
  <c r="H63" i="30"/>
  <c r="X63" i="30"/>
  <c r="G63" i="30"/>
  <c r="G22" i="30"/>
  <c r="X22" i="30"/>
  <c r="H22" i="30"/>
  <c r="D22" i="30"/>
  <c r="B22" i="30" s="1"/>
  <c r="H359" i="30"/>
  <c r="D359" i="30"/>
  <c r="B359" i="30" s="1"/>
  <c r="H358" i="30"/>
  <c r="D358" i="30"/>
  <c r="B358" i="30" s="1"/>
  <c r="D352" i="30"/>
  <c r="B352" i="30" s="1"/>
  <c r="H352" i="30"/>
  <c r="H345" i="30"/>
  <c r="D345" i="30"/>
  <c r="B345" i="30" s="1"/>
  <c r="V331" i="30"/>
  <c r="W331" i="30" s="1"/>
  <c r="H319" i="30"/>
  <c r="D319" i="30"/>
  <c r="B319" i="30" s="1"/>
  <c r="V315" i="30"/>
  <c r="W315" i="30" s="1"/>
  <c r="H315" i="30"/>
  <c r="D315" i="30"/>
  <c r="B315" i="30" s="1"/>
  <c r="V307" i="30"/>
  <c r="W307" i="30" s="1"/>
  <c r="H307" i="30"/>
  <c r="D307" i="30"/>
  <c r="B307" i="30" s="1"/>
  <c r="V303" i="30"/>
  <c r="W303" i="30" s="1"/>
  <c r="H303" i="30"/>
  <c r="H302" i="30"/>
  <c r="D302" i="30"/>
  <c r="B302" i="30" s="1"/>
  <c r="H295" i="30"/>
  <c r="D295" i="30"/>
  <c r="B295" i="30" s="1"/>
  <c r="H285" i="30"/>
  <c r="D285" i="30"/>
  <c r="B285" i="30" s="1"/>
  <c r="H281" i="30"/>
  <c r="D281" i="30"/>
  <c r="B281" i="30" s="1"/>
  <c r="H265" i="30"/>
  <c r="D265" i="30"/>
  <c r="B265" i="30" s="1"/>
  <c r="H261" i="30"/>
  <c r="D261" i="30"/>
  <c r="B261" i="30" s="1"/>
  <c r="H257" i="30"/>
  <c r="D257" i="30"/>
  <c r="B257" i="30" s="1"/>
  <c r="X247" i="30"/>
  <c r="O240" i="30"/>
  <c r="R240" i="30"/>
  <c r="H238" i="30"/>
  <c r="D238" i="30"/>
  <c r="B238" i="30" s="1"/>
  <c r="X238" i="30"/>
  <c r="H228" i="30"/>
  <c r="D228" i="30"/>
  <c r="B228" i="30" s="1"/>
  <c r="X228" i="30"/>
  <c r="H227" i="30"/>
  <c r="D227" i="30"/>
  <c r="B227" i="30" s="1"/>
  <c r="O223" i="30"/>
  <c r="R223" i="30"/>
  <c r="H209" i="30"/>
  <c r="D209" i="30"/>
  <c r="B209" i="30" s="1"/>
  <c r="G209" i="30"/>
  <c r="X209" i="30"/>
  <c r="H201" i="30"/>
  <c r="D201" i="30"/>
  <c r="B201" i="30" s="1"/>
  <c r="G201" i="30"/>
  <c r="X201" i="30"/>
  <c r="S192" i="30"/>
  <c r="U192" i="30"/>
  <c r="H188" i="30"/>
  <c r="D188" i="30"/>
  <c r="B188" i="30" s="1"/>
  <c r="G188" i="30"/>
  <c r="X188" i="30"/>
  <c r="S184" i="30"/>
  <c r="U184" i="30"/>
  <c r="O181" i="30"/>
  <c r="R181" i="30"/>
  <c r="H180" i="30"/>
  <c r="D180" i="30"/>
  <c r="B180" i="30" s="1"/>
  <c r="G180" i="30"/>
  <c r="X180" i="30"/>
  <c r="D166" i="30"/>
  <c r="B166" i="30" s="1"/>
  <c r="H166" i="30"/>
  <c r="X166" i="30"/>
  <c r="X135" i="30"/>
  <c r="B122" i="30"/>
  <c r="H122" i="30"/>
  <c r="X122" i="30"/>
  <c r="G122" i="30"/>
  <c r="H98" i="30"/>
  <c r="D98" i="30"/>
  <c r="B98" i="30" s="1"/>
  <c r="G98" i="30"/>
  <c r="X98" i="30"/>
  <c r="H96" i="30"/>
  <c r="D96" i="30"/>
  <c r="B96" i="30" s="1"/>
  <c r="X96" i="30"/>
  <c r="R92" i="30"/>
  <c r="O92" i="30"/>
  <c r="O60" i="30"/>
  <c r="R60" i="30"/>
  <c r="O47" i="30"/>
  <c r="R47" i="30"/>
  <c r="O39" i="30"/>
  <c r="R39" i="30"/>
  <c r="D239" i="30"/>
  <c r="B239" i="30" s="1"/>
  <c r="H262" i="30"/>
  <c r="X373" i="30"/>
  <c r="H370" i="30"/>
  <c r="D370" i="30"/>
  <c r="B370" i="30" s="1"/>
  <c r="D369" i="30"/>
  <c r="B369" i="30" s="1"/>
  <c r="H369" i="30"/>
  <c r="X366" i="30"/>
  <c r="H362" i="30"/>
  <c r="D362" i="30"/>
  <c r="B362" i="30" s="1"/>
  <c r="D361" i="30"/>
  <c r="B361" i="30" s="1"/>
  <c r="H361" i="30"/>
  <c r="X359" i="30"/>
  <c r="D356" i="30"/>
  <c r="B356" i="30" s="1"/>
  <c r="H356" i="30"/>
  <c r="H355" i="30"/>
  <c r="D355" i="30"/>
  <c r="B355" i="30" s="1"/>
  <c r="X352" i="30"/>
  <c r="H348" i="30"/>
  <c r="D348" i="30"/>
  <c r="B348" i="30" s="1"/>
  <c r="H347" i="30"/>
  <c r="D347" i="30"/>
  <c r="B347" i="30" s="1"/>
  <c r="X345" i="30"/>
  <c r="H342" i="30"/>
  <c r="D342" i="30"/>
  <c r="B342" i="30" s="1"/>
  <c r="H341" i="30"/>
  <c r="D341" i="30"/>
  <c r="B341" i="30" s="1"/>
  <c r="G340" i="30"/>
  <c r="X339" i="30"/>
  <c r="G339" i="30"/>
  <c r="X338" i="30"/>
  <c r="H334" i="30"/>
  <c r="D334" i="30"/>
  <c r="B334" i="30" s="1"/>
  <c r="H333" i="30"/>
  <c r="D333" i="30"/>
  <c r="B333" i="30" s="1"/>
  <c r="G332" i="30"/>
  <c r="X331" i="30"/>
  <c r="H329" i="30"/>
  <c r="D329" i="30"/>
  <c r="B329" i="30" s="1"/>
  <c r="G328" i="30"/>
  <c r="X327" i="30"/>
  <c r="H325" i="30"/>
  <c r="D325" i="30"/>
  <c r="B325" i="30" s="1"/>
  <c r="G324" i="30"/>
  <c r="X323" i="30"/>
  <c r="H321" i="30"/>
  <c r="D321" i="30"/>
  <c r="B321" i="30" s="1"/>
  <c r="G320" i="30"/>
  <c r="X319" i="30"/>
  <c r="H317" i="30"/>
  <c r="D317" i="30"/>
  <c r="B317" i="30" s="1"/>
  <c r="G316" i="30"/>
  <c r="X315" i="30"/>
  <c r="H313" i="30"/>
  <c r="D313" i="30"/>
  <c r="B313" i="30" s="1"/>
  <c r="G312" i="30"/>
  <c r="X311" i="30"/>
  <c r="H309" i="30"/>
  <c r="D309" i="30"/>
  <c r="B309" i="30" s="1"/>
  <c r="G308" i="30"/>
  <c r="X307" i="30"/>
  <c r="H305" i="30"/>
  <c r="D305" i="30"/>
  <c r="B305" i="30" s="1"/>
  <c r="G304" i="30"/>
  <c r="X303" i="30"/>
  <c r="H300" i="30"/>
  <c r="D300" i="30"/>
  <c r="B300" i="30" s="1"/>
  <c r="H299" i="30"/>
  <c r="D299" i="30"/>
  <c r="B299" i="30" s="1"/>
  <c r="G298" i="30"/>
  <c r="X297" i="30"/>
  <c r="G297" i="30"/>
  <c r="X296" i="30"/>
  <c r="H292" i="30"/>
  <c r="D292" i="30"/>
  <c r="B292" i="30" s="1"/>
  <c r="H291" i="30"/>
  <c r="D291" i="30"/>
  <c r="B291" i="30" s="1"/>
  <c r="G290" i="30"/>
  <c r="X289" i="30"/>
  <c r="H287" i="30"/>
  <c r="D287" i="30"/>
  <c r="B287" i="30" s="1"/>
  <c r="G286" i="30"/>
  <c r="X285" i="30"/>
  <c r="H283" i="30"/>
  <c r="D283" i="30"/>
  <c r="B283" i="30" s="1"/>
  <c r="G282" i="30"/>
  <c r="X281" i="30"/>
  <c r="H279" i="30"/>
  <c r="D279" i="30"/>
  <c r="B279" i="30" s="1"/>
  <c r="G278" i="30"/>
  <c r="X277" i="30"/>
  <c r="H275" i="30"/>
  <c r="D275" i="30"/>
  <c r="B275" i="30" s="1"/>
  <c r="G274" i="30"/>
  <c r="X273" i="30"/>
  <c r="H271" i="30"/>
  <c r="G270" i="30"/>
  <c r="X269" i="30"/>
  <c r="H267" i="30"/>
  <c r="D267" i="30"/>
  <c r="B267" i="30" s="1"/>
  <c r="G266" i="30"/>
  <c r="X265" i="30"/>
  <c r="H263" i="30"/>
  <c r="D263" i="30"/>
  <c r="B263" i="30" s="1"/>
  <c r="G262" i="30"/>
  <c r="X261" i="30"/>
  <c r="H259" i="30"/>
  <c r="D259" i="30"/>
  <c r="B259" i="30" s="1"/>
  <c r="G258" i="30"/>
  <c r="X257" i="30"/>
  <c r="H255" i="30"/>
  <c r="D255" i="30"/>
  <c r="B255" i="30" s="1"/>
  <c r="G254" i="30"/>
  <c r="X253" i="30"/>
  <c r="U250" i="30"/>
  <c r="X249" i="30"/>
  <c r="G249" i="30"/>
  <c r="H246" i="30"/>
  <c r="D246" i="30"/>
  <c r="B246" i="30" s="1"/>
  <c r="X246" i="30"/>
  <c r="V245" i="30"/>
  <c r="Y244" i="30"/>
  <c r="X243" i="30"/>
  <c r="O243" i="30"/>
  <c r="U242" i="30"/>
  <c r="V239" i="30"/>
  <c r="W239" i="30" s="1"/>
  <c r="O236" i="30"/>
  <c r="R236" i="30"/>
  <c r="O235" i="30"/>
  <c r="H234" i="30"/>
  <c r="X234" i="30"/>
  <c r="D234" i="30"/>
  <c r="B234" i="30" s="1"/>
  <c r="V222" i="30"/>
  <c r="W222" i="30" s="1"/>
  <c r="V221" i="30"/>
  <c r="W221" i="30" s="1"/>
  <c r="H221" i="30"/>
  <c r="D221" i="30"/>
  <c r="B221" i="30" s="1"/>
  <c r="G221" i="30"/>
  <c r="X221" i="30"/>
  <c r="S220" i="30"/>
  <c r="U220" i="30"/>
  <c r="G220" i="30"/>
  <c r="H213" i="30"/>
  <c r="D213" i="30"/>
  <c r="B213" i="30" s="1"/>
  <c r="G213" i="30"/>
  <c r="X213" i="30"/>
  <c r="S212" i="30"/>
  <c r="U212" i="30"/>
  <c r="G212" i="30"/>
  <c r="H205" i="30"/>
  <c r="D205" i="30"/>
  <c r="B205" i="30" s="1"/>
  <c r="G205" i="30"/>
  <c r="X205" i="30"/>
  <c r="S204" i="30"/>
  <c r="U204" i="30"/>
  <c r="G204" i="30"/>
  <c r="S203" i="30"/>
  <c r="Y199" i="30"/>
  <c r="H197" i="30"/>
  <c r="D197" i="30"/>
  <c r="B197" i="30" s="1"/>
  <c r="G197" i="30"/>
  <c r="X197" i="30"/>
  <c r="G196" i="30"/>
  <c r="V192" i="30"/>
  <c r="W192" i="30" s="1"/>
  <c r="G190" i="30"/>
  <c r="V187" i="30"/>
  <c r="W187" i="30" s="1"/>
  <c r="H187" i="30"/>
  <c r="D187" i="30"/>
  <c r="B187" i="30" s="1"/>
  <c r="X187" i="30"/>
  <c r="G187" i="30"/>
  <c r="V184" i="30"/>
  <c r="W184" i="30" s="1"/>
  <c r="U182" i="30"/>
  <c r="S182" i="30"/>
  <c r="V182" i="30"/>
  <c r="W182" i="30" s="1"/>
  <c r="G182" i="30"/>
  <c r="V179" i="30"/>
  <c r="W179" i="30" s="1"/>
  <c r="H179" i="30"/>
  <c r="D179" i="30"/>
  <c r="B179" i="30" s="1"/>
  <c r="X179" i="30"/>
  <c r="G179" i="30"/>
  <c r="O174" i="30"/>
  <c r="H172" i="30"/>
  <c r="D172" i="30"/>
  <c r="B172" i="30" s="1"/>
  <c r="U168" i="30"/>
  <c r="R167" i="30"/>
  <c r="O167" i="30"/>
  <c r="H163" i="30"/>
  <c r="D163" i="30"/>
  <c r="B163" i="30" s="1"/>
  <c r="G163" i="30"/>
  <c r="X163" i="30"/>
  <c r="G161" i="30"/>
  <c r="Y156" i="30"/>
  <c r="H154" i="30"/>
  <c r="X154" i="30"/>
  <c r="G154" i="30"/>
  <c r="U152" i="30"/>
  <c r="S152" i="30"/>
  <c r="V152" i="30"/>
  <c r="W152" i="30" s="1"/>
  <c r="G152" i="30"/>
  <c r="Y150" i="30"/>
  <c r="H149" i="30"/>
  <c r="D149" i="30"/>
  <c r="B149" i="30" s="1"/>
  <c r="X149" i="30"/>
  <c r="O148" i="30"/>
  <c r="R148" i="30"/>
  <c r="B143" i="30"/>
  <c r="H143" i="30"/>
  <c r="G143" i="30"/>
  <c r="X143" i="30"/>
  <c r="X140" i="30"/>
  <c r="O137" i="30"/>
  <c r="R137" i="30"/>
  <c r="H136" i="30"/>
  <c r="D136" i="30"/>
  <c r="B136" i="30" s="1"/>
  <c r="G136" i="30"/>
  <c r="X136" i="30"/>
  <c r="G135" i="30"/>
  <c r="Y132" i="30"/>
  <c r="H131" i="30"/>
  <c r="D131" i="30"/>
  <c r="B131" i="30" s="1"/>
  <c r="G131" i="30"/>
  <c r="X131" i="30"/>
  <c r="O130" i="30"/>
  <c r="R130" i="30"/>
  <c r="H123" i="30"/>
  <c r="D123" i="30"/>
  <c r="B123" i="30" s="1"/>
  <c r="G123" i="30"/>
  <c r="X123" i="30"/>
  <c r="O121" i="30"/>
  <c r="R121" i="30"/>
  <c r="X117" i="30"/>
  <c r="O114" i="30"/>
  <c r="R114" i="30"/>
  <c r="S112" i="30"/>
  <c r="U112" i="30"/>
  <c r="H105" i="30"/>
  <c r="D105" i="30"/>
  <c r="B105" i="30" s="1"/>
  <c r="G105" i="30"/>
  <c r="X105" i="30"/>
  <c r="O100" i="30"/>
  <c r="R100" i="30"/>
  <c r="H95" i="30"/>
  <c r="D95" i="30"/>
  <c r="B95" i="30" s="1"/>
  <c r="X95" i="30"/>
  <c r="O93" i="30"/>
  <c r="V89" i="30"/>
  <c r="W89" i="30" s="1"/>
  <c r="U89" i="30"/>
  <c r="O72" i="30"/>
  <c r="R72" i="30"/>
  <c r="O70" i="30"/>
  <c r="O59" i="30"/>
  <c r="R59" i="30"/>
  <c r="R45" i="30"/>
  <c r="O45" i="30"/>
  <c r="U37" i="30"/>
  <c r="V37" i="30"/>
  <c r="W37" i="30" s="1"/>
  <c r="S37" i="30"/>
  <c r="H33" i="30"/>
  <c r="D33" i="30"/>
  <c r="B33" i="30" s="1"/>
  <c r="G33" i="30"/>
  <c r="X33" i="30"/>
  <c r="H23" i="30"/>
  <c r="G23" i="30"/>
  <c r="X23" i="30"/>
  <c r="D23" i="30"/>
  <c r="B23" i="30" s="1"/>
  <c r="D335" i="30"/>
  <c r="B335" i="30" s="1"/>
  <c r="D271" i="30"/>
  <c r="B271" i="30" s="1"/>
  <c r="D154" i="30"/>
  <c r="B154" i="30" s="1"/>
  <c r="D111" i="30"/>
  <c r="B111" i="30" s="1"/>
  <c r="H241" i="30"/>
  <c r="D241" i="30"/>
  <c r="B241" i="30" s="1"/>
  <c r="H237" i="30"/>
  <c r="D237" i="30"/>
  <c r="B237" i="30" s="1"/>
  <c r="H233" i="30"/>
  <c r="D233" i="30"/>
  <c r="B233" i="30" s="1"/>
  <c r="H232" i="30"/>
  <c r="D232" i="30"/>
  <c r="B232" i="30" s="1"/>
  <c r="H226" i="30"/>
  <c r="D226" i="30"/>
  <c r="B226" i="30" s="1"/>
  <c r="H225" i="30"/>
  <c r="D225" i="30"/>
  <c r="B225" i="30" s="1"/>
  <c r="H219" i="30"/>
  <c r="D219" i="30"/>
  <c r="B219" i="30" s="1"/>
  <c r="H215" i="30"/>
  <c r="D215" i="30"/>
  <c r="B215" i="30" s="1"/>
  <c r="H211" i="30"/>
  <c r="D211" i="30"/>
  <c r="B211" i="30" s="1"/>
  <c r="B207" i="30"/>
  <c r="H207" i="30"/>
  <c r="H203" i="30"/>
  <c r="D203" i="30"/>
  <c r="B203" i="30" s="1"/>
  <c r="H199" i="30"/>
  <c r="D199" i="30"/>
  <c r="B199" i="30" s="1"/>
  <c r="H195" i="30"/>
  <c r="D195" i="30"/>
  <c r="B195" i="30" s="1"/>
  <c r="H191" i="30"/>
  <c r="X191" i="30"/>
  <c r="H183" i="30"/>
  <c r="D183" i="30"/>
  <c r="B183" i="30" s="1"/>
  <c r="X183" i="30"/>
  <c r="H173" i="30"/>
  <c r="D173" i="30"/>
  <c r="B173" i="30" s="1"/>
  <c r="H167" i="30"/>
  <c r="D167" i="30"/>
  <c r="B167" i="30" s="1"/>
  <c r="G167" i="30"/>
  <c r="X167" i="30"/>
  <c r="H164" i="30"/>
  <c r="D164" i="30"/>
  <c r="B164" i="30" s="1"/>
  <c r="H162" i="30"/>
  <c r="D162" i="30"/>
  <c r="B162" i="30" s="1"/>
  <c r="G162" i="30"/>
  <c r="X162" i="30"/>
  <c r="H159" i="30"/>
  <c r="H153" i="30"/>
  <c r="D153" i="30"/>
  <c r="B153" i="30" s="1"/>
  <c r="H147" i="30"/>
  <c r="D147" i="30"/>
  <c r="B147" i="30" s="1"/>
  <c r="H141" i="30"/>
  <c r="D141" i="30"/>
  <c r="B141" i="30" s="1"/>
  <c r="H127" i="30"/>
  <c r="H118" i="30"/>
  <c r="D118" i="30"/>
  <c r="B118" i="30" s="1"/>
  <c r="X118" i="30"/>
  <c r="H109" i="30"/>
  <c r="D109" i="30"/>
  <c r="B109" i="30" s="1"/>
  <c r="G109" i="30"/>
  <c r="X109" i="30"/>
  <c r="O106" i="30"/>
  <c r="R106" i="30"/>
  <c r="H104" i="30"/>
  <c r="D104" i="30"/>
  <c r="B104" i="30" s="1"/>
  <c r="X104" i="30"/>
  <c r="H103" i="30"/>
  <c r="D103" i="30"/>
  <c r="B103" i="30" s="1"/>
  <c r="O99" i="30"/>
  <c r="R99" i="30"/>
  <c r="Y94" i="30"/>
  <c r="H92" i="30"/>
  <c r="D92" i="30"/>
  <c r="B92" i="30" s="1"/>
  <c r="G92" i="30"/>
  <c r="X92" i="30"/>
  <c r="S91" i="30"/>
  <c r="U91" i="30"/>
  <c r="O88" i="30"/>
  <c r="R88" i="30"/>
  <c r="H86" i="30"/>
  <c r="D86" i="30"/>
  <c r="B86" i="30" s="1"/>
  <c r="G86" i="30"/>
  <c r="X86" i="30"/>
  <c r="H84" i="30"/>
  <c r="D84" i="30"/>
  <c r="B84" i="30" s="1"/>
  <c r="X84" i="30"/>
  <c r="H83" i="30"/>
  <c r="D83" i="30"/>
  <c r="B83" i="30" s="1"/>
  <c r="H79" i="30"/>
  <c r="X79" i="30"/>
  <c r="H78" i="30"/>
  <c r="D78" i="30"/>
  <c r="B78" i="30" s="1"/>
  <c r="R69" i="30"/>
  <c r="O69" i="30"/>
  <c r="U64" i="30"/>
  <c r="V64" i="30"/>
  <c r="W64" i="30" s="1"/>
  <c r="S58" i="30"/>
  <c r="U58" i="30"/>
  <c r="V58" i="30"/>
  <c r="W58" i="30" s="1"/>
  <c r="H44" i="30"/>
  <c r="D44" i="30"/>
  <c r="B44" i="30" s="1"/>
  <c r="X44" i="30"/>
  <c r="G44" i="30"/>
  <c r="U42" i="30"/>
  <c r="V42" i="30"/>
  <c r="W42" i="30" s="1"/>
  <c r="S42" i="30"/>
  <c r="S32" i="30"/>
  <c r="U32" i="30"/>
  <c r="R28" i="30"/>
  <c r="O28" i="30"/>
  <c r="R27" i="30"/>
  <c r="O27" i="30"/>
  <c r="H21" i="30"/>
  <c r="X21" i="30"/>
  <c r="D21" i="30"/>
  <c r="B21" i="30" s="1"/>
  <c r="G21" i="30"/>
  <c r="O16" i="30"/>
  <c r="H248" i="30"/>
  <c r="D248" i="30"/>
  <c r="B248" i="30" s="1"/>
  <c r="H244" i="30"/>
  <c r="D244" i="30"/>
  <c r="B244" i="30" s="1"/>
  <c r="H240" i="30"/>
  <c r="D240" i="30"/>
  <c r="B240" i="30" s="1"/>
  <c r="H236" i="30"/>
  <c r="D236" i="30"/>
  <c r="B236" i="30" s="1"/>
  <c r="H231" i="30"/>
  <c r="D231" i="30"/>
  <c r="B231" i="30" s="1"/>
  <c r="H224" i="30"/>
  <c r="D224" i="30"/>
  <c r="B224" i="30" s="1"/>
  <c r="H223" i="30"/>
  <c r="H218" i="30"/>
  <c r="H214" i="30"/>
  <c r="D214" i="30"/>
  <c r="B214" i="30" s="1"/>
  <c r="H210" i="30"/>
  <c r="D210" i="30"/>
  <c r="B210" i="30" s="1"/>
  <c r="H206" i="30"/>
  <c r="D206" i="30"/>
  <c r="B206" i="30" s="1"/>
  <c r="D198" i="30"/>
  <c r="B198" i="30" s="1"/>
  <c r="H194" i="30"/>
  <c r="D194" i="30"/>
  <c r="B194" i="30" s="1"/>
  <c r="H192" i="30"/>
  <c r="D192" i="30"/>
  <c r="B192" i="30" s="1"/>
  <c r="G192" i="30"/>
  <c r="B186" i="30"/>
  <c r="H186" i="30"/>
  <c r="H184" i="30"/>
  <c r="D184" i="30"/>
  <c r="B184" i="30" s="1"/>
  <c r="G184" i="30"/>
  <c r="H178" i="30"/>
  <c r="D178" i="30"/>
  <c r="B178" i="30" s="1"/>
  <c r="H171" i="30"/>
  <c r="D171" i="30"/>
  <c r="B171" i="30" s="1"/>
  <c r="H165" i="30"/>
  <c r="D165" i="30"/>
  <c r="B165" i="30" s="1"/>
  <c r="H151" i="30"/>
  <c r="D151" i="30"/>
  <c r="B151" i="30" s="1"/>
  <c r="H148" i="30"/>
  <c r="D148" i="30"/>
  <c r="B148" i="30" s="1"/>
  <c r="H139" i="30"/>
  <c r="D139" i="30"/>
  <c r="B139" i="30" s="1"/>
  <c r="D134" i="30"/>
  <c r="B134" i="30" s="1"/>
  <c r="H132" i="30"/>
  <c r="D132" i="30"/>
  <c r="B132" i="30" s="1"/>
  <c r="G132" i="30"/>
  <c r="H130" i="30"/>
  <c r="D130" i="30"/>
  <c r="B130" i="30" s="1"/>
  <c r="X130" i="30"/>
  <c r="H119" i="30"/>
  <c r="D119" i="30"/>
  <c r="B119" i="30" s="1"/>
  <c r="G119" i="30"/>
  <c r="H116" i="30"/>
  <c r="D116" i="30"/>
  <c r="B116" i="30" s="1"/>
  <c r="H112" i="30"/>
  <c r="D112" i="30"/>
  <c r="B112" i="30" s="1"/>
  <c r="G112" i="30"/>
  <c r="H110" i="30"/>
  <c r="D110" i="30"/>
  <c r="B110" i="30" s="1"/>
  <c r="X110" i="30"/>
  <c r="H108" i="30"/>
  <c r="D108" i="30"/>
  <c r="B108" i="30" s="1"/>
  <c r="X108" i="30"/>
  <c r="X103" i="30"/>
  <c r="H93" i="30"/>
  <c r="D93" i="30"/>
  <c r="B93" i="30" s="1"/>
  <c r="G93" i="30"/>
  <c r="X93" i="30"/>
  <c r="H91" i="30"/>
  <c r="D91" i="30"/>
  <c r="B91" i="30" s="1"/>
  <c r="X91" i="30"/>
  <c r="U90" i="30"/>
  <c r="V90" i="30"/>
  <c r="W90" i="30" s="1"/>
  <c r="O87" i="30"/>
  <c r="R87" i="30"/>
  <c r="X83" i="30"/>
  <c r="X78" i="30"/>
  <c r="O71" i="30"/>
  <c r="R71" i="30"/>
  <c r="H65" i="30"/>
  <c r="D65" i="30"/>
  <c r="B65" i="30" s="1"/>
  <c r="G65" i="30"/>
  <c r="X65" i="30"/>
  <c r="R57" i="30"/>
  <c r="O57" i="30"/>
  <c r="S16" i="30"/>
  <c r="U16" i="30"/>
  <c r="V16" i="30"/>
  <c r="W16" i="30" s="1"/>
  <c r="V11" i="30"/>
  <c r="W11" i="30" s="1"/>
  <c r="U11" i="30"/>
  <c r="D223" i="30"/>
  <c r="B223" i="30" s="1"/>
  <c r="D191" i="30"/>
  <c r="B191" i="30" s="1"/>
  <c r="D159" i="30"/>
  <c r="B159" i="30" s="1"/>
  <c r="D127" i="30"/>
  <c r="B127" i="30" s="1"/>
  <c r="H193" i="30"/>
  <c r="D193" i="30"/>
  <c r="B193" i="30" s="1"/>
  <c r="H189" i="30"/>
  <c r="D189" i="30"/>
  <c r="B189" i="30" s="1"/>
  <c r="H185" i="30"/>
  <c r="D185" i="30"/>
  <c r="B185" i="30" s="1"/>
  <c r="H181" i="30"/>
  <c r="D181" i="30"/>
  <c r="B181" i="30" s="1"/>
  <c r="H177" i="30"/>
  <c r="D177" i="30"/>
  <c r="B177" i="30" s="1"/>
  <c r="H176" i="30"/>
  <c r="D176" i="30"/>
  <c r="B176" i="30" s="1"/>
  <c r="B170" i="30"/>
  <c r="H169" i="30"/>
  <c r="D169" i="30"/>
  <c r="B169" i="30" s="1"/>
  <c r="H158" i="30"/>
  <c r="D158" i="30"/>
  <c r="B158" i="30" s="1"/>
  <c r="H157" i="30"/>
  <c r="D157" i="30"/>
  <c r="B157" i="30" s="1"/>
  <c r="H150" i="30"/>
  <c r="D150" i="30"/>
  <c r="B150" i="30" s="1"/>
  <c r="H146" i="30"/>
  <c r="H145" i="30"/>
  <c r="D145" i="30"/>
  <c r="B145" i="30" s="1"/>
  <c r="H137" i="30"/>
  <c r="D137" i="30"/>
  <c r="B137" i="30" s="1"/>
  <c r="H133" i="30"/>
  <c r="D133" i="30"/>
  <c r="B133" i="30" s="1"/>
  <c r="H126" i="30"/>
  <c r="D126" i="30"/>
  <c r="B126" i="30" s="1"/>
  <c r="H125" i="30"/>
  <c r="D125" i="30"/>
  <c r="B125" i="30" s="1"/>
  <c r="H121" i="30"/>
  <c r="D121" i="30"/>
  <c r="B121" i="30" s="1"/>
  <c r="H120" i="30"/>
  <c r="D120" i="30"/>
  <c r="B120" i="30" s="1"/>
  <c r="H114" i="30"/>
  <c r="H113" i="30"/>
  <c r="D113" i="30"/>
  <c r="B113" i="30" s="1"/>
  <c r="D102" i="30"/>
  <c r="B102" i="30" s="1"/>
  <c r="H101" i="30"/>
  <c r="D101" i="30"/>
  <c r="B101" i="30" s="1"/>
  <c r="H94" i="30"/>
  <c r="D94" i="30"/>
  <c r="B94" i="30" s="1"/>
  <c r="H90" i="30"/>
  <c r="H89" i="30"/>
  <c r="D89" i="30"/>
  <c r="B89" i="30" s="1"/>
  <c r="H82" i="30"/>
  <c r="H81" i="30"/>
  <c r="D81" i="30"/>
  <c r="B81" i="30" s="1"/>
  <c r="H77" i="30"/>
  <c r="D77" i="30"/>
  <c r="B77" i="30" s="1"/>
  <c r="H69" i="30"/>
  <c r="D69" i="30"/>
  <c r="B69" i="30" s="1"/>
  <c r="G69" i="30"/>
  <c r="X69" i="30"/>
  <c r="U67" i="30"/>
  <c r="V67" i="30"/>
  <c r="W67" i="30" s="1"/>
  <c r="H57" i="30"/>
  <c r="D57" i="30"/>
  <c r="B57" i="30" s="1"/>
  <c r="G57" i="30"/>
  <c r="X57" i="30"/>
  <c r="S56" i="30"/>
  <c r="U56" i="30"/>
  <c r="U55" i="30"/>
  <c r="V55" i="30"/>
  <c r="W55" i="30" s="1"/>
  <c r="O52" i="30"/>
  <c r="R52" i="30"/>
  <c r="H51" i="30"/>
  <c r="D51" i="30"/>
  <c r="B51" i="30" s="1"/>
  <c r="X51" i="30"/>
  <c r="H50" i="30"/>
  <c r="H34" i="30"/>
  <c r="G34" i="30"/>
  <c r="X34" i="30"/>
  <c r="H32" i="30"/>
  <c r="D32" i="30"/>
  <c r="B32" i="30" s="1"/>
  <c r="X32" i="30"/>
  <c r="H31" i="30"/>
  <c r="Y24" i="30"/>
  <c r="R15" i="30"/>
  <c r="O15" i="30"/>
  <c r="H170" i="30"/>
  <c r="H107" i="30"/>
  <c r="D107" i="30"/>
  <c r="B107" i="30" s="1"/>
  <c r="H100" i="30"/>
  <c r="D100" i="30"/>
  <c r="B100" i="30" s="1"/>
  <c r="H99" i="30"/>
  <c r="D99" i="30"/>
  <c r="B99" i="30" s="1"/>
  <c r="H88" i="30"/>
  <c r="D88" i="30"/>
  <c r="B88" i="30" s="1"/>
  <c r="B87" i="30"/>
  <c r="H87" i="30"/>
  <c r="H80" i="30"/>
  <c r="D80" i="30"/>
  <c r="B80" i="30" s="1"/>
  <c r="H76" i="30"/>
  <c r="D76" i="30"/>
  <c r="B76" i="30" s="1"/>
  <c r="H75" i="30"/>
  <c r="D75" i="30"/>
  <c r="B75" i="30" s="1"/>
  <c r="G70" i="30"/>
  <c r="D70" i="30"/>
  <c r="B70" i="30" s="1"/>
  <c r="X70" i="30"/>
  <c r="H68" i="30"/>
  <c r="D68" i="30"/>
  <c r="B68" i="30" s="1"/>
  <c r="X68" i="30"/>
  <c r="H67" i="30"/>
  <c r="D67" i="30"/>
  <c r="B67" i="30" s="1"/>
  <c r="V65" i="30"/>
  <c r="W65" i="30" s="1"/>
  <c r="H64" i="30"/>
  <c r="D64" i="30"/>
  <c r="B64" i="30" s="1"/>
  <c r="G64" i="30"/>
  <c r="X64" i="30"/>
  <c r="B58" i="30"/>
  <c r="G58" i="30"/>
  <c r="H58" i="30"/>
  <c r="X58" i="30"/>
  <c r="H56" i="30"/>
  <c r="D56" i="30"/>
  <c r="B56" i="30" s="1"/>
  <c r="X56" i="30"/>
  <c r="H55" i="30"/>
  <c r="U54" i="30"/>
  <c r="V54" i="30"/>
  <c r="W54" i="30" s="1"/>
  <c r="X50" i="30"/>
  <c r="Y49" i="30"/>
  <c r="V46" i="30"/>
  <c r="W46" i="30" s="1"/>
  <c r="H45" i="30"/>
  <c r="D45" i="30"/>
  <c r="B45" i="30" s="1"/>
  <c r="G45" i="30"/>
  <c r="X45" i="30"/>
  <c r="O40" i="30"/>
  <c r="R40" i="30"/>
  <c r="G38" i="30"/>
  <c r="D38" i="30"/>
  <c r="B38" i="30" s="1"/>
  <c r="X38" i="30"/>
  <c r="O35" i="30"/>
  <c r="R35" i="30"/>
  <c r="X31" i="30"/>
  <c r="S21" i="30"/>
  <c r="U21" i="30"/>
  <c r="V21" i="30"/>
  <c r="W21" i="30" s="1"/>
  <c r="O18" i="30"/>
  <c r="R18" i="30"/>
  <c r="O17" i="30"/>
  <c r="R17" i="30"/>
  <c r="D146" i="30"/>
  <c r="B146" i="30" s="1"/>
  <c r="D114" i="30"/>
  <c r="B114" i="30" s="1"/>
  <c r="D82" i="30"/>
  <c r="B82" i="30" s="1"/>
  <c r="D50" i="30"/>
  <c r="B50" i="30" s="1"/>
  <c r="D34" i="30"/>
  <c r="B34" i="30" s="1"/>
  <c r="H102" i="30"/>
  <c r="H38" i="30"/>
  <c r="B66" i="30"/>
  <c r="H66" i="30"/>
  <c r="H62" i="30"/>
  <c r="H61" i="30"/>
  <c r="D61" i="30"/>
  <c r="B61" i="30" s="1"/>
  <c r="H53" i="30"/>
  <c r="D53" i="30"/>
  <c r="B53" i="30" s="1"/>
  <c r="H49" i="30"/>
  <c r="D49" i="30"/>
  <c r="B49" i="30" s="1"/>
  <c r="H41" i="30"/>
  <c r="D41" i="30"/>
  <c r="B41" i="30" s="1"/>
  <c r="H37" i="30"/>
  <c r="D37" i="30"/>
  <c r="B37" i="30" s="1"/>
  <c r="H36" i="30"/>
  <c r="D36" i="30"/>
  <c r="B36" i="30" s="1"/>
  <c r="H27" i="30"/>
  <c r="G27" i="30"/>
  <c r="X27" i="30"/>
  <c r="G26" i="30"/>
  <c r="U25" i="30"/>
  <c r="V25" i="30"/>
  <c r="W25" i="30" s="1"/>
  <c r="B15" i="30"/>
  <c r="H15" i="30"/>
  <c r="G15" i="30"/>
  <c r="X15" i="30"/>
  <c r="S14" i="30"/>
  <c r="U14" i="30"/>
  <c r="G14" i="30"/>
  <c r="O10" i="30"/>
  <c r="R10" i="30"/>
  <c r="D62" i="30"/>
  <c r="B62" i="30" s="1"/>
  <c r="D54" i="30"/>
  <c r="B54" i="30" s="1"/>
  <c r="H72" i="30"/>
  <c r="D72" i="30"/>
  <c r="B72" i="30" s="1"/>
  <c r="H71" i="30"/>
  <c r="H60" i="30"/>
  <c r="D60" i="30"/>
  <c r="B60" i="30" s="1"/>
  <c r="H59" i="30"/>
  <c r="H52" i="30"/>
  <c r="D52" i="30"/>
  <c r="B52" i="30" s="1"/>
  <c r="H48" i="30"/>
  <c r="D48" i="30"/>
  <c r="B48" i="30" s="1"/>
  <c r="B47" i="30"/>
  <c r="H47" i="30"/>
  <c r="H40" i="30"/>
  <c r="D40" i="30"/>
  <c r="B40" i="30" s="1"/>
  <c r="B39" i="30"/>
  <c r="H39" i="30"/>
  <c r="H35" i="30"/>
  <c r="H28" i="30"/>
  <c r="D28" i="30"/>
  <c r="B28" i="30" s="1"/>
  <c r="G28" i="30"/>
  <c r="X28" i="30"/>
  <c r="X26" i="30"/>
  <c r="H25" i="30"/>
  <c r="D25" i="30"/>
  <c r="B25" i="30" s="1"/>
  <c r="U24" i="30"/>
  <c r="V24" i="30"/>
  <c r="W24" i="30" s="1"/>
  <c r="H16" i="30"/>
  <c r="D16" i="30"/>
  <c r="B16" i="30" s="1"/>
  <c r="G16" i="30"/>
  <c r="X16" i="30"/>
  <c r="B14" i="30"/>
  <c r="H14" i="30"/>
  <c r="X14" i="30"/>
  <c r="U12" i="30"/>
  <c r="V12" i="30"/>
  <c r="W12" i="30" s="1"/>
  <c r="D59" i="30"/>
  <c r="B59" i="30" s="1"/>
  <c r="D35" i="30"/>
  <c r="B35" i="30" s="1"/>
  <c r="D27" i="30"/>
  <c r="B27" i="30" s="1"/>
  <c r="H54" i="30"/>
  <c r="H24" i="30"/>
  <c r="H20" i="30"/>
  <c r="H19" i="30"/>
  <c r="G17" i="30"/>
  <c r="H12" i="30"/>
  <c r="H11" i="30"/>
  <c r="B30" i="30"/>
  <c r="H29" i="30"/>
  <c r="D24" i="30"/>
  <c r="B24" i="30" s="1"/>
  <c r="D20" i="30"/>
  <c r="B20" i="30" s="1"/>
  <c r="D12" i="30"/>
  <c r="B12" i="30" s="1"/>
  <c r="H30" i="30"/>
  <c r="S219" i="30" l="1"/>
  <c r="U30" i="30"/>
  <c r="U219" i="30"/>
  <c r="V213" i="30"/>
  <c r="W213" i="30" s="1"/>
  <c r="U296" i="30"/>
  <c r="V149" i="30"/>
  <c r="W149" i="30" s="1"/>
  <c r="S208" i="30"/>
  <c r="S228" i="30"/>
  <c r="U208" i="30"/>
  <c r="U49" i="30"/>
  <c r="V49" i="30"/>
  <c r="W49" i="30" s="1"/>
  <c r="V77" i="30"/>
  <c r="W77" i="30" s="1"/>
  <c r="U44" i="30"/>
  <c r="S79" i="30"/>
  <c r="U77" i="30"/>
  <c r="V78" i="30"/>
  <c r="W78" i="30" s="1"/>
  <c r="S44" i="30"/>
  <c r="U115" i="30"/>
  <c r="V164" i="30"/>
  <c r="Z164" i="30" s="1"/>
  <c r="U79" i="30"/>
  <c r="V265" i="30"/>
  <c r="W265" i="30" s="1"/>
  <c r="U158" i="30"/>
  <c r="S166" i="30"/>
  <c r="V120" i="30"/>
  <c r="W120" i="30" s="1"/>
  <c r="U95" i="30"/>
  <c r="S324" i="30"/>
  <c r="U126" i="30"/>
  <c r="U195" i="30"/>
  <c r="V145" i="30"/>
  <c r="W145" i="30" s="1"/>
  <c r="U281" i="30"/>
  <c r="V158" i="30"/>
  <c r="W158" i="30" s="1"/>
  <c r="V304" i="30"/>
  <c r="W304" i="30" s="1"/>
  <c r="V66" i="30"/>
  <c r="W66" i="30" s="1"/>
  <c r="U215" i="30"/>
  <c r="S195" i="30"/>
  <c r="U66" i="30"/>
  <c r="V358" i="30"/>
  <c r="W358" i="30" s="1"/>
  <c r="U150" i="30"/>
  <c r="V150" i="30"/>
  <c r="W150" i="30" s="1"/>
  <c r="V185" i="30"/>
  <c r="W185" i="30" s="1"/>
  <c r="V190" i="30"/>
  <c r="W190" i="30" s="1"/>
  <c r="V50" i="30"/>
  <c r="W50" i="30" s="1"/>
  <c r="S191" i="30"/>
  <c r="S126" i="30"/>
  <c r="U171" i="30"/>
  <c r="V157" i="30"/>
  <c r="W157" i="30" s="1"/>
  <c r="U185" i="30"/>
  <c r="S62" i="30"/>
  <c r="V161" i="30"/>
  <c r="W161" i="30" s="1"/>
  <c r="V31" i="30"/>
  <c r="W31" i="30" s="1"/>
  <c r="S359" i="30"/>
  <c r="U125" i="30"/>
  <c r="U161" i="30"/>
  <c r="V337" i="30"/>
  <c r="W337" i="30" s="1"/>
  <c r="V365" i="30"/>
  <c r="W365" i="30" s="1"/>
  <c r="V191" i="30"/>
  <c r="W191" i="30" s="1"/>
  <c r="U139" i="30"/>
  <c r="U147" i="30"/>
  <c r="V147" i="30"/>
  <c r="W147" i="30" s="1"/>
  <c r="S118" i="30"/>
  <c r="V359" i="30"/>
  <c r="W359" i="30" s="1"/>
  <c r="V351" i="30"/>
  <c r="W351" i="30" s="1"/>
  <c r="Z141" i="30"/>
  <c r="U273" i="30"/>
  <c r="V352" i="30"/>
  <c r="W352" i="30" s="1"/>
  <c r="V237" i="30"/>
  <c r="W237" i="30" s="1"/>
  <c r="U138" i="30"/>
  <c r="Z125" i="30"/>
  <c r="U146" i="30"/>
  <c r="V277" i="30"/>
  <c r="W277" i="30" s="1"/>
  <c r="S146" i="30"/>
  <c r="V118" i="30"/>
  <c r="W118" i="30" s="1"/>
  <c r="U213" i="30"/>
  <c r="S68" i="30"/>
  <c r="U94" i="30"/>
  <c r="V170" i="30"/>
  <c r="V96" i="30"/>
  <c r="W96" i="30" s="1"/>
  <c r="V83" i="30"/>
  <c r="W83" i="30" s="1"/>
  <c r="U170" i="30"/>
  <c r="U142" i="30"/>
  <c r="U22" i="30"/>
  <c r="U97" i="30"/>
  <c r="V94" i="30"/>
  <c r="W94" i="30" s="1"/>
  <c r="U324" i="30"/>
  <c r="S63" i="30"/>
  <c r="U68" i="30"/>
  <c r="U128" i="30"/>
  <c r="V154" i="30"/>
  <c r="W154" i="30" s="1"/>
  <c r="S84" i="30"/>
  <c r="V350" i="30"/>
  <c r="W350" i="30" s="1"/>
  <c r="S368" i="30"/>
  <c r="V84" i="30"/>
  <c r="W84" i="30" s="1"/>
  <c r="U190" i="30"/>
  <c r="V205" i="30"/>
  <c r="W205" i="30" s="1"/>
  <c r="U285" i="30"/>
  <c r="V296" i="30"/>
  <c r="W296" i="30" s="1"/>
  <c r="V332" i="30"/>
  <c r="W332" i="30" s="1"/>
  <c r="U368" i="30"/>
  <c r="S320" i="30"/>
  <c r="V82" i="30"/>
  <c r="V102" i="30"/>
  <c r="W102" i="30" s="1"/>
  <c r="U61" i="30"/>
  <c r="V129" i="30"/>
  <c r="W129" i="30" s="1"/>
  <c r="V199" i="30"/>
  <c r="W199" i="30" s="1"/>
  <c r="V372" i="30"/>
  <c r="W372" i="30" s="1"/>
  <c r="U74" i="30"/>
  <c r="U82" i="30"/>
  <c r="U102" i="30"/>
  <c r="Z127" i="30"/>
  <c r="U133" i="30"/>
  <c r="U199" i="30"/>
  <c r="U234" i="30"/>
  <c r="U211" i="30"/>
  <c r="S74" i="30"/>
  <c r="U205" i="30"/>
  <c r="V133" i="30"/>
  <c r="W133" i="30" s="1"/>
  <c r="S234" i="30"/>
  <c r="V285" i="30"/>
  <c r="W285" i="30" s="1"/>
  <c r="U103" i="30"/>
  <c r="S128" i="30"/>
  <c r="S350" i="30"/>
  <c r="U63" i="30"/>
  <c r="S211" i="30"/>
  <c r="V302" i="30"/>
  <c r="W302" i="30" s="1"/>
  <c r="U73" i="30"/>
  <c r="S216" i="30"/>
  <c r="U141" i="30"/>
  <c r="U159" i="30"/>
  <c r="U237" i="30"/>
  <c r="U96" i="30"/>
  <c r="Z159" i="30"/>
  <c r="U277" i="30"/>
  <c r="Z139" i="30"/>
  <c r="U200" i="30"/>
  <c r="U216" i="30"/>
  <c r="S200" i="30"/>
  <c r="U122" i="30"/>
  <c r="S122" i="30"/>
  <c r="S135" i="30"/>
  <c r="S138" i="30"/>
  <c r="U269" i="30"/>
  <c r="V336" i="30"/>
  <c r="W336" i="30" s="1"/>
  <c r="U104" i="30"/>
  <c r="V373" i="30"/>
  <c r="W373" i="30" s="1"/>
  <c r="S352" i="30"/>
  <c r="Z41" i="30"/>
  <c r="U135" i="30"/>
  <c r="U140" i="30"/>
  <c r="S104" i="30"/>
  <c r="S308" i="30"/>
  <c r="U373" i="30"/>
  <c r="S336" i="30"/>
  <c r="U26" i="30"/>
  <c r="V20" i="30"/>
  <c r="W20" i="30" s="1"/>
  <c r="U53" i="30"/>
  <c r="U154" i="30"/>
  <c r="Z363" i="30"/>
  <c r="V312" i="30"/>
  <c r="W312" i="30" s="1"/>
  <c r="U123" i="30"/>
  <c r="S26" i="30"/>
  <c r="U20" i="30"/>
  <c r="U108" i="30"/>
  <c r="U119" i="30"/>
  <c r="V233" i="30"/>
  <c r="W233" i="30" s="1"/>
  <c r="Z203" i="30"/>
  <c r="V166" i="30"/>
  <c r="W166" i="30" s="1"/>
  <c r="U257" i="30"/>
  <c r="Z119" i="30"/>
  <c r="S312" i="30"/>
  <c r="S328" i="30"/>
  <c r="V257" i="30"/>
  <c r="W257" i="30" s="1"/>
  <c r="Z151" i="30"/>
  <c r="V30" i="30"/>
  <c r="W30" i="30" s="1"/>
  <c r="Z171" i="30"/>
  <c r="S108" i="30"/>
  <c r="S119" i="30"/>
  <c r="Z219" i="30"/>
  <c r="W195" i="30"/>
  <c r="Z195" i="30"/>
  <c r="V183" i="30"/>
  <c r="W183" i="30" s="1"/>
  <c r="U149" i="30"/>
  <c r="V197" i="30"/>
  <c r="W197" i="30" s="1"/>
  <c r="U164" i="30"/>
  <c r="V227" i="30"/>
  <c r="W227" i="30" s="1"/>
  <c r="S332" i="30"/>
  <c r="U304" i="30"/>
  <c r="Z172" i="30"/>
  <c r="U371" i="30"/>
  <c r="S371" i="30"/>
  <c r="U33" i="30"/>
  <c r="V62" i="30"/>
  <c r="W62" i="30" s="1"/>
  <c r="V43" i="30"/>
  <c r="W43" i="30" s="1"/>
  <c r="U196" i="30"/>
  <c r="U265" i="30"/>
  <c r="U338" i="30"/>
  <c r="Z244" i="30"/>
  <c r="U367" i="30"/>
  <c r="Z274" i="30"/>
  <c r="Z371" i="30"/>
  <c r="Z67" i="30"/>
  <c r="V335" i="30"/>
  <c r="U335" i="30"/>
  <c r="S142" i="30"/>
  <c r="V228" i="30"/>
  <c r="W228" i="30" s="1"/>
  <c r="Z12" i="30"/>
  <c r="Z134" i="30"/>
  <c r="Z89" i="30"/>
  <c r="U197" i="30"/>
  <c r="S244" i="30"/>
  <c r="U177" i="30"/>
  <c r="V281" i="30"/>
  <c r="W281" i="30" s="1"/>
  <c r="Z138" i="30"/>
  <c r="V215" i="30"/>
  <c r="W215" i="30" s="1"/>
  <c r="U244" i="30"/>
  <c r="V338" i="30"/>
  <c r="W338" i="30" s="1"/>
  <c r="W320" i="30"/>
  <c r="Z320" i="30"/>
  <c r="W211" i="30"/>
  <c r="Z211" i="30"/>
  <c r="W272" i="30"/>
  <c r="Z272" i="30"/>
  <c r="Z132" i="30"/>
  <c r="Z207" i="30"/>
  <c r="V238" i="30"/>
  <c r="W238" i="30" s="1"/>
  <c r="V140" i="30"/>
  <c r="W140" i="30" s="1"/>
  <c r="U238" i="30"/>
  <c r="V117" i="30"/>
  <c r="W117" i="30" s="1"/>
  <c r="U132" i="30"/>
  <c r="U261" i="30"/>
  <c r="Z330" i="30"/>
  <c r="V193" i="30"/>
  <c r="V226" i="30"/>
  <c r="V253" i="30"/>
  <c r="W253" i="30" s="1"/>
  <c r="Z90" i="30"/>
  <c r="Z293" i="30"/>
  <c r="U308" i="30"/>
  <c r="V316" i="30"/>
  <c r="U320" i="30"/>
  <c r="S105" i="30"/>
  <c r="U105" i="30"/>
  <c r="V105" i="30"/>
  <c r="W105" i="30" s="1"/>
  <c r="S201" i="30"/>
  <c r="U201" i="30"/>
  <c r="V201" i="30"/>
  <c r="W201" i="30" s="1"/>
  <c r="U256" i="30"/>
  <c r="S256" i="30"/>
  <c r="U268" i="30"/>
  <c r="S268" i="30"/>
  <c r="U284" i="30"/>
  <c r="S284" i="30"/>
  <c r="S249" i="30"/>
  <c r="V249" i="30"/>
  <c r="W249" i="30" s="1"/>
  <c r="S144" i="30"/>
  <c r="V144" i="30"/>
  <c r="W144" i="30" s="1"/>
  <c r="Z241" i="30"/>
  <c r="W241" i="30"/>
  <c r="V81" i="30"/>
  <c r="U81" i="30"/>
  <c r="S124" i="30"/>
  <c r="V124" i="30"/>
  <c r="S160" i="30"/>
  <c r="V160" i="30"/>
  <c r="W160" i="30" s="1"/>
  <c r="U155" i="30"/>
  <c r="V155" i="30"/>
  <c r="W155" i="30" s="1"/>
  <c r="S230" i="30"/>
  <c r="V230" i="30"/>
  <c r="W230" i="30" s="1"/>
  <c r="U276" i="30"/>
  <c r="S276" i="30"/>
  <c r="V101" i="30"/>
  <c r="U101" i="30"/>
  <c r="V225" i="30"/>
  <c r="U225" i="30"/>
  <c r="V248" i="30"/>
  <c r="U248" i="30"/>
  <c r="S248" i="30"/>
  <c r="S183" i="30"/>
  <c r="S196" i="30"/>
  <c r="U233" i="30"/>
  <c r="V177" i="30"/>
  <c r="Z232" i="30"/>
  <c r="U253" i="30"/>
  <c r="Z301" i="30"/>
  <c r="U193" i="30"/>
  <c r="S316" i="30"/>
  <c r="U328" i="30"/>
  <c r="U153" i="30"/>
  <c r="V153" i="30"/>
  <c r="U186" i="30"/>
  <c r="V186" i="30"/>
  <c r="S186" i="30"/>
  <c r="U272" i="30"/>
  <c r="S272" i="30"/>
  <c r="U288" i="30"/>
  <c r="S288" i="30"/>
  <c r="U364" i="30"/>
  <c r="S364" i="30"/>
  <c r="U301" i="30"/>
  <c r="S301" i="30"/>
  <c r="U252" i="30"/>
  <c r="S252" i="30"/>
  <c r="U280" i="30"/>
  <c r="S280" i="30"/>
  <c r="U160" i="30"/>
  <c r="Z36" i="30"/>
  <c r="Z53" i="30"/>
  <c r="U85" i="30"/>
  <c r="Z173" i="30"/>
  <c r="U232" i="30"/>
  <c r="U230" i="30"/>
  <c r="S132" i="30"/>
  <c r="V252" i="30"/>
  <c r="Z256" i="30"/>
  <c r="Z268" i="30"/>
  <c r="U289" i="30"/>
  <c r="Z306" i="30"/>
  <c r="Z310" i="30"/>
  <c r="Z318" i="30"/>
  <c r="V364" i="30"/>
  <c r="W364" i="30" s="1"/>
  <c r="U226" i="30"/>
  <c r="V261" i="30"/>
  <c r="W261" i="30" s="1"/>
  <c r="V269" i="30"/>
  <c r="W269" i="30" s="1"/>
  <c r="V273" i="30"/>
  <c r="W273" i="30" s="1"/>
  <c r="V289" i="30"/>
  <c r="W289" i="30" s="1"/>
  <c r="V113" i="30"/>
  <c r="U113" i="30"/>
  <c r="V19" i="30"/>
  <c r="U19" i="30"/>
  <c r="Z156" i="30"/>
  <c r="S163" i="30"/>
  <c r="U163" i="30"/>
  <c r="V163" i="30"/>
  <c r="W163" i="30" s="1"/>
  <c r="U178" i="30"/>
  <c r="V178" i="30"/>
  <c r="S178" i="30"/>
  <c r="Y116" i="30"/>
  <c r="Z116" i="30"/>
  <c r="S175" i="30"/>
  <c r="V175" i="30"/>
  <c r="W175" i="30" s="1"/>
  <c r="U260" i="30"/>
  <c r="S260" i="30"/>
  <c r="V349" i="30"/>
  <c r="U349" i="30"/>
  <c r="Y120" i="30"/>
  <c r="U264" i="30"/>
  <c r="S264" i="30"/>
  <c r="Y38" i="30"/>
  <c r="V52" i="30"/>
  <c r="S52" i="30"/>
  <c r="U52" i="30"/>
  <c r="U57" i="30"/>
  <c r="V57" i="30"/>
  <c r="W57" i="30" s="1"/>
  <c r="Y103" i="30"/>
  <c r="Z103" i="30"/>
  <c r="U69" i="30"/>
  <c r="V69" i="30"/>
  <c r="W69" i="30" s="1"/>
  <c r="V88" i="30"/>
  <c r="U88" i="30"/>
  <c r="S88" i="30"/>
  <c r="Y33" i="30"/>
  <c r="Z33" i="30"/>
  <c r="Y105" i="30"/>
  <c r="S130" i="30"/>
  <c r="U130" i="30"/>
  <c r="V130" i="30"/>
  <c r="W130" i="30" s="1"/>
  <c r="Y205" i="30"/>
  <c r="Y257" i="30"/>
  <c r="Y277" i="30"/>
  <c r="Y331" i="30"/>
  <c r="Z331" i="30"/>
  <c r="Y338" i="30"/>
  <c r="Z247" i="30"/>
  <c r="Y247" i="30"/>
  <c r="V48" i="30"/>
  <c r="S48" i="30"/>
  <c r="U48" i="30"/>
  <c r="Y216" i="30"/>
  <c r="Z216" i="30"/>
  <c r="V218" i="30"/>
  <c r="S218" i="30"/>
  <c r="U218" i="30"/>
  <c r="Z270" i="30"/>
  <c r="Y270" i="30"/>
  <c r="V275" i="30"/>
  <c r="S275" i="30"/>
  <c r="U275" i="30"/>
  <c r="V279" i="30"/>
  <c r="S279" i="30"/>
  <c r="U279" i="30"/>
  <c r="V283" i="30"/>
  <c r="S283" i="30"/>
  <c r="U283" i="30"/>
  <c r="V287" i="30"/>
  <c r="S287" i="30"/>
  <c r="U287" i="30"/>
  <c r="U291" i="30"/>
  <c r="V291" i="30"/>
  <c r="Y304" i="30"/>
  <c r="Y308" i="30"/>
  <c r="Z308" i="30"/>
  <c r="Y312" i="30"/>
  <c r="Y332" i="30"/>
  <c r="V107" i="30"/>
  <c r="U107" i="30"/>
  <c r="S107" i="30"/>
  <c r="S34" i="30"/>
  <c r="U34" i="30"/>
  <c r="V34" i="30"/>
  <c r="W34" i="30" s="1"/>
  <c r="Z146" i="30"/>
  <c r="Z168" i="30"/>
  <c r="Y168" i="30"/>
  <c r="V198" i="30"/>
  <c r="S198" i="30"/>
  <c r="U198" i="30"/>
  <c r="V206" i="30"/>
  <c r="S206" i="30"/>
  <c r="U206" i="30"/>
  <c r="V214" i="30"/>
  <c r="S214" i="30"/>
  <c r="U214" i="30"/>
  <c r="Y367" i="30"/>
  <c r="Z367" i="30"/>
  <c r="U369" i="30"/>
  <c r="V369" i="30"/>
  <c r="U347" i="30"/>
  <c r="V347" i="30"/>
  <c r="Y16" i="30"/>
  <c r="Z16" i="30"/>
  <c r="Y28" i="30"/>
  <c r="V10" i="30"/>
  <c r="S10" i="30"/>
  <c r="U10" i="30"/>
  <c r="Y15" i="30"/>
  <c r="Y27" i="30"/>
  <c r="V35" i="30"/>
  <c r="S35" i="30"/>
  <c r="U35" i="30"/>
  <c r="Y56" i="30"/>
  <c r="Z56" i="30"/>
  <c r="Z58" i="30"/>
  <c r="Y58" i="30"/>
  <c r="Z61" i="30"/>
  <c r="Y65" i="30"/>
  <c r="Z65" i="30"/>
  <c r="Y91" i="30"/>
  <c r="Z91" i="30"/>
  <c r="Y93" i="30"/>
  <c r="Z93" i="30"/>
  <c r="Y108" i="30"/>
  <c r="Z108" i="30"/>
  <c r="Y110" i="30"/>
  <c r="Z55" i="30"/>
  <c r="Y92" i="30"/>
  <c r="U99" i="30"/>
  <c r="V99" i="30"/>
  <c r="Y104" i="30"/>
  <c r="Z104" i="30"/>
  <c r="U106" i="30"/>
  <c r="V106" i="30"/>
  <c r="U45" i="30"/>
  <c r="V45" i="30"/>
  <c r="W45" i="30" s="1"/>
  <c r="V72" i="30"/>
  <c r="U72" i="30"/>
  <c r="S72" i="30"/>
  <c r="Y95" i="30"/>
  <c r="Z95" i="30"/>
  <c r="V100" i="30"/>
  <c r="U100" i="30"/>
  <c r="S100" i="30"/>
  <c r="V121" i="30"/>
  <c r="S121" i="30"/>
  <c r="U121" i="30"/>
  <c r="Y123" i="30"/>
  <c r="Z123" i="30"/>
  <c r="Y143" i="30"/>
  <c r="Z143" i="30"/>
  <c r="Y149" i="30"/>
  <c r="Y163" i="30"/>
  <c r="Y187" i="30"/>
  <c r="Z187" i="30"/>
  <c r="Y213" i="30"/>
  <c r="Y249" i="30"/>
  <c r="Y261" i="30"/>
  <c r="Y281" i="30"/>
  <c r="Y297" i="30"/>
  <c r="Z297" i="30"/>
  <c r="Y303" i="30"/>
  <c r="Z303" i="30"/>
  <c r="Z319" i="30"/>
  <c r="Y319" i="30"/>
  <c r="Y352" i="30"/>
  <c r="U39" i="30"/>
  <c r="V39" i="30"/>
  <c r="V60" i="30"/>
  <c r="U60" i="30"/>
  <c r="S60" i="30"/>
  <c r="Y111" i="30"/>
  <c r="Z111" i="30"/>
  <c r="Z115" i="30"/>
  <c r="V224" i="30"/>
  <c r="S224" i="30"/>
  <c r="U224" i="30"/>
  <c r="Z42" i="30"/>
  <c r="U109" i="30"/>
  <c r="V109" i="30"/>
  <c r="W109" i="30" s="1"/>
  <c r="Y144" i="30"/>
  <c r="Z184" i="30"/>
  <c r="V194" i="30"/>
  <c r="S194" i="30"/>
  <c r="U194" i="30"/>
  <c r="V231" i="30"/>
  <c r="S231" i="30"/>
  <c r="U231" i="30"/>
  <c r="S246" i="30"/>
  <c r="U246" i="30"/>
  <c r="V246" i="30"/>
  <c r="W246" i="30" s="1"/>
  <c r="Z262" i="30"/>
  <c r="Y262" i="30"/>
  <c r="V267" i="30"/>
  <c r="S267" i="30"/>
  <c r="U267" i="30"/>
  <c r="V271" i="30"/>
  <c r="U271" i="30"/>
  <c r="S271" i="30"/>
  <c r="Z276" i="30"/>
  <c r="Z280" i="30"/>
  <c r="Z284" i="30"/>
  <c r="Z288" i="30"/>
  <c r="V292" i="30"/>
  <c r="U292" i="30"/>
  <c r="S292" i="30"/>
  <c r="Z294" i="30"/>
  <c r="Z298" i="30"/>
  <c r="Y298" i="30"/>
  <c r="V305" i="30"/>
  <c r="S305" i="30"/>
  <c r="U305" i="30"/>
  <c r="V309" i="30"/>
  <c r="S309" i="30"/>
  <c r="U309" i="30"/>
  <c r="V313" i="30"/>
  <c r="S313" i="30"/>
  <c r="U313" i="30"/>
  <c r="Z314" i="30"/>
  <c r="Z324" i="30"/>
  <c r="Y324" i="30"/>
  <c r="Z328" i="30"/>
  <c r="Y328" i="30"/>
  <c r="V333" i="30"/>
  <c r="U333" i="30"/>
  <c r="Y340" i="30"/>
  <c r="Z340" i="30"/>
  <c r="U165" i="30"/>
  <c r="V165" i="30"/>
  <c r="Y182" i="30"/>
  <c r="Z182" i="30"/>
  <c r="Y217" i="30"/>
  <c r="Z217" i="30"/>
  <c r="Y230" i="30"/>
  <c r="U29" i="30"/>
  <c r="V29" i="30"/>
  <c r="Z152" i="30"/>
  <c r="Y346" i="30"/>
  <c r="Z346" i="30"/>
  <c r="U361" i="30"/>
  <c r="V361" i="30"/>
  <c r="Y51" i="30"/>
  <c r="Z51" i="30"/>
  <c r="V59" i="30"/>
  <c r="U59" i="30"/>
  <c r="Y359" i="30"/>
  <c r="Y135" i="30"/>
  <c r="Z135" i="30"/>
  <c r="Y70" i="30"/>
  <c r="Z70" i="30"/>
  <c r="Y69" i="30"/>
  <c r="Y83" i="30"/>
  <c r="Y79" i="30"/>
  <c r="Z79" i="30"/>
  <c r="Y191" i="30"/>
  <c r="Y117" i="30"/>
  <c r="Y131" i="30"/>
  <c r="Z131" i="30"/>
  <c r="Z136" i="30"/>
  <c r="Y136" i="30"/>
  <c r="Y140" i="30"/>
  <c r="Y221" i="30"/>
  <c r="Z221" i="30"/>
  <c r="Z245" i="30"/>
  <c r="W245" i="30"/>
  <c r="Y265" i="30"/>
  <c r="Y285" i="30"/>
  <c r="Y307" i="30"/>
  <c r="Z307" i="30"/>
  <c r="Z323" i="30"/>
  <c r="Y323" i="30"/>
  <c r="Z339" i="30"/>
  <c r="Y339" i="30"/>
  <c r="Y345" i="30"/>
  <c r="Z345" i="30"/>
  <c r="Y373" i="30"/>
  <c r="U92" i="30"/>
  <c r="V92" i="30"/>
  <c r="W92" i="30" s="1"/>
  <c r="Y166" i="30"/>
  <c r="Z180" i="30"/>
  <c r="Y180" i="30"/>
  <c r="Y209" i="30"/>
  <c r="Z209" i="30"/>
  <c r="V223" i="30"/>
  <c r="U223" i="30"/>
  <c r="Y238" i="30"/>
  <c r="V240" i="30"/>
  <c r="U240" i="30"/>
  <c r="S240" i="30"/>
  <c r="Y22" i="30"/>
  <c r="Z22" i="30"/>
  <c r="V75" i="30"/>
  <c r="U75" i="30"/>
  <c r="Y160" i="30"/>
  <c r="U169" i="30"/>
  <c r="V169" i="30"/>
  <c r="Y175" i="30"/>
  <c r="U176" i="30"/>
  <c r="V176" i="30"/>
  <c r="S38" i="30"/>
  <c r="U38" i="30"/>
  <c r="V38" i="30"/>
  <c r="W38" i="30" s="1"/>
  <c r="V80" i="30"/>
  <c r="U80" i="30"/>
  <c r="S80" i="30"/>
  <c r="S86" i="30"/>
  <c r="U86" i="30"/>
  <c r="V86" i="30"/>
  <c r="W86" i="30" s="1"/>
  <c r="Y174" i="30"/>
  <c r="Z174" i="30"/>
  <c r="Y200" i="30"/>
  <c r="Z200" i="30"/>
  <c r="V202" i="30"/>
  <c r="S202" i="30"/>
  <c r="U202" i="30"/>
  <c r="Z235" i="30"/>
  <c r="Y235" i="30"/>
  <c r="Y254" i="30"/>
  <c r="Z254" i="30"/>
  <c r="V259" i="30"/>
  <c r="S259" i="30"/>
  <c r="U259" i="30"/>
  <c r="V263" i="30"/>
  <c r="U263" i="30"/>
  <c r="S263" i="30"/>
  <c r="V299" i="30"/>
  <c r="U299" i="30"/>
  <c r="V321" i="30"/>
  <c r="S321" i="30"/>
  <c r="U321" i="30"/>
  <c r="V325" i="30"/>
  <c r="U325" i="30"/>
  <c r="S325" i="30"/>
  <c r="V329" i="30"/>
  <c r="S329" i="30"/>
  <c r="U329" i="30"/>
  <c r="V334" i="30"/>
  <c r="U334" i="30"/>
  <c r="S334" i="30"/>
  <c r="U341" i="30"/>
  <c r="V341" i="30"/>
  <c r="V189" i="30"/>
  <c r="S189" i="30"/>
  <c r="U189" i="30"/>
  <c r="Y220" i="30"/>
  <c r="Z220" i="30"/>
  <c r="Y222" i="30"/>
  <c r="Z222" i="30"/>
  <c r="Z239" i="30"/>
  <c r="Y239" i="30"/>
  <c r="Y353" i="30"/>
  <c r="Z353" i="30"/>
  <c r="Y360" i="30"/>
  <c r="Z360" i="30"/>
  <c r="U355" i="30"/>
  <c r="V355" i="30"/>
  <c r="V370" i="30"/>
  <c r="S370" i="30"/>
  <c r="U370" i="30"/>
  <c r="Z258" i="30"/>
  <c r="Z266" i="30"/>
  <c r="Z343" i="30"/>
  <c r="V348" i="30"/>
  <c r="S348" i="30"/>
  <c r="U348" i="30"/>
  <c r="Y354" i="30"/>
  <c r="Z354" i="30"/>
  <c r="V356" i="30"/>
  <c r="S356" i="30"/>
  <c r="U356" i="30"/>
  <c r="V18" i="30"/>
  <c r="S18" i="30"/>
  <c r="U18" i="30"/>
  <c r="V40" i="30"/>
  <c r="S40" i="30"/>
  <c r="U40" i="30"/>
  <c r="U15" i="30"/>
  <c r="V15" i="30"/>
  <c r="W15" i="30" s="1"/>
  <c r="Y32" i="30"/>
  <c r="Z32" i="30"/>
  <c r="Y34" i="30"/>
  <c r="U87" i="30"/>
  <c r="V87" i="30"/>
  <c r="S28" i="30"/>
  <c r="U28" i="30"/>
  <c r="V28" i="30"/>
  <c r="W28" i="30" s="1"/>
  <c r="Y23" i="30"/>
  <c r="Z23" i="30"/>
  <c r="U167" i="30"/>
  <c r="V167" i="30"/>
  <c r="W167" i="30" s="1"/>
  <c r="Y234" i="30"/>
  <c r="Z234" i="30"/>
  <c r="V236" i="30"/>
  <c r="U236" i="30"/>
  <c r="S236" i="30"/>
  <c r="Z315" i="30"/>
  <c r="Y315" i="30"/>
  <c r="Y63" i="30"/>
  <c r="Z63" i="30"/>
  <c r="V76" i="30"/>
  <c r="S76" i="30"/>
  <c r="U76" i="30"/>
  <c r="Y85" i="30"/>
  <c r="Z85" i="30"/>
  <c r="Y14" i="30"/>
  <c r="Z14" i="30"/>
  <c r="V17" i="30"/>
  <c r="U17" i="30"/>
  <c r="Y68" i="30"/>
  <c r="Z68" i="30"/>
  <c r="Z24" i="30"/>
  <c r="V71" i="30"/>
  <c r="U71" i="30"/>
  <c r="Y21" i="30"/>
  <c r="Z21" i="30"/>
  <c r="U27" i="30"/>
  <c r="V27" i="30"/>
  <c r="W27" i="30" s="1"/>
  <c r="Y109" i="30"/>
  <c r="Y162" i="30"/>
  <c r="Y167" i="30"/>
  <c r="Y183" i="30"/>
  <c r="Y26" i="30"/>
  <c r="Z26" i="30"/>
  <c r="Z11" i="30"/>
  <c r="Z25" i="30"/>
  <c r="Y31" i="30"/>
  <c r="Y45" i="30"/>
  <c r="Y50" i="30"/>
  <c r="Y64" i="30"/>
  <c r="Z64" i="30"/>
  <c r="Y57" i="30"/>
  <c r="Y78" i="30"/>
  <c r="Y130" i="30"/>
  <c r="Y44" i="30"/>
  <c r="Z44" i="30"/>
  <c r="Z54" i="30"/>
  <c r="Y84" i="30"/>
  <c r="Y86" i="30"/>
  <c r="Y118" i="30"/>
  <c r="V114" i="30"/>
  <c r="S114" i="30"/>
  <c r="U114" i="30"/>
  <c r="U137" i="30"/>
  <c r="V137" i="30"/>
  <c r="U148" i="30"/>
  <c r="V148" i="30"/>
  <c r="Y154" i="30"/>
  <c r="Y179" i="30"/>
  <c r="Z179" i="30"/>
  <c r="Y197" i="30"/>
  <c r="Z243" i="30"/>
  <c r="Y243" i="30"/>
  <c r="Y246" i="30"/>
  <c r="Y253" i="30"/>
  <c r="Y269" i="30"/>
  <c r="Y273" i="30"/>
  <c r="Y289" i="30"/>
  <c r="Y296" i="30"/>
  <c r="Z311" i="30"/>
  <c r="Y311" i="30"/>
  <c r="Z327" i="30"/>
  <c r="Y327" i="30"/>
  <c r="Z366" i="30"/>
  <c r="Y366" i="30"/>
  <c r="V47" i="30"/>
  <c r="U47" i="30"/>
  <c r="Y96" i="30"/>
  <c r="Y98" i="30"/>
  <c r="Z98" i="30"/>
  <c r="Y122" i="30"/>
  <c r="Z122" i="30"/>
  <c r="V181" i="30"/>
  <c r="S181" i="30"/>
  <c r="U181" i="30"/>
  <c r="Y188" i="30"/>
  <c r="Z188" i="30"/>
  <c r="Y201" i="30"/>
  <c r="Y228" i="30"/>
  <c r="Z126" i="30"/>
  <c r="Y161" i="30"/>
  <c r="Y196" i="30"/>
  <c r="Z196" i="30"/>
  <c r="Y204" i="30"/>
  <c r="Z204" i="30"/>
  <c r="Y212" i="30"/>
  <c r="Z212" i="30"/>
  <c r="Y229" i="30"/>
  <c r="Z229" i="30"/>
  <c r="Z37" i="30"/>
  <c r="Y46" i="30"/>
  <c r="Z46" i="30"/>
  <c r="Y97" i="30"/>
  <c r="Z97" i="30"/>
  <c r="Y128" i="30"/>
  <c r="Z128" i="30"/>
  <c r="U162" i="30"/>
  <c r="V162" i="30"/>
  <c r="W162" i="30" s="1"/>
  <c r="Z192" i="30"/>
  <c r="Y208" i="30"/>
  <c r="Z208" i="30"/>
  <c r="V210" i="30"/>
  <c r="S210" i="30"/>
  <c r="U210" i="30"/>
  <c r="V251" i="30"/>
  <c r="U251" i="30"/>
  <c r="S251" i="30"/>
  <c r="V255" i="30"/>
  <c r="S255" i="30"/>
  <c r="U255" i="30"/>
  <c r="Z260" i="30"/>
  <c r="Z264" i="30"/>
  <c r="Y278" i="30"/>
  <c r="Z278" i="30"/>
  <c r="Y282" i="30"/>
  <c r="Z282" i="30"/>
  <c r="Y286" i="30"/>
  <c r="Z286" i="30"/>
  <c r="Y290" i="30"/>
  <c r="Z290" i="30"/>
  <c r="Z295" i="30"/>
  <c r="V300" i="30"/>
  <c r="S300" i="30"/>
  <c r="U300" i="30"/>
  <c r="V317" i="30"/>
  <c r="S317" i="30"/>
  <c r="U317" i="30"/>
  <c r="Z322" i="30"/>
  <c r="Z326" i="30"/>
  <c r="V342" i="30"/>
  <c r="S342" i="30"/>
  <c r="U342" i="30"/>
  <c r="Y43" i="30"/>
  <c r="Y74" i="30"/>
  <c r="Z74" i="30"/>
  <c r="Y142" i="30"/>
  <c r="Z142" i="30"/>
  <c r="Y155" i="30"/>
  <c r="Z242" i="30"/>
  <c r="Y242" i="30"/>
  <c r="Z250" i="30"/>
  <c r="Y250" i="30"/>
  <c r="Y73" i="30"/>
  <c r="Z73" i="30"/>
  <c r="S110" i="30"/>
  <c r="U110" i="30"/>
  <c r="V110" i="30"/>
  <c r="W110" i="30" s="1"/>
  <c r="Z344" i="30"/>
  <c r="Z357" i="30"/>
  <c r="V362" i="30"/>
  <c r="S362" i="30"/>
  <c r="U362" i="30"/>
  <c r="Y368" i="30"/>
  <c r="Z368" i="30"/>
  <c r="Z213" i="30" l="1"/>
  <c r="Z149" i="30"/>
  <c r="Z253" i="30"/>
  <c r="Z161" i="30"/>
  <c r="Z265" i="30"/>
  <c r="Z49" i="30"/>
  <c r="Z129" i="30"/>
  <c r="W164" i="30"/>
  <c r="Z77" i="30"/>
  <c r="Z185" i="30"/>
  <c r="Z191" i="30"/>
  <c r="Z167" i="30"/>
  <c r="Z31" i="30"/>
  <c r="Z78" i="30"/>
  <c r="Z163" i="30"/>
  <c r="Z62" i="30"/>
  <c r="Z120" i="30"/>
  <c r="Z304" i="30"/>
  <c r="Z350" i="30"/>
  <c r="Z66" i="30"/>
  <c r="Z190" i="30"/>
  <c r="Z147" i="30"/>
  <c r="Z150" i="30"/>
  <c r="Z158" i="30"/>
  <c r="Z157" i="30"/>
  <c r="Z337" i="30"/>
  <c r="Z84" i="30"/>
  <c r="Z140" i="30"/>
  <c r="Z277" i="30"/>
  <c r="Z145" i="30"/>
  <c r="Z155" i="30"/>
  <c r="Z285" i="30"/>
  <c r="Z289" i="30"/>
  <c r="Z365" i="30"/>
  <c r="Z205" i="30"/>
  <c r="Z358" i="30"/>
  <c r="Z133" i="30"/>
  <c r="Z83" i="30"/>
  <c r="Z359" i="30"/>
  <c r="Z351" i="30"/>
  <c r="Z201" i="30"/>
  <c r="Z230" i="30"/>
  <c r="Z94" i="30"/>
  <c r="Z373" i="30"/>
  <c r="Z50" i="30"/>
  <c r="Z249" i="30"/>
  <c r="Z302" i="30"/>
  <c r="Z372" i="30"/>
  <c r="Z352" i="30"/>
  <c r="Z332" i="30"/>
  <c r="Z246" i="30"/>
  <c r="Z118" i="30"/>
  <c r="Z261" i="30"/>
  <c r="Z237" i="30"/>
  <c r="Z102" i="30"/>
  <c r="Z228" i="30"/>
  <c r="Z20" i="30"/>
  <c r="Z197" i="30"/>
  <c r="W170" i="30"/>
  <c r="Z170" i="30"/>
  <c r="Z96" i="30"/>
  <c r="Z364" i="30"/>
  <c r="Z199" i="30"/>
  <c r="Z69" i="30"/>
  <c r="Z154" i="30"/>
  <c r="Z296" i="30"/>
  <c r="Z336" i="30"/>
  <c r="Z45" i="30"/>
  <c r="Z183" i="30"/>
  <c r="W82" i="30"/>
  <c r="Z82" i="30"/>
  <c r="Z215" i="30"/>
  <c r="Z227" i="30"/>
  <c r="Z57" i="30"/>
  <c r="Z233" i="30"/>
  <c r="Z43" i="30"/>
  <c r="Z257" i="30"/>
  <c r="Z175" i="30"/>
  <c r="Z144" i="30"/>
  <c r="Z30" i="30"/>
  <c r="Z160" i="30"/>
  <c r="Z238" i="30"/>
  <c r="Z312" i="30"/>
  <c r="Z166" i="30"/>
  <c r="Z273" i="30"/>
  <c r="Z109" i="30"/>
  <c r="Z130" i="30"/>
  <c r="Z281" i="30"/>
  <c r="Z338" i="30"/>
  <c r="W335" i="30"/>
  <c r="Z335" i="30"/>
  <c r="W349" i="30"/>
  <c r="Z349" i="30"/>
  <c r="W101" i="30"/>
  <c r="Z101" i="30"/>
  <c r="W316" i="30"/>
  <c r="Z316" i="30"/>
  <c r="Z269" i="30"/>
  <c r="Z105" i="30"/>
  <c r="W177" i="30"/>
  <c r="Z177" i="30"/>
  <c r="W225" i="30"/>
  <c r="Z225" i="30"/>
  <c r="W178" i="30"/>
  <c r="Z178" i="30"/>
  <c r="W248" i="30"/>
  <c r="Z248" i="30"/>
  <c r="W81" i="30"/>
  <c r="Z81" i="30"/>
  <c r="W193" i="30"/>
  <c r="Z193" i="30"/>
  <c r="Z117" i="30"/>
  <c r="W113" i="30"/>
  <c r="Z113" i="30"/>
  <c r="W153" i="30"/>
  <c r="Z153" i="30"/>
  <c r="W124" i="30"/>
  <c r="Z124" i="30"/>
  <c r="W19" i="30"/>
  <c r="Z19" i="30"/>
  <c r="W252" i="30"/>
  <c r="Z252" i="30"/>
  <c r="W186" i="30"/>
  <c r="Z186" i="30"/>
  <c r="W226" i="30"/>
  <c r="Z226" i="30"/>
  <c r="W210" i="30"/>
  <c r="Z210" i="30"/>
  <c r="W40" i="30"/>
  <c r="Z40" i="30"/>
  <c r="W259" i="30"/>
  <c r="Z259" i="30"/>
  <c r="W313" i="30"/>
  <c r="Z313" i="30"/>
  <c r="W88" i="30"/>
  <c r="Z88" i="30"/>
  <c r="W317" i="30"/>
  <c r="Z317" i="30"/>
  <c r="W251" i="30"/>
  <c r="Z251" i="30"/>
  <c r="W71" i="30"/>
  <c r="Z71" i="30"/>
  <c r="W76" i="30"/>
  <c r="Z76" i="30"/>
  <c r="Z34" i="30"/>
  <c r="W370" i="30"/>
  <c r="Z370" i="30"/>
  <c r="W325" i="30"/>
  <c r="Z325" i="30"/>
  <c r="W263" i="30"/>
  <c r="Z263" i="30"/>
  <c r="W80" i="30"/>
  <c r="Z80" i="30"/>
  <c r="W176" i="30"/>
  <c r="Z176" i="30"/>
  <c r="W169" i="30"/>
  <c r="Z169" i="30"/>
  <c r="W59" i="30"/>
  <c r="Z59" i="30"/>
  <c r="W361" i="30"/>
  <c r="Z361" i="30"/>
  <c r="W194" i="30"/>
  <c r="Z194" i="30"/>
  <c r="W60" i="30"/>
  <c r="Z60" i="30"/>
  <c r="W121" i="30"/>
  <c r="Z121" i="30"/>
  <c r="W72" i="30"/>
  <c r="Z72" i="30"/>
  <c r="Z15" i="30"/>
  <c r="W10" i="30"/>
  <c r="Z10" i="30"/>
  <c r="W206" i="30"/>
  <c r="Z206" i="30"/>
  <c r="W107" i="30"/>
  <c r="Z107" i="30"/>
  <c r="W283" i="30"/>
  <c r="Z283" i="30"/>
  <c r="W218" i="30"/>
  <c r="Z218" i="30"/>
  <c r="W52" i="30"/>
  <c r="Z52" i="30"/>
  <c r="Z148" i="30"/>
  <c r="W148" i="30"/>
  <c r="W292" i="30"/>
  <c r="Z292" i="30"/>
  <c r="W100" i="30"/>
  <c r="Z100" i="30"/>
  <c r="W106" i="30"/>
  <c r="Z106" i="30"/>
  <c r="W35" i="30"/>
  <c r="Z35" i="30"/>
  <c r="W369" i="30"/>
  <c r="Z369" i="30"/>
  <c r="W279" i="30"/>
  <c r="Z279" i="30"/>
  <c r="W362" i="30"/>
  <c r="Z362" i="30"/>
  <c r="W255" i="30"/>
  <c r="Z255" i="30"/>
  <c r="W137" i="30"/>
  <c r="Z137" i="30"/>
  <c r="W17" i="30"/>
  <c r="Z17" i="30"/>
  <c r="W87" i="30"/>
  <c r="Z87" i="30"/>
  <c r="W356" i="30"/>
  <c r="Z356" i="30"/>
  <c r="W355" i="30"/>
  <c r="Z355" i="30"/>
  <c r="W189" i="30"/>
  <c r="Z189" i="30"/>
  <c r="W329" i="30"/>
  <c r="Z329" i="30"/>
  <c r="W299" i="30"/>
  <c r="Z299" i="30"/>
  <c r="W75" i="30"/>
  <c r="Z75" i="30"/>
  <c r="W29" i="30"/>
  <c r="Z29" i="30"/>
  <c r="Z165" i="30"/>
  <c r="W165" i="30"/>
  <c r="W305" i="30"/>
  <c r="Z305" i="30"/>
  <c r="W267" i="30"/>
  <c r="Z267" i="30"/>
  <c r="W231" i="30"/>
  <c r="Z231" i="30"/>
  <c r="W39" i="30"/>
  <c r="Z39" i="30"/>
  <c r="Z92" i="30"/>
  <c r="Z110" i="30"/>
  <c r="Z27" i="30"/>
  <c r="Z28" i="30"/>
  <c r="W347" i="30"/>
  <c r="Z347" i="30"/>
  <c r="W214" i="30"/>
  <c r="Z214" i="30"/>
  <c r="W291" i="30"/>
  <c r="Z291" i="30"/>
  <c r="W287" i="30"/>
  <c r="Z287" i="30"/>
  <c r="W48" i="30"/>
  <c r="Z48" i="30"/>
  <c r="Z38" i="30"/>
  <c r="W300" i="30"/>
  <c r="Z300" i="30"/>
  <c r="W181" i="30"/>
  <c r="Z181" i="30"/>
  <c r="W47" i="30"/>
  <c r="Z47" i="30"/>
  <c r="W236" i="30"/>
  <c r="Z236" i="30"/>
  <c r="W321" i="30"/>
  <c r="Z321" i="30"/>
  <c r="W333" i="30"/>
  <c r="Z333" i="30"/>
  <c r="W99" i="30"/>
  <c r="Z99" i="30"/>
  <c r="W198" i="30"/>
  <c r="Z198" i="30"/>
  <c r="W342" i="30"/>
  <c r="Z342" i="30"/>
  <c r="W114" i="30"/>
  <c r="Z114" i="30"/>
  <c r="Z86" i="30"/>
  <c r="Z162" i="30"/>
  <c r="W18" i="30"/>
  <c r="Z18" i="30"/>
  <c r="W348" i="30"/>
  <c r="Z348" i="30"/>
  <c r="W341" i="30"/>
  <c r="Z341" i="30"/>
  <c r="W334" i="30"/>
  <c r="Z334" i="30"/>
  <c r="W202" i="30"/>
  <c r="Z202" i="30"/>
  <c r="W240" i="30"/>
  <c r="Z240" i="30"/>
  <c r="W223" i="30"/>
  <c r="Z223" i="30"/>
  <c r="W309" i="30"/>
  <c r="Z309" i="30"/>
  <c r="W271" i="30"/>
  <c r="Z271" i="30"/>
  <c r="W224" i="30"/>
  <c r="Z224" i="30"/>
  <c r="W275" i="30"/>
  <c r="Z275" i="30"/>
  <c r="D13" i="30" l="1"/>
  <c r="B13" i="30" s="1"/>
  <c r="G13" i="30"/>
  <c r="U13" i="30"/>
  <c r="H13" i="30"/>
  <c r="X13" i="30"/>
  <c r="Y13" i="30" s="1"/>
  <c r="Z13" i="30" l="1"/>
</calcChain>
</file>

<file path=xl/sharedStrings.xml><?xml version="1.0" encoding="utf-8"?>
<sst xmlns="http://schemas.openxmlformats.org/spreadsheetml/2006/main" count="618" uniqueCount="79">
  <si>
    <t>ETAP 1 (WPISYWANIE) : Informacje wpisywane przez stacje wg ustalonego z CBR harmonogramu dostaw</t>
  </si>
  <si>
    <t>ETAP 2 GENEROWANIA DANYCH : Informacje kluczowe dla świadczeniodawcy (auto)</t>
  </si>
  <si>
    <t>ETAP 3 GENEROWANIA DANYCH: Informacje kluczowe dla pacjenta (automatyczny)</t>
  </si>
  <si>
    <t>Data ważności:</t>
  </si>
  <si>
    <t>Stacja</t>
  </si>
  <si>
    <t>Informacja dla pacjenta</t>
  </si>
  <si>
    <t>Liczba dni</t>
  </si>
  <si>
    <t>Informacja dla świadczeniodawcy</t>
  </si>
  <si>
    <t xml:space="preserve">Informacje wewnętrzne uczestników dystrybucji </t>
  </si>
  <si>
    <t>wystawiana przez świadczeniodawcę</t>
  </si>
  <si>
    <t xml:space="preserve">Data wydania z RARS do CBR (rozmrożenie) </t>
  </si>
  <si>
    <t>Liczba dni od wydania z RARS do przywiezienia przez CBR do WSSE</t>
  </si>
  <si>
    <t>Daty przyjącia do magazynu WSSE (Data dostawy z CBR do WSSE)</t>
  </si>
  <si>
    <t>Dzień tygodnia pn (1) - nd (7)</t>
  </si>
  <si>
    <t xml:space="preserve"> Rozwiezienie  między  WSSE a PSSE (dni)</t>
  </si>
  <si>
    <t>Numer tygodnia</t>
  </si>
  <si>
    <t>Daty przyjącia do magazynu  w PSSE (Data dostawy  z WSSE do PSSE)</t>
  </si>
  <si>
    <t xml:space="preserve">Liczba dni </t>
  </si>
  <si>
    <t>Data zamknięcia zapisów dla pacjentów na najbliższy okres dostepności szczepionki u świadczeniodawcy (początkowa data slotu jest wskazana w kolumnie R)</t>
  </si>
  <si>
    <t>Termin końcowy na złożenie  zapotrzebowania do RARS na szczepionki na najbliższą wizytę u świadczeniodawcy, (początkowa data slotu jest wskazana w kolumnie R)</t>
  </si>
  <si>
    <t>Data (tzn. OD KIEDY) odbioru z PSSE  przez świadczeniodawcę</t>
  </si>
  <si>
    <t>Liczba pozostałych dni ważności szczepionki</t>
  </si>
  <si>
    <t xml:space="preserve">Termin  w którym może się odbyć szczepienie   u świadczeniodacy </t>
  </si>
  <si>
    <t>Długość slotu</t>
  </si>
  <si>
    <t>OD</t>
  </si>
  <si>
    <t>Dzień  tygodnia</t>
  </si>
  <si>
    <t>DO</t>
  </si>
  <si>
    <t>0101 PSSE Bolesławiec</t>
  </si>
  <si>
    <t>24-25.09</t>
  </si>
  <si>
    <t xml:space="preserve"> 01-02.10</t>
  </si>
  <si>
    <t xml:space="preserve"> 08-09.10</t>
  </si>
  <si>
    <t>15-16.10</t>
  </si>
  <si>
    <t>23-24.10</t>
  </si>
  <si>
    <t>29-30.10</t>
  </si>
  <si>
    <t>12-13.11</t>
  </si>
  <si>
    <t>18-19.11</t>
  </si>
  <si>
    <t>26-27.11</t>
  </si>
  <si>
    <t xml:space="preserve"> 03-04.12</t>
  </si>
  <si>
    <t xml:space="preserve"> 10-11.12</t>
  </si>
  <si>
    <t>15-16.12</t>
  </si>
  <si>
    <t>0102 PSSE Dzierżoniów</t>
  </si>
  <si>
    <t>0103 PSSE Głogów</t>
  </si>
  <si>
    <t>0104 PSSE Góra</t>
  </si>
  <si>
    <t>0105 PSSE Jawor</t>
  </si>
  <si>
    <t>0106 PSSE Jelenia Góra</t>
  </si>
  <si>
    <t>0107 PSSE Kamienna Góra</t>
  </si>
  <si>
    <t>0108 PSSE Kłodzko</t>
  </si>
  <si>
    <t>0109 PSSE Legnica</t>
  </si>
  <si>
    <t>0110 PSSE Lubań</t>
  </si>
  <si>
    <t>0111 PSSE Lubin</t>
  </si>
  <si>
    <t>0112 PSSE Lwówek Śląski</t>
  </si>
  <si>
    <t>0113 PSSE Milicz</t>
  </si>
  <si>
    <t>0114 PSSE Oleśnica</t>
  </si>
  <si>
    <t>0115 PSSE Oława</t>
  </si>
  <si>
    <t>0116 PSSE Polkowice</t>
  </si>
  <si>
    <t>0117 PSSE Strzelin</t>
  </si>
  <si>
    <t>0118 PSSE Środa Śląska</t>
  </si>
  <si>
    <t>0119 PSSE Świdnica</t>
  </si>
  <si>
    <t>0120 PSSE Trzebnica</t>
  </si>
  <si>
    <t>0121 PSSE Wałbrzych</t>
  </si>
  <si>
    <t>0122 PSSE Wołów</t>
  </si>
  <si>
    <t>0123 PSSE Wrocław</t>
  </si>
  <si>
    <t>18-19.09</t>
  </si>
  <si>
    <t>26-29.09</t>
  </si>
  <si>
    <t xml:space="preserve"> 03-06.10</t>
  </si>
  <si>
    <t>10-13.10</t>
  </si>
  <si>
    <t>17-20.10</t>
  </si>
  <si>
    <t>27-28.10</t>
  </si>
  <si>
    <t xml:space="preserve"> 31.10-03.11</t>
  </si>
  <si>
    <t xml:space="preserve"> 07-13.11</t>
  </si>
  <si>
    <t>14-17.11</t>
  </si>
  <si>
    <t>20-21.11</t>
  </si>
  <si>
    <t>28.11-01.12</t>
  </si>
  <si>
    <t xml:space="preserve"> 05-08.12</t>
  </si>
  <si>
    <t>12-15.12</t>
  </si>
  <si>
    <t>17-18.12</t>
  </si>
  <si>
    <t>0124 PSSE Ząbkowice Śląskie</t>
  </si>
  <si>
    <t>0125 PSSE Zgorzelec</t>
  </si>
  <si>
    <t>0126 PSSE Złotoryja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</si>
</sst>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5">
    <font>
      <sz val="11"/>
      <color theme="1"/>
      <name val="Aptos Narrow"/>
      <family val="2"/>
      <charset val="238"/>
      <scheme val="minor"/>
    </font>
    <font>
      <b/>
      <sz val="11"/>
      <color rgb="FF000000"/>
      <name val="Aptos Narrow"/>
    </font>
    <font>
      <sz val="11"/>
      <color rgb="FF000000"/>
      <name val="Aptos Narrow"/>
    </font>
    <font>
      <b/>
      <sz val="11"/>
      <name val="Aptos Narrow"/>
    </font>
    <font>
      <sz val="11"/>
      <name val="Aptos Narrow"/>
    </font>
    <font>
      <b/>
      <sz val="16"/>
      <color rgb="FF000000"/>
      <name val="Aptos Narrow"/>
    </font>
    <font>
      <b/>
      <sz val="11"/>
      <color rgb="FFFF0000"/>
      <name val="Aptos Narrow"/>
    </font>
    <font>
      <b/>
      <sz val="8"/>
      <color rgb="FF000000"/>
      <name val="Aptos Narrow"/>
    </font>
    <font>
      <sz val="10"/>
      <color rgb="FF000000"/>
      <name val="Aptos Narrow"/>
    </font>
    <font>
      <sz val="10"/>
      <color theme="1"/>
      <name val="Aptos Narrow"/>
    </font>
    <font>
      <b/>
      <sz val="10"/>
      <color rgb="FF000000"/>
      <name val="Aptos Narrow"/>
    </font>
    <font>
      <sz val="11"/>
      <name val="Aptos Narrow"/>
      <family val="2"/>
    </font>
    <font>
      <b/>
      <sz val="11"/>
      <color rgb="FFFF0000"/>
      <name val="Aptos Narrow"/>
      <family val="2"/>
    </font>
    <font>
      <sz val="11"/>
      <color rgb="FF000000"/>
      <name val="Aptos Narrow"/>
      <family val="2"/>
    </font>
    <font>
      <b/>
      <sz val="11"/>
      <color rgb="FFFF0000"/>
      <name val="Aptos Narrow"/>
      <family val="2"/>
      <scheme val="minor"/>
    </font>
  </fonts>
  <fills count="31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rgb="FFFFFFFF"/>
        <bgColor rgb="FF000000"/>
      </patternFill>
    </fill>
    <fill>
      <patternFill patternType="solid">
        <fgColor rgb="FF63BE7B"/>
        <bgColor rgb="FF000000"/>
      </patternFill>
    </fill>
    <fill>
      <patternFill patternType="solid">
        <fgColor rgb="FFF8696B"/>
        <bgColor rgb="FF000000"/>
      </patternFill>
    </fill>
    <fill>
      <patternFill patternType="solid">
        <fgColor rgb="FFE8E8E8"/>
        <bgColor rgb="FF000000"/>
      </patternFill>
    </fill>
    <fill>
      <patternFill patternType="solid">
        <fgColor rgb="FFFFFF00"/>
        <bgColor rgb="FF000000"/>
      </patternFill>
    </fill>
    <fill>
      <patternFill patternType="solid">
        <fgColor rgb="FFDAE9F8"/>
        <bgColor rgb="FF000000"/>
      </patternFill>
    </fill>
    <fill>
      <patternFill patternType="solid">
        <fgColor rgb="FFDAF2D0"/>
        <bgColor rgb="FF000000"/>
      </patternFill>
    </fill>
    <fill>
      <patternFill patternType="solid">
        <fgColor rgb="FF7AC47C"/>
        <bgColor rgb="FF000000"/>
      </patternFill>
    </fill>
    <fill>
      <patternFill patternType="solid">
        <fgColor rgb="FFF5E883"/>
        <bgColor rgb="FF000000"/>
      </patternFill>
    </fill>
    <fill>
      <patternFill patternType="solid">
        <fgColor rgb="FFFFEF9C"/>
        <bgColor rgb="FF000000"/>
      </patternFill>
    </fill>
    <fill>
      <patternFill patternType="solid">
        <fgColor rgb="FFF9E983"/>
        <bgColor rgb="FF000000"/>
      </patternFill>
    </fill>
    <fill>
      <patternFill patternType="solid">
        <fgColor rgb="FFFDEA83"/>
        <bgColor rgb="FF000000"/>
      </patternFill>
    </fill>
    <fill>
      <patternFill patternType="solid">
        <fgColor rgb="FFFFE583"/>
        <bgColor rgb="FF000000"/>
      </patternFill>
    </fill>
    <fill>
      <patternFill patternType="solid">
        <fgColor rgb="FFFED781"/>
        <bgColor rgb="FF000000"/>
      </patternFill>
    </fill>
    <fill>
      <patternFill patternType="solid">
        <fgColor rgb="FFFEC97E"/>
        <bgColor rgb="FF000000"/>
      </patternFill>
    </fill>
    <fill>
      <patternFill patternType="solid">
        <fgColor rgb="FFFDBC7B"/>
        <bgColor rgb="FF000000"/>
      </patternFill>
    </fill>
    <fill>
      <patternFill patternType="solid">
        <fgColor rgb="FFFCAE79"/>
        <bgColor rgb="FF000000"/>
      </patternFill>
    </fill>
    <fill>
      <patternFill patternType="solid">
        <fgColor rgb="FFFBA076"/>
        <bgColor rgb="FF000000"/>
      </patternFill>
    </fill>
    <fill>
      <patternFill patternType="solid">
        <fgColor rgb="FFFB9373"/>
        <bgColor rgb="FF000000"/>
      </patternFill>
    </fill>
    <fill>
      <patternFill patternType="solid">
        <fgColor rgb="FFFA8571"/>
        <bgColor rgb="FF000000"/>
      </patternFill>
    </fill>
    <fill>
      <patternFill patternType="solid">
        <fgColor theme="1"/>
        <bgColor indexed="64"/>
      </patternFill>
    </fill>
    <fill>
      <patternFill patternType="solid">
        <fgColor theme="1"/>
        <bgColor rgb="FF000000"/>
      </patternFill>
    </fill>
    <fill>
      <patternFill patternType="solid">
        <fgColor theme="5" tint="0.59999389629810485"/>
        <bgColor rgb="FF000000"/>
      </patternFill>
    </fill>
    <fill>
      <patternFill patternType="solid">
        <fgColor theme="3" tint="0.749992370372631"/>
        <bgColor rgb="FF000000"/>
      </patternFill>
    </fill>
    <fill>
      <patternFill patternType="solid">
        <fgColor theme="3" tint="0.749992370372631"/>
        <bgColor indexed="64"/>
      </patternFill>
    </fill>
    <fill>
      <patternFill patternType="solid">
        <fgColor rgb="FFDAE9F8"/>
        <bgColor indexed="64"/>
      </patternFill>
    </fill>
    <fill>
      <patternFill patternType="solid">
        <fgColor theme="5" tint="0.59999389629810485"/>
        <bgColor indexed="64"/>
      </patternFill>
    </fill>
  </fills>
  <borders count="6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rgb="FF000000"/>
      </bottom>
      <diagonal/>
    </border>
    <border>
      <left style="thin">
        <color indexed="64"/>
      </left>
      <right/>
      <top style="thin">
        <color indexed="64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indexed="64"/>
      </right>
      <top style="medium">
        <color rgb="FF000000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rgb="FF000000"/>
      </top>
      <bottom style="thin">
        <color indexed="64"/>
      </bottom>
      <diagonal/>
    </border>
    <border>
      <left style="thin">
        <color indexed="64"/>
      </left>
      <right style="medium">
        <color rgb="FF000000"/>
      </right>
      <top style="medium">
        <color rgb="FF000000"/>
      </top>
      <bottom style="thin">
        <color indexed="64"/>
      </bottom>
      <diagonal/>
    </border>
    <border>
      <left style="medium">
        <color rgb="FF000000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rgb="FF000000"/>
      </right>
      <top style="thin">
        <color indexed="64"/>
      </top>
      <bottom style="thin">
        <color indexed="64"/>
      </bottom>
      <diagonal/>
    </border>
    <border>
      <left style="medium">
        <color rgb="FF000000"/>
      </left>
      <right style="thin">
        <color indexed="64"/>
      </right>
      <top style="thin">
        <color indexed="64"/>
      </top>
      <bottom style="medium">
        <color rgb="FF000000"/>
      </bottom>
      <diagonal/>
    </border>
    <border>
      <left style="thin">
        <color indexed="64"/>
      </left>
      <right style="medium">
        <color rgb="FF000000"/>
      </right>
      <top style="thin">
        <color indexed="64"/>
      </top>
      <bottom style="medium">
        <color rgb="FF000000"/>
      </bottom>
      <diagonal/>
    </border>
    <border>
      <left style="medium">
        <color rgb="FF000000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rgb="FF000000"/>
      </right>
      <top style="thin">
        <color indexed="64"/>
      </top>
      <bottom/>
      <diagonal/>
    </border>
    <border>
      <left style="thin">
        <color indexed="64"/>
      </left>
      <right style="medium">
        <color rgb="FF000000"/>
      </right>
      <top/>
      <bottom style="thin">
        <color indexed="64"/>
      </bottom>
      <diagonal/>
    </border>
    <border>
      <left style="thin">
        <color indexed="64"/>
      </left>
      <right style="medium">
        <color rgb="FF000000"/>
      </right>
      <top/>
      <bottom/>
      <diagonal/>
    </border>
    <border>
      <left style="thin">
        <color indexed="64"/>
      </left>
      <right/>
      <top style="medium">
        <color rgb="FF000000"/>
      </top>
      <bottom style="thin">
        <color indexed="64"/>
      </bottom>
      <diagonal/>
    </border>
    <border>
      <left/>
      <right style="thin">
        <color indexed="64"/>
      </right>
      <top style="medium">
        <color rgb="FF000000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rgb="FF000000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rgb="FF000000"/>
      </left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medium">
        <color indexed="64"/>
      </top>
      <bottom style="thin">
        <color rgb="FF000000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thin">
        <color rgb="FF000000"/>
      </right>
      <top style="thin">
        <color indexed="64"/>
      </top>
      <bottom/>
      <diagonal/>
    </border>
    <border>
      <left/>
      <right style="thin">
        <color rgb="FF000000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333">
    <xf numFmtId="0" fontId="0" fillId="0" borderId="0" xfId="0"/>
    <xf numFmtId="0" fontId="0" fillId="0" borderId="0" xfId="0" applyAlignment="1">
      <alignment horizontal="center"/>
    </xf>
    <xf numFmtId="0" fontId="0" fillId="0" borderId="0" xfId="0" applyAlignment="1">
      <alignment horizontal="center" vertical="center"/>
    </xf>
    <xf numFmtId="0" fontId="0" fillId="0" borderId="0" xfId="0" applyAlignment="1">
      <alignment vertical="center"/>
    </xf>
    <xf numFmtId="0" fontId="4" fillId="5" borderId="4" xfId="0" applyFont="1" applyFill="1" applyBorder="1" applyAlignment="1">
      <alignment horizontal="center"/>
    </xf>
    <xf numFmtId="0" fontId="4" fillId="0" borderId="0" xfId="0" applyFont="1"/>
    <xf numFmtId="0" fontId="2" fillId="0" borderId="0" xfId="0" applyFont="1" applyAlignment="1">
      <alignment horizontal="center"/>
    </xf>
    <xf numFmtId="0" fontId="4" fillId="10" borderId="12" xfId="0" applyFont="1" applyFill="1" applyBorder="1" applyAlignment="1">
      <alignment horizontal="center"/>
    </xf>
    <xf numFmtId="0" fontId="4" fillId="7" borderId="12" xfId="0" applyFont="1" applyFill="1" applyBorder="1" applyAlignment="1">
      <alignment horizontal="center"/>
    </xf>
    <xf numFmtId="0" fontId="4" fillId="10" borderId="14" xfId="0" applyFont="1" applyFill="1" applyBorder="1" applyAlignment="1">
      <alignment horizontal="center"/>
    </xf>
    <xf numFmtId="0" fontId="4" fillId="7" borderId="14" xfId="0" applyFont="1" applyFill="1" applyBorder="1" applyAlignment="1">
      <alignment horizontal="center"/>
    </xf>
    <xf numFmtId="0" fontId="2" fillId="0" borderId="0" xfId="0" applyFont="1" applyAlignment="1">
      <alignment horizontal="center" vertical="center"/>
    </xf>
    <xf numFmtId="0" fontId="1" fillId="10" borderId="4" xfId="0" applyFont="1" applyFill="1" applyBorder="1" applyAlignment="1">
      <alignment horizontal="center" vertical="center" wrapText="1"/>
    </xf>
    <xf numFmtId="0" fontId="1" fillId="10" borderId="14" xfId="0" applyFont="1" applyFill="1" applyBorder="1" applyAlignment="1">
      <alignment horizontal="center" vertical="center" wrapText="1"/>
    </xf>
    <xf numFmtId="0" fontId="7" fillId="10" borderId="14" xfId="0" applyFont="1" applyFill="1" applyBorder="1" applyAlignment="1">
      <alignment horizontal="center" vertical="center" wrapText="1"/>
    </xf>
    <xf numFmtId="14" fontId="4" fillId="10" borderId="1" xfId="0" applyNumberFormat="1" applyFont="1" applyFill="1" applyBorder="1" applyAlignment="1">
      <alignment horizontal="center"/>
    </xf>
    <xf numFmtId="0" fontId="4" fillId="7" borderId="1" xfId="0" applyFont="1" applyFill="1" applyBorder="1" applyAlignment="1">
      <alignment horizontal="center"/>
    </xf>
    <xf numFmtId="14" fontId="4" fillId="4" borderId="1" xfId="0" applyNumberFormat="1" applyFont="1" applyFill="1" applyBorder="1" applyAlignment="1">
      <alignment horizontal="center"/>
    </xf>
    <xf numFmtId="0" fontId="4" fillId="11" borderId="1" xfId="0" applyFont="1" applyFill="1" applyBorder="1" applyAlignment="1">
      <alignment horizontal="center"/>
    </xf>
    <xf numFmtId="0" fontId="4" fillId="14" borderId="1" xfId="0" applyFont="1" applyFill="1" applyBorder="1" applyAlignment="1">
      <alignment horizontal="center"/>
    </xf>
    <xf numFmtId="0" fontId="4" fillId="9" borderId="1" xfId="0" applyFont="1" applyFill="1" applyBorder="1" applyAlignment="1">
      <alignment horizontal="center" vertical="center"/>
    </xf>
    <xf numFmtId="0" fontId="4" fillId="10" borderId="1" xfId="0" applyFont="1" applyFill="1" applyBorder="1" applyAlignment="1">
      <alignment horizontal="center"/>
    </xf>
    <xf numFmtId="0" fontId="4" fillId="15" borderId="1" xfId="0" applyFont="1" applyFill="1" applyBorder="1" applyAlignment="1">
      <alignment horizontal="center"/>
    </xf>
    <xf numFmtId="0" fontId="4" fillId="16" borderId="1" xfId="0" applyFont="1" applyFill="1" applyBorder="1" applyAlignment="1">
      <alignment horizontal="center"/>
    </xf>
    <xf numFmtId="0" fontId="4" fillId="17" borderId="1" xfId="0" applyFont="1" applyFill="1" applyBorder="1" applyAlignment="1">
      <alignment horizontal="center"/>
    </xf>
    <xf numFmtId="0" fontId="4" fillId="18" borderId="1" xfId="0" applyFont="1" applyFill="1" applyBorder="1" applyAlignment="1">
      <alignment horizontal="center"/>
    </xf>
    <xf numFmtId="0" fontId="4" fillId="19" borderId="1" xfId="0" applyFont="1" applyFill="1" applyBorder="1" applyAlignment="1">
      <alignment horizontal="center"/>
    </xf>
    <xf numFmtId="0" fontId="4" fillId="20" borderId="1" xfId="0" applyFont="1" applyFill="1" applyBorder="1" applyAlignment="1">
      <alignment horizontal="center"/>
    </xf>
    <xf numFmtId="0" fontId="4" fillId="21" borderId="1" xfId="0" applyFont="1" applyFill="1" applyBorder="1" applyAlignment="1">
      <alignment horizontal="center"/>
    </xf>
    <xf numFmtId="0" fontId="4" fillId="22" borderId="1" xfId="0" applyFont="1" applyFill="1" applyBorder="1" applyAlignment="1">
      <alignment horizontal="center"/>
    </xf>
    <xf numFmtId="0" fontId="4" fillId="23" borderId="1" xfId="0" applyFont="1" applyFill="1" applyBorder="1" applyAlignment="1">
      <alignment horizontal="center"/>
    </xf>
    <xf numFmtId="0" fontId="4" fillId="6" borderId="1" xfId="0" applyFont="1" applyFill="1" applyBorder="1" applyAlignment="1">
      <alignment horizontal="center"/>
    </xf>
    <xf numFmtId="14" fontId="4" fillId="4" borderId="4" xfId="0" applyNumberFormat="1" applyFont="1" applyFill="1" applyBorder="1" applyAlignment="1">
      <alignment horizontal="center"/>
    </xf>
    <xf numFmtId="14" fontId="4" fillId="8" borderId="6" xfId="0" applyNumberFormat="1" applyFont="1" applyFill="1" applyBorder="1" applyAlignment="1">
      <alignment horizontal="center"/>
    </xf>
    <xf numFmtId="14" fontId="4" fillId="8" borderId="12" xfId="0" applyNumberFormat="1" applyFont="1" applyFill="1" applyBorder="1" applyAlignment="1">
      <alignment horizontal="center"/>
    </xf>
    <xf numFmtId="0" fontId="4" fillId="9" borderId="4" xfId="0" applyFont="1" applyFill="1" applyBorder="1" applyAlignment="1">
      <alignment horizontal="center" vertical="center"/>
    </xf>
    <xf numFmtId="14" fontId="4" fillId="10" borderId="12" xfId="0" applyNumberFormat="1" applyFont="1" applyFill="1" applyBorder="1" applyAlignment="1">
      <alignment horizontal="center"/>
    </xf>
    <xf numFmtId="0" fontId="4" fillId="6" borderId="2" xfId="0" applyFont="1" applyFill="1" applyBorder="1" applyAlignment="1">
      <alignment horizontal="center"/>
    </xf>
    <xf numFmtId="14" fontId="4" fillId="4" borderId="15" xfId="0" applyNumberFormat="1" applyFont="1" applyFill="1" applyBorder="1" applyAlignment="1">
      <alignment horizontal="center"/>
    </xf>
    <xf numFmtId="14" fontId="4" fillId="8" borderId="9" xfId="0" applyNumberFormat="1" applyFont="1" applyFill="1" applyBorder="1" applyAlignment="1">
      <alignment horizontal="center"/>
    </xf>
    <xf numFmtId="0" fontId="4" fillId="5" borderId="15" xfId="0" applyFont="1" applyFill="1" applyBorder="1" applyAlignment="1">
      <alignment horizontal="center"/>
    </xf>
    <xf numFmtId="0" fontId="4" fillId="9" borderId="15" xfId="0" applyFont="1" applyFill="1" applyBorder="1" applyAlignment="1">
      <alignment horizontal="center" vertical="center"/>
    </xf>
    <xf numFmtId="14" fontId="4" fillId="10" borderId="14" xfId="0" applyNumberFormat="1" applyFont="1" applyFill="1" applyBorder="1" applyAlignment="1">
      <alignment horizontal="center"/>
    </xf>
    <xf numFmtId="0" fontId="2" fillId="9" borderId="15" xfId="0" applyFont="1" applyFill="1" applyBorder="1" applyAlignment="1">
      <alignment horizontal="center" vertical="center" wrapText="1"/>
    </xf>
    <xf numFmtId="0" fontId="6" fillId="7" borderId="15" xfId="0" applyFont="1" applyFill="1" applyBorder="1" applyAlignment="1">
      <alignment horizontal="center" vertical="center" wrapText="1"/>
    </xf>
    <xf numFmtId="0" fontId="2" fillId="7" borderId="15" xfId="0" applyFont="1" applyFill="1" applyBorder="1" applyAlignment="1">
      <alignment horizontal="center" vertical="center" textRotation="90" wrapText="1"/>
    </xf>
    <xf numFmtId="0" fontId="2" fillId="25" borderId="12" xfId="0" applyFont="1" applyFill="1" applyBorder="1" applyAlignment="1">
      <alignment horizontal="center" vertical="center"/>
    </xf>
    <xf numFmtId="0" fontId="6" fillId="25" borderId="15" xfId="0" applyFont="1" applyFill="1" applyBorder="1" applyAlignment="1">
      <alignment horizontal="center" vertical="center" wrapText="1"/>
    </xf>
    <xf numFmtId="14" fontId="4" fillId="25" borderId="34" xfId="0" applyNumberFormat="1" applyFont="1" applyFill="1" applyBorder="1" applyAlignment="1">
      <alignment horizontal="center"/>
    </xf>
    <xf numFmtId="0" fontId="0" fillId="24" borderId="0" xfId="0" applyFill="1" applyAlignment="1">
      <alignment horizontal="center"/>
    </xf>
    <xf numFmtId="0" fontId="2" fillId="25" borderId="14" xfId="0" applyFont="1" applyFill="1" applyBorder="1" applyAlignment="1">
      <alignment horizontal="center" vertical="center" wrapText="1"/>
    </xf>
    <xf numFmtId="0" fontId="4" fillId="25" borderId="34" xfId="0" applyFont="1" applyFill="1" applyBorder="1" applyAlignment="1">
      <alignment horizontal="center"/>
    </xf>
    <xf numFmtId="0" fontId="4" fillId="25" borderId="1" xfId="0" applyFont="1" applyFill="1" applyBorder="1" applyAlignment="1">
      <alignment horizontal="center"/>
    </xf>
    <xf numFmtId="0" fontId="4" fillId="25" borderId="2" xfId="0" applyFont="1" applyFill="1" applyBorder="1" applyAlignment="1">
      <alignment horizontal="center"/>
    </xf>
    <xf numFmtId="0" fontId="2" fillId="7" borderId="0" xfId="0" applyFont="1" applyFill="1" applyAlignment="1">
      <alignment horizontal="center" vertical="center" wrapText="1"/>
    </xf>
    <xf numFmtId="0" fontId="2" fillId="7" borderId="13" xfId="0" applyFont="1" applyFill="1" applyBorder="1" applyAlignment="1">
      <alignment horizontal="center" vertical="center" wrapText="1"/>
    </xf>
    <xf numFmtId="0" fontId="4" fillId="4" borderId="3" xfId="0" applyFont="1" applyFill="1" applyBorder="1" applyAlignment="1">
      <alignment horizontal="center"/>
    </xf>
    <xf numFmtId="0" fontId="4" fillId="4" borderId="10" xfId="0" applyFont="1" applyFill="1" applyBorder="1" applyAlignment="1">
      <alignment horizontal="center"/>
    </xf>
    <xf numFmtId="0" fontId="4" fillId="4" borderId="13" xfId="0" applyFont="1" applyFill="1" applyBorder="1" applyAlignment="1">
      <alignment horizontal="center"/>
    </xf>
    <xf numFmtId="0" fontId="6" fillId="8" borderId="14" xfId="0" applyFont="1" applyFill="1" applyBorder="1" applyAlignment="1">
      <alignment horizontal="center" vertical="center" wrapText="1"/>
    </xf>
    <xf numFmtId="1" fontId="2" fillId="0" borderId="1" xfId="0" applyNumberFormat="1" applyFont="1" applyBorder="1" applyAlignment="1">
      <alignment horizontal="center"/>
    </xf>
    <xf numFmtId="1" fontId="4" fillId="7" borderId="1" xfId="0" applyNumberFormat="1" applyFont="1" applyFill="1" applyBorder="1" applyAlignment="1">
      <alignment horizontal="center" wrapText="1"/>
    </xf>
    <xf numFmtId="1" fontId="0" fillId="0" borderId="1" xfId="0" applyNumberFormat="1" applyBorder="1" applyAlignment="1">
      <alignment horizontal="center"/>
    </xf>
    <xf numFmtId="0" fontId="5" fillId="9" borderId="14" xfId="0" applyFont="1" applyFill="1" applyBorder="1" applyAlignment="1">
      <alignment horizontal="center" vertical="center"/>
    </xf>
    <xf numFmtId="0" fontId="1" fillId="10" borderId="0" xfId="0" applyFont="1" applyFill="1" applyAlignment="1">
      <alignment horizontal="center" vertical="center" wrapText="1"/>
    </xf>
    <xf numFmtId="14" fontId="4" fillId="25" borderId="6" xfId="0" applyNumberFormat="1" applyFont="1" applyFill="1" applyBorder="1" applyAlignment="1">
      <alignment horizontal="center"/>
    </xf>
    <xf numFmtId="14" fontId="4" fillId="25" borderId="12" xfId="0" applyNumberFormat="1" applyFont="1" applyFill="1" applyBorder="1" applyAlignment="1">
      <alignment horizontal="center"/>
    </xf>
    <xf numFmtId="14" fontId="4" fillId="25" borderId="14" xfId="0" applyNumberFormat="1" applyFont="1" applyFill="1" applyBorder="1" applyAlignment="1">
      <alignment horizontal="center"/>
    </xf>
    <xf numFmtId="0" fontId="4" fillId="9" borderId="3" xfId="0" applyFont="1" applyFill="1" applyBorder="1" applyAlignment="1">
      <alignment horizontal="center" vertical="center"/>
    </xf>
    <xf numFmtId="0" fontId="4" fillId="7" borderId="6" xfId="0" applyFont="1" applyFill="1" applyBorder="1" applyAlignment="1">
      <alignment horizontal="center"/>
    </xf>
    <xf numFmtId="0" fontId="4" fillId="9" borderId="17" xfId="0" applyFont="1" applyFill="1" applyBorder="1" applyAlignment="1">
      <alignment horizontal="center"/>
    </xf>
    <xf numFmtId="0" fontId="4" fillId="9" borderId="16" xfId="0" applyFont="1" applyFill="1" applyBorder="1" applyAlignment="1">
      <alignment horizontal="center"/>
    </xf>
    <xf numFmtId="0" fontId="8" fillId="2" borderId="21" xfId="0" applyFont="1" applyFill="1" applyBorder="1" applyAlignment="1">
      <alignment vertical="center"/>
    </xf>
    <xf numFmtId="14" fontId="4" fillId="25" borderId="33" xfId="0" applyNumberFormat="1" applyFont="1" applyFill="1" applyBorder="1" applyAlignment="1">
      <alignment horizontal="center"/>
    </xf>
    <xf numFmtId="0" fontId="4" fillId="25" borderId="22" xfId="0" applyFont="1" applyFill="1" applyBorder="1" applyAlignment="1">
      <alignment horizontal="center"/>
    </xf>
    <xf numFmtId="14" fontId="4" fillId="25" borderId="22" xfId="0" applyNumberFormat="1" applyFont="1" applyFill="1" applyBorder="1" applyAlignment="1">
      <alignment horizontal="center"/>
    </xf>
    <xf numFmtId="14" fontId="4" fillId="4" borderId="22" xfId="0" applyNumberFormat="1" applyFont="1" applyFill="1" applyBorder="1" applyAlignment="1">
      <alignment horizontal="center"/>
    </xf>
    <xf numFmtId="0" fontId="4" fillId="4" borderId="32" xfId="0" applyFont="1" applyFill="1" applyBorder="1" applyAlignment="1">
      <alignment horizontal="center"/>
    </xf>
    <xf numFmtId="1" fontId="4" fillId="7" borderId="22" xfId="0" applyNumberFormat="1" applyFont="1" applyFill="1" applyBorder="1" applyAlignment="1">
      <alignment horizontal="center" wrapText="1"/>
    </xf>
    <xf numFmtId="14" fontId="4" fillId="8" borderId="33" xfId="0" applyNumberFormat="1" applyFont="1" applyFill="1" applyBorder="1" applyAlignment="1">
      <alignment horizontal="center"/>
    </xf>
    <xf numFmtId="0" fontId="4" fillId="11" borderId="22" xfId="0" applyFont="1" applyFill="1" applyBorder="1" applyAlignment="1">
      <alignment horizontal="center"/>
    </xf>
    <xf numFmtId="0" fontId="4" fillId="12" borderId="22" xfId="0" applyFont="1" applyFill="1" applyBorder="1" applyAlignment="1">
      <alignment horizontal="center"/>
    </xf>
    <xf numFmtId="0" fontId="4" fillId="9" borderId="36" xfId="0" applyFont="1" applyFill="1" applyBorder="1" applyAlignment="1">
      <alignment horizontal="center"/>
    </xf>
    <xf numFmtId="0" fontId="4" fillId="7" borderId="33" xfId="0" applyFont="1" applyFill="1" applyBorder="1" applyAlignment="1">
      <alignment horizontal="center"/>
    </xf>
    <xf numFmtId="14" fontId="4" fillId="10" borderId="22" xfId="0" applyNumberFormat="1" applyFont="1" applyFill="1" applyBorder="1" applyAlignment="1">
      <alignment horizontal="center"/>
    </xf>
    <xf numFmtId="0" fontId="4" fillId="10" borderId="22" xfId="0" applyFont="1" applyFill="1" applyBorder="1" applyAlignment="1">
      <alignment horizontal="center"/>
    </xf>
    <xf numFmtId="0" fontId="4" fillId="13" borderId="23" xfId="0" applyFont="1" applyFill="1" applyBorder="1" applyAlignment="1">
      <alignment horizontal="center"/>
    </xf>
    <xf numFmtId="0" fontId="8" fillId="2" borderId="24" xfId="0" applyFont="1" applyFill="1" applyBorder="1" applyAlignment="1">
      <alignment vertical="center"/>
    </xf>
    <xf numFmtId="0" fontId="4" fillId="13" borderId="25" xfId="0" applyFont="1" applyFill="1" applyBorder="1" applyAlignment="1">
      <alignment horizontal="center"/>
    </xf>
    <xf numFmtId="0" fontId="8" fillId="2" borderId="26" xfId="0" applyFont="1" applyFill="1" applyBorder="1" applyAlignment="1">
      <alignment vertical="center"/>
    </xf>
    <xf numFmtId="14" fontId="4" fillId="25" borderId="35" xfId="0" applyNumberFormat="1" applyFont="1" applyFill="1" applyBorder="1" applyAlignment="1">
      <alignment horizontal="center"/>
    </xf>
    <xf numFmtId="0" fontId="4" fillId="25" borderId="18" xfId="0" applyFont="1" applyFill="1" applyBorder="1" applyAlignment="1">
      <alignment horizontal="center"/>
    </xf>
    <xf numFmtId="14" fontId="4" fillId="25" borderId="37" xfId="0" applyNumberFormat="1" applyFont="1" applyFill="1" applyBorder="1" applyAlignment="1">
      <alignment horizontal="center"/>
    </xf>
    <xf numFmtId="0" fontId="4" fillId="25" borderId="37" xfId="0" applyFont="1" applyFill="1" applyBorder="1" applyAlignment="1">
      <alignment horizontal="center"/>
    </xf>
    <xf numFmtId="14" fontId="4" fillId="4" borderId="18" xfId="0" applyNumberFormat="1" applyFont="1" applyFill="1" applyBorder="1" applyAlignment="1">
      <alignment horizontal="center"/>
    </xf>
    <xf numFmtId="0" fontId="4" fillId="4" borderId="19" xfId="0" applyFont="1" applyFill="1" applyBorder="1" applyAlignment="1">
      <alignment horizontal="center"/>
    </xf>
    <xf numFmtId="1" fontId="4" fillId="7" borderId="18" xfId="0" applyNumberFormat="1" applyFont="1" applyFill="1" applyBorder="1" applyAlignment="1">
      <alignment horizontal="center" wrapText="1"/>
    </xf>
    <xf numFmtId="14" fontId="4" fillId="8" borderId="35" xfId="0" applyNumberFormat="1" applyFont="1" applyFill="1" applyBorder="1" applyAlignment="1">
      <alignment horizontal="center"/>
    </xf>
    <xf numFmtId="0" fontId="4" fillId="11" borderId="18" xfId="0" applyFont="1" applyFill="1" applyBorder="1" applyAlignment="1">
      <alignment horizontal="center"/>
    </xf>
    <xf numFmtId="0" fontId="4" fillId="6" borderId="18" xfId="0" applyFont="1" applyFill="1" applyBorder="1" applyAlignment="1">
      <alignment horizontal="center"/>
    </xf>
    <xf numFmtId="0" fontId="4" fillId="9" borderId="20" xfId="0" applyFont="1" applyFill="1" applyBorder="1" applyAlignment="1">
      <alignment horizontal="center"/>
    </xf>
    <xf numFmtId="14" fontId="4" fillId="10" borderId="18" xfId="0" applyNumberFormat="1" applyFont="1" applyFill="1" applyBorder="1" applyAlignment="1">
      <alignment horizontal="center"/>
    </xf>
    <xf numFmtId="0" fontId="4" fillId="10" borderId="18" xfId="0" applyFont="1" applyFill="1" applyBorder="1" applyAlignment="1">
      <alignment horizontal="center"/>
    </xf>
    <xf numFmtId="0" fontId="4" fillId="13" borderId="27" xfId="0" applyFont="1" applyFill="1" applyBorder="1" applyAlignment="1">
      <alignment horizontal="center"/>
    </xf>
    <xf numFmtId="1" fontId="2" fillId="7" borderId="2" xfId="0" applyNumberFormat="1" applyFont="1" applyFill="1" applyBorder="1" applyAlignment="1">
      <alignment horizontal="center" vertical="center" wrapText="1"/>
    </xf>
    <xf numFmtId="0" fontId="4" fillId="9" borderId="22" xfId="0" applyFont="1" applyFill="1" applyBorder="1" applyAlignment="1">
      <alignment horizontal="center" vertical="center"/>
    </xf>
    <xf numFmtId="0" fontId="4" fillId="7" borderId="22" xfId="0" applyFont="1" applyFill="1" applyBorder="1" applyAlignment="1">
      <alignment horizontal="center"/>
    </xf>
    <xf numFmtId="0" fontId="4" fillId="9" borderId="18" xfId="0" applyFont="1" applyFill="1" applyBorder="1" applyAlignment="1">
      <alignment horizontal="center" vertical="center"/>
    </xf>
    <xf numFmtId="0" fontId="4" fillId="7" borderId="18" xfId="0" applyFont="1" applyFill="1" applyBorder="1" applyAlignment="1">
      <alignment horizontal="center"/>
    </xf>
    <xf numFmtId="0" fontId="8" fillId="2" borderId="28" xfId="0" applyFont="1" applyFill="1" applyBorder="1" applyAlignment="1">
      <alignment vertical="center"/>
    </xf>
    <xf numFmtId="14" fontId="4" fillId="25" borderId="9" xfId="0" applyNumberFormat="1" applyFont="1" applyFill="1" applyBorder="1" applyAlignment="1">
      <alignment horizontal="center"/>
    </xf>
    <xf numFmtId="14" fontId="4" fillId="25" borderId="38" xfId="0" applyNumberFormat="1" applyFont="1" applyFill="1" applyBorder="1" applyAlignment="1">
      <alignment horizontal="center"/>
    </xf>
    <xf numFmtId="0" fontId="4" fillId="25" borderId="38" xfId="0" applyFont="1" applyFill="1" applyBorder="1" applyAlignment="1">
      <alignment horizontal="center"/>
    </xf>
    <xf numFmtId="14" fontId="4" fillId="4" borderId="2" xfId="0" applyNumberFormat="1" applyFont="1" applyFill="1" applyBorder="1" applyAlignment="1">
      <alignment horizontal="center"/>
    </xf>
    <xf numFmtId="0" fontId="4" fillId="4" borderId="7" xfId="0" applyFont="1" applyFill="1" applyBorder="1" applyAlignment="1">
      <alignment horizontal="center"/>
    </xf>
    <xf numFmtId="1" fontId="4" fillId="7" borderId="2" xfId="0" applyNumberFormat="1" applyFont="1" applyFill="1" applyBorder="1" applyAlignment="1">
      <alignment horizontal="center" wrapText="1"/>
    </xf>
    <xf numFmtId="0" fontId="4" fillId="11" borderId="2" xfId="0" applyFont="1" applyFill="1" applyBorder="1" applyAlignment="1">
      <alignment horizontal="center"/>
    </xf>
    <xf numFmtId="14" fontId="4" fillId="10" borderId="2" xfId="0" applyNumberFormat="1" applyFont="1" applyFill="1" applyBorder="1" applyAlignment="1">
      <alignment horizontal="center"/>
    </xf>
    <xf numFmtId="0" fontId="4" fillId="10" borderId="2" xfId="0" applyFont="1" applyFill="1" applyBorder="1" applyAlignment="1">
      <alignment horizontal="center"/>
    </xf>
    <xf numFmtId="0" fontId="4" fillId="13" borderId="29" xfId="0" applyFont="1" applyFill="1" applyBorder="1" applyAlignment="1">
      <alignment horizontal="center"/>
    </xf>
    <xf numFmtId="0" fontId="4" fillId="9" borderId="2" xfId="0" applyFont="1" applyFill="1" applyBorder="1" applyAlignment="1">
      <alignment horizontal="center" vertical="center"/>
    </xf>
    <xf numFmtId="0" fontId="4" fillId="7" borderId="2" xfId="0" applyFont="1" applyFill="1" applyBorder="1" applyAlignment="1">
      <alignment horizontal="center"/>
    </xf>
    <xf numFmtId="0" fontId="9" fillId="0" borderId="21" xfId="0" applyFont="1" applyBorder="1" applyAlignment="1">
      <alignment vertical="center"/>
    </xf>
    <xf numFmtId="0" fontId="9" fillId="0" borderId="24" xfId="0" applyFont="1" applyBorder="1" applyAlignment="1">
      <alignment vertical="center"/>
    </xf>
    <xf numFmtId="0" fontId="9" fillId="0" borderId="28" xfId="0" applyFont="1" applyBorder="1" applyAlignment="1">
      <alignment vertical="center"/>
    </xf>
    <xf numFmtId="0" fontId="4" fillId="5" borderId="22" xfId="0" applyFont="1" applyFill="1" applyBorder="1" applyAlignment="1">
      <alignment horizontal="center"/>
    </xf>
    <xf numFmtId="14" fontId="4" fillId="10" borderId="33" xfId="0" applyNumberFormat="1" applyFont="1" applyFill="1" applyBorder="1" applyAlignment="1">
      <alignment horizontal="center"/>
    </xf>
    <xf numFmtId="0" fontId="4" fillId="10" borderId="33" xfId="0" applyFont="1" applyFill="1" applyBorder="1" applyAlignment="1">
      <alignment horizontal="center"/>
    </xf>
    <xf numFmtId="0" fontId="4" fillId="5" borderId="23" xfId="0" applyFont="1" applyFill="1" applyBorder="1" applyAlignment="1">
      <alignment horizontal="center"/>
    </xf>
    <xf numFmtId="0" fontId="4" fillId="5" borderId="30" xfId="0" applyFont="1" applyFill="1" applyBorder="1" applyAlignment="1">
      <alignment horizontal="center"/>
    </xf>
    <xf numFmtId="0" fontId="4" fillId="5" borderId="31" xfId="0" applyFont="1" applyFill="1" applyBorder="1" applyAlignment="1">
      <alignment horizontal="center"/>
    </xf>
    <xf numFmtId="0" fontId="10" fillId="2" borderId="21" xfId="0" applyFont="1" applyFill="1" applyBorder="1" applyAlignment="1">
      <alignment vertical="center"/>
    </xf>
    <xf numFmtId="0" fontId="10" fillId="2" borderId="24" xfId="0" applyFont="1" applyFill="1" applyBorder="1" applyAlignment="1">
      <alignment vertical="center"/>
    </xf>
    <xf numFmtId="0" fontId="10" fillId="2" borderId="28" xfId="0" applyFont="1" applyFill="1" applyBorder="1" applyAlignment="1">
      <alignment vertical="center"/>
    </xf>
    <xf numFmtId="1" fontId="0" fillId="0" borderId="4" xfId="0" applyNumberFormat="1" applyBorder="1" applyAlignment="1">
      <alignment horizontal="center"/>
    </xf>
    <xf numFmtId="0" fontId="4" fillId="0" borderId="0" xfId="0" applyFont="1" applyAlignment="1">
      <alignment horizontal="center"/>
    </xf>
    <xf numFmtId="0" fontId="2" fillId="24" borderId="9" xfId="0" applyFont="1" applyFill="1" applyBorder="1" applyAlignment="1">
      <alignment horizontal="center" vertical="center"/>
    </xf>
    <xf numFmtId="0" fontId="4" fillId="14" borderId="3" xfId="0" applyFont="1" applyFill="1" applyBorder="1" applyAlignment="1">
      <alignment horizontal="center"/>
    </xf>
    <xf numFmtId="0" fontId="4" fillId="15" borderId="3" xfId="0" applyFont="1" applyFill="1" applyBorder="1" applyAlignment="1">
      <alignment horizontal="center"/>
    </xf>
    <xf numFmtId="0" fontId="4" fillId="16" borderId="3" xfId="0" applyFont="1" applyFill="1" applyBorder="1" applyAlignment="1">
      <alignment horizontal="center"/>
    </xf>
    <xf numFmtId="0" fontId="4" fillId="17" borderId="3" xfId="0" applyFont="1" applyFill="1" applyBorder="1" applyAlignment="1">
      <alignment horizontal="center"/>
    </xf>
    <xf numFmtId="0" fontId="4" fillId="18" borderId="3" xfId="0" applyFont="1" applyFill="1" applyBorder="1" applyAlignment="1">
      <alignment horizontal="center"/>
    </xf>
    <xf numFmtId="0" fontId="4" fillId="19" borderId="3" xfId="0" applyFont="1" applyFill="1" applyBorder="1" applyAlignment="1">
      <alignment horizontal="center"/>
    </xf>
    <xf numFmtId="0" fontId="4" fillId="20" borderId="3" xfId="0" applyFont="1" applyFill="1" applyBorder="1" applyAlignment="1">
      <alignment horizontal="center"/>
    </xf>
    <xf numFmtId="0" fontId="4" fillId="21" borderId="3" xfId="0" applyFont="1" applyFill="1" applyBorder="1" applyAlignment="1">
      <alignment horizontal="center"/>
    </xf>
    <xf numFmtId="0" fontId="4" fillId="22" borderId="3" xfId="0" applyFont="1" applyFill="1" applyBorder="1" applyAlignment="1">
      <alignment horizontal="center"/>
    </xf>
    <xf numFmtId="0" fontId="4" fillId="23" borderId="3" xfId="0" applyFont="1" applyFill="1" applyBorder="1" applyAlignment="1">
      <alignment horizontal="center"/>
    </xf>
    <xf numFmtId="0" fontId="4" fillId="6" borderId="3" xfId="0" applyFont="1" applyFill="1" applyBorder="1" applyAlignment="1">
      <alignment horizontal="center"/>
    </xf>
    <xf numFmtId="0" fontId="8" fillId="2" borderId="39" xfId="0" applyFont="1" applyFill="1" applyBorder="1" applyAlignment="1">
      <alignment vertical="center"/>
    </xf>
    <xf numFmtId="0" fontId="4" fillId="25" borderId="4" xfId="0" applyFont="1" applyFill="1" applyBorder="1" applyAlignment="1">
      <alignment horizontal="center"/>
    </xf>
    <xf numFmtId="14" fontId="4" fillId="25" borderId="4" xfId="0" applyNumberFormat="1" applyFont="1" applyFill="1" applyBorder="1" applyAlignment="1">
      <alignment horizontal="center"/>
    </xf>
    <xf numFmtId="1" fontId="4" fillId="7" borderId="4" xfId="0" applyNumberFormat="1" applyFont="1" applyFill="1" applyBorder="1" applyAlignment="1">
      <alignment horizontal="center" wrapText="1"/>
    </xf>
    <xf numFmtId="0" fontId="4" fillId="11" borderId="4" xfId="0" applyFont="1" applyFill="1" applyBorder="1" applyAlignment="1">
      <alignment horizontal="center"/>
    </xf>
    <xf numFmtId="0" fontId="4" fillId="12" borderId="4" xfId="0" applyFont="1" applyFill="1" applyBorder="1" applyAlignment="1">
      <alignment horizontal="center"/>
    </xf>
    <xf numFmtId="0" fontId="4" fillId="9" borderId="40" xfId="0" applyFont="1" applyFill="1" applyBorder="1" applyAlignment="1">
      <alignment horizontal="center"/>
    </xf>
    <xf numFmtId="0" fontId="4" fillId="7" borderId="4" xfId="0" applyFont="1" applyFill="1" applyBorder="1" applyAlignment="1">
      <alignment horizontal="center"/>
    </xf>
    <xf numFmtId="14" fontId="4" fillId="10" borderId="4" xfId="0" applyNumberFormat="1" applyFont="1" applyFill="1" applyBorder="1" applyAlignment="1">
      <alignment horizontal="center"/>
    </xf>
    <xf numFmtId="0" fontId="4" fillId="10" borderId="4" xfId="0" applyFont="1" applyFill="1" applyBorder="1" applyAlignment="1">
      <alignment horizontal="center"/>
    </xf>
    <xf numFmtId="0" fontId="4" fillId="13" borderId="30" xfId="0" applyFont="1" applyFill="1" applyBorder="1" applyAlignment="1">
      <alignment horizontal="center"/>
    </xf>
    <xf numFmtId="0" fontId="8" fillId="2" borderId="41" xfId="0" applyFont="1" applyFill="1" applyBorder="1" applyAlignment="1">
      <alignment vertical="center"/>
    </xf>
    <xf numFmtId="14" fontId="4" fillId="24" borderId="42" xfId="0" applyNumberFormat="1" applyFont="1" applyFill="1" applyBorder="1" applyAlignment="1">
      <alignment horizontal="center"/>
    </xf>
    <xf numFmtId="14" fontId="4" fillId="4" borderId="34" xfId="0" applyNumberFormat="1" applyFont="1" applyFill="1" applyBorder="1" applyAlignment="1">
      <alignment horizontal="center"/>
    </xf>
    <xf numFmtId="0" fontId="4" fillId="4" borderId="43" xfId="0" applyFont="1" applyFill="1" applyBorder="1" applyAlignment="1">
      <alignment horizontal="center"/>
    </xf>
    <xf numFmtId="1" fontId="4" fillId="7" borderId="34" xfId="0" applyNumberFormat="1" applyFont="1" applyFill="1" applyBorder="1" applyAlignment="1">
      <alignment horizontal="center" wrapText="1"/>
    </xf>
    <xf numFmtId="14" fontId="4" fillId="8" borderId="42" xfId="0" applyNumberFormat="1" applyFont="1" applyFill="1" applyBorder="1" applyAlignment="1">
      <alignment horizontal="center"/>
    </xf>
    <xf numFmtId="0" fontId="4" fillId="11" borderId="34" xfId="0" applyFont="1" applyFill="1" applyBorder="1" applyAlignment="1">
      <alignment horizontal="center"/>
    </xf>
    <xf numFmtId="0" fontId="4" fillId="12" borderId="43" xfId="0" applyFont="1" applyFill="1" applyBorder="1" applyAlignment="1">
      <alignment horizontal="center"/>
    </xf>
    <xf numFmtId="0" fontId="4" fillId="9" borderId="43" xfId="0" applyFont="1" applyFill="1" applyBorder="1" applyAlignment="1">
      <alignment horizontal="center" vertical="center"/>
    </xf>
    <xf numFmtId="0" fontId="4" fillId="9" borderId="44" xfId="0" applyFont="1" applyFill="1" applyBorder="1" applyAlignment="1">
      <alignment horizontal="center"/>
    </xf>
    <xf numFmtId="0" fontId="4" fillId="7" borderId="42" xfId="0" applyFont="1" applyFill="1" applyBorder="1" applyAlignment="1">
      <alignment horizontal="center"/>
    </xf>
    <xf numFmtId="14" fontId="4" fillId="10" borderId="34" xfId="0" applyNumberFormat="1" applyFont="1" applyFill="1" applyBorder="1" applyAlignment="1">
      <alignment horizontal="center"/>
    </xf>
    <xf numFmtId="0" fontId="4" fillId="10" borderId="34" xfId="0" applyFont="1" applyFill="1" applyBorder="1" applyAlignment="1">
      <alignment horizontal="center"/>
    </xf>
    <xf numFmtId="0" fontId="4" fillId="13" borderId="45" xfId="0" applyFont="1" applyFill="1" applyBorder="1" applyAlignment="1">
      <alignment horizontal="center"/>
    </xf>
    <xf numFmtId="0" fontId="8" fillId="2" borderId="46" xfId="0" applyFont="1" applyFill="1" applyBorder="1" applyAlignment="1">
      <alignment vertical="center"/>
    </xf>
    <xf numFmtId="0" fontId="4" fillId="13" borderId="47" xfId="0" applyFont="1" applyFill="1" applyBorder="1" applyAlignment="1">
      <alignment horizontal="center"/>
    </xf>
    <xf numFmtId="0" fontId="8" fillId="2" borderId="48" xfId="0" applyFont="1" applyFill="1" applyBorder="1" applyAlignment="1">
      <alignment vertical="center"/>
    </xf>
    <xf numFmtId="14" fontId="4" fillId="25" borderId="49" xfId="0" applyNumberFormat="1" applyFont="1" applyFill="1" applyBorder="1" applyAlignment="1">
      <alignment horizontal="center"/>
    </xf>
    <xf numFmtId="0" fontId="4" fillId="25" borderId="50" xfId="0" applyFont="1" applyFill="1" applyBorder="1" applyAlignment="1">
      <alignment horizontal="center"/>
    </xf>
    <xf numFmtId="14" fontId="4" fillId="25" borderId="51" xfId="0" applyNumberFormat="1" applyFont="1" applyFill="1" applyBorder="1" applyAlignment="1">
      <alignment horizontal="center"/>
    </xf>
    <xf numFmtId="0" fontId="4" fillId="25" borderId="51" xfId="0" applyFont="1" applyFill="1" applyBorder="1" applyAlignment="1">
      <alignment horizontal="center"/>
    </xf>
    <xf numFmtId="14" fontId="4" fillId="4" borderId="50" xfId="0" applyNumberFormat="1" applyFont="1" applyFill="1" applyBorder="1" applyAlignment="1">
      <alignment horizontal="center"/>
    </xf>
    <xf numFmtId="0" fontId="4" fillId="4" borderId="52" xfId="0" applyFont="1" applyFill="1" applyBorder="1" applyAlignment="1">
      <alignment horizontal="center"/>
    </xf>
    <xf numFmtId="1" fontId="4" fillId="7" borderId="50" xfId="0" applyNumberFormat="1" applyFont="1" applyFill="1" applyBorder="1" applyAlignment="1">
      <alignment horizontal="center" wrapText="1"/>
    </xf>
    <xf numFmtId="14" fontId="4" fillId="8" borderId="49" xfId="0" applyNumberFormat="1" applyFont="1" applyFill="1" applyBorder="1" applyAlignment="1">
      <alignment horizontal="center"/>
    </xf>
    <xf numFmtId="0" fontId="4" fillId="11" borderId="50" xfId="0" applyFont="1" applyFill="1" applyBorder="1" applyAlignment="1">
      <alignment horizontal="center"/>
    </xf>
    <xf numFmtId="0" fontId="4" fillId="6" borderId="52" xfId="0" applyFont="1" applyFill="1" applyBorder="1" applyAlignment="1">
      <alignment horizontal="center"/>
    </xf>
    <xf numFmtId="0" fontId="4" fillId="9" borderId="52" xfId="0" applyFont="1" applyFill="1" applyBorder="1" applyAlignment="1">
      <alignment horizontal="center" vertical="center"/>
    </xf>
    <xf numFmtId="0" fontId="4" fillId="9" borderId="53" xfId="0" applyFont="1" applyFill="1" applyBorder="1" applyAlignment="1">
      <alignment horizontal="center"/>
    </xf>
    <xf numFmtId="0" fontId="4" fillId="7" borderId="49" xfId="0" applyFont="1" applyFill="1" applyBorder="1" applyAlignment="1">
      <alignment horizontal="center"/>
    </xf>
    <xf numFmtId="14" fontId="4" fillId="10" borderId="50" xfId="0" applyNumberFormat="1" applyFont="1" applyFill="1" applyBorder="1" applyAlignment="1">
      <alignment horizontal="center"/>
    </xf>
    <xf numFmtId="0" fontId="4" fillId="10" borderId="50" xfId="0" applyFont="1" applyFill="1" applyBorder="1" applyAlignment="1">
      <alignment horizontal="center"/>
    </xf>
    <xf numFmtId="0" fontId="4" fillId="13" borderId="54" xfId="0" applyFont="1" applyFill="1" applyBorder="1" applyAlignment="1">
      <alignment horizontal="center"/>
    </xf>
    <xf numFmtId="14" fontId="4" fillId="26" borderId="34" xfId="0" applyNumberFormat="1" applyFont="1" applyFill="1" applyBorder="1" applyAlignment="1">
      <alignment horizontal="center"/>
    </xf>
    <xf numFmtId="14" fontId="4" fillId="26" borderId="42" xfId="0" applyNumberFormat="1" applyFont="1" applyFill="1" applyBorder="1" applyAlignment="1">
      <alignment horizontal="center"/>
    </xf>
    <xf numFmtId="14" fontId="4" fillId="26" borderId="1" xfId="0" applyNumberFormat="1" applyFont="1" applyFill="1" applyBorder="1" applyAlignment="1">
      <alignment horizontal="center"/>
    </xf>
    <xf numFmtId="14" fontId="4" fillId="26" borderId="6" xfId="0" applyNumberFormat="1" applyFont="1" applyFill="1" applyBorder="1" applyAlignment="1">
      <alignment horizontal="center"/>
    </xf>
    <xf numFmtId="14" fontId="4" fillId="26" borderId="50" xfId="0" applyNumberFormat="1" applyFont="1" applyFill="1" applyBorder="1" applyAlignment="1">
      <alignment horizontal="center"/>
    </xf>
    <xf numFmtId="14" fontId="4" fillId="26" borderId="49" xfId="0" applyNumberFormat="1" applyFont="1" applyFill="1" applyBorder="1" applyAlignment="1">
      <alignment horizontal="center"/>
    </xf>
    <xf numFmtId="14" fontId="4" fillId="26" borderId="4" xfId="0" applyNumberFormat="1" applyFont="1" applyFill="1" applyBorder="1" applyAlignment="1">
      <alignment horizontal="center"/>
    </xf>
    <xf numFmtId="14" fontId="4" fillId="26" borderId="2" xfId="0" applyNumberFormat="1" applyFont="1" applyFill="1" applyBorder="1" applyAlignment="1">
      <alignment horizontal="center"/>
    </xf>
    <xf numFmtId="14" fontId="4" fillId="26" borderId="22" xfId="0" applyNumberFormat="1" applyFont="1" applyFill="1" applyBorder="1" applyAlignment="1">
      <alignment horizontal="center"/>
    </xf>
    <xf numFmtId="14" fontId="4" fillId="26" borderId="33" xfId="0" applyNumberFormat="1" applyFont="1" applyFill="1" applyBorder="1" applyAlignment="1">
      <alignment horizontal="center"/>
    </xf>
    <xf numFmtId="14" fontId="4" fillId="26" borderId="12" xfId="0" applyNumberFormat="1" applyFont="1" applyFill="1" applyBorder="1" applyAlignment="1">
      <alignment horizontal="center"/>
    </xf>
    <xf numFmtId="14" fontId="4" fillId="26" borderId="14" xfId="0" applyNumberFormat="1" applyFont="1" applyFill="1" applyBorder="1" applyAlignment="1">
      <alignment horizontal="center"/>
    </xf>
    <xf numFmtId="14" fontId="4" fillId="26" borderId="18" xfId="0" applyNumberFormat="1" applyFont="1" applyFill="1" applyBorder="1" applyAlignment="1">
      <alignment horizontal="center"/>
    </xf>
    <xf numFmtId="14" fontId="4" fillId="27" borderId="4" xfId="0" applyNumberFormat="1" applyFont="1" applyFill="1" applyBorder="1" applyAlignment="1">
      <alignment horizontal="center"/>
    </xf>
    <xf numFmtId="14" fontId="4" fillId="27" borderId="1" xfId="0" applyNumberFormat="1" applyFont="1" applyFill="1" applyBorder="1" applyAlignment="1">
      <alignment horizontal="center"/>
    </xf>
    <xf numFmtId="14" fontId="4" fillId="27" borderId="50" xfId="0" applyNumberFormat="1" applyFont="1" applyFill="1" applyBorder="1" applyAlignment="1">
      <alignment horizontal="center"/>
    </xf>
    <xf numFmtId="14" fontId="4" fillId="27" borderId="2" xfId="0" applyNumberFormat="1" applyFont="1" applyFill="1" applyBorder="1" applyAlignment="1">
      <alignment horizontal="center"/>
    </xf>
    <xf numFmtId="14" fontId="4" fillId="27" borderId="22" xfId="0" applyNumberFormat="1" applyFont="1" applyFill="1" applyBorder="1" applyAlignment="1">
      <alignment horizontal="center"/>
    </xf>
    <xf numFmtId="14" fontId="4" fillId="27" borderId="33" xfId="0" applyNumberFormat="1" applyFont="1" applyFill="1" applyBorder="1" applyAlignment="1">
      <alignment horizontal="center"/>
    </xf>
    <xf numFmtId="14" fontId="4" fillId="27" borderId="12" xfId="0" applyNumberFormat="1" applyFont="1" applyFill="1" applyBorder="1" applyAlignment="1">
      <alignment horizontal="center"/>
    </xf>
    <xf numFmtId="14" fontId="4" fillId="27" borderId="14" xfId="0" applyNumberFormat="1" applyFont="1" applyFill="1" applyBorder="1" applyAlignment="1">
      <alignment horizontal="center"/>
    </xf>
    <xf numFmtId="14" fontId="4" fillId="27" borderId="18" xfId="0" applyNumberFormat="1" applyFont="1" applyFill="1" applyBorder="1" applyAlignment="1">
      <alignment horizontal="center"/>
    </xf>
    <xf numFmtId="0" fontId="4" fillId="0" borderId="34" xfId="0" applyFont="1" applyBorder="1" applyAlignment="1">
      <alignment horizontal="center"/>
    </xf>
    <xf numFmtId="0" fontId="4" fillId="0" borderId="1" xfId="0" applyFont="1" applyBorder="1" applyAlignment="1">
      <alignment horizontal="center"/>
    </xf>
    <xf numFmtId="0" fontId="4" fillId="0" borderId="50" xfId="0" applyFont="1" applyBorder="1" applyAlignment="1">
      <alignment horizontal="center"/>
    </xf>
    <xf numFmtId="0" fontId="4" fillId="0" borderId="4" xfId="0" applyFont="1" applyBorder="1" applyAlignment="1">
      <alignment horizontal="center"/>
    </xf>
    <xf numFmtId="0" fontId="4" fillId="0" borderId="2" xfId="0" applyFont="1" applyBorder="1" applyAlignment="1">
      <alignment horizontal="center"/>
    </xf>
    <xf numFmtId="0" fontId="4" fillId="0" borderId="22" xfId="0" applyFont="1" applyBorder="1" applyAlignment="1">
      <alignment horizontal="center"/>
    </xf>
    <xf numFmtId="0" fontId="4" fillId="0" borderId="15" xfId="0" applyFont="1" applyBorder="1" applyAlignment="1">
      <alignment horizontal="center"/>
    </xf>
    <xf numFmtId="0" fontId="4" fillId="0" borderId="18" xfId="0" applyFont="1" applyBorder="1" applyAlignment="1">
      <alignment horizontal="center"/>
    </xf>
    <xf numFmtId="0" fontId="4" fillId="0" borderId="33" xfId="0" applyFont="1" applyBorder="1" applyAlignment="1">
      <alignment horizontal="center"/>
    </xf>
    <xf numFmtId="0" fontId="4" fillId="0" borderId="12" xfId="0" applyFont="1" applyBorder="1" applyAlignment="1">
      <alignment horizontal="center"/>
    </xf>
    <xf numFmtId="0" fontId="4" fillId="0" borderId="14" xfId="0" applyFont="1" applyBorder="1" applyAlignment="1">
      <alignment horizontal="center"/>
    </xf>
    <xf numFmtId="0" fontId="2" fillId="12" borderId="15" xfId="0" applyFont="1" applyFill="1" applyBorder="1" applyAlignment="1">
      <alignment horizontal="center" vertical="center" textRotation="90"/>
    </xf>
    <xf numFmtId="0" fontId="13" fillId="7" borderId="2" xfId="0" applyFont="1" applyFill="1" applyBorder="1" applyAlignment="1">
      <alignment horizontal="center" vertical="center" textRotation="90" wrapText="1"/>
    </xf>
    <xf numFmtId="0" fontId="0" fillId="30" borderId="55" xfId="0" applyFill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0" fillId="30" borderId="60" xfId="0" applyFill="1" applyBorder="1" applyAlignment="1">
      <alignment horizontal="center" vertical="center"/>
    </xf>
    <xf numFmtId="0" fontId="2" fillId="7" borderId="9" xfId="0" applyFont="1" applyFill="1" applyBorder="1" applyAlignment="1">
      <alignment horizontal="center" vertical="center"/>
    </xf>
    <xf numFmtId="0" fontId="0" fillId="28" borderId="1" xfId="0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wrapText="1"/>
    </xf>
    <xf numFmtId="0" fontId="4" fillId="0" borderId="50" xfId="0" applyFont="1" applyBorder="1" applyAlignment="1">
      <alignment horizontal="center" wrapText="1"/>
    </xf>
    <xf numFmtId="0" fontId="4" fillId="0" borderId="4" xfId="0" applyFont="1" applyBorder="1" applyAlignment="1">
      <alignment horizontal="center" wrapText="1"/>
    </xf>
    <xf numFmtId="0" fontId="4" fillId="0" borderId="2" xfId="0" applyFont="1" applyBorder="1" applyAlignment="1">
      <alignment horizontal="center" wrapText="1"/>
    </xf>
    <xf numFmtId="0" fontId="4" fillId="0" borderId="22" xfId="0" applyFont="1" applyBorder="1" applyAlignment="1">
      <alignment horizontal="center" wrapText="1"/>
    </xf>
    <xf numFmtId="0" fontId="4" fillId="0" borderId="33" xfId="0" applyFont="1" applyBorder="1" applyAlignment="1">
      <alignment horizontal="center" wrapText="1"/>
    </xf>
    <xf numFmtId="0" fontId="4" fillId="0" borderId="12" xfId="0" applyFont="1" applyBorder="1" applyAlignment="1">
      <alignment horizontal="center" wrapText="1"/>
    </xf>
    <xf numFmtId="0" fontId="4" fillId="0" borderId="14" xfId="0" applyFont="1" applyBorder="1" applyAlignment="1">
      <alignment horizontal="center" wrapText="1"/>
    </xf>
    <xf numFmtId="0" fontId="4" fillId="0" borderId="18" xfId="0" applyFont="1" applyBorder="1" applyAlignment="1">
      <alignment horizontal="center" wrapText="1"/>
    </xf>
    <xf numFmtId="0" fontId="0" fillId="0" borderId="3" xfId="0" applyBorder="1" applyAlignment="1">
      <alignment horizontal="center" vertical="center" wrapText="1"/>
    </xf>
    <xf numFmtId="0" fontId="2" fillId="9" borderId="14" xfId="0" applyFont="1" applyFill="1" applyBorder="1" applyAlignment="1">
      <alignment horizontal="center" vertical="center" wrapText="1"/>
    </xf>
    <xf numFmtId="14" fontId="4" fillId="25" borderId="42" xfId="0" applyNumberFormat="1" applyFont="1" applyFill="1" applyBorder="1" applyAlignment="1">
      <alignment horizontal="center"/>
    </xf>
    <xf numFmtId="0" fontId="4" fillId="0" borderId="42" xfId="0" applyFont="1" applyBorder="1" applyAlignment="1">
      <alignment horizontal="center"/>
    </xf>
    <xf numFmtId="0" fontId="4" fillId="5" borderId="34" xfId="0" applyFont="1" applyFill="1" applyBorder="1" applyAlignment="1">
      <alignment horizontal="center"/>
    </xf>
    <xf numFmtId="0" fontId="4" fillId="12" borderId="34" xfId="0" applyFont="1" applyFill="1" applyBorder="1" applyAlignment="1">
      <alignment horizontal="center"/>
    </xf>
    <xf numFmtId="0" fontId="4" fillId="0" borderId="42" xfId="0" applyFont="1" applyBorder="1" applyAlignment="1">
      <alignment horizontal="center" wrapText="1"/>
    </xf>
    <xf numFmtId="14" fontId="4" fillId="27" borderId="42" xfId="0" applyNumberFormat="1" applyFont="1" applyFill="1" applyBorder="1" applyAlignment="1">
      <alignment horizontal="center"/>
    </xf>
    <xf numFmtId="0" fontId="4" fillId="9" borderId="34" xfId="0" applyFont="1" applyFill="1" applyBorder="1" applyAlignment="1">
      <alignment horizontal="center" vertical="center"/>
    </xf>
    <xf numFmtId="14" fontId="4" fillId="10" borderId="42" xfId="0" applyNumberFormat="1" applyFont="1" applyFill="1" applyBorder="1" applyAlignment="1">
      <alignment horizontal="center"/>
    </xf>
    <xf numFmtId="0" fontId="4" fillId="10" borderId="42" xfId="0" applyFont="1" applyFill="1" applyBorder="1" applyAlignment="1">
      <alignment horizontal="center"/>
    </xf>
    <xf numFmtId="0" fontId="4" fillId="5" borderId="45" xfId="0" applyFont="1" applyFill="1" applyBorder="1" applyAlignment="1">
      <alignment horizontal="center"/>
    </xf>
    <xf numFmtId="0" fontId="4" fillId="5" borderId="61" xfId="0" applyFont="1" applyFill="1" applyBorder="1" applyAlignment="1">
      <alignment horizontal="center"/>
    </xf>
    <xf numFmtId="14" fontId="4" fillId="25" borderId="56" xfId="0" applyNumberFormat="1" applyFont="1" applyFill="1" applyBorder="1" applyAlignment="1">
      <alignment horizontal="center"/>
    </xf>
    <xf numFmtId="14" fontId="4" fillId="4" borderId="59" xfId="0" applyNumberFormat="1" applyFont="1" applyFill="1" applyBorder="1" applyAlignment="1">
      <alignment horizontal="center"/>
    </xf>
    <xf numFmtId="0" fontId="4" fillId="4" borderId="55" xfId="0" applyFont="1" applyFill="1" applyBorder="1" applyAlignment="1">
      <alignment horizontal="center"/>
    </xf>
    <xf numFmtId="0" fontId="4" fillId="0" borderId="56" xfId="0" applyFont="1" applyBorder="1" applyAlignment="1">
      <alignment horizontal="center"/>
    </xf>
    <xf numFmtId="0" fontId="4" fillId="5" borderId="59" xfId="0" applyFont="1" applyFill="1" applyBorder="1" applyAlignment="1">
      <alignment horizontal="center"/>
    </xf>
    <xf numFmtId="0" fontId="4" fillId="6" borderId="50" xfId="0" applyFont="1" applyFill="1" applyBorder="1" applyAlignment="1">
      <alignment horizontal="center"/>
    </xf>
    <xf numFmtId="14" fontId="4" fillId="26" borderId="56" xfId="0" applyNumberFormat="1" applyFont="1" applyFill="1" applyBorder="1" applyAlignment="1">
      <alignment horizontal="center"/>
    </xf>
    <xf numFmtId="0" fontId="4" fillId="0" borderId="59" xfId="0" applyFont="1" applyBorder="1" applyAlignment="1">
      <alignment horizontal="center"/>
    </xf>
    <xf numFmtId="0" fontId="4" fillId="0" borderId="56" xfId="0" applyFont="1" applyBorder="1" applyAlignment="1">
      <alignment horizontal="center" wrapText="1"/>
    </xf>
    <xf numFmtId="14" fontId="4" fillId="27" borderId="56" xfId="0" applyNumberFormat="1" applyFont="1" applyFill="1" applyBorder="1" applyAlignment="1">
      <alignment horizontal="center"/>
    </xf>
    <xf numFmtId="0" fontId="4" fillId="9" borderId="59" xfId="0" applyFont="1" applyFill="1" applyBorder="1" applyAlignment="1">
      <alignment horizontal="center" vertical="center"/>
    </xf>
    <xf numFmtId="0" fontId="4" fillId="7" borderId="56" xfId="0" applyFont="1" applyFill="1" applyBorder="1" applyAlignment="1">
      <alignment horizontal="center"/>
    </xf>
    <xf numFmtId="14" fontId="4" fillId="10" borderId="56" xfId="0" applyNumberFormat="1" applyFont="1" applyFill="1" applyBorder="1" applyAlignment="1">
      <alignment horizontal="center"/>
    </xf>
    <xf numFmtId="0" fontId="4" fillId="10" borderId="56" xfId="0" applyFont="1" applyFill="1" applyBorder="1" applyAlignment="1">
      <alignment horizontal="center"/>
    </xf>
    <xf numFmtId="0" fontId="4" fillId="5" borderId="62" xfId="0" applyFont="1" applyFill="1" applyBorder="1" applyAlignment="1">
      <alignment horizontal="center"/>
    </xf>
    <xf numFmtId="14" fontId="4" fillId="27" borderId="4" xfId="0" applyNumberFormat="1" applyFont="1" applyFill="1" applyBorder="1" applyAlignment="1">
      <alignment horizontal="center" wrapText="1"/>
    </xf>
    <xf numFmtId="14" fontId="4" fillId="27" borderId="1" xfId="0" applyNumberFormat="1" applyFont="1" applyFill="1" applyBorder="1" applyAlignment="1">
      <alignment horizontal="center" wrapText="1"/>
    </xf>
    <xf numFmtId="14" fontId="4" fillId="27" borderId="50" xfId="0" applyNumberFormat="1" applyFont="1" applyFill="1" applyBorder="1" applyAlignment="1">
      <alignment horizontal="center" wrapText="1"/>
    </xf>
    <xf numFmtId="14" fontId="4" fillId="27" borderId="22" xfId="0" applyNumberFormat="1" applyFont="1" applyFill="1" applyBorder="1" applyAlignment="1">
      <alignment horizontal="center" wrapText="1"/>
    </xf>
    <xf numFmtId="14" fontId="4" fillId="27" borderId="2" xfId="0" applyNumberFormat="1" applyFont="1" applyFill="1" applyBorder="1" applyAlignment="1">
      <alignment horizontal="center" wrapText="1"/>
    </xf>
    <xf numFmtId="14" fontId="4" fillId="27" borderId="33" xfId="0" applyNumberFormat="1" applyFont="1" applyFill="1" applyBorder="1" applyAlignment="1">
      <alignment horizontal="center" wrapText="1"/>
    </xf>
    <xf numFmtId="14" fontId="4" fillId="27" borderId="12" xfId="0" applyNumberFormat="1" applyFont="1" applyFill="1" applyBorder="1" applyAlignment="1">
      <alignment horizontal="center" wrapText="1"/>
    </xf>
    <xf numFmtId="14" fontId="4" fillId="27" borderId="14" xfId="0" applyNumberFormat="1" applyFont="1" applyFill="1" applyBorder="1" applyAlignment="1">
      <alignment horizontal="center" wrapText="1"/>
    </xf>
    <xf numFmtId="14" fontId="4" fillId="27" borderId="42" xfId="0" applyNumberFormat="1" applyFont="1" applyFill="1" applyBorder="1" applyAlignment="1">
      <alignment horizontal="center" wrapText="1"/>
    </xf>
    <xf numFmtId="14" fontId="4" fillId="27" borderId="56" xfId="0" applyNumberFormat="1" applyFont="1" applyFill="1" applyBorder="1" applyAlignment="1">
      <alignment horizontal="center" wrapText="1"/>
    </xf>
    <xf numFmtId="0" fontId="11" fillId="27" borderId="33" xfId="0" applyFont="1" applyFill="1" applyBorder="1" applyAlignment="1">
      <alignment horizontal="center" wrapText="1"/>
    </xf>
    <xf numFmtId="0" fontId="11" fillId="27" borderId="12" xfId="0" applyFont="1" applyFill="1" applyBorder="1" applyAlignment="1">
      <alignment horizontal="center" wrapText="1"/>
    </xf>
    <xf numFmtId="14" fontId="11" fillId="27" borderId="12" xfId="0" applyNumberFormat="1" applyFont="1" applyFill="1" applyBorder="1" applyAlignment="1">
      <alignment horizontal="center" wrapText="1"/>
    </xf>
    <xf numFmtId="0" fontId="11" fillId="27" borderId="1" xfId="0" applyFont="1" applyFill="1" applyBorder="1" applyAlignment="1">
      <alignment horizontal="center" wrapText="1"/>
    </xf>
    <xf numFmtId="0" fontId="1" fillId="8" borderId="13" xfId="0" applyFont="1" applyFill="1" applyBorder="1" applyAlignment="1">
      <alignment horizontal="left"/>
    </xf>
    <xf numFmtId="0" fontId="1" fillId="8" borderId="0" xfId="0" applyFont="1" applyFill="1" applyAlignment="1">
      <alignment horizontal="left"/>
    </xf>
    <xf numFmtId="0" fontId="2" fillId="10" borderId="16" xfId="0" applyFont="1" applyFill="1" applyBorder="1" applyAlignment="1">
      <alignment horizontal="center" vertical="center"/>
    </xf>
    <xf numFmtId="0" fontId="1" fillId="10" borderId="11" xfId="0" applyFont="1" applyFill="1" applyBorder="1" applyAlignment="1">
      <alignment horizontal="center" vertical="center" wrapText="1"/>
    </xf>
    <xf numFmtId="0" fontId="2" fillId="7" borderId="5" xfId="0" applyFont="1" applyFill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2" fillId="9" borderId="2" xfId="0" applyFont="1" applyFill="1" applyBorder="1" applyAlignment="1">
      <alignment horizontal="center" vertical="center" wrapText="1"/>
    </xf>
    <xf numFmtId="0" fontId="2" fillId="9" borderId="15" xfId="0" applyFont="1" applyFill="1" applyBorder="1" applyAlignment="1">
      <alignment horizontal="center" vertical="center" wrapText="1"/>
    </xf>
    <xf numFmtId="0" fontId="6" fillId="7" borderId="15" xfId="0" applyFont="1" applyFill="1" applyBorder="1" applyAlignment="1">
      <alignment horizontal="center" vertical="center" wrapText="1"/>
    </xf>
    <xf numFmtId="0" fontId="0" fillId="3" borderId="2" xfId="0" applyFill="1" applyBorder="1" applyAlignment="1" applyProtection="1">
      <alignment horizontal="center" vertical="center" wrapText="1"/>
      <protection locked="0"/>
    </xf>
    <xf numFmtId="0" fontId="6" fillId="8" borderId="14" xfId="0" applyFont="1" applyFill="1" applyBorder="1" applyAlignment="1">
      <alignment horizontal="center" vertical="center" wrapText="1"/>
    </xf>
    <xf numFmtId="0" fontId="2" fillId="7" borderId="15" xfId="0" applyFont="1" applyFill="1" applyBorder="1" applyAlignment="1">
      <alignment horizontal="center" vertical="center" textRotation="90" wrapText="1"/>
    </xf>
    <xf numFmtId="0" fontId="2" fillId="12" borderId="15" xfId="0" applyFont="1" applyFill="1" applyBorder="1" applyAlignment="1">
      <alignment horizontal="center" vertical="center" textRotation="90"/>
    </xf>
    <xf numFmtId="0" fontId="2" fillId="9" borderId="9" xfId="0" applyFont="1" applyFill="1" applyBorder="1" applyAlignment="1">
      <alignment horizontal="center" vertical="center" wrapText="1"/>
    </xf>
    <xf numFmtId="0" fontId="2" fillId="9" borderId="14" xfId="0" applyFont="1" applyFill="1" applyBorder="1" applyAlignment="1">
      <alignment horizontal="center" vertical="center" wrapText="1"/>
    </xf>
    <xf numFmtId="0" fontId="2" fillId="25" borderId="2" xfId="0" applyFont="1" applyFill="1" applyBorder="1" applyAlignment="1">
      <alignment horizontal="center" vertical="center" textRotation="90" wrapText="1"/>
    </xf>
    <xf numFmtId="0" fontId="2" fillId="25" borderId="15" xfId="0" applyFont="1" applyFill="1" applyBorder="1" applyAlignment="1">
      <alignment horizontal="center" vertical="center" textRotation="90" wrapText="1"/>
    </xf>
    <xf numFmtId="0" fontId="2" fillId="25" borderId="4" xfId="0" applyFont="1" applyFill="1" applyBorder="1" applyAlignment="1">
      <alignment horizontal="center" vertical="center" textRotation="90" wrapText="1"/>
    </xf>
    <xf numFmtId="0" fontId="5" fillId="9" borderId="2" xfId="0" applyFont="1" applyFill="1" applyBorder="1" applyAlignment="1">
      <alignment horizontal="center" vertical="center"/>
    </xf>
    <xf numFmtId="0" fontId="5" fillId="9" borderId="15" xfId="0" applyFont="1" applyFill="1" applyBorder="1" applyAlignment="1">
      <alignment horizontal="center" vertical="center"/>
    </xf>
    <xf numFmtId="0" fontId="2" fillId="25" borderId="9" xfId="0" applyFont="1" applyFill="1" applyBorder="1" applyAlignment="1">
      <alignment horizontal="center" vertical="center" textRotation="90" wrapText="1"/>
    </xf>
    <xf numFmtId="0" fontId="2" fillId="25" borderId="14" xfId="0" applyFont="1" applyFill="1" applyBorder="1" applyAlignment="1">
      <alignment horizontal="center" vertical="center" textRotation="90" wrapText="1"/>
    </xf>
    <xf numFmtId="0" fontId="2" fillId="25" borderId="12" xfId="0" applyFont="1" applyFill="1" applyBorder="1" applyAlignment="1">
      <alignment horizontal="center" vertical="center" textRotation="90" wrapText="1"/>
    </xf>
    <xf numFmtId="0" fontId="2" fillId="25" borderId="2" xfId="0" applyFont="1" applyFill="1" applyBorder="1" applyAlignment="1">
      <alignment horizontal="center" vertical="center" wrapText="1"/>
    </xf>
    <xf numFmtId="0" fontId="2" fillId="25" borderId="15" xfId="0" applyFont="1" applyFill="1" applyBorder="1" applyAlignment="1">
      <alignment horizontal="center" vertical="center" wrapText="1"/>
    </xf>
    <xf numFmtId="0" fontId="6" fillId="25" borderId="15" xfId="0" applyFont="1" applyFill="1" applyBorder="1" applyAlignment="1">
      <alignment horizontal="center" vertical="center" wrapText="1"/>
    </xf>
    <xf numFmtId="0" fontId="6" fillId="25" borderId="2" xfId="0" applyFont="1" applyFill="1" applyBorder="1" applyAlignment="1">
      <alignment horizontal="center" vertical="center" wrapText="1"/>
    </xf>
    <xf numFmtId="0" fontId="13" fillId="0" borderId="1" xfId="0" applyFont="1" applyBorder="1" applyAlignment="1">
      <alignment horizontal="center" vertical="center" textRotation="90" wrapText="1"/>
    </xf>
    <xf numFmtId="0" fontId="2" fillId="0" borderId="3" xfId="0" applyFont="1" applyBorder="1" applyAlignment="1">
      <alignment horizontal="center" vertical="center" textRotation="90" wrapText="1"/>
    </xf>
    <xf numFmtId="0" fontId="12" fillId="26" borderId="7" xfId="0" applyFont="1" applyFill="1" applyBorder="1" applyAlignment="1">
      <alignment horizontal="center" vertical="center" wrapText="1"/>
    </xf>
    <xf numFmtId="0" fontId="0" fillId="0" borderId="8" xfId="0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12" fillId="27" borderId="1" xfId="0" applyFont="1" applyFill="1" applyBorder="1" applyAlignment="1">
      <alignment horizontal="center" vertical="center" wrapText="1"/>
    </xf>
    <xf numFmtId="0" fontId="14" fillId="0" borderId="1" xfId="0" applyFont="1" applyBorder="1" applyAlignment="1">
      <alignment horizontal="center" vertical="center" wrapText="1"/>
    </xf>
    <xf numFmtId="0" fontId="2" fillId="7" borderId="7" xfId="0" applyFont="1" applyFill="1" applyBorder="1" applyAlignment="1">
      <alignment horizontal="center" vertical="center" wrapText="1"/>
    </xf>
    <xf numFmtId="0" fontId="2" fillId="7" borderId="13" xfId="0" applyFont="1" applyFill="1" applyBorder="1" applyAlignment="1">
      <alignment horizontal="center" vertical="center" wrapText="1"/>
    </xf>
    <xf numFmtId="0" fontId="2" fillId="9" borderId="7" xfId="0" applyFont="1" applyFill="1" applyBorder="1" applyAlignment="1">
      <alignment horizontal="center" vertical="center" wrapText="1"/>
    </xf>
    <xf numFmtId="0" fontId="0" fillId="29" borderId="8" xfId="0" applyFill="1" applyBorder="1" applyAlignment="1">
      <alignment horizontal="center" vertical="center"/>
    </xf>
    <xf numFmtId="0" fontId="0" fillId="29" borderId="57" xfId="0" applyFill="1" applyBorder="1" applyAlignment="1">
      <alignment horizontal="center" vertical="center"/>
    </xf>
    <xf numFmtId="0" fontId="0" fillId="29" borderId="13" xfId="0" applyFill="1" applyBorder="1" applyAlignment="1">
      <alignment horizontal="center" vertical="center"/>
    </xf>
    <xf numFmtId="0" fontId="0" fillId="29" borderId="0" xfId="0" applyFill="1" applyAlignment="1">
      <alignment horizontal="center" vertical="center"/>
    </xf>
    <xf numFmtId="0" fontId="0" fillId="29" borderId="11" xfId="0" applyFill="1" applyBorder="1" applyAlignment="1">
      <alignment horizontal="center" vertical="center"/>
    </xf>
    <xf numFmtId="0" fontId="0" fillId="29" borderId="58" xfId="0" applyFill="1" applyBorder="1" applyAlignment="1">
      <alignment horizontal="center" vertical="center"/>
    </xf>
    <xf numFmtId="0" fontId="3" fillId="9" borderId="3" xfId="0" applyFont="1" applyFill="1" applyBorder="1" applyAlignment="1"/>
    <xf numFmtId="0" fontId="3" fillId="9" borderId="5" xfId="0" applyFont="1" applyFill="1" applyBorder="1" applyAlignment="1"/>
    <xf numFmtId="0" fontId="3" fillId="9" borderId="6" xfId="0" applyFont="1" applyFill="1" applyBorder="1" applyAlignment="1"/>
    <xf numFmtId="0" fontId="3" fillId="10" borderId="3" xfId="0" applyFont="1" applyFill="1" applyBorder="1" applyAlignment="1"/>
    <xf numFmtId="0" fontId="3" fillId="10" borderId="5" xfId="0" applyFont="1" applyFill="1" applyBorder="1" applyAlignment="1"/>
    <xf numFmtId="0" fontId="3" fillId="10" borderId="6" xfId="0" applyFont="1" applyFill="1" applyBorder="1" applyAlignment="1"/>
  </cellXfs>
  <cellStyles count="1">
    <cellStyle name="Normalny" xfId="0" builtinId="0"/>
  </cellStyles>
  <dxfs count="0"/>
  <tableStyles count="0" defaultTableStyle="TableStyleMedium2" defaultPivotStyle="PivotStyleLight16"/>
  <colors>
    <mruColors>
      <color rgb="FFE8E8E8"/>
      <color rgb="FFF5E883"/>
      <color rgb="FFDAE9F8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Pakiet 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75B55CE-9AB5-4DE2-89BA-8B1C1E7BBA99}">
  <sheetPr filterMode="1">
    <tabColor theme="4" tint="0.39997558519241921"/>
    <pageSetUpPr fitToPage="1"/>
  </sheetPr>
  <dimension ref="A1:Z374"/>
  <sheetViews>
    <sheetView tabSelected="1" zoomScale="130" zoomScaleNormal="130" workbookViewId="0">
      <pane ySplit="8" topLeftCell="A9" activePane="bottomLeft" state="frozen"/>
      <selection pane="bottomLeft"/>
    </sheetView>
  </sheetViews>
  <sheetFormatPr defaultRowHeight="14.45"/>
  <cols>
    <col min="1" max="1" width="20.28515625" customWidth="1"/>
    <col min="2" max="2" width="23.7109375" style="49" hidden="1" customWidth="1"/>
    <col min="3" max="3" width="13.5703125" style="49" hidden="1" customWidth="1"/>
    <col min="4" max="4" width="17.7109375" style="49" hidden="1" customWidth="1"/>
    <col min="5" max="5" width="8.85546875" style="49" hidden="1" customWidth="1"/>
    <col min="6" max="6" width="12.85546875" style="1" hidden="1" customWidth="1"/>
    <col min="7" max="7" width="8.85546875" style="1" hidden="1" customWidth="1"/>
    <col min="8" max="8" width="15.5703125" style="62" hidden="1" customWidth="1"/>
    <col min="9" max="9" width="16.5703125" style="1" customWidth="1"/>
    <col min="10" max="10" width="10.140625" style="1" hidden="1" customWidth="1"/>
    <col min="11" max="11" width="14.85546875" style="1" customWidth="1"/>
    <col min="12" max="12" width="14.42578125" style="1" customWidth="1"/>
    <col min="13" max="13" width="11.7109375" style="1" customWidth="1"/>
    <col min="14" max="14" width="12" style="1" customWidth="1"/>
    <col min="15" max="15" width="8.85546875" style="1" hidden="1" customWidth="1"/>
    <col min="16" max="16" width="10.7109375" style="1" customWidth="1"/>
    <col min="17" max="17" width="13.28515625" style="1" customWidth="1"/>
    <col min="18" max="18" width="11.7109375" style="1" customWidth="1"/>
    <col min="19" max="19" width="8.85546875" style="2" hidden="1" customWidth="1"/>
    <col min="20" max="20" width="8.85546875" style="2" customWidth="1"/>
    <col min="21" max="21" width="12" style="1" customWidth="1"/>
    <col min="22" max="22" width="11.140625" style="1" bestFit="1" customWidth="1"/>
    <col min="23" max="23" width="12.140625" style="1" hidden="1" customWidth="1"/>
    <col min="24" max="24" width="11.140625" style="1" bestFit="1" customWidth="1"/>
    <col min="25" max="25" width="8.85546875" style="1" hidden="1" customWidth="1"/>
    <col min="26" max="26" width="8.85546875" style="1" bestFit="1" customWidth="1"/>
  </cols>
  <sheetData>
    <row r="1" spans="1:26" ht="15" customHeight="1">
      <c r="A1" s="283" t="s">
        <v>0</v>
      </c>
      <c r="B1" s="284"/>
      <c r="C1" s="284"/>
      <c r="D1" s="284"/>
      <c r="E1" s="284"/>
      <c r="F1" s="284"/>
      <c r="G1" s="284"/>
      <c r="H1" s="60"/>
      <c r="I1" s="6"/>
      <c r="J1" s="6"/>
      <c r="K1" s="6"/>
      <c r="L1" s="6"/>
      <c r="M1" s="6"/>
      <c r="N1" s="6"/>
      <c r="O1" s="6"/>
      <c r="P1" s="6"/>
      <c r="Q1" s="6"/>
      <c r="R1" s="6"/>
      <c r="S1" s="11"/>
      <c r="T1" s="11"/>
      <c r="U1" s="6"/>
      <c r="V1" s="6"/>
      <c r="W1" s="6"/>
      <c r="X1" s="6"/>
      <c r="Y1" s="6"/>
      <c r="Z1" s="6"/>
    </row>
    <row r="2" spans="1:26" ht="15" customHeight="1">
      <c r="A2" s="327" t="s">
        <v>1</v>
      </c>
      <c r="B2" s="328"/>
      <c r="C2" s="328"/>
      <c r="D2" s="329"/>
      <c r="E2" s="6"/>
      <c r="F2" s="6"/>
      <c r="G2" s="6"/>
      <c r="H2" s="60"/>
      <c r="I2" s="6"/>
      <c r="J2" s="6"/>
      <c r="K2" s="6"/>
      <c r="L2" s="6"/>
      <c r="M2" s="6"/>
      <c r="N2" s="6"/>
      <c r="O2" s="6"/>
      <c r="P2" s="6"/>
      <c r="Q2" s="6"/>
      <c r="R2" s="6"/>
      <c r="S2" s="11"/>
      <c r="T2" s="11"/>
      <c r="U2" s="6"/>
      <c r="V2" s="6"/>
      <c r="W2" s="6"/>
      <c r="X2" s="6"/>
      <c r="Y2" s="6"/>
      <c r="Z2" s="6"/>
    </row>
    <row r="3" spans="1:26" ht="15" customHeight="1">
      <c r="A3" s="330" t="s">
        <v>2</v>
      </c>
      <c r="B3" s="331"/>
      <c r="C3" s="331"/>
      <c r="D3" s="332"/>
      <c r="E3" s="6"/>
      <c r="F3" s="6" t="s">
        <v>3</v>
      </c>
      <c r="G3" s="6"/>
      <c r="H3" s="60"/>
      <c r="I3" s="6"/>
      <c r="J3" s="6"/>
      <c r="K3" s="6"/>
      <c r="L3" s="6"/>
      <c r="M3" s="6"/>
      <c r="N3" s="6"/>
      <c r="O3" s="6"/>
      <c r="P3" s="6"/>
      <c r="Q3" s="6"/>
      <c r="R3" s="6"/>
      <c r="S3" s="11"/>
      <c r="T3" s="11"/>
      <c r="U3" s="6"/>
      <c r="V3" s="6"/>
      <c r="W3" s="6"/>
      <c r="X3" s="6"/>
      <c r="Y3" s="6"/>
      <c r="Z3" s="6"/>
    </row>
    <row r="4" spans="1:26">
      <c r="A4" s="5"/>
      <c r="B4" s="135"/>
      <c r="C4" s="6"/>
      <c r="D4" s="6"/>
      <c r="E4" s="6"/>
      <c r="F4" s="6">
        <v>29</v>
      </c>
      <c r="G4" s="6"/>
      <c r="H4" s="60"/>
      <c r="I4" s="6"/>
      <c r="J4" s="6"/>
      <c r="K4" s="6"/>
      <c r="L4" s="6"/>
      <c r="M4" s="6"/>
      <c r="N4" s="6"/>
      <c r="O4" s="6"/>
      <c r="P4" s="6"/>
      <c r="Q4" s="6"/>
      <c r="R4" s="6"/>
      <c r="S4" s="11"/>
      <c r="T4" s="11"/>
      <c r="U4" s="6"/>
      <c r="V4" s="6"/>
      <c r="W4" s="6"/>
      <c r="X4" s="6"/>
      <c r="Y4" s="6"/>
      <c r="Z4" s="6"/>
    </row>
    <row r="5" spans="1:26" s="3" customFormat="1" ht="15" customHeight="1">
      <c r="A5" s="301" t="s">
        <v>4</v>
      </c>
      <c r="B5" s="136" t="s">
        <v>5</v>
      </c>
      <c r="C5" s="303" t="s">
        <v>6</v>
      </c>
      <c r="D5" s="306" t="s">
        <v>7</v>
      </c>
      <c r="E5" s="298" t="s">
        <v>6</v>
      </c>
      <c r="F5" s="287" t="s">
        <v>8</v>
      </c>
      <c r="G5" s="287"/>
      <c r="H5" s="287"/>
      <c r="I5" s="287"/>
      <c r="J5" s="287"/>
      <c r="K5" s="287"/>
      <c r="L5" s="287"/>
      <c r="M5" s="287"/>
      <c r="N5" s="287"/>
      <c r="O5" s="230"/>
      <c r="P5" s="226"/>
      <c r="Q5" s="320" t="s">
        <v>7</v>
      </c>
      <c r="R5" s="321"/>
      <c r="S5" s="321"/>
      <c r="T5" s="321"/>
      <c r="U5" s="322"/>
      <c r="V5" s="285" t="s">
        <v>5</v>
      </c>
      <c r="W5" s="285"/>
      <c r="X5" s="285"/>
      <c r="Y5" s="285"/>
      <c r="Z5" s="285"/>
    </row>
    <row r="6" spans="1:26" s="3" customFormat="1" ht="15" customHeight="1">
      <c r="A6" s="302"/>
      <c r="B6" s="46" t="s">
        <v>9</v>
      </c>
      <c r="C6" s="304"/>
      <c r="D6" s="307"/>
      <c r="E6" s="299"/>
      <c r="F6" s="291" t="s">
        <v>10</v>
      </c>
      <c r="G6" s="54"/>
      <c r="H6" s="292" t="s">
        <v>11</v>
      </c>
      <c r="I6" s="293" t="s">
        <v>12</v>
      </c>
      <c r="J6" s="288" t="s">
        <v>13</v>
      </c>
      <c r="K6" s="294" t="s">
        <v>14</v>
      </c>
      <c r="L6" s="295" t="s">
        <v>15</v>
      </c>
      <c r="M6" s="312" t="s">
        <v>16</v>
      </c>
      <c r="N6" s="313"/>
      <c r="O6" s="288" t="s">
        <v>13</v>
      </c>
      <c r="P6" s="310" t="s">
        <v>17</v>
      </c>
      <c r="Q6" s="323"/>
      <c r="R6" s="324"/>
      <c r="S6" s="325"/>
      <c r="T6" s="325"/>
      <c r="U6" s="326"/>
      <c r="V6" s="285"/>
      <c r="W6" s="285"/>
      <c r="X6" s="285"/>
      <c r="Y6" s="285"/>
      <c r="Z6" s="285"/>
    </row>
    <row r="7" spans="1:26" s="3" customFormat="1" ht="38.450000000000003" customHeight="1">
      <c r="A7" s="302"/>
      <c r="B7" s="308" t="s">
        <v>18</v>
      </c>
      <c r="C7" s="305"/>
      <c r="D7" s="309" t="s">
        <v>19</v>
      </c>
      <c r="E7" s="300"/>
      <c r="F7" s="291"/>
      <c r="G7" s="318" t="s">
        <v>13</v>
      </c>
      <c r="H7" s="292"/>
      <c r="I7" s="293"/>
      <c r="J7" s="288"/>
      <c r="K7" s="294"/>
      <c r="L7" s="295"/>
      <c r="M7" s="314"/>
      <c r="N7" s="315"/>
      <c r="O7" s="288"/>
      <c r="P7" s="311"/>
      <c r="Q7" s="316" t="s">
        <v>20</v>
      </c>
      <c r="R7" s="317"/>
      <c r="S7" s="296" t="s">
        <v>13</v>
      </c>
      <c r="T7" s="289" t="s">
        <v>15</v>
      </c>
      <c r="U7" s="289" t="s">
        <v>21</v>
      </c>
      <c r="V7" s="286" t="s">
        <v>22</v>
      </c>
      <c r="W7" s="286"/>
      <c r="X7" s="286"/>
      <c r="Y7" s="286"/>
      <c r="Z7" s="12" t="s">
        <v>23</v>
      </c>
    </row>
    <row r="8" spans="1:26" s="3" customFormat="1" ht="91.15" customHeight="1">
      <c r="A8" s="302"/>
      <c r="B8" s="308"/>
      <c r="C8" s="50">
        <v>1</v>
      </c>
      <c r="D8" s="308"/>
      <c r="E8" s="50">
        <v>0</v>
      </c>
      <c r="F8" s="291"/>
      <c r="G8" s="319"/>
      <c r="H8" s="292"/>
      <c r="I8" s="293"/>
      <c r="J8" s="288"/>
      <c r="K8" s="294"/>
      <c r="L8" s="295"/>
      <c r="M8" s="314"/>
      <c r="N8" s="315"/>
      <c r="O8" s="288"/>
      <c r="P8" s="311"/>
      <c r="Q8" s="317"/>
      <c r="R8" s="317"/>
      <c r="S8" s="297"/>
      <c r="T8" s="290"/>
      <c r="U8" s="290"/>
      <c r="V8" s="13" t="s">
        <v>24</v>
      </c>
      <c r="W8" s="14" t="s">
        <v>25</v>
      </c>
      <c r="X8" s="13" t="s">
        <v>26</v>
      </c>
      <c r="Y8" s="14" t="s">
        <v>25</v>
      </c>
      <c r="Z8" s="13" t="s">
        <v>6</v>
      </c>
    </row>
    <row r="9" spans="1:26" s="3" customFormat="1" ht="16.149999999999999" customHeight="1" thickBot="1">
      <c r="A9" s="63"/>
      <c r="B9" s="47"/>
      <c r="C9" s="50"/>
      <c r="D9" s="47"/>
      <c r="E9" s="50"/>
      <c r="F9" s="44"/>
      <c r="G9" s="55"/>
      <c r="H9" s="104"/>
      <c r="I9" s="59"/>
      <c r="J9" s="228"/>
      <c r="K9" s="45"/>
      <c r="L9" s="225"/>
      <c r="M9" s="227"/>
      <c r="N9" s="229"/>
      <c r="O9" s="228"/>
      <c r="P9" s="241"/>
      <c r="Q9" s="231"/>
      <c r="R9" s="231"/>
      <c r="S9" s="242"/>
      <c r="T9" s="290"/>
      <c r="U9" s="43"/>
      <c r="V9" s="13"/>
      <c r="W9" s="14"/>
      <c r="X9" s="13"/>
      <c r="Y9" s="14"/>
      <c r="Z9" s="64"/>
    </row>
    <row r="10" spans="1:26" ht="18" customHeight="1" thickBot="1">
      <c r="A10" s="159" t="s">
        <v>27</v>
      </c>
      <c r="B10" s="160">
        <f t="shared" ref="B10:B73" si="0">D10-C10</f>
        <v>45911</v>
      </c>
      <c r="C10" s="51">
        <f>SUM(C8)</f>
        <v>1</v>
      </c>
      <c r="D10" s="48">
        <f>F10-0</f>
        <v>45912</v>
      </c>
      <c r="E10" s="51">
        <v>0</v>
      </c>
      <c r="F10" s="161">
        <f>I10-5</f>
        <v>45912</v>
      </c>
      <c r="G10" s="162">
        <f t="shared" ref="G10:G73" si="1">WEEKDAY(F10,2)</f>
        <v>5</v>
      </c>
      <c r="H10" s="163">
        <f>I10-F10</f>
        <v>5</v>
      </c>
      <c r="I10" s="164">
        <v>45917</v>
      </c>
      <c r="J10" s="217">
        <f t="shared" ref="J10:J73" si="2">WEEKDAY(I10,2)</f>
        <v>3</v>
      </c>
      <c r="K10" s="165">
        <v>1</v>
      </c>
      <c r="L10" s="166">
        <v>38</v>
      </c>
      <c r="M10" s="192">
        <v>45917</v>
      </c>
      <c r="N10" s="193">
        <f t="shared" ref="N10:N73" si="3">I10+K10</f>
        <v>45918</v>
      </c>
      <c r="O10" s="217">
        <f t="shared" ref="O10:O73" si="4">WEEKDAY(N10,2)</f>
        <v>4</v>
      </c>
      <c r="P10" s="234">
        <v>4</v>
      </c>
      <c r="Q10" s="269">
        <v>45919</v>
      </c>
      <c r="R10" s="205">
        <f t="shared" ref="R10:R73" si="5">SUM(N10,P10)</f>
        <v>45922</v>
      </c>
      <c r="S10" s="167">
        <f>WEEKDAY(R10,2)</f>
        <v>1</v>
      </c>
      <c r="T10" s="168">
        <v>39</v>
      </c>
      <c r="U10" s="169">
        <f t="shared" ref="U10:U73" si="6">$F$4-(_xlfn.DAYS(R10,F10))</f>
        <v>19</v>
      </c>
      <c r="V10" s="170">
        <f t="shared" ref="V10:V73" si="7">SUM(R10)</f>
        <v>45922</v>
      </c>
      <c r="W10" s="171">
        <f t="shared" ref="W10:W73" si="8">WEEKDAY(V10,2)</f>
        <v>1</v>
      </c>
      <c r="X10" s="170">
        <f t="shared" ref="X10:X73" si="9">SUM(F10,$F$4)</f>
        <v>45941</v>
      </c>
      <c r="Y10" s="171">
        <f t="shared" ref="Y10:Y73" si="10">WEEKDAY(X10,2)</f>
        <v>6</v>
      </c>
      <c r="Z10" s="172">
        <f t="shared" ref="Z10:Z73" si="11">X10-V10</f>
        <v>19</v>
      </c>
    </row>
    <row r="11" spans="1:26" ht="15" customHeight="1" thickBot="1">
      <c r="A11" s="173" t="s">
        <v>27</v>
      </c>
      <c r="B11" s="65">
        <f t="shared" si="0"/>
        <v>45918</v>
      </c>
      <c r="C11" s="52">
        <v>1</v>
      </c>
      <c r="D11" s="48">
        <f t="shared" ref="D11:D74" si="12">F11-0</f>
        <v>45919</v>
      </c>
      <c r="E11" s="51">
        <v>0</v>
      </c>
      <c r="F11" s="17">
        <f>I11-5</f>
        <v>45919</v>
      </c>
      <c r="G11" s="56">
        <f t="shared" si="1"/>
        <v>5</v>
      </c>
      <c r="H11" s="61">
        <f t="shared" ref="H11:H74" si="13">I11-F11</f>
        <v>5</v>
      </c>
      <c r="I11" s="33">
        <v>45924</v>
      </c>
      <c r="J11" s="215">
        <f t="shared" si="2"/>
        <v>3</v>
      </c>
      <c r="K11" s="18">
        <v>2</v>
      </c>
      <c r="L11" s="137">
        <v>39</v>
      </c>
      <c r="M11" s="194" t="s">
        <v>28</v>
      </c>
      <c r="N11" s="195">
        <f t="shared" si="3"/>
        <v>45926</v>
      </c>
      <c r="O11" s="215">
        <f t="shared" si="4"/>
        <v>5</v>
      </c>
      <c r="P11" s="232">
        <v>4</v>
      </c>
      <c r="Q11" s="270">
        <v>45929</v>
      </c>
      <c r="R11" s="206">
        <f t="shared" si="5"/>
        <v>45930</v>
      </c>
      <c r="S11" s="68">
        <v>2</v>
      </c>
      <c r="T11" s="71">
        <v>40</v>
      </c>
      <c r="U11" s="69">
        <f t="shared" si="6"/>
        <v>18</v>
      </c>
      <c r="V11" s="15">
        <f t="shared" si="7"/>
        <v>45930</v>
      </c>
      <c r="W11" s="21">
        <f t="shared" si="8"/>
        <v>2</v>
      </c>
      <c r="X11" s="15">
        <f t="shared" si="9"/>
        <v>45948</v>
      </c>
      <c r="Y11" s="21">
        <f t="shared" si="10"/>
        <v>6</v>
      </c>
      <c r="Z11" s="174">
        <f t="shared" si="11"/>
        <v>18</v>
      </c>
    </row>
    <row r="12" spans="1:26" ht="15" customHeight="1" thickBot="1">
      <c r="A12" s="173" t="s">
        <v>27</v>
      </c>
      <c r="B12" s="65">
        <f t="shared" si="0"/>
        <v>45925</v>
      </c>
      <c r="C12" s="52">
        <v>1</v>
      </c>
      <c r="D12" s="48">
        <f t="shared" si="12"/>
        <v>45926</v>
      </c>
      <c r="E12" s="51">
        <v>0</v>
      </c>
      <c r="F12" s="17">
        <f>I12-5</f>
        <v>45926</v>
      </c>
      <c r="G12" s="56">
        <f t="shared" si="1"/>
        <v>5</v>
      </c>
      <c r="H12" s="61">
        <f t="shared" si="13"/>
        <v>5</v>
      </c>
      <c r="I12" s="33">
        <v>45931</v>
      </c>
      <c r="J12" s="215">
        <f t="shared" si="2"/>
        <v>3</v>
      </c>
      <c r="K12" s="18">
        <v>2</v>
      </c>
      <c r="L12" s="138">
        <v>40</v>
      </c>
      <c r="M12" s="194" t="s">
        <v>29</v>
      </c>
      <c r="N12" s="195">
        <f t="shared" si="3"/>
        <v>45933</v>
      </c>
      <c r="O12" s="215">
        <f t="shared" si="4"/>
        <v>5</v>
      </c>
      <c r="P12" s="232">
        <v>4</v>
      </c>
      <c r="Q12" s="270">
        <v>45936</v>
      </c>
      <c r="R12" s="206">
        <f t="shared" si="5"/>
        <v>45937</v>
      </c>
      <c r="S12" s="68">
        <f>WEEKDAY(R12,2)</f>
        <v>2</v>
      </c>
      <c r="T12" s="71">
        <v>41</v>
      </c>
      <c r="U12" s="69">
        <f t="shared" si="6"/>
        <v>18</v>
      </c>
      <c r="V12" s="15">
        <f t="shared" si="7"/>
        <v>45937</v>
      </c>
      <c r="W12" s="21">
        <f t="shared" si="8"/>
        <v>2</v>
      </c>
      <c r="X12" s="15">
        <f t="shared" si="9"/>
        <v>45955</v>
      </c>
      <c r="Y12" s="21">
        <f t="shared" si="10"/>
        <v>6</v>
      </c>
      <c r="Z12" s="174">
        <f t="shared" si="11"/>
        <v>18</v>
      </c>
    </row>
    <row r="13" spans="1:26" ht="15" customHeight="1" thickBot="1">
      <c r="A13" s="173" t="s">
        <v>27</v>
      </c>
      <c r="B13" s="65">
        <f t="shared" si="0"/>
        <v>45932</v>
      </c>
      <c r="C13" s="52">
        <v>1</v>
      </c>
      <c r="D13" s="48">
        <f t="shared" si="12"/>
        <v>45933</v>
      </c>
      <c r="E13" s="51">
        <v>0</v>
      </c>
      <c r="F13" s="17">
        <f>I13-5</f>
        <v>45933</v>
      </c>
      <c r="G13" s="56">
        <f t="shared" si="1"/>
        <v>5</v>
      </c>
      <c r="H13" s="61">
        <f>I13-F13</f>
        <v>5</v>
      </c>
      <c r="I13" s="33">
        <v>45938</v>
      </c>
      <c r="J13" s="215">
        <f t="shared" si="2"/>
        <v>3</v>
      </c>
      <c r="K13" s="18">
        <v>2</v>
      </c>
      <c r="L13" s="139">
        <v>41</v>
      </c>
      <c r="M13" s="194" t="s">
        <v>30</v>
      </c>
      <c r="N13" s="195">
        <f t="shared" si="3"/>
        <v>45940</v>
      </c>
      <c r="O13" s="215">
        <f t="shared" si="4"/>
        <v>5</v>
      </c>
      <c r="P13" s="232">
        <v>4</v>
      </c>
      <c r="Q13" s="270">
        <v>45943</v>
      </c>
      <c r="R13" s="206">
        <f t="shared" si="5"/>
        <v>45944</v>
      </c>
      <c r="S13" s="68">
        <v>2</v>
      </c>
      <c r="T13" s="71">
        <v>42</v>
      </c>
      <c r="U13" s="69">
        <f t="shared" si="6"/>
        <v>18</v>
      </c>
      <c r="V13" s="15">
        <f t="shared" si="7"/>
        <v>45944</v>
      </c>
      <c r="W13" s="21">
        <f t="shared" si="8"/>
        <v>2</v>
      </c>
      <c r="X13" s="15">
        <f t="shared" si="9"/>
        <v>45962</v>
      </c>
      <c r="Y13" s="21">
        <f t="shared" si="10"/>
        <v>6</v>
      </c>
      <c r="Z13" s="174">
        <f t="shared" si="11"/>
        <v>18</v>
      </c>
    </row>
    <row r="14" spans="1:26" ht="15" customHeight="1" thickBot="1">
      <c r="A14" s="173" t="s">
        <v>27</v>
      </c>
      <c r="B14" s="65">
        <f t="shared" si="0"/>
        <v>45939</v>
      </c>
      <c r="C14" s="52">
        <v>1</v>
      </c>
      <c r="D14" s="48">
        <f t="shared" si="12"/>
        <v>45940</v>
      </c>
      <c r="E14" s="51">
        <v>0</v>
      </c>
      <c r="F14" s="17">
        <f>I14-5</f>
        <v>45940</v>
      </c>
      <c r="G14" s="56">
        <f t="shared" si="1"/>
        <v>5</v>
      </c>
      <c r="H14" s="61">
        <f t="shared" si="13"/>
        <v>5</v>
      </c>
      <c r="I14" s="33">
        <v>45945</v>
      </c>
      <c r="J14" s="215">
        <f t="shared" si="2"/>
        <v>3</v>
      </c>
      <c r="K14" s="18">
        <v>2</v>
      </c>
      <c r="L14" s="140">
        <v>42</v>
      </c>
      <c r="M14" s="194" t="s">
        <v>31</v>
      </c>
      <c r="N14" s="195">
        <f t="shared" si="3"/>
        <v>45947</v>
      </c>
      <c r="O14" s="215">
        <f t="shared" si="4"/>
        <v>5</v>
      </c>
      <c r="P14" s="232">
        <v>4</v>
      </c>
      <c r="Q14" s="270">
        <v>45950</v>
      </c>
      <c r="R14" s="206">
        <f t="shared" si="5"/>
        <v>45951</v>
      </c>
      <c r="S14" s="68">
        <f>WEEKDAY(R14,2)</f>
        <v>2</v>
      </c>
      <c r="T14" s="71">
        <v>43</v>
      </c>
      <c r="U14" s="69">
        <f t="shared" si="6"/>
        <v>18</v>
      </c>
      <c r="V14" s="15">
        <f t="shared" si="7"/>
        <v>45951</v>
      </c>
      <c r="W14" s="21">
        <f t="shared" si="8"/>
        <v>2</v>
      </c>
      <c r="X14" s="15">
        <f t="shared" si="9"/>
        <v>45969</v>
      </c>
      <c r="Y14" s="21">
        <f t="shared" si="10"/>
        <v>6</v>
      </c>
      <c r="Z14" s="174">
        <f t="shared" si="11"/>
        <v>18</v>
      </c>
    </row>
    <row r="15" spans="1:26" ht="15" customHeight="1" thickBot="1">
      <c r="A15" s="173" t="s">
        <v>27</v>
      </c>
      <c r="B15" s="65">
        <f t="shared" si="0"/>
        <v>45946</v>
      </c>
      <c r="C15" s="52">
        <v>1</v>
      </c>
      <c r="D15" s="48">
        <f t="shared" si="12"/>
        <v>45947</v>
      </c>
      <c r="E15" s="51">
        <v>0</v>
      </c>
      <c r="F15" s="17">
        <f>I15-6</f>
        <v>45947</v>
      </c>
      <c r="G15" s="56">
        <f t="shared" si="1"/>
        <v>5</v>
      </c>
      <c r="H15" s="61">
        <f t="shared" si="13"/>
        <v>6</v>
      </c>
      <c r="I15" s="33">
        <v>45953</v>
      </c>
      <c r="J15" s="215">
        <f t="shared" si="2"/>
        <v>4</v>
      </c>
      <c r="K15" s="18">
        <v>4</v>
      </c>
      <c r="L15" s="141">
        <v>43</v>
      </c>
      <c r="M15" s="194" t="s">
        <v>32</v>
      </c>
      <c r="N15" s="195">
        <f t="shared" si="3"/>
        <v>45957</v>
      </c>
      <c r="O15" s="215">
        <f t="shared" si="4"/>
        <v>1</v>
      </c>
      <c r="P15" s="232">
        <v>2</v>
      </c>
      <c r="Q15" s="270">
        <v>45958</v>
      </c>
      <c r="R15" s="206">
        <f t="shared" si="5"/>
        <v>45959</v>
      </c>
      <c r="S15" s="68">
        <v>2</v>
      </c>
      <c r="T15" s="71">
        <v>44</v>
      </c>
      <c r="U15" s="69">
        <f t="shared" si="6"/>
        <v>17</v>
      </c>
      <c r="V15" s="15">
        <f t="shared" si="7"/>
        <v>45959</v>
      </c>
      <c r="W15" s="21">
        <f t="shared" si="8"/>
        <v>3</v>
      </c>
      <c r="X15" s="15">
        <f t="shared" si="9"/>
        <v>45976</v>
      </c>
      <c r="Y15" s="21">
        <f t="shared" si="10"/>
        <v>6</v>
      </c>
      <c r="Z15" s="174">
        <f t="shared" si="11"/>
        <v>17</v>
      </c>
    </row>
    <row r="16" spans="1:26" ht="15" customHeight="1" thickBot="1">
      <c r="A16" s="173" t="s">
        <v>27</v>
      </c>
      <c r="B16" s="65">
        <f t="shared" si="0"/>
        <v>45953</v>
      </c>
      <c r="C16" s="52">
        <v>1</v>
      </c>
      <c r="D16" s="48">
        <f t="shared" si="12"/>
        <v>45954</v>
      </c>
      <c r="E16" s="51">
        <v>0</v>
      </c>
      <c r="F16" s="17">
        <f>I16-5</f>
        <v>45954</v>
      </c>
      <c r="G16" s="56">
        <f t="shared" si="1"/>
        <v>5</v>
      </c>
      <c r="H16" s="61">
        <f t="shared" si="13"/>
        <v>5</v>
      </c>
      <c r="I16" s="33">
        <v>45959</v>
      </c>
      <c r="J16" s="215">
        <f t="shared" si="2"/>
        <v>3</v>
      </c>
      <c r="K16" s="18">
        <v>2</v>
      </c>
      <c r="L16" s="142">
        <v>44</v>
      </c>
      <c r="M16" s="194" t="s">
        <v>33</v>
      </c>
      <c r="N16" s="195">
        <f t="shared" si="3"/>
        <v>45961</v>
      </c>
      <c r="O16" s="215">
        <f t="shared" si="4"/>
        <v>5</v>
      </c>
      <c r="P16" s="232">
        <v>4</v>
      </c>
      <c r="Q16" s="270">
        <v>45964</v>
      </c>
      <c r="R16" s="206">
        <f t="shared" si="5"/>
        <v>45965</v>
      </c>
      <c r="S16" s="68">
        <f>WEEKDAY(R16,2)</f>
        <v>2</v>
      </c>
      <c r="T16" s="71">
        <v>45</v>
      </c>
      <c r="U16" s="69">
        <f t="shared" si="6"/>
        <v>18</v>
      </c>
      <c r="V16" s="15">
        <f t="shared" si="7"/>
        <v>45965</v>
      </c>
      <c r="W16" s="21">
        <f t="shared" si="8"/>
        <v>2</v>
      </c>
      <c r="X16" s="15">
        <f t="shared" si="9"/>
        <v>45983</v>
      </c>
      <c r="Y16" s="21">
        <f t="shared" si="10"/>
        <v>6</v>
      </c>
      <c r="Z16" s="174">
        <f t="shared" si="11"/>
        <v>18</v>
      </c>
    </row>
    <row r="17" spans="1:26" ht="15" customHeight="1" thickBot="1">
      <c r="A17" s="173" t="s">
        <v>27</v>
      </c>
      <c r="B17" s="65">
        <f t="shared" si="0"/>
        <v>45960</v>
      </c>
      <c r="C17" s="52">
        <v>1</v>
      </c>
      <c r="D17" s="48">
        <f t="shared" si="12"/>
        <v>45961</v>
      </c>
      <c r="E17" s="51">
        <v>0</v>
      </c>
      <c r="F17" s="17">
        <f>I17-6</f>
        <v>45961</v>
      </c>
      <c r="G17" s="56">
        <f t="shared" si="1"/>
        <v>5</v>
      </c>
      <c r="H17" s="61">
        <f>I17-F17</f>
        <v>6</v>
      </c>
      <c r="I17" s="33">
        <v>45967</v>
      </c>
      <c r="J17" s="215">
        <f t="shared" si="2"/>
        <v>4</v>
      </c>
      <c r="K17" s="18">
        <v>1</v>
      </c>
      <c r="L17" s="143">
        <v>45</v>
      </c>
      <c r="M17" s="194">
        <v>45967</v>
      </c>
      <c r="N17" s="195">
        <f t="shared" si="3"/>
        <v>45968</v>
      </c>
      <c r="O17" s="215">
        <f t="shared" si="4"/>
        <v>5</v>
      </c>
      <c r="P17" s="232">
        <v>6</v>
      </c>
      <c r="Q17" s="270">
        <v>45973</v>
      </c>
      <c r="R17" s="206">
        <f t="shared" si="5"/>
        <v>45974</v>
      </c>
      <c r="S17" s="68">
        <v>2</v>
      </c>
      <c r="T17" s="71">
        <v>46</v>
      </c>
      <c r="U17" s="69">
        <f t="shared" si="6"/>
        <v>16</v>
      </c>
      <c r="V17" s="15">
        <f t="shared" si="7"/>
        <v>45974</v>
      </c>
      <c r="W17" s="21">
        <f t="shared" si="8"/>
        <v>4</v>
      </c>
      <c r="X17" s="15">
        <f t="shared" si="9"/>
        <v>45990</v>
      </c>
      <c r="Y17" s="21">
        <f t="shared" si="10"/>
        <v>6</v>
      </c>
      <c r="Z17" s="174">
        <f t="shared" si="11"/>
        <v>16</v>
      </c>
    </row>
    <row r="18" spans="1:26" ht="15" customHeight="1" thickBot="1">
      <c r="A18" s="173" t="s">
        <v>27</v>
      </c>
      <c r="B18" s="65">
        <f t="shared" si="0"/>
        <v>45967</v>
      </c>
      <c r="C18" s="52">
        <v>1</v>
      </c>
      <c r="D18" s="48">
        <f t="shared" si="12"/>
        <v>45968</v>
      </c>
      <c r="E18" s="51">
        <v>0</v>
      </c>
      <c r="F18" s="17">
        <f>I18-5</f>
        <v>45968</v>
      </c>
      <c r="G18" s="56">
        <f t="shared" si="1"/>
        <v>5</v>
      </c>
      <c r="H18" s="61">
        <f t="shared" si="13"/>
        <v>5</v>
      </c>
      <c r="I18" s="33">
        <v>45973</v>
      </c>
      <c r="J18" s="215">
        <f t="shared" si="2"/>
        <v>3</v>
      </c>
      <c r="K18" s="18">
        <v>2</v>
      </c>
      <c r="L18" s="144">
        <v>46</v>
      </c>
      <c r="M18" s="194" t="s">
        <v>34</v>
      </c>
      <c r="N18" s="195">
        <f t="shared" si="3"/>
        <v>45975</v>
      </c>
      <c r="O18" s="215">
        <f t="shared" si="4"/>
        <v>5</v>
      </c>
      <c r="P18" s="232">
        <v>4</v>
      </c>
      <c r="Q18" s="270">
        <v>45978</v>
      </c>
      <c r="R18" s="206">
        <f t="shared" si="5"/>
        <v>45979</v>
      </c>
      <c r="S18" s="68">
        <f>WEEKDAY(R18,2)</f>
        <v>2</v>
      </c>
      <c r="T18" s="71">
        <v>47</v>
      </c>
      <c r="U18" s="69">
        <f t="shared" si="6"/>
        <v>18</v>
      </c>
      <c r="V18" s="15">
        <f t="shared" si="7"/>
        <v>45979</v>
      </c>
      <c r="W18" s="21">
        <f t="shared" si="8"/>
        <v>2</v>
      </c>
      <c r="X18" s="15">
        <f t="shared" si="9"/>
        <v>45997</v>
      </c>
      <c r="Y18" s="21">
        <f t="shared" si="10"/>
        <v>6</v>
      </c>
      <c r="Z18" s="174">
        <f t="shared" si="11"/>
        <v>18</v>
      </c>
    </row>
    <row r="19" spans="1:26" ht="15" customHeight="1" thickBot="1">
      <c r="A19" s="173" t="s">
        <v>27</v>
      </c>
      <c r="B19" s="65">
        <f t="shared" si="0"/>
        <v>45974</v>
      </c>
      <c r="C19" s="52">
        <v>1</v>
      </c>
      <c r="D19" s="48">
        <f t="shared" si="12"/>
        <v>45975</v>
      </c>
      <c r="E19" s="51">
        <v>0</v>
      </c>
      <c r="F19" s="17">
        <f>I19-4</f>
        <v>45975</v>
      </c>
      <c r="G19" s="56">
        <f t="shared" si="1"/>
        <v>5</v>
      </c>
      <c r="H19" s="61">
        <f t="shared" si="13"/>
        <v>4</v>
      </c>
      <c r="I19" s="33">
        <v>45979</v>
      </c>
      <c r="J19" s="215">
        <f t="shared" si="2"/>
        <v>2</v>
      </c>
      <c r="K19" s="18">
        <v>2</v>
      </c>
      <c r="L19" s="145">
        <v>47</v>
      </c>
      <c r="M19" s="194" t="s">
        <v>35</v>
      </c>
      <c r="N19" s="195">
        <f t="shared" si="3"/>
        <v>45981</v>
      </c>
      <c r="O19" s="215">
        <f t="shared" si="4"/>
        <v>4</v>
      </c>
      <c r="P19" s="232">
        <v>4</v>
      </c>
      <c r="Q19" s="270">
        <v>45982</v>
      </c>
      <c r="R19" s="206">
        <f t="shared" si="5"/>
        <v>45985</v>
      </c>
      <c r="S19" s="68">
        <v>2</v>
      </c>
      <c r="T19" s="71">
        <v>48</v>
      </c>
      <c r="U19" s="69">
        <f t="shared" si="6"/>
        <v>19</v>
      </c>
      <c r="V19" s="15">
        <f t="shared" si="7"/>
        <v>45985</v>
      </c>
      <c r="W19" s="21">
        <f t="shared" si="8"/>
        <v>1</v>
      </c>
      <c r="X19" s="15">
        <f t="shared" si="9"/>
        <v>46004</v>
      </c>
      <c r="Y19" s="21">
        <f t="shared" si="10"/>
        <v>6</v>
      </c>
      <c r="Z19" s="174">
        <f t="shared" si="11"/>
        <v>19</v>
      </c>
    </row>
    <row r="20" spans="1:26" ht="15" customHeight="1" thickBot="1">
      <c r="A20" s="173" t="s">
        <v>27</v>
      </c>
      <c r="B20" s="65">
        <f t="shared" si="0"/>
        <v>45981</v>
      </c>
      <c r="C20" s="52">
        <v>1</v>
      </c>
      <c r="D20" s="48">
        <f t="shared" si="12"/>
        <v>45982</v>
      </c>
      <c r="E20" s="51">
        <v>0</v>
      </c>
      <c r="F20" s="17">
        <f>I20-5</f>
        <v>45982</v>
      </c>
      <c r="G20" s="56">
        <f t="shared" si="1"/>
        <v>5</v>
      </c>
      <c r="H20" s="61">
        <f t="shared" si="13"/>
        <v>5</v>
      </c>
      <c r="I20" s="33">
        <v>45987</v>
      </c>
      <c r="J20" s="215">
        <f t="shared" si="2"/>
        <v>3</v>
      </c>
      <c r="K20" s="18">
        <v>2</v>
      </c>
      <c r="L20" s="146">
        <v>48</v>
      </c>
      <c r="M20" s="194" t="s">
        <v>36</v>
      </c>
      <c r="N20" s="195">
        <f t="shared" si="3"/>
        <v>45989</v>
      </c>
      <c r="O20" s="215">
        <f t="shared" si="4"/>
        <v>5</v>
      </c>
      <c r="P20" s="232">
        <v>4</v>
      </c>
      <c r="Q20" s="270">
        <v>45992</v>
      </c>
      <c r="R20" s="206">
        <f t="shared" si="5"/>
        <v>45993</v>
      </c>
      <c r="S20" s="68">
        <f>WEEKDAY(R20,2)</f>
        <v>2</v>
      </c>
      <c r="T20" s="71">
        <v>49</v>
      </c>
      <c r="U20" s="69">
        <f t="shared" si="6"/>
        <v>18</v>
      </c>
      <c r="V20" s="15">
        <f t="shared" si="7"/>
        <v>45993</v>
      </c>
      <c r="W20" s="21">
        <f t="shared" si="8"/>
        <v>2</v>
      </c>
      <c r="X20" s="15">
        <f t="shared" si="9"/>
        <v>46011</v>
      </c>
      <c r="Y20" s="21">
        <f t="shared" si="10"/>
        <v>6</v>
      </c>
      <c r="Z20" s="174">
        <f t="shared" si="11"/>
        <v>18</v>
      </c>
    </row>
    <row r="21" spans="1:26" ht="15" customHeight="1" thickBot="1">
      <c r="A21" s="173" t="s">
        <v>27</v>
      </c>
      <c r="B21" s="65">
        <f t="shared" si="0"/>
        <v>45988</v>
      </c>
      <c r="C21" s="52">
        <v>1</v>
      </c>
      <c r="D21" s="48">
        <f t="shared" si="12"/>
        <v>45989</v>
      </c>
      <c r="E21" s="51">
        <v>0</v>
      </c>
      <c r="F21" s="17">
        <f>I21-5</f>
        <v>45989</v>
      </c>
      <c r="G21" s="56">
        <f t="shared" si="1"/>
        <v>5</v>
      </c>
      <c r="H21" s="61">
        <f t="shared" si="13"/>
        <v>5</v>
      </c>
      <c r="I21" s="33">
        <v>45994</v>
      </c>
      <c r="J21" s="215">
        <f t="shared" si="2"/>
        <v>3</v>
      </c>
      <c r="K21" s="18">
        <v>2</v>
      </c>
      <c r="L21" s="147">
        <v>49</v>
      </c>
      <c r="M21" s="194" t="s">
        <v>37</v>
      </c>
      <c r="N21" s="195">
        <f t="shared" si="3"/>
        <v>45996</v>
      </c>
      <c r="O21" s="215">
        <f t="shared" si="4"/>
        <v>5</v>
      </c>
      <c r="P21" s="232">
        <v>4</v>
      </c>
      <c r="Q21" s="270">
        <v>45999</v>
      </c>
      <c r="R21" s="206">
        <f t="shared" si="5"/>
        <v>46000</v>
      </c>
      <c r="S21" s="68">
        <f>WEEKDAY(R21,2)</f>
        <v>2</v>
      </c>
      <c r="T21" s="71">
        <v>50</v>
      </c>
      <c r="U21" s="69">
        <f t="shared" si="6"/>
        <v>18</v>
      </c>
      <c r="V21" s="15">
        <f t="shared" si="7"/>
        <v>46000</v>
      </c>
      <c r="W21" s="21">
        <f t="shared" si="8"/>
        <v>2</v>
      </c>
      <c r="X21" s="15">
        <f t="shared" si="9"/>
        <v>46018</v>
      </c>
      <c r="Y21" s="21">
        <f t="shared" si="10"/>
        <v>6</v>
      </c>
      <c r="Z21" s="174">
        <f t="shared" si="11"/>
        <v>18</v>
      </c>
    </row>
    <row r="22" spans="1:26" ht="15" customHeight="1" thickBot="1">
      <c r="A22" s="173" t="s">
        <v>27</v>
      </c>
      <c r="B22" s="65">
        <f t="shared" si="0"/>
        <v>45995</v>
      </c>
      <c r="C22" s="52">
        <v>1</v>
      </c>
      <c r="D22" s="48">
        <f t="shared" si="12"/>
        <v>45996</v>
      </c>
      <c r="E22" s="51">
        <v>0</v>
      </c>
      <c r="F22" s="17">
        <f>I22-5</f>
        <v>45996</v>
      </c>
      <c r="G22" s="56">
        <f t="shared" si="1"/>
        <v>5</v>
      </c>
      <c r="H22" s="61">
        <f t="shared" si="13"/>
        <v>5</v>
      </c>
      <c r="I22" s="33">
        <v>46001</v>
      </c>
      <c r="J22" s="215">
        <f t="shared" si="2"/>
        <v>3</v>
      </c>
      <c r="K22" s="18">
        <v>2</v>
      </c>
      <c r="L22" s="147">
        <v>50</v>
      </c>
      <c r="M22" s="194" t="s">
        <v>38</v>
      </c>
      <c r="N22" s="195">
        <f t="shared" si="3"/>
        <v>46003</v>
      </c>
      <c r="O22" s="215">
        <f t="shared" si="4"/>
        <v>5</v>
      </c>
      <c r="P22" s="232">
        <v>4</v>
      </c>
      <c r="Q22" s="270">
        <v>46006</v>
      </c>
      <c r="R22" s="206">
        <f t="shared" si="5"/>
        <v>46007</v>
      </c>
      <c r="S22" s="68">
        <v>2</v>
      </c>
      <c r="T22" s="71">
        <v>51</v>
      </c>
      <c r="U22" s="69">
        <f t="shared" si="6"/>
        <v>18</v>
      </c>
      <c r="V22" s="15">
        <f t="shared" si="7"/>
        <v>46007</v>
      </c>
      <c r="W22" s="21">
        <f t="shared" si="8"/>
        <v>2</v>
      </c>
      <c r="X22" s="15">
        <f t="shared" si="9"/>
        <v>46025</v>
      </c>
      <c r="Y22" s="21">
        <f t="shared" si="10"/>
        <v>6</v>
      </c>
      <c r="Z22" s="174">
        <f t="shared" si="11"/>
        <v>18</v>
      </c>
    </row>
    <row r="23" spans="1:26" ht="15" customHeight="1" thickBot="1">
      <c r="A23" s="175" t="s">
        <v>27</v>
      </c>
      <c r="B23" s="176">
        <f t="shared" si="0"/>
        <v>46002</v>
      </c>
      <c r="C23" s="177">
        <v>1</v>
      </c>
      <c r="D23" s="178">
        <f t="shared" si="12"/>
        <v>46003</v>
      </c>
      <c r="E23" s="179">
        <v>0</v>
      </c>
      <c r="F23" s="180">
        <f>I23-3</f>
        <v>46003</v>
      </c>
      <c r="G23" s="181">
        <f t="shared" si="1"/>
        <v>5</v>
      </c>
      <c r="H23" s="182">
        <f t="shared" si="13"/>
        <v>3</v>
      </c>
      <c r="I23" s="183">
        <v>46006</v>
      </c>
      <c r="J23" s="216">
        <f t="shared" si="2"/>
        <v>1</v>
      </c>
      <c r="K23" s="184">
        <v>2</v>
      </c>
      <c r="L23" s="185">
        <v>51</v>
      </c>
      <c r="M23" s="196" t="s">
        <v>39</v>
      </c>
      <c r="N23" s="197">
        <f t="shared" si="3"/>
        <v>46008</v>
      </c>
      <c r="O23" s="216">
        <f t="shared" si="4"/>
        <v>3</v>
      </c>
      <c r="P23" s="233">
        <v>2</v>
      </c>
      <c r="Q23" s="271">
        <v>46009</v>
      </c>
      <c r="R23" s="207">
        <f t="shared" si="5"/>
        <v>46010</v>
      </c>
      <c r="S23" s="186">
        <f>WEEKDAY(R23,2)</f>
        <v>5</v>
      </c>
      <c r="T23" s="187">
        <v>51</v>
      </c>
      <c r="U23" s="188">
        <f t="shared" si="6"/>
        <v>22</v>
      </c>
      <c r="V23" s="189">
        <f t="shared" si="7"/>
        <v>46010</v>
      </c>
      <c r="W23" s="190">
        <f t="shared" si="8"/>
        <v>5</v>
      </c>
      <c r="X23" s="189">
        <f t="shared" si="9"/>
        <v>46032</v>
      </c>
      <c r="Y23" s="190">
        <f t="shared" si="10"/>
        <v>6</v>
      </c>
      <c r="Z23" s="191">
        <f t="shared" si="11"/>
        <v>22</v>
      </c>
    </row>
    <row r="24" spans="1:26" ht="15" customHeight="1" thickBot="1">
      <c r="A24" s="148" t="s">
        <v>40</v>
      </c>
      <c r="B24" s="66">
        <f t="shared" si="0"/>
        <v>45911</v>
      </c>
      <c r="C24" s="149">
        <f>SUM(C23)</f>
        <v>1</v>
      </c>
      <c r="D24" s="150">
        <f t="shared" si="12"/>
        <v>45912</v>
      </c>
      <c r="E24" s="149">
        <v>0</v>
      </c>
      <c r="F24" s="32">
        <f>I24-5</f>
        <v>45912</v>
      </c>
      <c r="G24" s="57">
        <f t="shared" si="1"/>
        <v>5</v>
      </c>
      <c r="H24" s="151">
        <f t="shared" si="13"/>
        <v>5</v>
      </c>
      <c r="I24" s="34">
        <v>45917</v>
      </c>
      <c r="J24" s="217">
        <f t="shared" si="2"/>
        <v>3</v>
      </c>
      <c r="K24" s="152">
        <v>1</v>
      </c>
      <c r="L24" s="153">
        <v>38</v>
      </c>
      <c r="M24" s="192">
        <v>45917</v>
      </c>
      <c r="N24" s="198">
        <f t="shared" si="3"/>
        <v>45918</v>
      </c>
      <c r="O24" s="217">
        <f t="shared" si="4"/>
        <v>4</v>
      </c>
      <c r="P24" s="234">
        <v>4</v>
      </c>
      <c r="Q24" s="269">
        <v>45919</v>
      </c>
      <c r="R24" s="205">
        <f t="shared" si="5"/>
        <v>45922</v>
      </c>
      <c r="S24" s="35">
        <f>WEEKDAY(R24,2)</f>
        <v>1</v>
      </c>
      <c r="T24" s="154">
        <v>39</v>
      </c>
      <c r="U24" s="155">
        <f t="shared" si="6"/>
        <v>19</v>
      </c>
      <c r="V24" s="156">
        <f t="shared" si="7"/>
        <v>45922</v>
      </c>
      <c r="W24" s="157">
        <f t="shared" si="8"/>
        <v>1</v>
      </c>
      <c r="X24" s="156">
        <f t="shared" si="9"/>
        <v>45941</v>
      </c>
      <c r="Y24" s="157">
        <f t="shared" si="10"/>
        <v>6</v>
      </c>
      <c r="Z24" s="158">
        <f t="shared" si="11"/>
        <v>19</v>
      </c>
    </row>
    <row r="25" spans="1:26" ht="15" customHeight="1" thickBot="1">
      <c r="A25" s="87" t="s">
        <v>40</v>
      </c>
      <c r="B25" s="65">
        <f t="shared" si="0"/>
        <v>45918</v>
      </c>
      <c r="C25" s="52">
        <v>1</v>
      </c>
      <c r="D25" s="48">
        <f t="shared" si="12"/>
        <v>45919</v>
      </c>
      <c r="E25" s="51">
        <v>0</v>
      </c>
      <c r="F25" s="17">
        <f>I25-5</f>
        <v>45919</v>
      </c>
      <c r="G25" s="56">
        <f t="shared" si="1"/>
        <v>5</v>
      </c>
      <c r="H25" s="61">
        <f t="shared" si="13"/>
        <v>5</v>
      </c>
      <c r="I25" s="33">
        <v>45924</v>
      </c>
      <c r="J25" s="215">
        <f t="shared" si="2"/>
        <v>3</v>
      </c>
      <c r="K25" s="18">
        <v>2</v>
      </c>
      <c r="L25" s="19">
        <v>39</v>
      </c>
      <c r="M25" s="194" t="s">
        <v>28</v>
      </c>
      <c r="N25" s="194">
        <f t="shared" si="3"/>
        <v>45926</v>
      </c>
      <c r="O25" s="215">
        <f t="shared" si="4"/>
        <v>5</v>
      </c>
      <c r="P25" s="232">
        <v>4</v>
      </c>
      <c r="Q25" s="270">
        <v>45929</v>
      </c>
      <c r="R25" s="206">
        <f t="shared" si="5"/>
        <v>45930</v>
      </c>
      <c r="S25" s="20">
        <v>2</v>
      </c>
      <c r="T25" s="71">
        <v>40</v>
      </c>
      <c r="U25" s="16">
        <f t="shared" si="6"/>
        <v>18</v>
      </c>
      <c r="V25" s="15">
        <f t="shared" si="7"/>
        <v>45930</v>
      </c>
      <c r="W25" s="21">
        <f t="shared" si="8"/>
        <v>2</v>
      </c>
      <c r="X25" s="15">
        <f t="shared" si="9"/>
        <v>45948</v>
      </c>
      <c r="Y25" s="21">
        <f t="shared" si="10"/>
        <v>6</v>
      </c>
      <c r="Z25" s="88">
        <f t="shared" si="11"/>
        <v>18</v>
      </c>
    </row>
    <row r="26" spans="1:26" ht="15" customHeight="1" thickBot="1">
      <c r="A26" s="87" t="s">
        <v>40</v>
      </c>
      <c r="B26" s="65">
        <f t="shared" si="0"/>
        <v>45925</v>
      </c>
      <c r="C26" s="52">
        <v>1</v>
      </c>
      <c r="D26" s="48">
        <f t="shared" si="12"/>
        <v>45926</v>
      </c>
      <c r="E26" s="51">
        <v>0</v>
      </c>
      <c r="F26" s="17">
        <f>I26-5</f>
        <v>45926</v>
      </c>
      <c r="G26" s="56">
        <f t="shared" si="1"/>
        <v>5</v>
      </c>
      <c r="H26" s="61">
        <f t="shared" si="13"/>
        <v>5</v>
      </c>
      <c r="I26" s="33">
        <v>45931</v>
      </c>
      <c r="J26" s="215">
        <f t="shared" si="2"/>
        <v>3</v>
      </c>
      <c r="K26" s="18">
        <v>2</v>
      </c>
      <c r="L26" s="22">
        <v>40</v>
      </c>
      <c r="M26" s="194" t="s">
        <v>29</v>
      </c>
      <c r="N26" s="194">
        <f t="shared" si="3"/>
        <v>45933</v>
      </c>
      <c r="O26" s="215">
        <f t="shared" si="4"/>
        <v>5</v>
      </c>
      <c r="P26" s="232">
        <v>4</v>
      </c>
      <c r="Q26" s="270">
        <v>45936</v>
      </c>
      <c r="R26" s="206">
        <f t="shared" si="5"/>
        <v>45937</v>
      </c>
      <c r="S26" s="20">
        <f>WEEKDAY(R26,2)</f>
        <v>2</v>
      </c>
      <c r="T26" s="71">
        <v>41</v>
      </c>
      <c r="U26" s="16">
        <f t="shared" si="6"/>
        <v>18</v>
      </c>
      <c r="V26" s="15">
        <f t="shared" si="7"/>
        <v>45937</v>
      </c>
      <c r="W26" s="21">
        <f t="shared" si="8"/>
        <v>2</v>
      </c>
      <c r="X26" s="15">
        <f t="shared" si="9"/>
        <v>45955</v>
      </c>
      <c r="Y26" s="21">
        <f t="shared" si="10"/>
        <v>6</v>
      </c>
      <c r="Z26" s="88">
        <f t="shared" si="11"/>
        <v>18</v>
      </c>
    </row>
    <row r="27" spans="1:26" ht="15" customHeight="1" thickBot="1">
      <c r="A27" s="87" t="s">
        <v>40</v>
      </c>
      <c r="B27" s="65">
        <f t="shared" si="0"/>
        <v>45932</v>
      </c>
      <c r="C27" s="52">
        <v>1</v>
      </c>
      <c r="D27" s="48">
        <f t="shared" si="12"/>
        <v>45933</v>
      </c>
      <c r="E27" s="51">
        <v>0</v>
      </c>
      <c r="F27" s="17">
        <f>I27-5</f>
        <v>45933</v>
      </c>
      <c r="G27" s="56">
        <f t="shared" si="1"/>
        <v>5</v>
      </c>
      <c r="H27" s="61">
        <f t="shared" si="13"/>
        <v>5</v>
      </c>
      <c r="I27" s="33">
        <v>45938</v>
      </c>
      <c r="J27" s="215">
        <f t="shared" si="2"/>
        <v>3</v>
      </c>
      <c r="K27" s="18">
        <v>2</v>
      </c>
      <c r="L27" s="23">
        <v>41</v>
      </c>
      <c r="M27" s="194" t="s">
        <v>30</v>
      </c>
      <c r="N27" s="194">
        <f t="shared" si="3"/>
        <v>45940</v>
      </c>
      <c r="O27" s="215">
        <f t="shared" si="4"/>
        <v>5</v>
      </c>
      <c r="P27" s="232">
        <v>4</v>
      </c>
      <c r="Q27" s="270">
        <v>45943</v>
      </c>
      <c r="R27" s="206">
        <f t="shared" si="5"/>
        <v>45944</v>
      </c>
      <c r="S27" s="20">
        <v>2</v>
      </c>
      <c r="T27" s="71">
        <v>42</v>
      </c>
      <c r="U27" s="16">
        <f t="shared" si="6"/>
        <v>18</v>
      </c>
      <c r="V27" s="15">
        <f t="shared" si="7"/>
        <v>45944</v>
      </c>
      <c r="W27" s="21">
        <f t="shared" si="8"/>
        <v>2</v>
      </c>
      <c r="X27" s="15">
        <f t="shared" si="9"/>
        <v>45962</v>
      </c>
      <c r="Y27" s="21">
        <f t="shared" si="10"/>
        <v>6</v>
      </c>
      <c r="Z27" s="88">
        <f t="shared" si="11"/>
        <v>18</v>
      </c>
    </row>
    <row r="28" spans="1:26" ht="15" customHeight="1" thickBot="1">
      <c r="A28" s="87" t="s">
        <v>40</v>
      </c>
      <c r="B28" s="65">
        <f t="shared" si="0"/>
        <v>45939</v>
      </c>
      <c r="C28" s="52">
        <v>1</v>
      </c>
      <c r="D28" s="48">
        <f t="shared" si="12"/>
        <v>45940</v>
      </c>
      <c r="E28" s="51">
        <v>0</v>
      </c>
      <c r="F28" s="17">
        <f>I28-5</f>
        <v>45940</v>
      </c>
      <c r="G28" s="56">
        <f t="shared" si="1"/>
        <v>5</v>
      </c>
      <c r="H28" s="61">
        <f t="shared" si="13"/>
        <v>5</v>
      </c>
      <c r="I28" s="33">
        <v>45945</v>
      </c>
      <c r="J28" s="215">
        <f t="shared" si="2"/>
        <v>3</v>
      </c>
      <c r="K28" s="18">
        <v>2</v>
      </c>
      <c r="L28" s="24">
        <v>42</v>
      </c>
      <c r="M28" s="194" t="s">
        <v>31</v>
      </c>
      <c r="N28" s="194">
        <f t="shared" si="3"/>
        <v>45947</v>
      </c>
      <c r="O28" s="215">
        <f t="shared" si="4"/>
        <v>5</v>
      </c>
      <c r="P28" s="232">
        <v>4</v>
      </c>
      <c r="Q28" s="270">
        <v>45950</v>
      </c>
      <c r="R28" s="206">
        <f t="shared" si="5"/>
        <v>45951</v>
      </c>
      <c r="S28" s="20">
        <f>WEEKDAY(R28,2)</f>
        <v>2</v>
      </c>
      <c r="T28" s="71">
        <v>43</v>
      </c>
      <c r="U28" s="16">
        <f t="shared" si="6"/>
        <v>18</v>
      </c>
      <c r="V28" s="15">
        <f t="shared" si="7"/>
        <v>45951</v>
      </c>
      <c r="W28" s="21">
        <f t="shared" si="8"/>
        <v>2</v>
      </c>
      <c r="X28" s="15">
        <f t="shared" si="9"/>
        <v>45969</v>
      </c>
      <c r="Y28" s="21">
        <f t="shared" si="10"/>
        <v>6</v>
      </c>
      <c r="Z28" s="88">
        <f t="shared" si="11"/>
        <v>18</v>
      </c>
    </row>
    <row r="29" spans="1:26" ht="15" customHeight="1" thickBot="1">
      <c r="A29" s="87" t="s">
        <v>40</v>
      </c>
      <c r="B29" s="65">
        <f t="shared" si="0"/>
        <v>45946</v>
      </c>
      <c r="C29" s="52">
        <v>1</v>
      </c>
      <c r="D29" s="48">
        <f t="shared" si="12"/>
        <v>45947</v>
      </c>
      <c r="E29" s="51">
        <v>0</v>
      </c>
      <c r="F29" s="17">
        <f>I29-6</f>
        <v>45947</v>
      </c>
      <c r="G29" s="56">
        <f t="shared" si="1"/>
        <v>5</v>
      </c>
      <c r="H29" s="61">
        <f t="shared" si="13"/>
        <v>6</v>
      </c>
      <c r="I29" s="33">
        <v>45953</v>
      </c>
      <c r="J29" s="215">
        <f t="shared" si="2"/>
        <v>4</v>
      </c>
      <c r="K29" s="18">
        <v>4</v>
      </c>
      <c r="L29" s="25">
        <v>43</v>
      </c>
      <c r="M29" s="194" t="s">
        <v>32</v>
      </c>
      <c r="N29" s="194">
        <f t="shared" si="3"/>
        <v>45957</v>
      </c>
      <c r="O29" s="215">
        <f t="shared" si="4"/>
        <v>1</v>
      </c>
      <c r="P29" s="232">
        <v>2</v>
      </c>
      <c r="Q29" s="270">
        <v>45958</v>
      </c>
      <c r="R29" s="206">
        <f t="shared" si="5"/>
        <v>45959</v>
      </c>
      <c r="S29" s="20">
        <v>2</v>
      </c>
      <c r="T29" s="71">
        <v>44</v>
      </c>
      <c r="U29" s="16">
        <f t="shared" si="6"/>
        <v>17</v>
      </c>
      <c r="V29" s="15">
        <f t="shared" si="7"/>
        <v>45959</v>
      </c>
      <c r="W29" s="21">
        <f t="shared" si="8"/>
        <v>3</v>
      </c>
      <c r="X29" s="15">
        <f t="shared" si="9"/>
        <v>45976</v>
      </c>
      <c r="Y29" s="21">
        <f t="shared" si="10"/>
        <v>6</v>
      </c>
      <c r="Z29" s="88">
        <f t="shared" si="11"/>
        <v>17</v>
      </c>
    </row>
    <row r="30" spans="1:26" ht="15" customHeight="1" thickBot="1">
      <c r="A30" s="87" t="s">
        <v>40</v>
      </c>
      <c r="B30" s="65">
        <f t="shared" si="0"/>
        <v>45953</v>
      </c>
      <c r="C30" s="52">
        <v>1</v>
      </c>
      <c r="D30" s="48">
        <f t="shared" si="12"/>
        <v>45954</v>
      </c>
      <c r="E30" s="51">
        <v>0</v>
      </c>
      <c r="F30" s="17">
        <f>I30-5</f>
        <v>45954</v>
      </c>
      <c r="G30" s="56">
        <f t="shared" si="1"/>
        <v>5</v>
      </c>
      <c r="H30" s="61">
        <f t="shared" si="13"/>
        <v>5</v>
      </c>
      <c r="I30" s="33">
        <v>45959</v>
      </c>
      <c r="J30" s="215">
        <f t="shared" si="2"/>
        <v>3</v>
      </c>
      <c r="K30" s="18">
        <v>2</v>
      </c>
      <c r="L30" s="26">
        <v>44</v>
      </c>
      <c r="M30" s="194" t="s">
        <v>33</v>
      </c>
      <c r="N30" s="194">
        <f t="shared" si="3"/>
        <v>45961</v>
      </c>
      <c r="O30" s="215">
        <f t="shared" si="4"/>
        <v>5</v>
      </c>
      <c r="P30" s="232">
        <v>4</v>
      </c>
      <c r="Q30" s="270">
        <v>45964</v>
      </c>
      <c r="R30" s="206">
        <f t="shared" si="5"/>
        <v>45965</v>
      </c>
      <c r="S30" s="20">
        <f>WEEKDAY(R30,2)</f>
        <v>2</v>
      </c>
      <c r="T30" s="71">
        <v>45</v>
      </c>
      <c r="U30" s="16">
        <f t="shared" si="6"/>
        <v>18</v>
      </c>
      <c r="V30" s="15">
        <f t="shared" si="7"/>
        <v>45965</v>
      </c>
      <c r="W30" s="21">
        <f t="shared" si="8"/>
        <v>2</v>
      </c>
      <c r="X30" s="15">
        <f t="shared" si="9"/>
        <v>45983</v>
      </c>
      <c r="Y30" s="21">
        <f t="shared" si="10"/>
        <v>6</v>
      </c>
      <c r="Z30" s="88">
        <f t="shared" si="11"/>
        <v>18</v>
      </c>
    </row>
    <row r="31" spans="1:26" ht="15" customHeight="1" thickBot="1">
      <c r="A31" s="87" t="s">
        <v>40</v>
      </c>
      <c r="B31" s="65">
        <f t="shared" si="0"/>
        <v>45960</v>
      </c>
      <c r="C31" s="52">
        <v>1</v>
      </c>
      <c r="D31" s="48">
        <f t="shared" si="12"/>
        <v>45961</v>
      </c>
      <c r="E31" s="51">
        <v>0</v>
      </c>
      <c r="F31" s="17">
        <f>I31-6</f>
        <v>45961</v>
      </c>
      <c r="G31" s="56">
        <f t="shared" si="1"/>
        <v>5</v>
      </c>
      <c r="H31" s="61">
        <f t="shared" si="13"/>
        <v>6</v>
      </c>
      <c r="I31" s="33">
        <v>45967</v>
      </c>
      <c r="J31" s="215">
        <f t="shared" si="2"/>
        <v>4</v>
      </c>
      <c r="K31" s="18">
        <v>1</v>
      </c>
      <c r="L31" s="27">
        <v>45</v>
      </c>
      <c r="M31" s="194">
        <v>45967</v>
      </c>
      <c r="N31" s="194">
        <f t="shared" si="3"/>
        <v>45968</v>
      </c>
      <c r="O31" s="215">
        <f t="shared" si="4"/>
        <v>5</v>
      </c>
      <c r="P31" s="232">
        <v>6</v>
      </c>
      <c r="Q31" s="270">
        <v>45973</v>
      </c>
      <c r="R31" s="206">
        <f t="shared" si="5"/>
        <v>45974</v>
      </c>
      <c r="S31" s="20">
        <v>2</v>
      </c>
      <c r="T31" s="71">
        <v>46</v>
      </c>
      <c r="U31" s="16">
        <f t="shared" si="6"/>
        <v>16</v>
      </c>
      <c r="V31" s="15">
        <f t="shared" si="7"/>
        <v>45974</v>
      </c>
      <c r="W31" s="21">
        <f t="shared" si="8"/>
        <v>4</v>
      </c>
      <c r="X31" s="15">
        <f t="shared" si="9"/>
        <v>45990</v>
      </c>
      <c r="Y31" s="21">
        <f t="shared" si="10"/>
        <v>6</v>
      </c>
      <c r="Z31" s="88">
        <f t="shared" si="11"/>
        <v>16</v>
      </c>
    </row>
    <row r="32" spans="1:26" ht="15" customHeight="1" thickBot="1">
      <c r="A32" s="87" t="s">
        <v>40</v>
      </c>
      <c r="B32" s="65">
        <f t="shared" si="0"/>
        <v>45967</v>
      </c>
      <c r="C32" s="52">
        <v>1</v>
      </c>
      <c r="D32" s="48">
        <f t="shared" si="12"/>
        <v>45968</v>
      </c>
      <c r="E32" s="51">
        <v>0</v>
      </c>
      <c r="F32" s="17">
        <f>I32-5</f>
        <v>45968</v>
      </c>
      <c r="G32" s="56">
        <f t="shared" si="1"/>
        <v>5</v>
      </c>
      <c r="H32" s="61">
        <f t="shared" si="13"/>
        <v>5</v>
      </c>
      <c r="I32" s="33">
        <v>45973</v>
      </c>
      <c r="J32" s="215">
        <f t="shared" si="2"/>
        <v>3</v>
      </c>
      <c r="K32" s="18">
        <v>2</v>
      </c>
      <c r="L32" s="28">
        <v>46</v>
      </c>
      <c r="M32" s="194" t="s">
        <v>34</v>
      </c>
      <c r="N32" s="194">
        <f t="shared" si="3"/>
        <v>45975</v>
      </c>
      <c r="O32" s="215">
        <f t="shared" si="4"/>
        <v>5</v>
      </c>
      <c r="P32" s="232">
        <v>4</v>
      </c>
      <c r="Q32" s="270">
        <v>45978</v>
      </c>
      <c r="R32" s="206">
        <f t="shared" si="5"/>
        <v>45979</v>
      </c>
      <c r="S32" s="20">
        <f>WEEKDAY(R32,2)</f>
        <v>2</v>
      </c>
      <c r="T32" s="71">
        <v>47</v>
      </c>
      <c r="U32" s="16">
        <f t="shared" si="6"/>
        <v>18</v>
      </c>
      <c r="V32" s="15">
        <f t="shared" si="7"/>
        <v>45979</v>
      </c>
      <c r="W32" s="21">
        <f t="shared" si="8"/>
        <v>2</v>
      </c>
      <c r="X32" s="15">
        <f t="shared" si="9"/>
        <v>45997</v>
      </c>
      <c r="Y32" s="21">
        <f t="shared" si="10"/>
        <v>6</v>
      </c>
      <c r="Z32" s="88">
        <f t="shared" si="11"/>
        <v>18</v>
      </c>
    </row>
    <row r="33" spans="1:26" ht="15" customHeight="1" thickBot="1">
      <c r="A33" s="87" t="s">
        <v>40</v>
      </c>
      <c r="B33" s="65">
        <f t="shared" si="0"/>
        <v>45974</v>
      </c>
      <c r="C33" s="52">
        <v>1</v>
      </c>
      <c r="D33" s="48">
        <f t="shared" si="12"/>
        <v>45975</v>
      </c>
      <c r="E33" s="51">
        <v>0</v>
      </c>
      <c r="F33" s="17">
        <f>I33-4</f>
        <v>45975</v>
      </c>
      <c r="G33" s="56">
        <f t="shared" si="1"/>
        <v>5</v>
      </c>
      <c r="H33" s="61">
        <f t="shared" si="13"/>
        <v>4</v>
      </c>
      <c r="I33" s="33">
        <v>45979</v>
      </c>
      <c r="J33" s="215">
        <f t="shared" si="2"/>
        <v>2</v>
      </c>
      <c r="K33" s="18">
        <v>2</v>
      </c>
      <c r="L33" s="29">
        <v>47</v>
      </c>
      <c r="M33" s="194" t="s">
        <v>35</v>
      </c>
      <c r="N33" s="194">
        <f t="shared" si="3"/>
        <v>45981</v>
      </c>
      <c r="O33" s="215">
        <f t="shared" si="4"/>
        <v>4</v>
      </c>
      <c r="P33" s="232">
        <v>4</v>
      </c>
      <c r="Q33" s="270">
        <v>45982</v>
      </c>
      <c r="R33" s="206">
        <f t="shared" si="5"/>
        <v>45985</v>
      </c>
      <c r="S33" s="20">
        <v>2</v>
      </c>
      <c r="T33" s="71">
        <v>48</v>
      </c>
      <c r="U33" s="16">
        <f t="shared" si="6"/>
        <v>19</v>
      </c>
      <c r="V33" s="15">
        <f t="shared" si="7"/>
        <v>45985</v>
      </c>
      <c r="W33" s="21">
        <f t="shared" si="8"/>
        <v>1</v>
      </c>
      <c r="X33" s="15">
        <f t="shared" si="9"/>
        <v>46004</v>
      </c>
      <c r="Y33" s="21">
        <f t="shared" si="10"/>
        <v>6</v>
      </c>
      <c r="Z33" s="88">
        <f t="shared" si="11"/>
        <v>19</v>
      </c>
    </row>
    <row r="34" spans="1:26" ht="15" customHeight="1" thickBot="1">
      <c r="A34" s="87" t="s">
        <v>40</v>
      </c>
      <c r="B34" s="65">
        <f t="shared" si="0"/>
        <v>45981</v>
      </c>
      <c r="C34" s="52">
        <v>1</v>
      </c>
      <c r="D34" s="48">
        <f t="shared" si="12"/>
        <v>45982</v>
      </c>
      <c r="E34" s="51">
        <v>0</v>
      </c>
      <c r="F34" s="17">
        <f>I34-5</f>
        <v>45982</v>
      </c>
      <c r="G34" s="56">
        <f t="shared" si="1"/>
        <v>5</v>
      </c>
      <c r="H34" s="61">
        <f t="shared" si="13"/>
        <v>5</v>
      </c>
      <c r="I34" s="33">
        <v>45987</v>
      </c>
      <c r="J34" s="215">
        <f t="shared" si="2"/>
        <v>3</v>
      </c>
      <c r="K34" s="18">
        <v>2</v>
      </c>
      <c r="L34" s="30">
        <v>48</v>
      </c>
      <c r="M34" s="194" t="s">
        <v>36</v>
      </c>
      <c r="N34" s="194">
        <f t="shared" si="3"/>
        <v>45989</v>
      </c>
      <c r="O34" s="215">
        <f t="shared" si="4"/>
        <v>5</v>
      </c>
      <c r="P34" s="232">
        <v>4</v>
      </c>
      <c r="Q34" s="270">
        <v>45992</v>
      </c>
      <c r="R34" s="206">
        <f t="shared" si="5"/>
        <v>45993</v>
      </c>
      <c r="S34" s="20">
        <f>WEEKDAY(R34,2)</f>
        <v>2</v>
      </c>
      <c r="T34" s="71">
        <v>49</v>
      </c>
      <c r="U34" s="16">
        <f t="shared" si="6"/>
        <v>18</v>
      </c>
      <c r="V34" s="15">
        <f t="shared" si="7"/>
        <v>45993</v>
      </c>
      <c r="W34" s="21">
        <f t="shared" si="8"/>
        <v>2</v>
      </c>
      <c r="X34" s="15">
        <f t="shared" si="9"/>
        <v>46011</v>
      </c>
      <c r="Y34" s="21">
        <f t="shared" si="10"/>
        <v>6</v>
      </c>
      <c r="Z34" s="88">
        <f t="shared" si="11"/>
        <v>18</v>
      </c>
    </row>
    <row r="35" spans="1:26" ht="15" customHeight="1" thickBot="1">
      <c r="A35" s="87" t="s">
        <v>40</v>
      </c>
      <c r="B35" s="65">
        <f t="shared" si="0"/>
        <v>45988</v>
      </c>
      <c r="C35" s="52">
        <v>1</v>
      </c>
      <c r="D35" s="48">
        <f t="shared" si="12"/>
        <v>45989</v>
      </c>
      <c r="E35" s="51">
        <v>0</v>
      </c>
      <c r="F35" s="17">
        <f>I35-5</f>
        <v>45989</v>
      </c>
      <c r="G35" s="56">
        <f t="shared" si="1"/>
        <v>5</v>
      </c>
      <c r="H35" s="61">
        <f t="shared" si="13"/>
        <v>5</v>
      </c>
      <c r="I35" s="33">
        <v>45994</v>
      </c>
      <c r="J35" s="215">
        <f t="shared" si="2"/>
        <v>3</v>
      </c>
      <c r="K35" s="18">
        <v>2</v>
      </c>
      <c r="L35" s="31">
        <v>49</v>
      </c>
      <c r="M35" s="194" t="s">
        <v>37</v>
      </c>
      <c r="N35" s="194">
        <f t="shared" si="3"/>
        <v>45996</v>
      </c>
      <c r="O35" s="215">
        <f t="shared" si="4"/>
        <v>5</v>
      </c>
      <c r="P35" s="232">
        <v>4</v>
      </c>
      <c r="Q35" s="270">
        <v>45999</v>
      </c>
      <c r="R35" s="206">
        <f t="shared" si="5"/>
        <v>46000</v>
      </c>
      <c r="S35" s="20">
        <f>WEEKDAY(R35,2)</f>
        <v>2</v>
      </c>
      <c r="T35" s="71">
        <v>50</v>
      </c>
      <c r="U35" s="16">
        <f t="shared" si="6"/>
        <v>18</v>
      </c>
      <c r="V35" s="15">
        <f t="shared" si="7"/>
        <v>46000</v>
      </c>
      <c r="W35" s="21">
        <f t="shared" si="8"/>
        <v>2</v>
      </c>
      <c r="X35" s="15">
        <f t="shared" si="9"/>
        <v>46018</v>
      </c>
      <c r="Y35" s="21">
        <f t="shared" si="10"/>
        <v>6</v>
      </c>
      <c r="Z35" s="88">
        <f t="shared" si="11"/>
        <v>18</v>
      </c>
    </row>
    <row r="36" spans="1:26" ht="15" customHeight="1" thickBot="1">
      <c r="A36" s="87" t="s">
        <v>40</v>
      </c>
      <c r="B36" s="65">
        <f t="shared" si="0"/>
        <v>45995</v>
      </c>
      <c r="C36" s="52">
        <v>1</v>
      </c>
      <c r="D36" s="48">
        <f t="shared" si="12"/>
        <v>45996</v>
      </c>
      <c r="E36" s="51">
        <v>0</v>
      </c>
      <c r="F36" s="17">
        <f>I36-5</f>
        <v>45996</v>
      </c>
      <c r="G36" s="56">
        <f t="shared" si="1"/>
        <v>5</v>
      </c>
      <c r="H36" s="61">
        <f t="shared" si="13"/>
        <v>5</v>
      </c>
      <c r="I36" s="33">
        <v>46001</v>
      </c>
      <c r="J36" s="215">
        <f t="shared" si="2"/>
        <v>3</v>
      </c>
      <c r="K36" s="18">
        <v>2</v>
      </c>
      <c r="L36" s="31">
        <v>50</v>
      </c>
      <c r="M36" s="194" t="s">
        <v>38</v>
      </c>
      <c r="N36" s="194">
        <f t="shared" si="3"/>
        <v>46003</v>
      </c>
      <c r="O36" s="215">
        <f t="shared" si="4"/>
        <v>5</v>
      </c>
      <c r="P36" s="232">
        <v>4</v>
      </c>
      <c r="Q36" s="270">
        <v>46006</v>
      </c>
      <c r="R36" s="206">
        <f t="shared" si="5"/>
        <v>46007</v>
      </c>
      <c r="S36" s="20">
        <v>2</v>
      </c>
      <c r="T36" s="71">
        <v>51</v>
      </c>
      <c r="U36" s="16">
        <f t="shared" si="6"/>
        <v>18</v>
      </c>
      <c r="V36" s="15">
        <f t="shared" si="7"/>
        <v>46007</v>
      </c>
      <c r="W36" s="21">
        <f t="shared" si="8"/>
        <v>2</v>
      </c>
      <c r="X36" s="15">
        <f t="shared" si="9"/>
        <v>46025</v>
      </c>
      <c r="Y36" s="21">
        <f t="shared" si="10"/>
        <v>6</v>
      </c>
      <c r="Z36" s="88">
        <f t="shared" si="11"/>
        <v>18</v>
      </c>
    </row>
    <row r="37" spans="1:26" ht="15" customHeight="1" thickBot="1">
      <c r="A37" s="109" t="s">
        <v>40</v>
      </c>
      <c r="B37" s="110">
        <f t="shared" si="0"/>
        <v>46002</v>
      </c>
      <c r="C37" s="53">
        <v>1</v>
      </c>
      <c r="D37" s="111">
        <f t="shared" si="12"/>
        <v>46003</v>
      </c>
      <c r="E37" s="112">
        <v>0</v>
      </c>
      <c r="F37" s="113">
        <f>I37-3</f>
        <v>46003</v>
      </c>
      <c r="G37" s="114">
        <f t="shared" si="1"/>
        <v>5</v>
      </c>
      <c r="H37" s="115">
        <f t="shared" si="13"/>
        <v>3</v>
      </c>
      <c r="I37" s="39">
        <v>46006</v>
      </c>
      <c r="J37" s="218">
        <f t="shared" si="2"/>
        <v>1</v>
      </c>
      <c r="K37" s="116">
        <v>2</v>
      </c>
      <c r="L37" s="37">
        <v>51</v>
      </c>
      <c r="M37" s="196" t="s">
        <v>39</v>
      </c>
      <c r="N37" s="199">
        <f t="shared" si="3"/>
        <v>46008</v>
      </c>
      <c r="O37" s="218">
        <f t="shared" si="4"/>
        <v>3</v>
      </c>
      <c r="P37" s="235">
        <v>2</v>
      </c>
      <c r="Q37" s="271">
        <v>46009</v>
      </c>
      <c r="R37" s="208">
        <f t="shared" si="5"/>
        <v>46010</v>
      </c>
      <c r="S37" s="120">
        <f>WEEKDAY(R37,2)</f>
        <v>5</v>
      </c>
      <c r="T37" s="70">
        <v>51</v>
      </c>
      <c r="U37" s="121">
        <f t="shared" si="6"/>
        <v>22</v>
      </c>
      <c r="V37" s="117">
        <f t="shared" si="7"/>
        <v>46010</v>
      </c>
      <c r="W37" s="118">
        <f t="shared" si="8"/>
        <v>5</v>
      </c>
      <c r="X37" s="117">
        <f t="shared" si="9"/>
        <v>46032</v>
      </c>
      <c r="Y37" s="118">
        <f t="shared" si="10"/>
        <v>6</v>
      </c>
      <c r="Z37" s="119">
        <f t="shared" si="11"/>
        <v>22</v>
      </c>
    </row>
    <row r="38" spans="1:26" ht="15" customHeight="1" thickBot="1">
      <c r="A38" s="72" t="s">
        <v>41</v>
      </c>
      <c r="B38" s="73">
        <f t="shared" si="0"/>
        <v>45911</v>
      </c>
      <c r="C38" s="74">
        <f>SUM(C37)</f>
        <v>1</v>
      </c>
      <c r="D38" s="75">
        <f t="shared" si="12"/>
        <v>45912</v>
      </c>
      <c r="E38" s="74">
        <v>0</v>
      </c>
      <c r="F38" s="76">
        <f>I38-5</f>
        <v>45912</v>
      </c>
      <c r="G38" s="77">
        <f t="shared" si="1"/>
        <v>5</v>
      </c>
      <c r="H38" s="78">
        <f t="shared" si="13"/>
        <v>5</v>
      </c>
      <c r="I38" s="79">
        <v>45917</v>
      </c>
      <c r="J38" s="219">
        <f t="shared" si="2"/>
        <v>3</v>
      </c>
      <c r="K38" s="80">
        <v>1</v>
      </c>
      <c r="L38" s="81">
        <v>38</v>
      </c>
      <c r="M38" s="192">
        <v>45917</v>
      </c>
      <c r="N38" s="200">
        <f t="shared" si="3"/>
        <v>45918</v>
      </c>
      <c r="O38" s="219">
        <f t="shared" si="4"/>
        <v>4</v>
      </c>
      <c r="P38" s="236">
        <v>4</v>
      </c>
      <c r="Q38" s="269">
        <v>45919</v>
      </c>
      <c r="R38" s="209">
        <f t="shared" si="5"/>
        <v>45922</v>
      </c>
      <c r="S38" s="105">
        <f>WEEKDAY(R38,2)</f>
        <v>1</v>
      </c>
      <c r="T38" s="82">
        <v>39</v>
      </c>
      <c r="U38" s="106">
        <f t="shared" si="6"/>
        <v>19</v>
      </c>
      <c r="V38" s="84">
        <f t="shared" si="7"/>
        <v>45922</v>
      </c>
      <c r="W38" s="85">
        <f t="shared" si="8"/>
        <v>1</v>
      </c>
      <c r="X38" s="84">
        <f t="shared" si="9"/>
        <v>45941</v>
      </c>
      <c r="Y38" s="85">
        <f t="shared" si="10"/>
        <v>6</v>
      </c>
      <c r="Z38" s="86">
        <f t="shared" si="11"/>
        <v>19</v>
      </c>
    </row>
    <row r="39" spans="1:26" ht="15" customHeight="1" thickBot="1">
      <c r="A39" s="87" t="s">
        <v>41</v>
      </c>
      <c r="B39" s="65">
        <f t="shared" si="0"/>
        <v>45918</v>
      </c>
      <c r="C39" s="52">
        <v>1</v>
      </c>
      <c r="D39" s="48">
        <f t="shared" si="12"/>
        <v>45919</v>
      </c>
      <c r="E39" s="51">
        <v>0</v>
      </c>
      <c r="F39" s="17">
        <f>I39-5</f>
        <v>45919</v>
      </c>
      <c r="G39" s="56">
        <f t="shared" si="1"/>
        <v>5</v>
      </c>
      <c r="H39" s="61">
        <f t="shared" si="13"/>
        <v>5</v>
      </c>
      <c r="I39" s="33">
        <v>45924</v>
      </c>
      <c r="J39" s="215">
        <f t="shared" si="2"/>
        <v>3</v>
      </c>
      <c r="K39" s="18">
        <v>2</v>
      </c>
      <c r="L39" s="19">
        <v>39</v>
      </c>
      <c r="M39" s="194" t="s">
        <v>28</v>
      </c>
      <c r="N39" s="194">
        <f t="shared" si="3"/>
        <v>45926</v>
      </c>
      <c r="O39" s="215">
        <f t="shared" si="4"/>
        <v>5</v>
      </c>
      <c r="P39" s="232">
        <v>4</v>
      </c>
      <c r="Q39" s="270">
        <v>45929</v>
      </c>
      <c r="R39" s="206">
        <f t="shared" si="5"/>
        <v>45930</v>
      </c>
      <c r="S39" s="20">
        <v>2</v>
      </c>
      <c r="T39" s="71">
        <v>40</v>
      </c>
      <c r="U39" s="16">
        <f t="shared" si="6"/>
        <v>18</v>
      </c>
      <c r="V39" s="15">
        <f t="shared" si="7"/>
        <v>45930</v>
      </c>
      <c r="W39" s="21">
        <f t="shared" si="8"/>
        <v>2</v>
      </c>
      <c r="X39" s="15">
        <f t="shared" si="9"/>
        <v>45948</v>
      </c>
      <c r="Y39" s="21">
        <f t="shared" si="10"/>
        <v>6</v>
      </c>
      <c r="Z39" s="88">
        <f t="shared" si="11"/>
        <v>18</v>
      </c>
    </row>
    <row r="40" spans="1:26" ht="15" customHeight="1" thickBot="1">
      <c r="A40" s="87" t="s">
        <v>41</v>
      </c>
      <c r="B40" s="65">
        <f t="shared" si="0"/>
        <v>45925</v>
      </c>
      <c r="C40" s="52">
        <v>1</v>
      </c>
      <c r="D40" s="48">
        <f t="shared" si="12"/>
        <v>45926</v>
      </c>
      <c r="E40" s="51">
        <v>0</v>
      </c>
      <c r="F40" s="17">
        <f>I40-5</f>
        <v>45926</v>
      </c>
      <c r="G40" s="56">
        <f t="shared" si="1"/>
        <v>5</v>
      </c>
      <c r="H40" s="61">
        <f t="shared" si="13"/>
        <v>5</v>
      </c>
      <c r="I40" s="33">
        <v>45931</v>
      </c>
      <c r="J40" s="215">
        <f t="shared" si="2"/>
        <v>3</v>
      </c>
      <c r="K40" s="18">
        <v>2</v>
      </c>
      <c r="L40" s="22">
        <v>40</v>
      </c>
      <c r="M40" s="194" t="s">
        <v>29</v>
      </c>
      <c r="N40" s="194">
        <f t="shared" si="3"/>
        <v>45933</v>
      </c>
      <c r="O40" s="215">
        <f t="shared" si="4"/>
        <v>5</v>
      </c>
      <c r="P40" s="232">
        <v>4</v>
      </c>
      <c r="Q40" s="270">
        <v>45936</v>
      </c>
      <c r="R40" s="206">
        <f t="shared" si="5"/>
        <v>45937</v>
      </c>
      <c r="S40" s="20">
        <f>WEEKDAY(R40,2)</f>
        <v>2</v>
      </c>
      <c r="T40" s="71">
        <v>41</v>
      </c>
      <c r="U40" s="16">
        <f t="shared" si="6"/>
        <v>18</v>
      </c>
      <c r="V40" s="15">
        <f t="shared" si="7"/>
        <v>45937</v>
      </c>
      <c r="W40" s="21">
        <f t="shared" si="8"/>
        <v>2</v>
      </c>
      <c r="X40" s="15">
        <f t="shared" si="9"/>
        <v>45955</v>
      </c>
      <c r="Y40" s="21">
        <f t="shared" si="10"/>
        <v>6</v>
      </c>
      <c r="Z40" s="88">
        <f t="shared" si="11"/>
        <v>18</v>
      </c>
    </row>
    <row r="41" spans="1:26" ht="15" customHeight="1" thickBot="1">
      <c r="A41" s="87" t="s">
        <v>41</v>
      </c>
      <c r="B41" s="65">
        <f t="shared" si="0"/>
        <v>45932</v>
      </c>
      <c r="C41" s="52">
        <v>1</v>
      </c>
      <c r="D41" s="48">
        <f t="shared" si="12"/>
        <v>45933</v>
      </c>
      <c r="E41" s="51">
        <v>0</v>
      </c>
      <c r="F41" s="17">
        <f>I41-5</f>
        <v>45933</v>
      </c>
      <c r="G41" s="56">
        <f t="shared" si="1"/>
        <v>5</v>
      </c>
      <c r="H41" s="61">
        <f t="shared" si="13"/>
        <v>5</v>
      </c>
      <c r="I41" s="33">
        <v>45938</v>
      </c>
      <c r="J41" s="215">
        <f t="shared" si="2"/>
        <v>3</v>
      </c>
      <c r="K41" s="18">
        <v>2</v>
      </c>
      <c r="L41" s="23">
        <v>41</v>
      </c>
      <c r="M41" s="194" t="s">
        <v>30</v>
      </c>
      <c r="N41" s="194">
        <f t="shared" si="3"/>
        <v>45940</v>
      </c>
      <c r="O41" s="215">
        <f t="shared" si="4"/>
        <v>5</v>
      </c>
      <c r="P41" s="232">
        <v>4</v>
      </c>
      <c r="Q41" s="270">
        <v>45943</v>
      </c>
      <c r="R41" s="206">
        <f t="shared" si="5"/>
        <v>45944</v>
      </c>
      <c r="S41" s="20">
        <v>2</v>
      </c>
      <c r="T41" s="71">
        <v>42</v>
      </c>
      <c r="U41" s="16">
        <f t="shared" si="6"/>
        <v>18</v>
      </c>
      <c r="V41" s="15">
        <f t="shared" si="7"/>
        <v>45944</v>
      </c>
      <c r="W41" s="21">
        <f t="shared" si="8"/>
        <v>2</v>
      </c>
      <c r="X41" s="15">
        <f t="shared" si="9"/>
        <v>45962</v>
      </c>
      <c r="Y41" s="21">
        <f t="shared" si="10"/>
        <v>6</v>
      </c>
      <c r="Z41" s="88">
        <f t="shared" si="11"/>
        <v>18</v>
      </c>
    </row>
    <row r="42" spans="1:26" ht="15" customHeight="1" thickBot="1">
      <c r="A42" s="87" t="s">
        <v>41</v>
      </c>
      <c r="B42" s="65">
        <f t="shared" si="0"/>
        <v>45939</v>
      </c>
      <c r="C42" s="52">
        <v>1</v>
      </c>
      <c r="D42" s="48">
        <f t="shared" si="12"/>
        <v>45940</v>
      </c>
      <c r="E42" s="51">
        <v>0</v>
      </c>
      <c r="F42" s="17">
        <f>I42-5</f>
        <v>45940</v>
      </c>
      <c r="G42" s="56">
        <f t="shared" si="1"/>
        <v>5</v>
      </c>
      <c r="H42" s="61">
        <f t="shared" si="13"/>
        <v>5</v>
      </c>
      <c r="I42" s="33">
        <v>45945</v>
      </c>
      <c r="J42" s="215">
        <f t="shared" si="2"/>
        <v>3</v>
      </c>
      <c r="K42" s="18">
        <v>2</v>
      </c>
      <c r="L42" s="24">
        <v>42</v>
      </c>
      <c r="M42" s="194" t="s">
        <v>31</v>
      </c>
      <c r="N42" s="194">
        <f t="shared" si="3"/>
        <v>45947</v>
      </c>
      <c r="O42" s="215">
        <f t="shared" si="4"/>
        <v>5</v>
      </c>
      <c r="P42" s="232">
        <v>4</v>
      </c>
      <c r="Q42" s="270">
        <v>45950</v>
      </c>
      <c r="R42" s="206">
        <f t="shared" si="5"/>
        <v>45951</v>
      </c>
      <c r="S42" s="20">
        <f>WEEKDAY(R42,2)</f>
        <v>2</v>
      </c>
      <c r="T42" s="71">
        <v>43</v>
      </c>
      <c r="U42" s="16">
        <f t="shared" si="6"/>
        <v>18</v>
      </c>
      <c r="V42" s="15">
        <f t="shared" si="7"/>
        <v>45951</v>
      </c>
      <c r="W42" s="21">
        <f t="shared" si="8"/>
        <v>2</v>
      </c>
      <c r="X42" s="15">
        <f t="shared" si="9"/>
        <v>45969</v>
      </c>
      <c r="Y42" s="21">
        <f t="shared" si="10"/>
        <v>6</v>
      </c>
      <c r="Z42" s="88">
        <f t="shared" si="11"/>
        <v>18</v>
      </c>
    </row>
    <row r="43" spans="1:26" ht="15" customHeight="1" thickBot="1">
      <c r="A43" s="87" t="s">
        <v>41</v>
      </c>
      <c r="B43" s="65">
        <f t="shared" si="0"/>
        <v>45946</v>
      </c>
      <c r="C43" s="52">
        <v>1</v>
      </c>
      <c r="D43" s="48">
        <f t="shared" si="12"/>
        <v>45947</v>
      </c>
      <c r="E43" s="51">
        <v>0</v>
      </c>
      <c r="F43" s="17">
        <f>I43-6</f>
        <v>45947</v>
      </c>
      <c r="G43" s="56">
        <f t="shared" si="1"/>
        <v>5</v>
      </c>
      <c r="H43" s="61">
        <f t="shared" si="13"/>
        <v>6</v>
      </c>
      <c r="I43" s="33">
        <v>45953</v>
      </c>
      <c r="J43" s="215">
        <f t="shared" si="2"/>
        <v>4</v>
      </c>
      <c r="K43" s="18">
        <v>4</v>
      </c>
      <c r="L43" s="25">
        <v>43</v>
      </c>
      <c r="M43" s="194" t="s">
        <v>32</v>
      </c>
      <c r="N43" s="194">
        <f t="shared" si="3"/>
        <v>45957</v>
      </c>
      <c r="O43" s="215">
        <f t="shared" si="4"/>
        <v>1</v>
      </c>
      <c r="P43" s="232">
        <v>2</v>
      </c>
      <c r="Q43" s="270">
        <v>45958</v>
      </c>
      <c r="R43" s="206">
        <f t="shared" si="5"/>
        <v>45959</v>
      </c>
      <c r="S43" s="20">
        <v>2</v>
      </c>
      <c r="T43" s="71">
        <v>44</v>
      </c>
      <c r="U43" s="16">
        <f t="shared" si="6"/>
        <v>17</v>
      </c>
      <c r="V43" s="15">
        <f t="shared" si="7"/>
        <v>45959</v>
      </c>
      <c r="W43" s="21">
        <f t="shared" si="8"/>
        <v>3</v>
      </c>
      <c r="X43" s="15">
        <f t="shared" si="9"/>
        <v>45976</v>
      </c>
      <c r="Y43" s="21">
        <f t="shared" si="10"/>
        <v>6</v>
      </c>
      <c r="Z43" s="88">
        <f t="shared" si="11"/>
        <v>17</v>
      </c>
    </row>
    <row r="44" spans="1:26" ht="15" customHeight="1" thickBot="1">
      <c r="A44" s="87" t="s">
        <v>41</v>
      </c>
      <c r="B44" s="65">
        <f t="shared" si="0"/>
        <v>45953</v>
      </c>
      <c r="C44" s="52">
        <v>1</v>
      </c>
      <c r="D44" s="48">
        <f t="shared" si="12"/>
        <v>45954</v>
      </c>
      <c r="E44" s="51">
        <v>0</v>
      </c>
      <c r="F44" s="17">
        <f>I44-5</f>
        <v>45954</v>
      </c>
      <c r="G44" s="56">
        <f t="shared" si="1"/>
        <v>5</v>
      </c>
      <c r="H44" s="61">
        <f t="shared" si="13"/>
        <v>5</v>
      </c>
      <c r="I44" s="33">
        <v>45959</v>
      </c>
      <c r="J44" s="215">
        <f t="shared" si="2"/>
        <v>3</v>
      </c>
      <c r="K44" s="18">
        <v>2</v>
      </c>
      <c r="L44" s="26">
        <v>44</v>
      </c>
      <c r="M44" s="194" t="s">
        <v>33</v>
      </c>
      <c r="N44" s="194">
        <f t="shared" si="3"/>
        <v>45961</v>
      </c>
      <c r="O44" s="215">
        <f t="shared" si="4"/>
        <v>5</v>
      </c>
      <c r="P44" s="232">
        <v>4</v>
      </c>
      <c r="Q44" s="270">
        <v>45964</v>
      </c>
      <c r="R44" s="206">
        <f t="shared" si="5"/>
        <v>45965</v>
      </c>
      <c r="S44" s="20">
        <f>WEEKDAY(R44,2)</f>
        <v>2</v>
      </c>
      <c r="T44" s="71">
        <v>45</v>
      </c>
      <c r="U44" s="16">
        <f t="shared" si="6"/>
        <v>18</v>
      </c>
      <c r="V44" s="15">
        <f t="shared" si="7"/>
        <v>45965</v>
      </c>
      <c r="W44" s="21">
        <f t="shared" si="8"/>
        <v>2</v>
      </c>
      <c r="X44" s="15">
        <f t="shared" si="9"/>
        <v>45983</v>
      </c>
      <c r="Y44" s="21">
        <f t="shared" si="10"/>
        <v>6</v>
      </c>
      <c r="Z44" s="88">
        <f t="shared" si="11"/>
        <v>18</v>
      </c>
    </row>
    <row r="45" spans="1:26" ht="15" customHeight="1" thickBot="1">
      <c r="A45" s="87" t="s">
        <v>41</v>
      </c>
      <c r="B45" s="65">
        <f t="shared" si="0"/>
        <v>45960</v>
      </c>
      <c r="C45" s="52">
        <v>1</v>
      </c>
      <c r="D45" s="48">
        <f t="shared" si="12"/>
        <v>45961</v>
      </c>
      <c r="E45" s="51">
        <v>0</v>
      </c>
      <c r="F45" s="17">
        <f>I45-6</f>
        <v>45961</v>
      </c>
      <c r="G45" s="56">
        <f t="shared" si="1"/>
        <v>5</v>
      </c>
      <c r="H45" s="61">
        <f t="shared" si="13"/>
        <v>6</v>
      </c>
      <c r="I45" s="33">
        <v>45967</v>
      </c>
      <c r="J45" s="215">
        <f t="shared" si="2"/>
        <v>4</v>
      </c>
      <c r="K45" s="18">
        <v>1</v>
      </c>
      <c r="L45" s="27">
        <v>45</v>
      </c>
      <c r="M45" s="194">
        <v>45967</v>
      </c>
      <c r="N45" s="194">
        <f t="shared" si="3"/>
        <v>45968</v>
      </c>
      <c r="O45" s="215">
        <f t="shared" si="4"/>
        <v>5</v>
      </c>
      <c r="P45" s="232">
        <v>6</v>
      </c>
      <c r="Q45" s="270">
        <v>45973</v>
      </c>
      <c r="R45" s="206">
        <f t="shared" si="5"/>
        <v>45974</v>
      </c>
      <c r="S45" s="20">
        <v>2</v>
      </c>
      <c r="T45" s="71">
        <v>46</v>
      </c>
      <c r="U45" s="16">
        <f t="shared" si="6"/>
        <v>16</v>
      </c>
      <c r="V45" s="15">
        <f t="shared" si="7"/>
        <v>45974</v>
      </c>
      <c r="W45" s="21">
        <f t="shared" si="8"/>
        <v>4</v>
      </c>
      <c r="X45" s="15">
        <f t="shared" si="9"/>
        <v>45990</v>
      </c>
      <c r="Y45" s="21">
        <f t="shared" si="10"/>
        <v>6</v>
      </c>
      <c r="Z45" s="88">
        <f t="shared" si="11"/>
        <v>16</v>
      </c>
    </row>
    <row r="46" spans="1:26" ht="15" customHeight="1" thickBot="1">
      <c r="A46" s="87" t="s">
        <v>41</v>
      </c>
      <c r="B46" s="65">
        <f t="shared" si="0"/>
        <v>45967</v>
      </c>
      <c r="C46" s="52">
        <v>1</v>
      </c>
      <c r="D46" s="48">
        <f t="shared" si="12"/>
        <v>45968</v>
      </c>
      <c r="E46" s="51">
        <v>0</v>
      </c>
      <c r="F46" s="17">
        <f>I46-5</f>
        <v>45968</v>
      </c>
      <c r="G46" s="56">
        <f t="shared" si="1"/>
        <v>5</v>
      </c>
      <c r="H46" s="61">
        <f t="shared" si="13"/>
        <v>5</v>
      </c>
      <c r="I46" s="33">
        <v>45973</v>
      </c>
      <c r="J46" s="215">
        <f t="shared" si="2"/>
        <v>3</v>
      </c>
      <c r="K46" s="18">
        <v>2</v>
      </c>
      <c r="L46" s="28">
        <v>46</v>
      </c>
      <c r="M46" s="194" t="s">
        <v>34</v>
      </c>
      <c r="N46" s="194">
        <f t="shared" si="3"/>
        <v>45975</v>
      </c>
      <c r="O46" s="215">
        <f t="shared" si="4"/>
        <v>5</v>
      </c>
      <c r="P46" s="232">
        <v>4</v>
      </c>
      <c r="Q46" s="270">
        <v>45978</v>
      </c>
      <c r="R46" s="206">
        <f t="shared" si="5"/>
        <v>45979</v>
      </c>
      <c r="S46" s="20">
        <f>WEEKDAY(R46,2)</f>
        <v>2</v>
      </c>
      <c r="T46" s="71">
        <v>47</v>
      </c>
      <c r="U46" s="16">
        <f t="shared" si="6"/>
        <v>18</v>
      </c>
      <c r="V46" s="15">
        <f t="shared" si="7"/>
        <v>45979</v>
      </c>
      <c r="W46" s="21">
        <f t="shared" si="8"/>
        <v>2</v>
      </c>
      <c r="X46" s="15">
        <f t="shared" si="9"/>
        <v>45997</v>
      </c>
      <c r="Y46" s="21">
        <f t="shared" si="10"/>
        <v>6</v>
      </c>
      <c r="Z46" s="88">
        <f t="shared" si="11"/>
        <v>18</v>
      </c>
    </row>
    <row r="47" spans="1:26" ht="15" customHeight="1" thickBot="1">
      <c r="A47" s="87" t="s">
        <v>41</v>
      </c>
      <c r="B47" s="65">
        <f t="shared" si="0"/>
        <v>45974</v>
      </c>
      <c r="C47" s="52">
        <v>1</v>
      </c>
      <c r="D47" s="48">
        <f t="shared" si="12"/>
        <v>45975</v>
      </c>
      <c r="E47" s="51">
        <v>0</v>
      </c>
      <c r="F47" s="17">
        <f>I47-4</f>
        <v>45975</v>
      </c>
      <c r="G47" s="56">
        <f t="shared" si="1"/>
        <v>5</v>
      </c>
      <c r="H47" s="61">
        <f t="shared" si="13"/>
        <v>4</v>
      </c>
      <c r="I47" s="33">
        <v>45979</v>
      </c>
      <c r="J47" s="215">
        <f t="shared" si="2"/>
        <v>2</v>
      </c>
      <c r="K47" s="18">
        <v>2</v>
      </c>
      <c r="L47" s="29">
        <v>47</v>
      </c>
      <c r="M47" s="194" t="s">
        <v>35</v>
      </c>
      <c r="N47" s="194">
        <f t="shared" si="3"/>
        <v>45981</v>
      </c>
      <c r="O47" s="215">
        <f t="shared" si="4"/>
        <v>4</v>
      </c>
      <c r="P47" s="232">
        <v>4</v>
      </c>
      <c r="Q47" s="270">
        <v>45982</v>
      </c>
      <c r="R47" s="206">
        <f t="shared" si="5"/>
        <v>45985</v>
      </c>
      <c r="S47" s="20">
        <v>2</v>
      </c>
      <c r="T47" s="71">
        <v>48</v>
      </c>
      <c r="U47" s="16">
        <f t="shared" si="6"/>
        <v>19</v>
      </c>
      <c r="V47" s="15">
        <f t="shared" si="7"/>
        <v>45985</v>
      </c>
      <c r="W47" s="21">
        <f t="shared" si="8"/>
        <v>1</v>
      </c>
      <c r="X47" s="15">
        <f t="shared" si="9"/>
        <v>46004</v>
      </c>
      <c r="Y47" s="21">
        <f t="shared" si="10"/>
        <v>6</v>
      </c>
      <c r="Z47" s="88">
        <f t="shared" si="11"/>
        <v>19</v>
      </c>
    </row>
    <row r="48" spans="1:26" ht="15" customHeight="1" thickBot="1">
      <c r="A48" s="87" t="s">
        <v>41</v>
      </c>
      <c r="B48" s="65">
        <f t="shared" si="0"/>
        <v>45981</v>
      </c>
      <c r="C48" s="52">
        <v>1</v>
      </c>
      <c r="D48" s="48">
        <f t="shared" si="12"/>
        <v>45982</v>
      </c>
      <c r="E48" s="51">
        <v>0</v>
      </c>
      <c r="F48" s="17">
        <f>I48-5</f>
        <v>45982</v>
      </c>
      <c r="G48" s="56">
        <f t="shared" si="1"/>
        <v>5</v>
      </c>
      <c r="H48" s="61">
        <f t="shared" si="13"/>
        <v>5</v>
      </c>
      <c r="I48" s="33">
        <v>45987</v>
      </c>
      <c r="J48" s="215">
        <f t="shared" si="2"/>
        <v>3</v>
      </c>
      <c r="K48" s="18">
        <v>2</v>
      </c>
      <c r="L48" s="30">
        <v>48</v>
      </c>
      <c r="M48" s="194" t="s">
        <v>36</v>
      </c>
      <c r="N48" s="194">
        <f t="shared" si="3"/>
        <v>45989</v>
      </c>
      <c r="O48" s="215">
        <f t="shared" si="4"/>
        <v>5</v>
      </c>
      <c r="P48" s="232">
        <v>4</v>
      </c>
      <c r="Q48" s="270">
        <v>45992</v>
      </c>
      <c r="R48" s="206">
        <f t="shared" si="5"/>
        <v>45993</v>
      </c>
      <c r="S48" s="20">
        <f>WEEKDAY(R48,2)</f>
        <v>2</v>
      </c>
      <c r="T48" s="71">
        <v>49</v>
      </c>
      <c r="U48" s="16">
        <f t="shared" si="6"/>
        <v>18</v>
      </c>
      <c r="V48" s="15">
        <f t="shared" si="7"/>
        <v>45993</v>
      </c>
      <c r="W48" s="21">
        <f t="shared" si="8"/>
        <v>2</v>
      </c>
      <c r="X48" s="15">
        <f t="shared" si="9"/>
        <v>46011</v>
      </c>
      <c r="Y48" s="21">
        <f t="shared" si="10"/>
        <v>6</v>
      </c>
      <c r="Z48" s="88">
        <f t="shared" si="11"/>
        <v>18</v>
      </c>
    </row>
    <row r="49" spans="1:26" ht="15" customHeight="1" thickBot="1">
      <c r="A49" s="87" t="s">
        <v>41</v>
      </c>
      <c r="B49" s="65">
        <f t="shared" si="0"/>
        <v>45988</v>
      </c>
      <c r="C49" s="52">
        <v>1</v>
      </c>
      <c r="D49" s="48">
        <f t="shared" si="12"/>
        <v>45989</v>
      </c>
      <c r="E49" s="51">
        <v>0</v>
      </c>
      <c r="F49" s="17">
        <f>I49-5</f>
        <v>45989</v>
      </c>
      <c r="G49" s="56">
        <f t="shared" si="1"/>
        <v>5</v>
      </c>
      <c r="H49" s="61">
        <f t="shared" si="13"/>
        <v>5</v>
      </c>
      <c r="I49" s="33">
        <v>45994</v>
      </c>
      <c r="J49" s="215">
        <f t="shared" si="2"/>
        <v>3</v>
      </c>
      <c r="K49" s="18">
        <v>2</v>
      </c>
      <c r="L49" s="31">
        <v>49</v>
      </c>
      <c r="M49" s="194" t="s">
        <v>37</v>
      </c>
      <c r="N49" s="194">
        <f t="shared" si="3"/>
        <v>45996</v>
      </c>
      <c r="O49" s="215">
        <f t="shared" si="4"/>
        <v>5</v>
      </c>
      <c r="P49" s="232">
        <v>4</v>
      </c>
      <c r="Q49" s="270">
        <v>45999</v>
      </c>
      <c r="R49" s="206">
        <f t="shared" si="5"/>
        <v>46000</v>
      </c>
      <c r="S49" s="20">
        <f>WEEKDAY(R49,2)</f>
        <v>2</v>
      </c>
      <c r="T49" s="71">
        <v>50</v>
      </c>
      <c r="U49" s="16">
        <f t="shared" si="6"/>
        <v>18</v>
      </c>
      <c r="V49" s="15">
        <f t="shared" si="7"/>
        <v>46000</v>
      </c>
      <c r="W49" s="21">
        <f t="shared" si="8"/>
        <v>2</v>
      </c>
      <c r="X49" s="15">
        <f t="shared" si="9"/>
        <v>46018</v>
      </c>
      <c r="Y49" s="21">
        <f t="shared" si="10"/>
        <v>6</v>
      </c>
      <c r="Z49" s="88">
        <f t="shared" si="11"/>
        <v>18</v>
      </c>
    </row>
    <row r="50" spans="1:26" ht="15" customHeight="1" thickBot="1">
      <c r="A50" s="87" t="s">
        <v>41</v>
      </c>
      <c r="B50" s="65">
        <f t="shared" si="0"/>
        <v>45995</v>
      </c>
      <c r="C50" s="52">
        <v>1</v>
      </c>
      <c r="D50" s="48">
        <f t="shared" si="12"/>
        <v>45996</v>
      </c>
      <c r="E50" s="51">
        <v>0</v>
      </c>
      <c r="F50" s="17">
        <f>I50-5</f>
        <v>45996</v>
      </c>
      <c r="G50" s="56">
        <f t="shared" si="1"/>
        <v>5</v>
      </c>
      <c r="H50" s="61">
        <f t="shared" si="13"/>
        <v>5</v>
      </c>
      <c r="I50" s="33">
        <v>46001</v>
      </c>
      <c r="J50" s="215">
        <f t="shared" si="2"/>
        <v>3</v>
      </c>
      <c r="K50" s="18">
        <v>2</v>
      </c>
      <c r="L50" s="31">
        <v>50</v>
      </c>
      <c r="M50" s="194" t="s">
        <v>38</v>
      </c>
      <c r="N50" s="194">
        <f t="shared" si="3"/>
        <v>46003</v>
      </c>
      <c r="O50" s="215">
        <f t="shared" si="4"/>
        <v>5</v>
      </c>
      <c r="P50" s="232">
        <v>4</v>
      </c>
      <c r="Q50" s="270">
        <v>46006</v>
      </c>
      <c r="R50" s="206">
        <f t="shared" si="5"/>
        <v>46007</v>
      </c>
      <c r="S50" s="20">
        <v>2</v>
      </c>
      <c r="T50" s="71">
        <v>51</v>
      </c>
      <c r="U50" s="16">
        <f t="shared" si="6"/>
        <v>18</v>
      </c>
      <c r="V50" s="15">
        <f t="shared" si="7"/>
        <v>46007</v>
      </c>
      <c r="W50" s="21">
        <f t="shared" si="8"/>
        <v>2</v>
      </c>
      <c r="X50" s="15">
        <f t="shared" si="9"/>
        <v>46025</v>
      </c>
      <c r="Y50" s="21">
        <f t="shared" si="10"/>
        <v>6</v>
      </c>
      <c r="Z50" s="88">
        <f t="shared" si="11"/>
        <v>18</v>
      </c>
    </row>
    <row r="51" spans="1:26" ht="15" customHeight="1" thickBot="1">
      <c r="A51" s="109" t="s">
        <v>41</v>
      </c>
      <c r="B51" s="110">
        <f t="shared" si="0"/>
        <v>46002</v>
      </c>
      <c r="C51" s="53">
        <v>1</v>
      </c>
      <c r="D51" s="111">
        <f t="shared" si="12"/>
        <v>46003</v>
      </c>
      <c r="E51" s="112">
        <v>0</v>
      </c>
      <c r="F51" s="113">
        <f>I51-3</f>
        <v>46003</v>
      </c>
      <c r="G51" s="114">
        <f t="shared" si="1"/>
        <v>5</v>
      </c>
      <c r="H51" s="115">
        <f t="shared" si="13"/>
        <v>3</v>
      </c>
      <c r="I51" s="39">
        <v>46006</v>
      </c>
      <c r="J51" s="218">
        <f t="shared" si="2"/>
        <v>1</v>
      </c>
      <c r="K51" s="116">
        <v>2</v>
      </c>
      <c r="L51" s="37">
        <v>51</v>
      </c>
      <c r="M51" s="196" t="s">
        <v>39</v>
      </c>
      <c r="N51" s="199">
        <f t="shared" si="3"/>
        <v>46008</v>
      </c>
      <c r="O51" s="218">
        <f t="shared" si="4"/>
        <v>3</v>
      </c>
      <c r="P51" s="235">
        <v>2</v>
      </c>
      <c r="Q51" s="271">
        <v>46009</v>
      </c>
      <c r="R51" s="208">
        <f t="shared" si="5"/>
        <v>46010</v>
      </c>
      <c r="S51" s="120">
        <f>WEEKDAY(R51,2)</f>
        <v>5</v>
      </c>
      <c r="T51" s="70">
        <v>51</v>
      </c>
      <c r="U51" s="121">
        <f t="shared" si="6"/>
        <v>22</v>
      </c>
      <c r="V51" s="117">
        <f t="shared" si="7"/>
        <v>46010</v>
      </c>
      <c r="W51" s="118">
        <f t="shared" si="8"/>
        <v>5</v>
      </c>
      <c r="X51" s="117">
        <f t="shared" si="9"/>
        <v>46032</v>
      </c>
      <c r="Y51" s="118">
        <f t="shared" si="10"/>
        <v>6</v>
      </c>
      <c r="Z51" s="119">
        <f t="shared" si="11"/>
        <v>22</v>
      </c>
    </row>
    <row r="52" spans="1:26" ht="15" customHeight="1" thickBot="1">
      <c r="A52" s="122" t="s">
        <v>42</v>
      </c>
      <c r="B52" s="73">
        <f t="shared" si="0"/>
        <v>45911</v>
      </c>
      <c r="C52" s="74">
        <f>SUM(C51)</f>
        <v>1</v>
      </c>
      <c r="D52" s="75">
        <f t="shared" si="12"/>
        <v>45912</v>
      </c>
      <c r="E52" s="74">
        <v>0</v>
      </c>
      <c r="F52" s="76">
        <f>I52-5</f>
        <v>45912</v>
      </c>
      <c r="G52" s="77">
        <f t="shared" si="1"/>
        <v>5</v>
      </c>
      <c r="H52" s="78">
        <f t="shared" si="13"/>
        <v>5</v>
      </c>
      <c r="I52" s="79">
        <v>45917</v>
      </c>
      <c r="J52" s="219">
        <f t="shared" si="2"/>
        <v>3</v>
      </c>
      <c r="K52" s="80">
        <v>1</v>
      </c>
      <c r="L52" s="81">
        <v>38</v>
      </c>
      <c r="M52" s="192">
        <v>45917</v>
      </c>
      <c r="N52" s="200">
        <f t="shared" si="3"/>
        <v>45918</v>
      </c>
      <c r="O52" s="219">
        <f t="shared" si="4"/>
        <v>4</v>
      </c>
      <c r="P52" s="236">
        <v>4</v>
      </c>
      <c r="Q52" s="272">
        <v>45919</v>
      </c>
      <c r="R52" s="209">
        <f t="shared" si="5"/>
        <v>45922</v>
      </c>
      <c r="S52" s="105">
        <f>WEEKDAY(R52,2)</f>
        <v>1</v>
      </c>
      <c r="T52" s="82">
        <v>39</v>
      </c>
      <c r="U52" s="106">
        <f t="shared" si="6"/>
        <v>19</v>
      </c>
      <c r="V52" s="84">
        <f t="shared" si="7"/>
        <v>45922</v>
      </c>
      <c r="W52" s="85">
        <f t="shared" si="8"/>
        <v>1</v>
      </c>
      <c r="X52" s="84">
        <f t="shared" si="9"/>
        <v>45941</v>
      </c>
      <c r="Y52" s="85">
        <f t="shared" si="10"/>
        <v>6</v>
      </c>
      <c r="Z52" s="86">
        <f t="shared" si="11"/>
        <v>19</v>
      </c>
    </row>
    <row r="53" spans="1:26" ht="15" customHeight="1" thickBot="1">
      <c r="A53" s="123" t="s">
        <v>42</v>
      </c>
      <c r="B53" s="65">
        <f t="shared" si="0"/>
        <v>45918</v>
      </c>
      <c r="C53" s="52">
        <v>1</v>
      </c>
      <c r="D53" s="48">
        <f t="shared" si="12"/>
        <v>45919</v>
      </c>
      <c r="E53" s="51">
        <v>0</v>
      </c>
      <c r="F53" s="17">
        <f>I53-5</f>
        <v>45919</v>
      </c>
      <c r="G53" s="56">
        <f t="shared" si="1"/>
        <v>5</v>
      </c>
      <c r="H53" s="61">
        <f t="shared" si="13"/>
        <v>5</v>
      </c>
      <c r="I53" s="33">
        <v>45924</v>
      </c>
      <c r="J53" s="215">
        <f t="shared" si="2"/>
        <v>3</v>
      </c>
      <c r="K53" s="18">
        <v>2</v>
      </c>
      <c r="L53" s="19">
        <v>39</v>
      </c>
      <c r="M53" s="194" t="s">
        <v>28</v>
      </c>
      <c r="N53" s="194">
        <f t="shared" si="3"/>
        <v>45926</v>
      </c>
      <c r="O53" s="215">
        <f t="shared" si="4"/>
        <v>5</v>
      </c>
      <c r="P53" s="232">
        <v>4</v>
      </c>
      <c r="Q53" s="270">
        <v>45929</v>
      </c>
      <c r="R53" s="206">
        <f t="shared" si="5"/>
        <v>45930</v>
      </c>
      <c r="S53" s="20">
        <v>2</v>
      </c>
      <c r="T53" s="71">
        <v>40</v>
      </c>
      <c r="U53" s="16">
        <f t="shared" si="6"/>
        <v>18</v>
      </c>
      <c r="V53" s="15">
        <f t="shared" si="7"/>
        <v>45930</v>
      </c>
      <c r="W53" s="21">
        <f t="shared" si="8"/>
        <v>2</v>
      </c>
      <c r="X53" s="15">
        <f t="shared" si="9"/>
        <v>45948</v>
      </c>
      <c r="Y53" s="21">
        <f t="shared" si="10"/>
        <v>6</v>
      </c>
      <c r="Z53" s="88">
        <f t="shared" si="11"/>
        <v>18</v>
      </c>
    </row>
    <row r="54" spans="1:26" ht="15" customHeight="1" thickBot="1">
      <c r="A54" s="123" t="s">
        <v>42</v>
      </c>
      <c r="B54" s="65">
        <f t="shared" si="0"/>
        <v>45925</v>
      </c>
      <c r="C54" s="52">
        <v>1</v>
      </c>
      <c r="D54" s="48">
        <f t="shared" si="12"/>
        <v>45926</v>
      </c>
      <c r="E54" s="51">
        <v>0</v>
      </c>
      <c r="F54" s="17">
        <f>I54-5</f>
        <v>45926</v>
      </c>
      <c r="G54" s="56">
        <f t="shared" si="1"/>
        <v>5</v>
      </c>
      <c r="H54" s="61">
        <f t="shared" si="13"/>
        <v>5</v>
      </c>
      <c r="I54" s="33">
        <v>45931</v>
      </c>
      <c r="J54" s="215">
        <f t="shared" si="2"/>
        <v>3</v>
      </c>
      <c r="K54" s="18">
        <v>2</v>
      </c>
      <c r="L54" s="22">
        <v>40</v>
      </c>
      <c r="M54" s="194" t="s">
        <v>29</v>
      </c>
      <c r="N54" s="194">
        <f t="shared" si="3"/>
        <v>45933</v>
      </c>
      <c r="O54" s="215">
        <f t="shared" si="4"/>
        <v>5</v>
      </c>
      <c r="P54" s="232">
        <v>4</v>
      </c>
      <c r="Q54" s="270">
        <v>45936</v>
      </c>
      <c r="R54" s="206">
        <f t="shared" si="5"/>
        <v>45937</v>
      </c>
      <c r="S54" s="20">
        <f>WEEKDAY(R54,2)</f>
        <v>2</v>
      </c>
      <c r="T54" s="71">
        <v>41</v>
      </c>
      <c r="U54" s="16">
        <f t="shared" si="6"/>
        <v>18</v>
      </c>
      <c r="V54" s="15">
        <f t="shared" si="7"/>
        <v>45937</v>
      </c>
      <c r="W54" s="21">
        <f t="shared" si="8"/>
        <v>2</v>
      </c>
      <c r="X54" s="15">
        <f t="shared" si="9"/>
        <v>45955</v>
      </c>
      <c r="Y54" s="21">
        <f t="shared" si="10"/>
        <v>6</v>
      </c>
      <c r="Z54" s="88">
        <f t="shared" si="11"/>
        <v>18</v>
      </c>
    </row>
    <row r="55" spans="1:26" ht="15" customHeight="1" thickBot="1">
      <c r="A55" s="123" t="s">
        <v>42</v>
      </c>
      <c r="B55" s="65">
        <f t="shared" si="0"/>
        <v>45932</v>
      </c>
      <c r="C55" s="52">
        <v>1</v>
      </c>
      <c r="D55" s="48">
        <f t="shared" si="12"/>
        <v>45933</v>
      </c>
      <c r="E55" s="51">
        <v>0</v>
      </c>
      <c r="F55" s="17">
        <f>I55-5</f>
        <v>45933</v>
      </c>
      <c r="G55" s="56">
        <f t="shared" si="1"/>
        <v>5</v>
      </c>
      <c r="H55" s="61">
        <f t="shared" si="13"/>
        <v>5</v>
      </c>
      <c r="I55" s="33">
        <v>45938</v>
      </c>
      <c r="J55" s="215">
        <f t="shared" si="2"/>
        <v>3</v>
      </c>
      <c r="K55" s="18">
        <v>2</v>
      </c>
      <c r="L55" s="23">
        <v>41</v>
      </c>
      <c r="M55" s="194" t="s">
        <v>30</v>
      </c>
      <c r="N55" s="194">
        <f t="shared" si="3"/>
        <v>45940</v>
      </c>
      <c r="O55" s="215">
        <f t="shared" si="4"/>
        <v>5</v>
      </c>
      <c r="P55" s="232">
        <v>4</v>
      </c>
      <c r="Q55" s="270">
        <v>45943</v>
      </c>
      <c r="R55" s="206">
        <f t="shared" si="5"/>
        <v>45944</v>
      </c>
      <c r="S55" s="20">
        <v>2</v>
      </c>
      <c r="T55" s="71">
        <v>42</v>
      </c>
      <c r="U55" s="16">
        <f t="shared" si="6"/>
        <v>18</v>
      </c>
      <c r="V55" s="15">
        <f t="shared" si="7"/>
        <v>45944</v>
      </c>
      <c r="W55" s="21">
        <f t="shared" si="8"/>
        <v>2</v>
      </c>
      <c r="X55" s="15">
        <f t="shared" si="9"/>
        <v>45962</v>
      </c>
      <c r="Y55" s="21">
        <f t="shared" si="10"/>
        <v>6</v>
      </c>
      <c r="Z55" s="88">
        <f t="shared" si="11"/>
        <v>18</v>
      </c>
    </row>
    <row r="56" spans="1:26" ht="15" customHeight="1" thickBot="1">
      <c r="A56" s="123" t="s">
        <v>42</v>
      </c>
      <c r="B56" s="65">
        <f t="shared" si="0"/>
        <v>45939</v>
      </c>
      <c r="C56" s="52">
        <v>1</v>
      </c>
      <c r="D56" s="48">
        <f t="shared" si="12"/>
        <v>45940</v>
      </c>
      <c r="E56" s="51">
        <v>0</v>
      </c>
      <c r="F56" s="17">
        <f>I56-5</f>
        <v>45940</v>
      </c>
      <c r="G56" s="56">
        <f t="shared" si="1"/>
        <v>5</v>
      </c>
      <c r="H56" s="61">
        <f t="shared" si="13"/>
        <v>5</v>
      </c>
      <c r="I56" s="33">
        <v>45945</v>
      </c>
      <c r="J56" s="215">
        <f t="shared" si="2"/>
        <v>3</v>
      </c>
      <c r="K56" s="18">
        <v>2</v>
      </c>
      <c r="L56" s="24">
        <v>42</v>
      </c>
      <c r="M56" s="194" t="s">
        <v>31</v>
      </c>
      <c r="N56" s="194">
        <f t="shared" si="3"/>
        <v>45947</v>
      </c>
      <c r="O56" s="215">
        <f t="shared" si="4"/>
        <v>5</v>
      </c>
      <c r="P56" s="232">
        <v>4</v>
      </c>
      <c r="Q56" s="270">
        <v>45950</v>
      </c>
      <c r="R56" s="206">
        <f t="shared" si="5"/>
        <v>45951</v>
      </c>
      <c r="S56" s="20">
        <f>WEEKDAY(R56,2)</f>
        <v>2</v>
      </c>
      <c r="T56" s="71">
        <v>43</v>
      </c>
      <c r="U56" s="16">
        <f t="shared" si="6"/>
        <v>18</v>
      </c>
      <c r="V56" s="15">
        <f t="shared" si="7"/>
        <v>45951</v>
      </c>
      <c r="W56" s="21">
        <f t="shared" si="8"/>
        <v>2</v>
      </c>
      <c r="X56" s="15">
        <f t="shared" si="9"/>
        <v>45969</v>
      </c>
      <c r="Y56" s="21">
        <f t="shared" si="10"/>
        <v>6</v>
      </c>
      <c r="Z56" s="88">
        <f t="shared" si="11"/>
        <v>18</v>
      </c>
    </row>
    <row r="57" spans="1:26" ht="15" customHeight="1" thickBot="1">
      <c r="A57" s="123" t="s">
        <v>42</v>
      </c>
      <c r="B57" s="65">
        <f t="shared" si="0"/>
        <v>45946</v>
      </c>
      <c r="C57" s="52">
        <v>1</v>
      </c>
      <c r="D57" s="48">
        <f t="shared" si="12"/>
        <v>45947</v>
      </c>
      <c r="E57" s="51">
        <v>0</v>
      </c>
      <c r="F57" s="17">
        <f>I57-6</f>
        <v>45947</v>
      </c>
      <c r="G57" s="56">
        <f t="shared" si="1"/>
        <v>5</v>
      </c>
      <c r="H57" s="61">
        <f t="shared" si="13"/>
        <v>6</v>
      </c>
      <c r="I57" s="33">
        <v>45953</v>
      </c>
      <c r="J57" s="215">
        <f t="shared" si="2"/>
        <v>4</v>
      </c>
      <c r="K57" s="18">
        <v>4</v>
      </c>
      <c r="L57" s="25">
        <v>43</v>
      </c>
      <c r="M57" s="194" t="s">
        <v>32</v>
      </c>
      <c r="N57" s="194">
        <f t="shared" si="3"/>
        <v>45957</v>
      </c>
      <c r="O57" s="215">
        <f t="shared" si="4"/>
        <v>1</v>
      </c>
      <c r="P57" s="232">
        <v>2</v>
      </c>
      <c r="Q57" s="270">
        <v>45958</v>
      </c>
      <c r="R57" s="206">
        <f t="shared" si="5"/>
        <v>45959</v>
      </c>
      <c r="S57" s="20">
        <v>2</v>
      </c>
      <c r="T57" s="71">
        <v>44</v>
      </c>
      <c r="U57" s="16">
        <f t="shared" si="6"/>
        <v>17</v>
      </c>
      <c r="V57" s="15">
        <f t="shared" si="7"/>
        <v>45959</v>
      </c>
      <c r="W57" s="21">
        <f t="shared" si="8"/>
        <v>3</v>
      </c>
      <c r="X57" s="15">
        <f t="shared" si="9"/>
        <v>45976</v>
      </c>
      <c r="Y57" s="21">
        <f t="shared" si="10"/>
        <v>6</v>
      </c>
      <c r="Z57" s="88">
        <f t="shared" si="11"/>
        <v>17</v>
      </c>
    </row>
    <row r="58" spans="1:26" ht="15" customHeight="1" thickBot="1">
      <c r="A58" s="123" t="s">
        <v>42</v>
      </c>
      <c r="B58" s="65">
        <f t="shared" si="0"/>
        <v>45953</v>
      </c>
      <c r="C58" s="52">
        <v>1</v>
      </c>
      <c r="D58" s="48">
        <f t="shared" si="12"/>
        <v>45954</v>
      </c>
      <c r="E58" s="51">
        <v>0</v>
      </c>
      <c r="F58" s="17">
        <f>I58-5</f>
        <v>45954</v>
      </c>
      <c r="G58" s="56">
        <f t="shared" si="1"/>
        <v>5</v>
      </c>
      <c r="H58" s="61">
        <f t="shared" si="13"/>
        <v>5</v>
      </c>
      <c r="I58" s="33">
        <v>45959</v>
      </c>
      <c r="J58" s="215">
        <f t="shared" si="2"/>
        <v>3</v>
      </c>
      <c r="K58" s="18">
        <v>5</v>
      </c>
      <c r="L58" s="26">
        <v>44</v>
      </c>
      <c r="M58" s="194" t="s">
        <v>33</v>
      </c>
      <c r="N58" s="194">
        <f t="shared" si="3"/>
        <v>45964</v>
      </c>
      <c r="O58" s="215">
        <f t="shared" si="4"/>
        <v>1</v>
      </c>
      <c r="P58" s="232">
        <v>2</v>
      </c>
      <c r="Q58" s="270">
        <v>45965</v>
      </c>
      <c r="R58" s="206">
        <f t="shared" si="5"/>
        <v>45966</v>
      </c>
      <c r="S58" s="20">
        <f>WEEKDAY(R58,2)</f>
        <v>3</v>
      </c>
      <c r="T58" s="71">
        <v>45</v>
      </c>
      <c r="U58" s="16">
        <f t="shared" si="6"/>
        <v>17</v>
      </c>
      <c r="V58" s="15">
        <f t="shared" si="7"/>
        <v>45966</v>
      </c>
      <c r="W58" s="21">
        <f t="shared" si="8"/>
        <v>3</v>
      </c>
      <c r="X58" s="15">
        <f t="shared" si="9"/>
        <v>45983</v>
      </c>
      <c r="Y58" s="21">
        <f t="shared" si="10"/>
        <v>6</v>
      </c>
      <c r="Z58" s="88">
        <f t="shared" si="11"/>
        <v>17</v>
      </c>
    </row>
    <row r="59" spans="1:26" ht="15" customHeight="1" thickBot="1">
      <c r="A59" s="123" t="s">
        <v>42</v>
      </c>
      <c r="B59" s="65">
        <f t="shared" si="0"/>
        <v>45960</v>
      </c>
      <c r="C59" s="52">
        <v>1</v>
      </c>
      <c r="D59" s="48">
        <f t="shared" si="12"/>
        <v>45961</v>
      </c>
      <c r="E59" s="51">
        <v>0</v>
      </c>
      <c r="F59" s="17">
        <f>I59-6</f>
        <v>45961</v>
      </c>
      <c r="G59" s="56">
        <f t="shared" si="1"/>
        <v>5</v>
      </c>
      <c r="H59" s="61">
        <f t="shared" si="13"/>
        <v>6</v>
      </c>
      <c r="I59" s="33">
        <v>45967</v>
      </c>
      <c r="J59" s="215">
        <f t="shared" si="2"/>
        <v>4</v>
      </c>
      <c r="K59" s="18">
        <v>1</v>
      </c>
      <c r="L59" s="27">
        <v>45</v>
      </c>
      <c r="M59" s="194">
        <v>45967</v>
      </c>
      <c r="N59" s="194">
        <f t="shared" si="3"/>
        <v>45968</v>
      </c>
      <c r="O59" s="215">
        <f t="shared" si="4"/>
        <v>5</v>
      </c>
      <c r="P59" s="232">
        <v>5</v>
      </c>
      <c r="Q59" s="270">
        <v>45971</v>
      </c>
      <c r="R59" s="206">
        <f t="shared" si="5"/>
        <v>45973</v>
      </c>
      <c r="S59" s="20">
        <v>2</v>
      </c>
      <c r="T59" s="71">
        <v>46</v>
      </c>
      <c r="U59" s="16">
        <f t="shared" si="6"/>
        <v>17</v>
      </c>
      <c r="V59" s="15">
        <f t="shared" si="7"/>
        <v>45973</v>
      </c>
      <c r="W59" s="21">
        <f t="shared" si="8"/>
        <v>3</v>
      </c>
      <c r="X59" s="15">
        <f t="shared" si="9"/>
        <v>45990</v>
      </c>
      <c r="Y59" s="21">
        <f t="shared" si="10"/>
        <v>6</v>
      </c>
      <c r="Z59" s="88">
        <f t="shared" si="11"/>
        <v>17</v>
      </c>
    </row>
    <row r="60" spans="1:26" ht="15" customHeight="1" thickBot="1">
      <c r="A60" s="123" t="s">
        <v>42</v>
      </c>
      <c r="B60" s="65">
        <f t="shared" si="0"/>
        <v>45967</v>
      </c>
      <c r="C60" s="52">
        <v>1</v>
      </c>
      <c r="D60" s="48">
        <f t="shared" si="12"/>
        <v>45968</v>
      </c>
      <c r="E60" s="51">
        <v>0</v>
      </c>
      <c r="F60" s="17">
        <f>I60-5</f>
        <v>45968</v>
      </c>
      <c r="G60" s="56">
        <f t="shared" si="1"/>
        <v>5</v>
      </c>
      <c r="H60" s="61">
        <f t="shared" si="13"/>
        <v>5</v>
      </c>
      <c r="I60" s="33">
        <v>45973</v>
      </c>
      <c r="J60" s="215">
        <f t="shared" si="2"/>
        <v>3</v>
      </c>
      <c r="K60" s="18">
        <v>2</v>
      </c>
      <c r="L60" s="28">
        <v>46</v>
      </c>
      <c r="M60" s="194" t="s">
        <v>34</v>
      </c>
      <c r="N60" s="194">
        <f t="shared" si="3"/>
        <v>45975</v>
      </c>
      <c r="O60" s="215">
        <f t="shared" si="4"/>
        <v>5</v>
      </c>
      <c r="P60" s="232">
        <v>4</v>
      </c>
      <c r="Q60" s="270">
        <v>45978</v>
      </c>
      <c r="R60" s="206">
        <f t="shared" si="5"/>
        <v>45979</v>
      </c>
      <c r="S60" s="20">
        <f>WEEKDAY(R60,2)</f>
        <v>2</v>
      </c>
      <c r="T60" s="71">
        <v>47</v>
      </c>
      <c r="U60" s="16">
        <f t="shared" si="6"/>
        <v>18</v>
      </c>
      <c r="V60" s="15">
        <f t="shared" si="7"/>
        <v>45979</v>
      </c>
      <c r="W60" s="21">
        <f t="shared" si="8"/>
        <v>2</v>
      </c>
      <c r="X60" s="15">
        <f t="shared" si="9"/>
        <v>45997</v>
      </c>
      <c r="Y60" s="21">
        <f t="shared" si="10"/>
        <v>6</v>
      </c>
      <c r="Z60" s="88">
        <f t="shared" si="11"/>
        <v>18</v>
      </c>
    </row>
    <row r="61" spans="1:26" ht="15" customHeight="1" thickBot="1">
      <c r="A61" s="123" t="s">
        <v>42</v>
      </c>
      <c r="B61" s="65">
        <f t="shared" si="0"/>
        <v>45974</v>
      </c>
      <c r="C61" s="52">
        <v>1</v>
      </c>
      <c r="D61" s="48">
        <f t="shared" si="12"/>
        <v>45975</v>
      </c>
      <c r="E61" s="51">
        <v>0</v>
      </c>
      <c r="F61" s="17">
        <f>I61-4</f>
        <v>45975</v>
      </c>
      <c r="G61" s="56">
        <f t="shared" si="1"/>
        <v>5</v>
      </c>
      <c r="H61" s="61">
        <f t="shared" si="13"/>
        <v>4</v>
      </c>
      <c r="I61" s="33">
        <v>45979</v>
      </c>
      <c r="J61" s="215">
        <f t="shared" si="2"/>
        <v>2</v>
      </c>
      <c r="K61" s="18">
        <v>2</v>
      </c>
      <c r="L61" s="29">
        <v>47</v>
      </c>
      <c r="M61" s="194" t="s">
        <v>35</v>
      </c>
      <c r="N61" s="194">
        <f t="shared" si="3"/>
        <v>45981</v>
      </c>
      <c r="O61" s="215">
        <f t="shared" si="4"/>
        <v>4</v>
      </c>
      <c r="P61" s="232">
        <v>4</v>
      </c>
      <c r="Q61" s="270">
        <v>45982</v>
      </c>
      <c r="R61" s="206">
        <f t="shared" si="5"/>
        <v>45985</v>
      </c>
      <c r="S61" s="20">
        <v>2</v>
      </c>
      <c r="T61" s="71">
        <v>48</v>
      </c>
      <c r="U61" s="16">
        <f t="shared" si="6"/>
        <v>19</v>
      </c>
      <c r="V61" s="15">
        <f t="shared" si="7"/>
        <v>45985</v>
      </c>
      <c r="W61" s="21">
        <f t="shared" si="8"/>
        <v>1</v>
      </c>
      <c r="X61" s="15">
        <f t="shared" si="9"/>
        <v>46004</v>
      </c>
      <c r="Y61" s="21">
        <f t="shared" si="10"/>
        <v>6</v>
      </c>
      <c r="Z61" s="88">
        <f t="shared" si="11"/>
        <v>19</v>
      </c>
    </row>
    <row r="62" spans="1:26" ht="15" customHeight="1" thickBot="1">
      <c r="A62" s="123" t="s">
        <v>42</v>
      </c>
      <c r="B62" s="65">
        <f t="shared" si="0"/>
        <v>45981</v>
      </c>
      <c r="C62" s="52">
        <v>1</v>
      </c>
      <c r="D62" s="48">
        <f t="shared" si="12"/>
        <v>45982</v>
      </c>
      <c r="E62" s="51">
        <v>0</v>
      </c>
      <c r="F62" s="17">
        <f>I62-5</f>
        <v>45982</v>
      </c>
      <c r="G62" s="56">
        <f t="shared" si="1"/>
        <v>5</v>
      </c>
      <c r="H62" s="61">
        <f t="shared" si="13"/>
        <v>5</v>
      </c>
      <c r="I62" s="33">
        <v>45987</v>
      </c>
      <c r="J62" s="215">
        <f t="shared" si="2"/>
        <v>3</v>
      </c>
      <c r="K62" s="18">
        <v>2</v>
      </c>
      <c r="L62" s="30">
        <v>48</v>
      </c>
      <c r="M62" s="194" t="s">
        <v>36</v>
      </c>
      <c r="N62" s="194">
        <f t="shared" si="3"/>
        <v>45989</v>
      </c>
      <c r="O62" s="215">
        <f t="shared" si="4"/>
        <v>5</v>
      </c>
      <c r="P62" s="232">
        <v>4</v>
      </c>
      <c r="Q62" s="270">
        <v>45992</v>
      </c>
      <c r="R62" s="206">
        <f t="shared" si="5"/>
        <v>45993</v>
      </c>
      <c r="S62" s="20">
        <f>WEEKDAY(R62,2)</f>
        <v>2</v>
      </c>
      <c r="T62" s="71">
        <v>49</v>
      </c>
      <c r="U62" s="16">
        <f t="shared" si="6"/>
        <v>18</v>
      </c>
      <c r="V62" s="15">
        <f t="shared" si="7"/>
        <v>45993</v>
      </c>
      <c r="W62" s="21">
        <f t="shared" si="8"/>
        <v>2</v>
      </c>
      <c r="X62" s="15">
        <f t="shared" si="9"/>
        <v>46011</v>
      </c>
      <c r="Y62" s="21">
        <f t="shared" si="10"/>
        <v>6</v>
      </c>
      <c r="Z62" s="88">
        <f t="shared" si="11"/>
        <v>18</v>
      </c>
    </row>
    <row r="63" spans="1:26" ht="15" customHeight="1" thickBot="1">
      <c r="A63" s="123" t="s">
        <v>42</v>
      </c>
      <c r="B63" s="65">
        <f t="shared" si="0"/>
        <v>45988</v>
      </c>
      <c r="C63" s="52">
        <v>1</v>
      </c>
      <c r="D63" s="48">
        <f t="shared" si="12"/>
        <v>45989</v>
      </c>
      <c r="E63" s="51">
        <v>0</v>
      </c>
      <c r="F63" s="17">
        <f>I63-5</f>
        <v>45989</v>
      </c>
      <c r="G63" s="56">
        <f t="shared" si="1"/>
        <v>5</v>
      </c>
      <c r="H63" s="61">
        <f t="shared" si="13"/>
        <v>5</v>
      </c>
      <c r="I63" s="33">
        <v>45994</v>
      </c>
      <c r="J63" s="215">
        <f t="shared" si="2"/>
        <v>3</v>
      </c>
      <c r="K63" s="18">
        <v>2</v>
      </c>
      <c r="L63" s="31">
        <v>49</v>
      </c>
      <c r="M63" s="194" t="s">
        <v>37</v>
      </c>
      <c r="N63" s="194">
        <f t="shared" si="3"/>
        <v>45996</v>
      </c>
      <c r="O63" s="215">
        <f t="shared" si="4"/>
        <v>5</v>
      </c>
      <c r="P63" s="232">
        <v>4</v>
      </c>
      <c r="Q63" s="270">
        <v>45999</v>
      </c>
      <c r="R63" s="206">
        <f t="shared" si="5"/>
        <v>46000</v>
      </c>
      <c r="S63" s="20">
        <f>WEEKDAY(R63,2)</f>
        <v>2</v>
      </c>
      <c r="T63" s="71">
        <v>50</v>
      </c>
      <c r="U63" s="16">
        <f t="shared" si="6"/>
        <v>18</v>
      </c>
      <c r="V63" s="15">
        <f t="shared" si="7"/>
        <v>46000</v>
      </c>
      <c r="W63" s="21">
        <f t="shared" si="8"/>
        <v>2</v>
      </c>
      <c r="X63" s="15">
        <f t="shared" si="9"/>
        <v>46018</v>
      </c>
      <c r="Y63" s="21">
        <f t="shared" si="10"/>
        <v>6</v>
      </c>
      <c r="Z63" s="88">
        <f t="shared" si="11"/>
        <v>18</v>
      </c>
    </row>
    <row r="64" spans="1:26" ht="15" customHeight="1" thickBot="1">
      <c r="A64" s="123" t="s">
        <v>42</v>
      </c>
      <c r="B64" s="65">
        <f t="shared" si="0"/>
        <v>45995</v>
      </c>
      <c r="C64" s="52">
        <v>1</v>
      </c>
      <c r="D64" s="48">
        <f t="shared" si="12"/>
        <v>45996</v>
      </c>
      <c r="E64" s="51">
        <v>0</v>
      </c>
      <c r="F64" s="17">
        <f>I64-5</f>
        <v>45996</v>
      </c>
      <c r="G64" s="56">
        <f t="shared" si="1"/>
        <v>5</v>
      </c>
      <c r="H64" s="61">
        <f t="shared" si="13"/>
        <v>5</v>
      </c>
      <c r="I64" s="33">
        <v>46001</v>
      </c>
      <c r="J64" s="215">
        <f t="shared" si="2"/>
        <v>3</v>
      </c>
      <c r="K64" s="18">
        <v>2</v>
      </c>
      <c r="L64" s="31">
        <v>50</v>
      </c>
      <c r="M64" s="194" t="s">
        <v>38</v>
      </c>
      <c r="N64" s="194">
        <f t="shared" si="3"/>
        <v>46003</v>
      </c>
      <c r="O64" s="215">
        <f t="shared" si="4"/>
        <v>5</v>
      </c>
      <c r="P64" s="232">
        <v>4</v>
      </c>
      <c r="Q64" s="270">
        <v>46006</v>
      </c>
      <c r="R64" s="206">
        <f t="shared" si="5"/>
        <v>46007</v>
      </c>
      <c r="S64" s="20">
        <v>2</v>
      </c>
      <c r="T64" s="71">
        <v>51</v>
      </c>
      <c r="U64" s="16">
        <f t="shared" si="6"/>
        <v>18</v>
      </c>
      <c r="V64" s="15">
        <f t="shared" si="7"/>
        <v>46007</v>
      </c>
      <c r="W64" s="21">
        <f t="shared" si="8"/>
        <v>2</v>
      </c>
      <c r="X64" s="15">
        <f t="shared" si="9"/>
        <v>46025</v>
      </c>
      <c r="Y64" s="21">
        <f t="shared" si="10"/>
        <v>6</v>
      </c>
      <c r="Z64" s="88">
        <f t="shared" si="11"/>
        <v>18</v>
      </c>
    </row>
    <row r="65" spans="1:26" ht="15" customHeight="1" thickBot="1">
      <c r="A65" s="124" t="s">
        <v>42</v>
      </c>
      <c r="B65" s="110">
        <f t="shared" si="0"/>
        <v>46002</v>
      </c>
      <c r="C65" s="53">
        <v>1</v>
      </c>
      <c r="D65" s="111">
        <f t="shared" si="12"/>
        <v>46003</v>
      </c>
      <c r="E65" s="112">
        <v>0</v>
      </c>
      <c r="F65" s="113">
        <f>I65-3</f>
        <v>46003</v>
      </c>
      <c r="G65" s="114">
        <f t="shared" si="1"/>
        <v>5</v>
      </c>
      <c r="H65" s="115">
        <f t="shared" si="13"/>
        <v>3</v>
      </c>
      <c r="I65" s="39">
        <v>46006</v>
      </c>
      <c r="J65" s="218">
        <f t="shared" si="2"/>
        <v>1</v>
      </c>
      <c r="K65" s="116">
        <v>2</v>
      </c>
      <c r="L65" s="37">
        <v>51</v>
      </c>
      <c r="M65" s="196" t="s">
        <v>39</v>
      </c>
      <c r="N65" s="199">
        <f t="shared" si="3"/>
        <v>46008</v>
      </c>
      <c r="O65" s="218">
        <f t="shared" si="4"/>
        <v>3</v>
      </c>
      <c r="P65" s="235">
        <v>2</v>
      </c>
      <c r="Q65" s="273">
        <v>46009</v>
      </c>
      <c r="R65" s="208">
        <f t="shared" si="5"/>
        <v>46010</v>
      </c>
      <c r="S65" s="120">
        <f>WEEKDAY(R65,2)</f>
        <v>5</v>
      </c>
      <c r="T65" s="70">
        <v>51</v>
      </c>
      <c r="U65" s="121">
        <f t="shared" si="6"/>
        <v>22</v>
      </c>
      <c r="V65" s="117">
        <f t="shared" si="7"/>
        <v>46010</v>
      </c>
      <c r="W65" s="118">
        <f t="shared" si="8"/>
        <v>5</v>
      </c>
      <c r="X65" s="117">
        <f t="shared" si="9"/>
        <v>46032</v>
      </c>
      <c r="Y65" s="118">
        <f t="shared" si="10"/>
        <v>6</v>
      </c>
      <c r="Z65" s="119">
        <f t="shared" si="11"/>
        <v>22</v>
      </c>
    </row>
    <row r="66" spans="1:26" ht="15" customHeight="1" thickBot="1">
      <c r="A66" s="72" t="s">
        <v>43</v>
      </c>
      <c r="B66" s="73">
        <f t="shared" si="0"/>
        <v>45911</v>
      </c>
      <c r="C66" s="74">
        <f>SUM(C65)</f>
        <v>1</v>
      </c>
      <c r="D66" s="75">
        <f t="shared" si="12"/>
        <v>45912</v>
      </c>
      <c r="E66" s="74">
        <v>0</v>
      </c>
      <c r="F66" s="76">
        <f>I66-5</f>
        <v>45912</v>
      </c>
      <c r="G66" s="77">
        <f t="shared" si="1"/>
        <v>5</v>
      </c>
      <c r="H66" s="78">
        <f t="shared" si="13"/>
        <v>5</v>
      </c>
      <c r="I66" s="79">
        <v>45917</v>
      </c>
      <c r="J66" s="219">
        <f t="shared" si="2"/>
        <v>3</v>
      </c>
      <c r="K66" s="80">
        <v>1</v>
      </c>
      <c r="L66" s="81">
        <v>38</v>
      </c>
      <c r="M66" s="192">
        <v>45917</v>
      </c>
      <c r="N66" s="200">
        <f t="shared" si="3"/>
        <v>45918</v>
      </c>
      <c r="O66" s="219">
        <f t="shared" si="4"/>
        <v>4</v>
      </c>
      <c r="P66" s="236">
        <v>4</v>
      </c>
      <c r="Q66" s="269">
        <v>45919</v>
      </c>
      <c r="R66" s="209">
        <f t="shared" si="5"/>
        <v>45922</v>
      </c>
      <c r="S66" s="105">
        <f>WEEKDAY(R66,2)</f>
        <v>1</v>
      </c>
      <c r="T66" s="82">
        <v>39</v>
      </c>
      <c r="U66" s="106">
        <f t="shared" si="6"/>
        <v>19</v>
      </c>
      <c r="V66" s="84">
        <f t="shared" si="7"/>
        <v>45922</v>
      </c>
      <c r="W66" s="85">
        <f t="shared" si="8"/>
        <v>1</v>
      </c>
      <c r="X66" s="84">
        <f t="shared" si="9"/>
        <v>45941</v>
      </c>
      <c r="Y66" s="85">
        <f t="shared" si="10"/>
        <v>6</v>
      </c>
      <c r="Z66" s="86">
        <f t="shared" si="11"/>
        <v>19</v>
      </c>
    </row>
    <row r="67" spans="1:26" ht="15" customHeight="1" thickBot="1">
      <c r="A67" s="87" t="s">
        <v>43</v>
      </c>
      <c r="B67" s="65">
        <f t="shared" si="0"/>
        <v>45918</v>
      </c>
      <c r="C67" s="52">
        <v>1</v>
      </c>
      <c r="D67" s="48">
        <f t="shared" si="12"/>
        <v>45919</v>
      </c>
      <c r="E67" s="51">
        <v>0</v>
      </c>
      <c r="F67" s="17">
        <f>I67-5</f>
        <v>45919</v>
      </c>
      <c r="G67" s="56">
        <f t="shared" si="1"/>
        <v>5</v>
      </c>
      <c r="H67" s="61">
        <f t="shared" si="13"/>
        <v>5</v>
      </c>
      <c r="I67" s="33">
        <v>45924</v>
      </c>
      <c r="J67" s="215">
        <f t="shared" si="2"/>
        <v>3</v>
      </c>
      <c r="K67" s="18">
        <v>2</v>
      </c>
      <c r="L67" s="19">
        <v>39</v>
      </c>
      <c r="M67" s="194" t="s">
        <v>28</v>
      </c>
      <c r="N67" s="194">
        <f t="shared" si="3"/>
        <v>45926</v>
      </c>
      <c r="O67" s="215">
        <f t="shared" si="4"/>
        <v>5</v>
      </c>
      <c r="P67" s="232">
        <v>4</v>
      </c>
      <c r="Q67" s="270">
        <v>45929</v>
      </c>
      <c r="R67" s="206">
        <f t="shared" si="5"/>
        <v>45930</v>
      </c>
      <c r="S67" s="20">
        <v>2</v>
      </c>
      <c r="T67" s="71">
        <v>40</v>
      </c>
      <c r="U67" s="16">
        <f t="shared" si="6"/>
        <v>18</v>
      </c>
      <c r="V67" s="15">
        <f t="shared" si="7"/>
        <v>45930</v>
      </c>
      <c r="W67" s="21">
        <f t="shared" si="8"/>
        <v>2</v>
      </c>
      <c r="X67" s="15">
        <f t="shared" si="9"/>
        <v>45948</v>
      </c>
      <c r="Y67" s="21">
        <f t="shared" si="10"/>
        <v>6</v>
      </c>
      <c r="Z67" s="88">
        <f t="shared" si="11"/>
        <v>18</v>
      </c>
    </row>
    <row r="68" spans="1:26" ht="15" customHeight="1" thickBot="1">
      <c r="A68" s="87" t="s">
        <v>43</v>
      </c>
      <c r="B68" s="65">
        <f t="shared" si="0"/>
        <v>45925</v>
      </c>
      <c r="C68" s="52">
        <v>1</v>
      </c>
      <c r="D68" s="48">
        <f t="shared" si="12"/>
        <v>45926</v>
      </c>
      <c r="E68" s="51">
        <v>0</v>
      </c>
      <c r="F68" s="17">
        <f>I68-5</f>
        <v>45926</v>
      </c>
      <c r="G68" s="56">
        <f t="shared" si="1"/>
        <v>5</v>
      </c>
      <c r="H68" s="61">
        <f t="shared" si="13"/>
        <v>5</v>
      </c>
      <c r="I68" s="33">
        <v>45931</v>
      </c>
      <c r="J68" s="215">
        <f t="shared" si="2"/>
        <v>3</v>
      </c>
      <c r="K68" s="18">
        <v>2</v>
      </c>
      <c r="L68" s="22">
        <v>40</v>
      </c>
      <c r="M68" s="194" t="s">
        <v>29</v>
      </c>
      <c r="N68" s="194">
        <f t="shared" si="3"/>
        <v>45933</v>
      </c>
      <c r="O68" s="215">
        <f t="shared" si="4"/>
        <v>5</v>
      </c>
      <c r="P68" s="232">
        <v>4</v>
      </c>
      <c r="Q68" s="270">
        <v>45936</v>
      </c>
      <c r="R68" s="206">
        <f t="shared" si="5"/>
        <v>45937</v>
      </c>
      <c r="S68" s="20">
        <f>WEEKDAY(R68,2)</f>
        <v>2</v>
      </c>
      <c r="T68" s="71">
        <v>41</v>
      </c>
      <c r="U68" s="16">
        <f t="shared" si="6"/>
        <v>18</v>
      </c>
      <c r="V68" s="15">
        <f t="shared" si="7"/>
        <v>45937</v>
      </c>
      <c r="W68" s="21">
        <f t="shared" si="8"/>
        <v>2</v>
      </c>
      <c r="X68" s="15">
        <f t="shared" si="9"/>
        <v>45955</v>
      </c>
      <c r="Y68" s="21">
        <f t="shared" si="10"/>
        <v>6</v>
      </c>
      <c r="Z68" s="88">
        <f t="shared" si="11"/>
        <v>18</v>
      </c>
    </row>
    <row r="69" spans="1:26" ht="15" customHeight="1" thickBot="1">
      <c r="A69" s="87" t="s">
        <v>43</v>
      </c>
      <c r="B69" s="65">
        <f t="shared" si="0"/>
        <v>45932</v>
      </c>
      <c r="C69" s="52">
        <v>1</v>
      </c>
      <c r="D69" s="48">
        <f t="shared" si="12"/>
        <v>45933</v>
      </c>
      <c r="E69" s="51">
        <v>0</v>
      </c>
      <c r="F69" s="17">
        <f>I69-5</f>
        <v>45933</v>
      </c>
      <c r="G69" s="56">
        <f t="shared" si="1"/>
        <v>5</v>
      </c>
      <c r="H69" s="61">
        <f t="shared" si="13"/>
        <v>5</v>
      </c>
      <c r="I69" s="33">
        <v>45938</v>
      </c>
      <c r="J69" s="215">
        <f t="shared" si="2"/>
        <v>3</v>
      </c>
      <c r="K69" s="18">
        <v>2</v>
      </c>
      <c r="L69" s="23">
        <v>41</v>
      </c>
      <c r="M69" s="194" t="s">
        <v>30</v>
      </c>
      <c r="N69" s="194">
        <f t="shared" si="3"/>
        <v>45940</v>
      </c>
      <c r="O69" s="215">
        <f t="shared" si="4"/>
        <v>5</v>
      </c>
      <c r="P69" s="232">
        <v>4</v>
      </c>
      <c r="Q69" s="270">
        <v>45943</v>
      </c>
      <c r="R69" s="206">
        <f t="shared" si="5"/>
        <v>45944</v>
      </c>
      <c r="S69" s="20">
        <v>2</v>
      </c>
      <c r="T69" s="71">
        <v>42</v>
      </c>
      <c r="U69" s="16">
        <f t="shared" si="6"/>
        <v>18</v>
      </c>
      <c r="V69" s="15">
        <f t="shared" si="7"/>
        <v>45944</v>
      </c>
      <c r="W69" s="21">
        <f t="shared" si="8"/>
        <v>2</v>
      </c>
      <c r="X69" s="15">
        <f t="shared" si="9"/>
        <v>45962</v>
      </c>
      <c r="Y69" s="21">
        <f t="shared" si="10"/>
        <v>6</v>
      </c>
      <c r="Z69" s="88">
        <f t="shared" si="11"/>
        <v>18</v>
      </c>
    </row>
    <row r="70" spans="1:26" ht="15" customHeight="1" thickBot="1">
      <c r="A70" s="87" t="s">
        <v>43</v>
      </c>
      <c r="B70" s="65">
        <f t="shared" si="0"/>
        <v>45939</v>
      </c>
      <c r="C70" s="52">
        <v>1</v>
      </c>
      <c r="D70" s="48">
        <f t="shared" si="12"/>
        <v>45940</v>
      </c>
      <c r="E70" s="51">
        <v>0</v>
      </c>
      <c r="F70" s="17">
        <f>I70-5</f>
        <v>45940</v>
      </c>
      <c r="G70" s="56">
        <f t="shared" si="1"/>
        <v>5</v>
      </c>
      <c r="H70" s="61">
        <f t="shared" si="13"/>
        <v>5</v>
      </c>
      <c r="I70" s="33">
        <v>45945</v>
      </c>
      <c r="J70" s="215">
        <f t="shared" si="2"/>
        <v>3</v>
      </c>
      <c r="K70" s="18">
        <v>2</v>
      </c>
      <c r="L70" s="24">
        <v>42</v>
      </c>
      <c r="M70" s="194" t="s">
        <v>31</v>
      </c>
      <c r="N70" s="194">
        <f t="shared" si="3"/>
        <v>45947</v>
      </c>
      <c r="O70" s="215">
        <f t="shared" si="4"/>
        <v>5</v>
      </c>
      <c r="P70" s="232">
        <v>4</v>
      </c>
      <c r="Q70" s="270">
        <v>45950</v>
      </c>
      <c r="R70" s="206">
        <f t="shared" si="5"/>
        <v>45951</v>
      </c>
      <c r="S70" s="20">
        <f>WEEKDAY(R70,2)</f>
        <v>2</v>
      </c>
      <c r="T70" s="71">
        <v>43</v>
      </c>
      <c r="U70" s="16">
        <f t="shared" si="6"/>
        <v>18</v>
      </c>
      <c r="V70" s="15">
        <f t="shared" si="7"/>
        <v>45951</v>
      </c>
      <c r="W70" s="21">
        <f t="shared" si="8"/>
        <v>2</v>
      </c>
      <c r="X70" s="15">
        <f t="shared" si="9"/>
        <v>45969</v>
      </c>
      <c r="Y70" s="21">
        <f t="shared" si="10"/>
        <v>6</v>
      </c>
      <c r="Z70" s="88">
        <f t="shared" si="11"/>
        <v>18</v>
      </c>
    </row>
    <row r="71" spans="1:26" ht="15" customHeight="1" thickBot="1">
      <c r="A71" s="87" t="s">
        <v>43</v>
      </c>
      <c r="B71" s="65">
        <f t="shared" si="0"/>
        <v>45946</v>
      </c>
      <c r="C71" s="52">
        <v>1</v>
      </c>
      <c r="D71" s="48">
        <f t="shared" si="12"/>
        <v>45947</v>
      </c>
      <c r="E71" s="51">
        <v>0</v>
      </c>
      <c r="F71" s="17">
        <f>I71-6</f>
        <v>45947</v>
      </c>
      <c r="G71" s="56">
        <f t="shared" si="1"/>
        <v>5</v>
      </c>
      <c r="H71" s="61">
        <f t="shared" si="13"/>
        <v>6</v>
      </c>
      <c r="I71" s="33">
        <v>45953</v>
      </c>
      <c r="J71" s="215">
        <f t="shared" si="2"/>
        <v>4</v>
      </c>
      <c r="K71" s="18">
        <v>4</v>
      </c>
      <c r="L71" s="25">
        <v>43</v>
      </c>
      <c r="M71" s="194" t="s">
        <v>32</v>
      </c>
      <c r="N71" s="194">
        <f t="shared" si="3"/>
        <v>45957</v>
      </c>
      <c r="O71" s="215">
        <f t="shared" si="4"/>
        <v>1</v>
      </c>
      <c r="P71" s="232">
        <v>2</v>
      </c>
      <c r="Q71" s="270">
        <v>45958</v>
      </c>
      <c r="R71" s="206">
        <f t="shared" si="5"/>
        <v>45959</v>
      </c>
      <c r="S71" s="20">
        <v>2</v>
      </c>
      <c r="T71" s="71">
        <v>44</v>
      </c>
      <c r="U71" s="16">
        <f t="shared" si="6"/>
        <v>17</v>
      </c>
      <c r="V71" s="15">
        <f t="shared" si="7"/>
        <v>45959</v>
      </c>
      <c r="W71" s="21">
        <f t="shared" si="8"/>
        <v>3</v>
      </c>
      <c r="X71" s="15">
        <f t="shared" si="9"/>
        <v>45976</v>
      </c>
      <c r="Y71" s="21">
        <f t="shared" si="10"/>
        <v>6</v>
      </c>
      <c r="Z71" s="88">
        <f t="shared" si="11"/>
        <v>17</v>
      </c>
    </row>
    <row r="72" spans="1:26" ht="15" customHeight="1" thickBot="1">
      <c r="A72" s="87" t="s">
        <v>43</v>
      </c>
      <c r="B72" s="65">
        <f t="shared" si="0"/>
        <v>45953</v>
      </c>
      <c r="C72" s="52">
        <v>1</v>
      </c>
      <c r="D72" s="48">
        <f t="shared" si="12"/>
        <v>45954</v>
      </c>
      <c r="E72" s="51">
        <v>0</v>
      </c>
      <c r="F72" s="17">
        <f>I72-5</f>
        <v>45954</v>
      </c>
      <c r="G72" s="56">
        <f t="shared" si="1"/>
        <v>5</v>
      </c>
      <c r="H72" s="61">
        <f t="shared" si="13"/>
        <v>5</v>
      </c>
      <c r="I72" s="33">
        <v>45959</v>
      </c>
      <c r="J72" s="215">
        <f t="shared" si="2"/>
        <v>3</v>
      </c>
      <c r="K72" s="18">
        <v>2</v>
      </c>
      <c r="L72" s="26">
        <v>44</v>
      </c>
      <c r="M72" s="194" t="s">
        <v>33</v>
      </c>
      <c r="N72" s="194">
        <f t="shared" si="3"/>
        <v>45961</v>
      </c>
      <c r="O72" s="215">
        <f t="shared" si="4"/>
        <v>5</v>
      </c>
      <c r="P72" s="232">
        <v>4</v>
      </c>
      <c r="Q72" s="270">
        <v>45964</v>
      </c>
      <c r="R72" s="206">
        <f t="shared" si="5"/>
        <v>45965</v>
      </c>
      <c r="S72" s="20">
        <f>WEEKDAY(R72,2)</f>
        <v>2</v>
      </c>
      <c r="T72" s="71">
        <v>45</v>
      </c>
      <c r="U72" s="16">
        <f t="shared" si="6"/>
        <v>18</v>
      </c>
      <c r="V72" s="15">
        <f t="shared" si="7"/>
        <v>45965</v>
      </c>
      <c r="W72" s="21">
        <f t="shared" si="8"/>
        <v>2</v>
      </c>
      <c r="X72" s="15">
        <f t="shared" si="9"/>
        <v>45983</v>
      </c>
      <c r="Y72" s="21">
        <f t="shared" si="10"/>
        <v>6</v>
      </c>
      <c r="Z72" s="88">
        <f t="shared" si="11"/>
        <v>18</v>
      </c>
    </row>
    <row r="73" spans="1:26" ht="15" customHeight="1" thickBot="1">
      <c r="A73" s="87" t="s">
        <v>43</v>
      </c>
      <c r="B73" s="65">
        <f t="shared" si="0"/>
        <v>45960</v>
      </c>
      <c r="C73" s="52">
        <v>1</v>
      </c>
      <c r="D73" s="48">
        <f t="shared" si="12"/>
        <v>45961</v>
      </c>
      <c r="E73" s="51">
        <v>0</v>
      </c>
      <c r="F73" s="17">
        <f>I73-6</f>
        <v>45961</v>
      </c>
      <c r="G73" s="56">
        <f t="shared" si="1"/>
        <v>5</v>
      </c>
      <c r="H73" s="61">
        <f t="shared" si="13"/>
        <v>6</v>
      </c>
      <c r="I73" s="33">
        <v>45967</v>
      </c>
      <c r="J73" s="215">
        <f t="shared" si="2"/>
        <v>4</v>
      </c>
      <c r="K73" s="18">
        <v>1</v>
      </c>
      <c r="L73" s="27">
        <v>45</v>
      </c>
      <c r="M73" s="194">
        <v>45967</v>
      </c>
      <c r="N73" s="194">
        <f t="shared" si="3"/>
        <v>45968</v>
      </c>
      <c r="O73" s="215">
        <f t="shared" si="4"/>
        <v>5</v>
      </c>
      <c r="P73" s="232">
        <v>6</v>
      </c>
      <c r="Q73" s="270">
        <v>45973</v>
      </c>
      <c r="R73" s="206">
        <f t="shared" si="5"/>
        <v>45974</v>
      </c>
      <c r="S73" s="20">
        <v>2</v>
      </c>
      <c r="T73" s="71">
        <v>46</v>
      </c>
      <c r="U73" s="16">
        <f t="shared" si="6"/>
        <v>16</v>
      </c>
      <c r="V73" s="15">
        <f t="shared" si="7"/>
        <v>45974</v>
      </c>
      <c r="W73" s="21">
        <f t="shared" si="8"/>
        <v>4</v>
      </c>
      <c r="X73" s="15">
        <f t="shared" si="9"/>
        <v>45990</v>
      </c>
      <c r="Y73" s="21">
        <f t="shared" si="10"/>
        <v>6</v>
      </c>
      <c r="Z73" s="88">
        <f t="shared" si="11"/>
        <v>16</v>
      </c>
    </row>
    <row r="74" spans="1:26" ht="15" customHeight="1" thickBot="1">
      <c r="A74" s="87" t="s">
        <v>43</v>
      </c>
      <c r="B74" s="65">
        <f t="shared" ref="B74:B137" si="14">D74-C74</f>
        <v>45967</v>
      </c>
      <c r="C74" s="52">
        <v>1</v>
      </c>
      <c r="D74" s="48">
        <f t="shared" si="12"/>
        <v>45968</v>
      </c>
      <c r="E74" s="51">
        <v>0</v>
      </c>
      <c r="F74" s="17">
        <f>I74-5</f>
        <v>45968</v>
      </c>
      <c r="G74" s="56">
        <f t="shared" ref="G74:G137" si="15">WEEKDAY(F74,2)</f>
        <v>5</v>
      </c>
      <c r="H74" s="61">
        <f t="shared" si="13"/>
        <v>5</v>
      </c>
      <c r="I74" s="33">
        <v>45973</v>
      </c>
      <c r="J74" s="215">
        <f t="shared" ref="J74:J137" si="16">WEEKDAY(I74,2)</f>
        <v>3</v>
      </c>
      <c r="K74" s="18">
        <v>2</v>
      </c>
      <c r="L74" s="28">
        <v>46</v>
      </c>
      <c r="M74" s="194" t="s">
        <v>34</v>
      </c>
      <c r="N74" s="194">
        <f t="shared" ref="N74:N137" si="17">I74+K74</f>
        <v>45975</v>
      </c>
      <c r="O74" s="215">
        <f t="shared" ref="O74:O137" si="18">WEEKDAY(N74,2)</f>
        <v>5</v>
      </c>
      <c r="P74" s="232">
        <v>4</v>
      </c>
      <c r="Q74" s="270">
        <v>45978</v>
      </c>
      <c r="R74" s="206">
        <f t="shared" ref="R74:R137" si="19">SUM(N74,P74)</f>
        <v>45979</v>
      </c>
      <c r="S74" s="20">
        <f>WEEKDAY(R74,2)</f>
        <v>2</v>
      </c>
      <c r="T74" s="71">
        <v>47</v>
      </c>
      <c r="U74" s="16">
        <f t="shared" ref="U74:U137" si="20">$F$4-(_xlfn.DAYS(R74,F74))</f>
        <v>18</v>
      </c>
      <c r="V74" s="15">
        <f t="shared" ref="V74:V137" si="21">SUM(R74)</f>
        <v>45979</v>
      </c>
      <c r="W74" s="21">
        <f t="shared" ref="W74:W137" si="22">WEEKDAY(V74,2)</f>
        <v>2</v>
      </c>
      <c r="X74" s="15">
        <f t="shared" ref="X74:X137" si="23">SUM(F74,$F$4)</f>
        <v>45997</v>
      </c>
      <c r="Y74" s="21">
        <f t="shared" ref="Y74:Y137" si="24">WEEKDAY(X74,2)</f>
        <v>6</v>
      </c>
      <c r="Z74" s="88">
        <f t="shared" ref="Z74:Z137" si="25">X74-V74</f>
        <v>18</v>
      </c>
    </row>
    <row r="75" spans="1:26" ht="15" customHeight="1" thickBot="1">
      <c r="A75" s="87" t="s">
        <v>43</v>
      </c>
      <c r="B75" s="65">
        <f t="shared" si="14"/>
        <v>45974</v>
      </c>
      <c r="C75" s="52">
        <v>1</v>
      </c>
      <c r="D75" s="48">
        <f t="shared" ref="D75:D138" si="26">F75-0</f>
        <v>45975</v>
      </c>
      <c r="E75" s="51">
        <v>0</v>
      </c>
      <c r="F75" s="17">
        <f>I75-4</f>
        <v>45975</v>
      </c>
      <c r="G75" s="56">
        <f t="shared" si="15"/>
        <v>5</v>
      </c>
      <c r="H75" s="61">
        <f t="shared" ref="H75:H138" si="27">I75-F75</f>
        <v>4</v>
      </c>
      <c r="I75" s="33">
        <v>45979</v>
      </c>
      <c r="J75" s="215">
        <f t="shared" si="16"/>
        <v>2</v>
      </c>
      <c r="K75" s="18">
        <v>2</v>
      </c>
      <c r="L75" s="29">
        <v>47</v>
      </c>
      <c r="M75" s="194" t="s">
        <v>35</v>
      </c>
      <c r="N75" s="194">
        <f t="shared" si="17"/>
        <v>45981</v>
      </c>
      <c r="O75" s="215">
        <f t="shared" si="18"/>
        <v>4</v>
      </c>
      <c r="P75" s="232">
        <v>4</v>
      </c>
      <c r="Q75" s="270">
        <v>45982</v>
      </c>
      <c r="R75" s="206">
        <f t="shared" si="19"/>
        <v>45985</v>
      </c>
      <c r="S75" s="20">
        <v>2</v>
      </c>
      <c r="T75" s="71">
        <v>48</v>
      </c>
      <c r="U75" s="16">
        <f t="shared" si="20"/>
        <v>19</v>
      </c>
      <c r="V75" s="15">
        <f t="shared" si="21"/>
        <v>45985</v>
      </c>
      <c r="W75" s="21">
        <f t="shared" si="22"/>
        <v>1</v>
      </c>
      <c r="X75" s="15">
        <f t="shared" si="23"/>
        <v>46004</v>
      </c>
      <c r="Y75" s="21">
        <f t="shared" si="24"/>
        <v>6</v>
      </c>
      <c r="Z75" s="88">
        <f t="shared" si="25"/>
        <v>19</v>
      </c>
    </row>
    <row r="76" spans="1:26" ht="15" customHeight="1" thickBot="1">
      <c r="A76" s="87" t="s">
        <v>43</v>
      </c>
      <c r="B76" s="65">
        <f t="shared" si="14"/>
        <v>45981</v>
      </c>
      <c r="C76" s="52">
        <v>1</v>
      </c>
      <c r="D76" s="48">
        <f t="shared" si="26"/>
        <v>45982</v>
      </c>
      <c r="E76" s="51">
        <v>0</v>
      </c>
      <c r="F76" s="17">
        <f>I76-5</f>
        <v>45982</v>
      </c>
      <c r="G76" s="56">
        <f t="shared" si="15"/>
        <v>5</v>
      </c>
      <c r="H76" s="61">
        <f t="shared" si="27"/>
        <v>5</v>
      </c>
      <c r="I76" s="33">
        <v>45987</v>
      </c>
      <c r="J76" s="215">
        <f t="shared" si="16"/>
        <v>3</v>
      </c>
      <c r="K76" s="18">
        <v>2</v>
      </c>
      <c r="L76" s="30">
        <v>48</v>
      </c>
      <c r="M76" s="194" t="s">
        <v>36</v>
      </c>
      <c r="N76" s="194">
        <f t="shared" si="17"/>
        <v>45989</v>
      </c>
      <c r="O76" s="215">
        <f t="shared" si="18"/>
        <v>5</v>
      </c>
      <c r="P76" s="232">
        <v>4</v>
      </c>
      <c r="Q76" s="270">
        <v>45992</v>
      </c>
      <c r="R76" s="206">
        <f t="shared" si="19"/>
        <v>45993</v>
      </c>
      <c r="S76" s="20">
        <f>WEEKDAY(R76,2)</f>
        <v>2</v>
      </c>
      <c r="T76" s="71">
        <v>49</v>
      </c>
      <c r="U76" s="16">
        <f t="shared" si="20"/>
        <v>18</v>
      </c>
      <c r="V76" s="15">
        <f t="shared" si="21"/>
        <v>45993</v>
      </c>
      <c r="W76" s="21">
        <f t="shared" si="22"/>
        <v>2</v>
      </c>
      <c r="X76" s="15">
        <f t="shared" si="23"/>
        <v>46011</v>
      </c>
      <c r="Y76" s="21">
        <f t="shared" si="24"/>
        <v>6</v>
      </c>
      <c r="Z76" s="88">
        <f t="shared" si="25"/>
        <v>18</v>
      </c>
    </row>
    <row r="77" spans="1:26" ht="15" customHeight="1" thickBot="1">
      <c r="A77" s="87" t="s">
        <v>43</v>
      </c>
      <c r="B77" s="65">
        <f t="shared" si="14"/>
        <v>45988</v>
      </c>
      <c r="C77" s="52">
        <v>1</v>
      </c>
      <c r="D77" s="48">
        <f t="shared" si="26"/>
        <v>45989</v>
      </c>
      <c r="E77" s="51">
        <v>0</v>
      </c>
      <c r="F77" s="17">
        <f>I77-5</f>
        <v>45989</v>
      </c>
      <c r="G77" s="56">
        <f t="shared" si="15"/>
        <v>5</v>
      </c>
      <c r="H77" s="61">
        <f t="shared" si="27"/>
        <v>5</v>
      </c>
      <c r="I77" s="33">
        <v>45994</v>
      </c>
      <c r="J77" s="215">
        <f t="shared" si="16"/>
        <v>3</v>
      </c>
      <c r="K77" s="18">
        <v>2</v>
      </c>
      <c r="L77" s="31">
        <v>49</v>
      </c>
      <c r="M77" s="194" t="s">
        <v>37</v>
      </c>
      <c r="N77" s="194">
        <f t="shared" si="17"/>
        <v>45996</v>
      </c>
      <c r="O77" s="215">
        <f t="shared" si="18"/>
        <v>5</v>
      </c>
      <c r="P77" s="232">
        <v>4</v>
      </c>
      <c r="Q77" s="270">
        <v>45999</v>
      </c>
      <c r="R77" s="206">
        <f t="shared" si="19"/>
        <v>46000</v>
      </c>
      <c r="S77" s="20">
        <f>WEEKDAY(R77,2)</f>
        <v>2</v>
      </c>
      <c r="T77" s="71">
        <v>50</v>
      </c>
      <c r="U77" s="16">
        <f t="shared" si="20"/>
        <v>18</v>
      </c>
      <c r="V77" s="15">
        <f t="shared" si="21"/>
        <v>46000</v>
      </c>
      <c r="W77" s="21">
        <f t="shared" si="22"/>
        <v>2</v>
      </c>
      <c r="X77" s="15">
        <f t="shared" si="23"/>
        <v>46018</v>
      </c>
      <c r="Y77" s="21">
        <f t="shared" si="24"/>
        <v>6</v>
      </c>
      <c r="Z77" s="88">
        <f t="shared" si="25"/>
        <v>18</v>
      </c>
    </row>
    <row r="78" spans="1:26" ht="15" customHeight="1" thickBot="1">
      <c r="A78" s="87" t="s">
        <v>43</v>
      </c>
      <c r="B78" s="65">
        <f t="shared" si="14"/>
        <v>45995</v>
      </c>
      <c r="C78" s="52">
        <v>1</v>
      </c>
      <c r="D78" s="48">
        <f t="shared" si="26"/>
        <v>45996</v>
      </c>
      <c r="E78" s="51">
        <v>0</v>
      </c>
      <c r="F78" s="17">
        <f>I78-5</f>
        <v>45996</v>
      </c>
      <c r="G78" s="56">
        <f t="shared" si="15"/>
        <v>5</v>
      </c>
      <c r="H78" s="61">
        <f t="shared" si="27"/>
        <v>5</v>
      </c>
      <c r="I78" s="33">
        <v>46001</v>
      </c>
      <c r="J78" s="215">
        <f t="shared" si="16"/>
        <v>3</v>
      </c>
      <c r="K78" s="18">
        <v>2</v>
      </c>
      <c r="L78" s="31">
        <v>50</v>
      </c>
      <c r="M78" s="194" t="s">
        <v>38</v>
      </c>
      <c r="N78" s="194">
        <f t="shared" si="17"/>
        <v>46003</v>
      </c>
      <c r="O78" s="215">
        <f t="shared" si="18"/>
        <v>5</v>
      </c>
      <c r="P78" s="232">
        <v>4</v>
      </c>
      <c r="Q78" s="270">
        <v>46006</v>
      </c>
      <c r="R78" s="206">
        <f t="shared" si="19"/>
        <v>46007</v>
      </c>
      <c r="S78" s="20">
        <v>2</v>
      </c>
      <c r="T78" s="71">
        <v>51</v>
      </c>
      <c r="U78" s="16">
        <f t="shared" si="20"/>
        <v>18</v>
      </c>
      <c r="V78" s="15">
        <f t="shared" si="21"/>
        <v>46007</v>
      </c>
      <c r="W78" s="21">
        <f t="shared" si="22"/>
        <v>2</v>
      </c>
      <c r="X78" s="15">
        <f t="shared" si="23"/>
        <v>46025</v>
      </c>
      <c r="Y78" s="21">
        <f t="shared" si="24"/>
        <v>6</v>
      </c>
      <c r="Z78" s="88">
        <f t="shared" si="25"/>
        <v>18</v>
      </c>
    </row>
    <row r="79" spans="1:26" ht="15" customHeight="1" thickBot="1">
      <c r="A79" s="109" t="s">
        <v>43</v>
      </c>
      <c r="B79" s="110">
        <f t="shared" si="14"/>
        <v>46002</v>
      </c>
      <c r="C79" s="53">
        <v>1</v>
      </c>
      <c r="D79" s="111">
        <f t="shared" si="26"/>
        <v>46003</v>
      </c>
      <c r="E79" s="112">
        <v>0</v>
      </c>
      <c r="F79" s="113">
        <f>I79-3</f>
        <v>46003</v>
      </c>
      <c r="G79" s="114">
        <f t="shared" si="15"/>
        <v>5</v>
      </c>
      <c r="H79" s="115">
        <f t="shared" si="27"/>
        <v>3</v>
      </c>
      <c r="I79" s="39">
        <v>46006</v>
      </c>
      <c r="J79" s="218">
        <f t="shared" si="16"/>
        <v>1</v>
      </c>
      <c r="K79" s="116">
        <v>2</v>
      </c>
      <c r="L79" s="37">
        <v>51</v>
      </c>
      <c r="M79" s="196" t="s">
        <v>39</v>
      </c>
      <c r="N79" s="199">
        <f t="shared" si="17"/>
        <v>46008</v>
      </c>
      <c r="O79" s="218">
        <f t="shared" si="18"/>
        <v>3</v>
      </c>
      <c r="P79" s="235">
        <v>2</v>
      </c>
      <c r="Q79" s="271">
        <v>46009</v>
      </c>
      <c r="R79" s="208">
        <f t="shared" si="19"/>
        <v>46010</v>
      </c>
      <c r="S79" s="120">
        <f>WEEKDAY(R79,2)</f>
        <v>5</v>
      </c>
      <c r="T79" s="70">
        <v>51</v>
      </c>
      <c r="U79" s="121">
        <f t="shared" si="20"/>
        <v>22</v>
      </c>
      <c r="V79" s="117">
        <f t="shared" si="21"/>
        <v>46010</v>
      </c>
      <c r="W79" s="118">
        <f t="shared" si="22"/>
        <v>5</v>
      </c>
      <c r="X79" s="117">
        <f t="shared" si="23"/>
        <v>46032</v>
      </c>
      <c r="Y79" s="118">
        <f t="shared" si="24"/>
        <v>6</v>
      </c>
      <c r="Z79" s="119">
        <f t="shared" si="25"/>
        <v>22</v>
      </c>
    </row>
    <row r="80" spans="1:26" ht="15" customHeight="1" thickBot="1">
      <c r="A80" s="72" t="s">
        <v>44</v>
      </c>
      <c r="B80" s="73">
        <f t="shared" si="14"/>
        <v>45911</v>
      </c>
      <c r="C80" s="74">
        <f>SUM(C79)</f>
        <v>1</v>
      </c>
      <c r="D80" s="75">
        <f t="shared" si="26"/>
        <v>45912</v>
      </c>
      <c r="E80" s="74">
        <v>0</v>
      </c>
      <c r="F80" s="76">
        <f>I80-5</f>
        <v>45912</v>
      </c>
      <c r="G80" s="77">
        <f t="shared" si="15"/>
        <v>5</v>
      </c>
      <c r="H80" s="78">
        <f t="shared" si="27"/>
        <v>5</v>
      </c>
      <c r="I80" s="79">
        <v>45917</v>
      </c>
      <c r="J80" s="219">
        <f t="shared" si="16"/>
        <v>3</v>
      </c>
      <c r="K80" s="80">
        <v>1</v>
      </c>
      <c r="L80" s="81">
        <v>38</v>
      </c>
      <c r="M80" s="192">
        <v>45917</v>
      </c>
      <c r="N80" s="200">
        <f t="shared" si="17"/>
        <v>45918</v>
      </c>
      <c r="O80" s="219">
        <f t="shared" si="18"/>
        <v>4</v>
      </c>
      <c r="P80" s="236">
        <v>4</v>
      </c>
      <c r="Q80" s="269">
        <v>45919</v>
      </c>
      <c r="R80" s="209">
        <f t="shared" si="19"/>
        <v>45922</v>
      </c>
      <c r="S80" s="105">
        <f>WEEKDAY(R80,2)</f>
        <v>1</v>
      </c>
      <c r="T80" s="82">
        <v>39</v>
      </c>
      <c r="U80" s="106">
        <f t="shared" si="20"/>
        <v>19</v>
      </c>
      <c r="V80" s="84">
        <f t="shared" si="21"/>
        <v>45922</v>
      </c>
      <c r="W80" s="85">
        <f t="shared" si="22"/>
        <v>1</v>
      </c>
      <c r="X80" s="84">
        <f t="shared" si="23"/>
        <v>45941</v>
      </c>
      <c r="Y80" s="85">
        <f t="shared" si="24"/>
        <v>6</v>
      </c>
      <c r="Z80" s="86">
        <f t="shared" si="25"/>
        <v>19</v>
      </c>
    </row>
    <row r="81" spans="1:26" ht="15" customHeight="1" thickBot="1">
      <c r="A81" s="87" t="s">
        <v>44</v>
      </c>
      <c r="B81" s="65">
        <f t="shared" si="14"/>
        <v>45918</v>
      </c>
      <c r="C81" s="52">
        <v>1</v>
      </c>
      <c r="D81" s="48">
        <f t="shared" si="26"/>
        <v>45919</v>
      </c>
      <c r="E81" s="51">
        <v>0</v>
      </c>
      <c r="F81" s="17">
        <f>I81-5</f>
        <v>45919</v>
      </c>
      <c r="G81" s="56">
        <f t="shared" si="15"/>
        <v>5</v>
      </c>
      <c r="H81" s="61">
        <f t="shared" si="27"/>
        <v>5</v>
      </c>
      <c r="I81" s="33">
        <v>45924</v>
      </c>
      <c r="J81" s="215">
        <f t="shared" si="16"/>
        <v>3</v>
      </c>
      <c r="K81" s="18">
        <v>2</v>
      </c>
      <c r="L81" s="19">
        <v>39</v>
      </c>
      <c r="M81" s="194" t="s">
        <v>28</v>
      </c>
      <c r="N81" s="194">
        <f t="shared" si="17"/>
        <v>45926</v>
      </c>
      <c r="O81" s="215">
        <f t="shared" si="18"/>
        <v>5</v>
      </c>
      <c r="P81" s="232">
        <v>4</v>
      </c>
      <c r="Q81" s="270">
        <v>45929</v>
      </c>
      <c r="R81" s="206">
        <f t="shared" si="19"/>
        <v>45930</v>
      </c>
      <c r="S81" s="20">
        <v>2</v>
      </c>
      <c r="T81" s="71">
        <v>40</v>
      </c>
      <c r="U81" s="16">
        <f t="shared" si="20"/>
        <v>18</v>
      </c>
      <c r="V81" s="15">
        <f t="shared" si="21"/>
        <v>45930</v>
      </c>
      <c r="W81" s="21">
        <f t="shared" si="22"/>
        <v>2</v>
      </c>
      <c r="X81" s="15">
        <f t="shared" si="23"/>
        <v>45948</v>
      </c>
      <c r="Y81" s="21">
        <f t="shared" si="24"/>
        <v>6</v>
      </c>
      <c r="Z81" s="88">
        <f t="shared" si="25"/>
        <v>18</v>
      </c>
    </row>
    <row r="82" spans="1:26" ht="15" customHeight="1" thickBot="1">
      <c r="A82" s="87" t="s">
        <v>44</v>
      </c>
      <c r="B82" s="65">
        <f t="shared" si="14"/>
        <v>45925</v>
      </c>
      <c r="C82" s="52">
        <v>1</v>
      </c>
      <c r="D82" s="48">
        <f t="shared" si="26"/>
        <v>45926</v>
      </c>
      <c r="E82" s="51">
        <v>0</v>
      </c>
      <c r="F82" s="17">
        <f>I82-5</f>
        <v>45926</v>
      </c>
      <c r="G82" s="56">
        <f t="shared" si="15"/>
        <v>5</v>
      </c>
      <c r="H82" s="61">
        <f t="shared" si="27"/>
        <v>5</v>
      </c>
      <c r="I82" s="33">
        <v>45931</v>
      </c>
      <c r="J82" s="215">
        <f t="shared" si="16"/>
        <v>3</v>
      </c>
      <c r="K82" s="18">
        <v>2</v>
      </c>
      <c r="L82" s="22">
        <v>40</v>
      </c>
      <c r="M82" s="194" t="s">
        <v>29</v>
      </c>
      <c r="N82" s="194">
        <f t="shared" si="17"/>
        <v>45933</v>
      </c>
      <c r="O82" s="215">
        <f t="shared" si="18"/>
        <v>5</v>
      </c>
      <c r="P82" s="232">
        <v>4</v>
      </c>
      <c r="Q82" s="270">
        <v>45936</v>
      </c>
      <c r="R82" s="206">
        <f t="shared" si="19"/>
        <v>45937</v>
      </c>
      <c r="S82" s="20">
        <f>WEEKDAY(R82,2)</f>
        <v>2</v>
      </c>
      <c r="T82" s="71">
        <v>41</v>
      </c>
      <c r="U82" s="16">
        <f t="shared" si="20"/>
        <v>18</v>
      </c>
      <c r="V82" s="15">
        <f t="shared" si="21"/>
        <v>45937</v>
      </c>
      <c r="W82" s="21">
        <f t="shared" si="22"/>
        <v>2</v>
      </c>
      <c r="X82" s="15">
        <f t="shared" si="23"/>
        <v>45955</v>
      </c>
      <c r="Y82" s="21">
        <f t="shared" si="24"/>
        <v>6</v>
      </c>
      <c r="Z82" s="88">
        <f t="shared" si="25"/>
        <v>18</v>
      </c>
    </row>
    <row r="83" spans="1:26" ht="15" customHeight="1" thickBot="1">
      <c r="A83" s="87" t="s">
        <v>44</v>
      </c>
      <c r="B83" s="65">
        <f t="shared" si="14"/>
        <v>45932</v>
      </c>
      <c r="C83" s="52">
        <v>1</v>
      </c>
      <c r="D83" s="48">
        <f t="shared" si="26"/>
        <v>45933</v>
      </c>
      <c r="E83" s="51">
        <v>0</v>
      </c>
      <c r="F83" s="17">
        <f>I83-5</f>
        <v>45933</v>
      </c>
      <c r="G83" s="56">
        <f t="shared" si="15"/>
        <v>5</v>
      </c>
      <c r="H83" s="61">
        <f t="shared" si="27"/>
        <v>5</v>
      </c>
      <c r="I83" s="33">
        <v>45938</v>
      </c>
      <c r="J83" s="215">
        <f t="shared" si="16"/>
        <v>3</v>
      </c>
      <c r="K83" s="18">
        <v>2</v>
      </c>
      <c r="L83" s="23">
        <v>41</v>
      </c>
      <c r="M83" s="194" t="s">
        <v>30</v>
      </c>
      <c r="N83" s="194">
        <f t="shared" si="17"/>
        <v>45940</v>
      </c>
      <c r="O83" s="215">
        <f t="shared" si="18"/>
        <v>5</v>
      </c>
      <c r="P83" s="232">
        <v>4</v>
      </c>
      <c r="Q83" s="270">
        <v>45943</v>
      </c>
      <c r="R83" s="206">
        <f t="shared" si="19"/>
        <v>45944</v>
      </c>
      <c r="S83" s="20">
        <v>2</v>
      </c>
      <c r="T83" s="71">
        <v>42</v>
      </c>
      <c r="U83" s="16">
        <f t="shared" si="20"/>
        <v>18</v>
      </c>
      <c r="V83" s="15">
        <f t="shared" si="21"/>
        <v>45944</v>
      </c>
      <c r="W83" s="21">
        <f t="shared" si="22"/>
        <v>2</v>
      </c>
      <c r="X83" s="15">
        <f t="shared" si="23"/>
        <v>45962</v>
      </c>
      <c r="Y83" s="21">
        <f t="shared" si="24"/>
        <v>6</v>
      </c>
      <c r="Z83" s="88">
        <f t="shared" si="25"/>
        <v>18</v>
      </c>
    </row>
    <row r="84" spans="1:26" ht="15" customHeight="1" thickBot="1">
      <c r="A84" s="87" t="s">
        <v>44</v>
      </c>
      <c r="B84" s="65">
        <f t="shared" si="14"/>
        <v>45939</v>
      </c>
      <c r="C84" s="52">
        <v>1</v>
      </c>
      <c r="D84" s="48">
        <f t="shared" si="26"/>
        <v>45940</v>
      </c>
      <c r="E84" s="51">
        <v>0</v>
      </c>
      <c r="F84" s="17">
        <f>I84-5</f>
        <v>45940</v>
      </c>
      <c r="G84" s="56">
        <f t="shared" si="15"/>
        <v>5</v>
      </c>
      <c r="H84" s="61">
        <f t="shared" si="27"/>
        <v>5</v>
      </c>
      <c r="I84" s="33">
        <v>45945</v>
      </c>
      <c r="J84" s="215">
        <f t="shared" si="16"/>
        <v>3</v>
      </c>
      <c r="K84" s="18">
        <v>2</v>
      </c>
      <c r="L84" s="24">
        <v>42</v>
      </c>
      <c r="M84" s="194" t="s">
        <v>31</v>
      </c>
      <c r="N84" s="194">
        <f t="shared" si="17"/>
        <v>45947</v>
      </c>
      <c r="O84" s="215">
        <f t="shared" si="18"/>
        <v>5</v>
      </c>
      <c r="P84" s="232">
        <v>4</v>
      </c>
      <c r="Q84" s="270">
        <v>45950</v>
      </c>
      <c r="R84" s="206">
        <f t="shared" si="19"/>
        <v>45951</v>
      </c>
      <c r="S84" s="20">
        <f>WEEKDAY(R84,2)</f>
        <v>2</v>
      </c>
      <c r="T84" s="71">
        <v>43</v>
      </c>
      <c r="U84" s="16">
        <f t="shared" si="20"/>
        <v>18</v>
      </c>
      <c r="V84" s="15">
        <f t="shared" si="21"/>
        <v>45951</v>
      </c>
      <c r="W84" s="21">
        <f t="shared" si="22"/>
        <v>2</v>
      </c>
      <c r="X84" s="15">
        <f t="shared" si="23"/>
        <v>45969</v>
      </c>
      <c r="Y84" s="21">
        <f t="shared" si="24"/>
        <v>6</v>
      </c>
      <c r="Z84" s="88">
        <f t="shared" si="25"/>
        <v>18</v>
      </c>
    </row>
    <row r="85" spans="1:26" ht="15" customHeight="1" thickBot="1">
      <c r="A85" s="87" t="s">
        <v>44</v>
      </c>
      <c r="B85" s="65">
        <f t="shared" si="14"/>
        <v>45946</v>
      </c>
      <c r="C85" s="52">
        <v>1</v>
      </c>
      <c r="D85" s="48">
        <f t="shared" si="26"/>
        <v>45947</v>
      </c>
      <c r="E85" s="51">
        <v>0</v>
      </c>
      <c r="F85" s="17">
        <f>I85-6</f>
        <v>45947</v>
      </c>
      <c r="G85" s="56">
        <f t="shared" si="15"/>
        <v>5</v>
      </c>
      <c r="H85" s="61">
        <f t="shared" si="27"/>
        <v>6</v>
      </c>
      <c r="I85" s="33">
        <v>45953</v>
      </c>
      <c r="J85" s="215">
        <f t="shared" si="16"/>
        <v>4</v>
      </c>
      <c r="K85" s="18">
        <v>4</v>
      </c>
      <c r="L85" s="25">
        <v>43</v>
      </c>
      <c r="M85" s="194" t="s">
        <v>32</v>
      </c>
      <c r="N85" s="194">
        <f t="shared" si="17"/>
        <v>45957</v>
      </c>
      <c r="O85" s="215">
        <f t="shared" si="18"/>
        <v>1</v>
      </c>
      <c r="P85" s="232">
        <v>2</v>
      </c>
      <c r="Q85" s="270">
        <v>45958</v>
      </c>
      <c r="R85" s="206">
        <f t="shared" si="19"/>
        <v>45959</v>
      </c>
      <c r="S85" s="20">
        <v>2</v>
      </c>
      <c r="T85" s="71">
        <v>44</v>
      </c>
      <c r="U85" s="16">
        <f t="shared" si="20"/>
        <v>17</v>
      </c>
      <c r="V85" s="15">
        <f t="shared" si="21"/>
        <v>45959</v>
      </c>
      <c r="W85" s="21">
        <f t="shared" si="22"/>
        <v>3</v>
      </c>
      <c r="X85" s="15">
        <f t="shared" si="23"/>
        <v>45976</v>
      </c>
      <c r="Y85" s="21">
        <f t="shared" si="24"/>
        <v>6</v>
      </c>
      <c r="Z85" s="88">
        <f t="shared" si="25"/>
        <v>17</v>
      </c>
    </row>
    <row r="86" spans="1:26" ht="15" customHeight="1" thickBot="1">
      <c r="A86" s="87" t="s">
        <v>44</v>
      </c>
      <c r="B86" s="65">
        <f t="shared" si="14"/>
        <v>45953</v>
      </c>
      <c r="C86" s="52">
        <v>1</v>
      </c>
      <c r="D86" s="48">
        <f t="shared" si="26"/>
        <v>45954</v>
      </c>
      <c r="E86" s="51">
        <v>0</v>
      </c>
      <c r="F86" s="17">
        <f>I86-5</f>
        <v>45954</v>
      </c>
      <c r="G86" s="56">
        <f t="shared" si="15"/>
        <v>5</v>
      </c>
      <c r="H86" s="61">
        <f t="shared" si="27"/>
        <v>5</v>
      </c>
      <c r="I86" s="33">
        <v>45959</v>
      </c>
      <c r="J86" s="215">
        <f t="shared" si="16"/>
        <v>3</v>
      </c>
      <c r="K86" s="18">
        <v>2</v>
      </c>
      <c r="L86" s="26">
        <v>44</v>
      </c>
      <c r="M86" s="194" t="s">
        <v>33</v>
      </c>
      <c r="N86" s="194">
        <f t="shared" si="17"/>
        <v>45961</v>
      </c>
      <c r="O86" s="215">
        <f t="shared" si="18"/>
        <v>5</v>
      </c>
      <c r="P86" s="232">
        <v>4</v>
      </c>
      <c r="Q86" s="270">
        <v>45964</v>
      </c>
      <c r="R86" s="206">
        <f t="shared" si="19"/>
        <v>45965</v>
      </c>
      <c r="S86" s="20">
        <f>WEEKDAY(R86,2)</f>
        <v>2</v>
      </c>
      <c r="T86" s="71">
        <v>45</v>
      </c>
      <c r="U86" s="16">
        <f t="shared" si="20"/>
        <v>18</v>
      </c>
      <c r="V86" s="15">
        <f t="shared" si="21"/>
        <v>45965</v>
      </c>
      <c r="W86" s="21">
        <f t="shared" si="22"/>
        <v>2</v>
      </c>
      <c r="X86" s="15">
        <f t="shared" si="23"/>
        <v>45983</v>
      </c>
      <c r="Y86" s="21">
        <f t="shared" si="24"/>
        <v>6</v>
      </c>
      <c r="Z86" s="88">
        <f t="shared" si="25"/>
        <v>18</v>
      </c>
    </row>
    <row r="87" spans="1:26" ht="15" customHeight="1" thickBot="1">
      <c r="A87" s="87" t="s">
        <v>44</v>
      </c>
      <c r="B87" s="65">
        <f t="shared" si="14"/>
        <v>45960</v>
      </c>
      <c r="C87" s="52">
        <v>1</v>
      </c>
      <c r="D87" s="48">
        <f t="shared" si="26"/>
        <v>45961</v>
      </c>
      <c r="E87" s="51">
        <v>0</v>
      </c>
      <c r="F87" s="17">
        <f>I87-6</f>
        <v>45961</v>
      </c>
      <c r="G87" s="56">
        <f t="shared" si="15"/>
        <v>5</v>
      </c>
      <c r="H87" s="61">
        <f t="shared" si="27"/>
        <v>6</v>
      </c>
      <c r="I87" s="33">
        <v>45967</v>
      </c>
      <c r="J87" s="215">
        <f t="shared" si="16"/>
        <v>4</v>
      </c>
      <c r="K87" s="18">
        <v>1</v>
      </c>
      <c r="L87" s="27">
        <v>45</v>
      </c>
      <c r="M87" s="194">
        <v>45967</v>
      </c>
      <c r="N87" s="194">
        <f t="shared" si="17"/>
        <v>45968</v>
      </c>
      <c r="O87" s="215">
        <f t="shared" si="18"/>
        <v>5</v>
      </c>
      <c r="P87" s="232">
        <v>6</v>
      </c>
      <c r="Q87" s="270">
        <v>45973</v>
      </c>
      <c r="R87" s="206">
        <f t="shared" si="19"/>
        <v>45974</v>
      </c>
      <c r="S87" s="20">
        <v>2</v>
      </c>
      <c r="T87" s="71">
        <v>46</v>
      </c>
      <c r="U87" s="16">
        <f t="shared" si="20"/>
        <v>16</v>
      </c>
      <c r="V87" s="15">
        <f t="shared" si="21"/>
        <v>45974</v>
      </c>
      <c r="W87" s="21">
        <f t="shared" si="22"/>
        <v>4</v>
      </c>
      <c r="X87" s="15">
        <f t="shared" si="23"/>
        <v>45990</v>
      </c>
      <c r="Y87" s="21">
        <f t="shared" si="24"/>
        <v>6</v>
      </c>
      <c r="Z87" s="88">
        <f t="shared" si="25"/>
        <v>16</v>
      </c>
    </row>
    <row r="88" spans="1:26" ht="15" customHeight="1" thickBot="1">
      <c r="A88" s="87" t="s">
        <v>44</v>
      </c>
      <c r="B88" s="65">
        <f t="shared" si="14"/>
        <v>45967</v>
      </c>
      <c r="C88" s="52">
        <v>1</v>
      </c>
      <c r="D88" s="48">
        <f t="shared" si="26"/>
        <v>45968</v>
      </c>
      <c r="E88" s="51">
        <v>0</v>
      </c>
      <c r="F88" s="17">
        <f>I88-5</f>
        <v>45968</v>
      </c>
      <c r="G88" s="56">
        <f t="shared" si="15"/>
        <v>5</v>
      </c>
      <c r="H88" s="61">
        <f t="shared" si="27"/>
        <v>5</v>
      </c>
      <c r="I88" s="33">
        <v>45973</v>
      </c>
      <c r="J88" s="215">
        <f t="shared" si="16"/>
        <v>3</v>
      </c>
      <c r="K88" s="18">
        <v>2</v>
      </c>
      <c r="L88" s="28">
        <v>46</v>
      </c>
      <c r="M88" s="194" t="s">
        <v>34</v>
      </c>
      <c r="N88" s="194">
        <f t="shared" si="17"/>
        <v>45975</v>
      </c>
      <c r="O88" s="215">
        <f t="shared" si="18"/>
        <v>5</v>
      </c>
      <c r="P88" s="232">
        <v>4</v>
      </c>
      <c r="Q88" s="270">
        <v>45978</v>
      </c>
      <c r="R88" s="206">
        <f t="shared" si="19"/>
        <v>45979</v>
      </c>
      <c r="S88" s="20">
        <f>WEEKDAY(R88,2)</f>
        <v>2</v>
      </c>
      <c r="T88" s="71">
        <v>47</v>
      </c>
      <c r="U88" s="16">
        <f t="shared" si="20"/>
        <v>18</v>
      </c>
      <c r="V88" s="15">
        <f t="shared" si="21"/>
        <v>45979</v>
      </c>
      <c r="W88" s="21">
        <f t="shared" si="22"/>
        <v>2</v>
      </c>
      <c r="X88" s="15">
        <f t="shared" si="23"/>
        <v>45997</v>
      </c>
      <c r="Y88" s="21">
        <f t="shared" si="24"/>
        <v>6</v>
      </c>
      <c r="Z88" s="88">
        <f t="shared" si="25"/>
        <v>18</v>
      </c>
    </row>
    <row r="89" spans="1:26" ht="15" customHeight="1" thickBot="1">
      <c r="A89" s="87" t="s">
        <v>44</v>
      </c>
      <c r="B89" s="65">
        <f t="shared" si="14"/>
        <v>45974</v>
      </c>
      <c r="C89" s="52">
        <v>1</v>
      </c>
      <c r="D89" s="48">
        <f t="shared" si="26"/>
        <v>45975</v>
      </c>
      <c r="E89" s="51">
        <v>0</v>
      </c>
      <c r="F89" s="17">
        <f>I89-4</f>
        <v>45975</v>
      </c>
      <c r="G89" s="56">
        <f t="shared" si="15"/>
        <v>5</v>
      </c>
      <c r="H89" s="61">
        <f t="shared" si="27"/>
        <v>4</v>
      </c>
      <c r="I89" s="33">
        <v>45979</v>
      </c>
      <c r="J89" s="215">
        <f t="shared" si="16"/>
        <v>2</v>
      </c>
      <c r="K89" s="18">
        <v>2</v>
      </c>
      <c r="L89" s="29">
        <v>47</v>
      </c>
      <c r="M89" s="194" t="s">
        <v>35</v>
      </c>
      <c r="N89" s="194">
        <f t="shared" si="17"/>
        <v>45981</v>
      </c>
      <c r="O89" s="215">
        <f t="shared" si="18"/>
        <v>4</v>
      </c>
      <c r="P89" s="232">
        <v>4</v>
      </c>
      <c r="Q89" s="270">
        <v>45982</v>
      </c>
      <c r="R89" s="206">
        <f t="shared" si="19"/>
        <v>45985</v>
      </c>
      <c r="S89" s="20">
        <v>2</v>
      </c>
      <c r="T89" s="71">
        <v>48</v>
      </c>
      <c r="U89" s="16">
        <f t="shared" si="20"/>
        <v>19</v>
      </c>
      <c r="V89" s="15">
        <f t="shared" si="21"/>
        <v>45985</v>
      </c>
      <c r="W89" s="21">
        <f t="shared" si="22"/>
        <v>1</v>
      </c>
      <c r="X89" s="15">
        <f t="shared" si="23"/>
        <v>46004</v>
      </c>
      <c r="Y89" s="21">
        <f t="shared" si="24"/>
        <v>6</v>
      </c>
      <c r="Z89" s="88">
        <f t="shared" si="25"/>
        <v>19</v>
      </c>
    </row>
    <row r="90" spans="1:26" ht="15" customHeight="1" thickBot="1">
      <c r="A90" s="87" t="s">
        <v>44</v>
      </c>
      <c r="B90" s="65">
        <f t="shared" si="14"/>
        <v>45981</v>
      </c>
      <c r="C90" s="52">
        <v>1</v>
      </c>
      <c r="D90" s="48">
        <f t="shared" si="26"/>
        <v>45982</v>
      </c>
      <c r="E90" s="51">
        <v>0</v>
      </c>
      <c r="F90" s="17">
        <f>I90-5</f>
        <v>45982</v>
      </c>
      <c r="G90" s="56">
        <f t="shared" si="15"/>
        <v>5</v>
      </c>
      <c r="H90" s="61">
        <f t="shared" si="27"/>
        <v>5</v>
      </c>
      <c r="I90" s="33">
        <v>45987</v>
      </c>
      <c r="J90" s="215">
        <f t="shared" si="16"/>
        <v>3</v>
      </c>
      <c r="K90" s="18">
        <v>2</v>
      </c>
      <c r="L90" s="30">
        <v>48</v>
      </c>
      <c r="M90" s="194" t="s">
        <v>36</v>
      </c>
      <c r="N90" s="194">
        <f t="shared" si="17"/>
        <v>45989</v>
      </c>
      <c r="O90" s="215">
        <f t="shared" si="18"/>
        <v>5</v>
      </c>
      <c r="P90" s="232">
        <v>4</v>
      </c>
      <c r="Q90" s="270">
        <v>45992</v>
      </c>
      <c r="R90" s="206">
        <f t="shared" si="19"/>
        <v>45993</v>
      </c>
      <c r="S90" s="20">
        <f>WEEKDAY(R90,2)</f>
        <v>2</v>
      </c>
      <c r="T90" s="71">
        <v>49</v>
      </c>
      <c r="U90" s="16">
        <f t="shared" si="20"/>
        <v>18</v>
      </c>
      <c r="V90" s="15">
        <f t="shared" si="21"/>
        <v>45993</v>
      </c>
      <c r="W90" s="21">
        <f t="shared" si="22"/>
        <v>2</v>
      </c>
      <c r="X90" s="15">
        <f t="shared" si="23"/>
        <v>46011</v>
      </c>
      <c r="Y90" s="21">
        <f t="shared" si="24"/>
        <v>6</v>
      </c>
      <c r="Z90" s="88">
        <f t="shared" si="25"/>
        <v>18</v>
      </c>
    </row>
    <row r="91" spans="1:26" ht="15" customHeight="1" thickBot="1">
      <c r="A91" s="87" t="s">
        <v>44</v>
      </c>
      <c r="B91" s="65">
        <f t="shared" si="14"/>
        <v>45988</v>
      </c>
      <c r="C91" s="52">
        <v>1</v>
      </c>
      <c r="D91" s="48">
        <f t="shared" si="26"/>
        <v>45989</v>
      </c>
      <c r="E91" s="51">
        <v>0</v>
      </c>
      <c r="F91" s="17">
        <f>I91-5</f>
        <v>45989</v>
      </c>
      <c r="G91" s="56">
        <f t="shared" si="15"/>
        <v>5</v>
      </c>
      <c r="H91" s="61">
        <f t="shared" si="27"/>
        <v>5</v>
      </c>
      <c r="I91" s="33">
        <v>45994</v>
      </c>
      <c r="J91" s="215">
        <f t="shared" si="16"/>
        <v>3</v>
      </c>
      <c r="K91" s="18">
        <v>2</v>
      </c>
      <c r="L91" s="31">
        <v>49</v>
      </c>
      <c r="M91" s="194" t="s">
        <v>37</v>
      </c>
      <c r="N91" s="194">
        <f t="shared" si="17"/>
        <v>45996</v>
      </c>
      <c r="O91" s="215">
        <f t="shared" si="18"/>
        <v>5</v>
      </c>
      <c r="P91" s="232">
        <v>4</v>
      </c>
      <c r="Q91" s="270">
        <v>45999</v>
      </c>
      <c r="R91" s="206">
        <f t="shared" si="19"/>
        <v>46000</v>
      </c>
      <c r="S91" s="20">
        <f>WEEKDAY(R91,2)</f>
        <v>2</v>
      </c>
      <c r="T91" s="71">
        <v>50</v>
      </c>
      <c r="U91" s="16">
        <f t="shared" si="20"/>
        <v>18</v>
      </c>
      <c r="V91" s="15">
        <f t="shared" si="21"/>
        <v>46000</v>
      </c>
      <c r="W91" s="21">
        <f t="shared" si="22"/>
        <v>2</v>
      </c>
      <c r="X91" s="15">
        <f t="shared" si="23"/>
        <v>46018</v>
      </c>
      <c r="Y91" s="21">
        <f t="shared" si="24"/>
        <v>6</v>
      </c>
      <c r="Z91" s="88">
        <f t="shared" si="25"/>
        <v>18</v>
      </c>
    </row>
    <row r="92" spans="1:26" ht="15" customHeight="1" thickBot="1">
      <c r="A92" s="87" t="s">
        <v>44</v>
      </c>
      <c r="B92" s="65">
        <f t="shared" si="14"/>
        <v>45995</v>
      </c>
      <c r="C92" s="52">
        <v>1</v>
      </c>
      <c r="D92" s="48">
        <f t="shared" si="26"/>
        <v>45996</v>
      </c>
      <c r="E92" s="51">
        <v>0</v>
      </c>
      <c r="F92" s="17">
        <f>I92-5</f>
        <v>45996</v>
      </c>
      <c r="G92" s="56">
        <f t="shared" si="15"/>
        <v>5</v>
      </c>
      <c r="H92" s="61">
        <f t="shared" si="27"/>
        <v>5</v>
      </c>
      <c r="I92" s="33">
        <v>46001</v>
      </c>
      <c r="J92" s="215">
        <f t="shared" si="16"/>
        <v>3</v>
      </c>
      <c r="K92" s="18">
        <v>2</v>
      </c>
      <c r="L92" s="31">
        <v>50</v>
      </c>
      <c r="M92" s="194" t="s">
        <v>38</v>
      </c>
      <c r="N92" s="194">
        <f t="shared" si="17"/>
        <v>46003</v>
      </c>
      <c r="O92" s="215">
        <f t="shared" si="18"/>
        <v>5</v>
      </c>
      <c r="P92" s="232">
        <v>4</v>
      </c>
      <c r="Q92" s="270">
        <v>46006</v>
      </c>
      <c r="R92" s="206">
        <f t="shared" si="19"/>
        <v>46007</v>
      </c>
      <c r="S92" s="20">
        <v>2</v>
      </c>
      <c r="T92" s="71">
        <v>51</v>
      </c>
      <c r="U92" s="16">
        <f t="shared" si="20"/>
        <v>18</v>
      </c>
      <c r="V92" s="15">
        <f t="shared" si="21"/>
        <v>46007</v>
      </c>
      <c r="W92" s="21">
        <f t="shared" si="22"/>
        <v>2</v>
      </c>
      <c r="X92" s="15">
        <f t="shared" si="23"/>
        <v>46025</v>
      </c>
      <c r="Y92" s="21">
        <f t="shared" si="24"/>
        <v>6</v>
      </c>
      <c r="Z92" s="88">
        <f t="shared" si="25"/>
        <v>18</v>
      </c>
    </row>
    <row r="93" spans="1:26" ht="15" customHeight="1" thickBot="1">
      <c r="A93" s="109" t="s">
        <v>44</v>
      </c>
      <c r="B93" s="110">
        <f t="shared" si="14"/>
        <v>46002</v>
      </c>
      <c r="C93" s="53">
        <v>1</v>
      </c>
      <c r="D93" s="111">
        <f t="shared" si="26"/>
        <v>46003</v>
      </c>
      <c r="E93" s="112">
        <v>0</v>
      </c>
      <c r="F93" s="113">
        <f>I93-3</f>
        <v>46003</v>
      </c>
      <c r="G93" s="114">
        <f t="shared" si="15"/>
        <v>5</v>
      </c>
      <c r="H93" s="115">
        <f t="shared" si="27"/>
        <v>3</v>
      </c>
      <c r="I93" s="39">
        <v>46006</v>
      </c>
      <c r="J93" s="218">
        <f t="shared" si="16"/>
        <v>1</v>
      </c>
      <c r="K93" s="116">
        <v>2</v>
      </c>
      <c r="L93" s="37">
        <v>51</v>
      </c>
      <c r="M93" s="196" t="s">
        <v>39</v>
      </c>
      <c r="N93" s="199">
        <f t="shared" si="17"/>
        <v>46008</v>
      </c>
      <c r="O93" s="218">
        <f t="shared" si="18"/>
        <v>3</v>
      </c>
      <c r="P93" s="235">
        <v>2</v>
      </c>
      <c r="Q93" s="271">
        <v>46009</v>
      </c>
      <c r="R93" s="208">
        <f t="shared" si="19"/>
        <v>46010</v>
      </c>
      <c r="S93" s="120">
        <f>WEEKDAY(R93,2)</f>
        <v>5</v>
      </c>
      <c r="T93" s="70">
        <v>51</v>
      </c>
      <c r="U93" s="121">
        <f t="shared" si="20"/>
        <v>22</v>
      </c>
      <c r="V93" s="117">
        <f t="shared" si="21"/>
        <v>46010</v>
      </c>
      <c r="W93" s="118">
        <f t="shared" si="22"/>
        <v>5</v>
      </c>
      <c r="X93" s="117">
        <f t="shared" si="23"/>
        <v>46032</v>
      </c>
      <c r="Y93" s="118">
        <f t="shared" si="24"/>
        <v>6</v>
      </c>
      <c r="Z93" s="119">
        <f t="shared" si="25"/>
        <v>22</v>
      </c>
    </row>
    <row r="94" spans="1:26" ht="15" customHeight="1" thickBot="1">
      <c r="A94" s="72" t="s">
        <v>45</v>
      </c>
      <c r="B94" s="73">
        <f t="shared" si="14"/>
        <v>45911</v>
      </c>
      <c r="C94" s="74">
        <f>SUM(C93)</f>
        <v>1</v>
      </c>
      <c r="D94" s="75">
        <f t="shared" si="26"/>
        <v>45912</v>
      </c>
      <c r="E94" s="74">
        <v>0</v>
      </c>
      <c r="F94" s="76">
        <f>I94-5</f>
        <v>45912</v>
      </c>
      <c r="G94" s="77">
        <f t="shared" si="15"/>
        <v>5</v>
      </c>
      <c r="H94" s="78">
        <f t="shared" si="27"/>
        <v>5</v>
      </c>
      <c r="I94" s="79">
        <v>45917</v>
      </c>
      <c r="J94" s="219">
        <f t="shared" si="16"/>
        <v>3</v>
      </c>
      <c r="K94" s="80">
        <v>1</v>
      </c>
      <c r="L94" s="81">
        <v>38</v>
      </c>
      <c r="M94" s="192">
        <v>45917</v>
      </c>
      <c r="N94" s="200">
        <f t="shared" si="17"/>
        <v>45918</v>
      </c>
      <c r="O94" s="219">
        <f t="shared" si="18"/>
        <v>4</v>
      </c>
      <c r="P94" s="236">
        <v>4</v>
      </c>
      <c r="Q94" s="269">
        <v>45919</v>
      </c>
      <c r="R94" s="209">
        <f t="shared" si="19"/>
        <v>45922</v>
      </c>
      <c r="S94" s="105">
        <f>WEEKDAY(R94,2)</f>
        <v>1</v>
      </c>
      <c r="T94" s="82">
        <v>39</v>
      </c>
      <c r="U94" s="106">
        <f t="shared" si="20"/>
        <v>19</v>
      </c>
      <c r="V94" s="84">
        <f t="shared" si="21"/>
        <v>45922</v>
      </c>
      <c r="W94" s="85">
        <f t="shared" si="22"/>
        <v>1</v>
      </c>
      <c r="X94" s="84">
        <f t="shared" si="23"/>
        <v>45941</v>
      </c>
      <c r="Y94" s="85">
        <f t="shared" si="24"/>
        <v>6</v>
      </c>
      <c r="Z94" s="86">
        <f t="shared" si="25"/>
        <v>19</v>
      </c>
    </row>
    <row r="95" spans="1:26" ht="15" customHeight="1" thickBot="1">
      <c r="A95" s="87" t="s">
        <v>45</v>
      </c>
      <c r="B95" s="65">
        <f t="shared" si="14"/>
        <v>45918</v>
      </c>
      <c r="C95" s="52">
        <v>1</v>
      </c>
      <c r="D95" s="48">
        <f t="shared" si="26"/>
        <v>45919</v>
      </c>
      <c r="E95" s="51">
        <v>0</v>
      </c>
      <c r="F95" s="17">
        <f>I95-5</f>
        <v>45919</v>
      </c>
      <c r="G95" s="56">
        <f t="shared" si="15"/>
        <v>5</v>
      </c>
      <c r="H95" s="61">
        <f t="shared" si="27"/>
        <v>5</v>
      </c>
      <c r="I95" s="33">
        <v>45924</v>
      </c>
      <c r="J95" s="215">
        <f t="shared" si="16"/>
        <v>3</v>
      </c>
      <c r="K95" s="18">
        <v>2</v>
      </c>
      <c r="L95" s="19">
        <v>39</v>
      </c>
      <c r="M95" s="194" t="s">
        <v>28</v>
      </c>
      <c r="N95" s="194">
        <f t="shared" si="17"/>
        <v>45926</v>
      </c>
      <c r="O95" s="215">
        <f t="shared" si="18"/>
        <v>5</v>
      </c>
      <c r="P95" s="232">
        <v>4</v>
      </c>
      <c r="Q95" s="270">
        <v>45929</v>
      </c>
      <c r="R95" s="206">
        <f t="shared" si="19"/>
        <v>45930</v>
      </c>
      <c r="S95" s="20">
        <v>2</v>
      </c>
      <c r="T95" s="71">
        <v>40</v>
      </c>
      <c r="U95" s="16">
        <f t="shared" si="20"/>
        <v>18</v>
      </c>
      <c r="V95" s="15">
        <f t="shared" si="21"/>
        <v>45930</v>
      </c>
      <c r="W95" s="21">
        <f t="shared" si="22"/>
        <v>2</v>
      </c>
      <c r="X95" s="15">
        <f t="shared" si="23"/>
        <v>45948</v>
      </c>
      <c r="Y95" s="21">
        <f t="shared" si="24"/>
        <v>6</v>
      </c>
      <c r="Z95" s="88">
        <f t="shared" si="25"/>
        <v>18</v>
      </c>
    </row>
    <row r="96" spans="1:26" ht="15" customHeight="1" thickBot="1">
      <c r="A96" s="87" t="s">
        <v>45</v>
      </c>
      <c r="B96" s="65">
        <f t="shared" si="14"/>
        <v>45925</v>
      </c>
      <c r="C96" s="52">
        <v>1</v>
      </c>
      <c r="D96" s="48">
        <f t="shared" si="26"/>
        <v>45926</v>
      </c>
      <c r="E96" s="51">
        <v>0</v>
      </c>
      <c r="F96" s="17">
        <f>I96-5</f>
        <v>45926</v>
      </c>
      <c r="G96" s="56">
        <f t="shared" si="15"/>
        <v>5</v>
      </c>
      <c r="H96" s="61">
        <f t="shared" si="27"/>
        <v>5</v>
      </c>
      <c r="I96" s="33">
        <v>45931</v>
      </c>
      <c r="J96" s="215">
        <f t="shared" si="16"/>
        <v>3</v>
      </c>
      <c r="K96" s="18">
        <v>2</v>
      </c>
      <c r="L96" s="22">
        <v>40</v>
      </c>
      <c r="M96" s="194" t="s">
        <v>29</v>
      </c>
      <c r="N96" s="194">
        <f t="shared" si="17"/>
        <v>45933</v>
      </c>
      <c r="O96" s="215">
        <f t="shared" si="18"/>
        <v>5</v>
      </c>
      <c r="P96" s="232">
        <v>4</v>
      </c>
      <c r="Q96" s="270">
        <v>45936</v>
      </c>
      <c r="R96" s="206">
        <f t="shared" si="19"/>
        <v>45937</v>
      </c>
      <c r="S96" s="20">
        <f>WEEKDAY(R96,2)</f>
        <v>2</v>
      </c>
      <c r="T96" s="71">
        <v>41</v>
      </c>
      <c r="U96" s="16">
        <f t="shared" si="20"/>
        <v>18</v>
      </c>
      <c r="V96" s="15">
        <f t="shared" si="21"/>
        <v>45937</v>
      </c>
      <c r="W96" s="21">
        <f t="shared" si="22"/>
        <v>2</v>
      </c>
      <c r="X96" s="15">
        <f t="shared" si="23"/>
        <v>45955</v>
      </c>
      <c r="Y96" s="21">
        <f t="shared" si="24"/>
        <v>6</v>
      </c>
      <c r="Z96" s="88">
        <f t="shared" si="25"/>
        <v>18</v>
      </c>
    </row>
    <row r="97" spans="1:26" ht="15" customHeight="1" thickBot="1">
      <c r="A97" s="87" t="s">
        <v>45</v>
      </c>
      <c r="B97" s="65">
        <f t="shared" si="14"/>
        <v>45932</v>
      </c>
      <c r="C97" s="52">
        <v>1</v>
      </c>
      <c r="D97" s="48">
        <f t="shared" si="26"/>
        <v>45933</v>
      </c>
      <c r="E97" s="51">
        <v>0</v>
      </c>
      <c r="F97" s="17">
        <f>I97-5</f>
        <v>45933</v>
      </c>
      <c r="G97" s="56">
        <f t="shared" si="15"/>
        <v>5</v>
      </c>
      <c r="H97" s="61">
        <f t="shared" si="27"/>
        <v>5</v>
      </c>
      <c r="I97" s="33">
        <v>45938</v>
      </c>
      <c r="J97" s="215">
        <f t="shared" si="16"/>
        <v>3</v>
      </c>
      <c r="K97" s="18">
        <v>2</v>
      </c>
      <c r="L97" s="23">
        <v>41</v>
      </c>
      <c r="M97" s="194" t="s">
        <v>30</v>
      </c>
      <c r="N97" s="194">
        <f t="shared" si="17"/>
        <v>45940</v>
      </c>
      <c r="O97" s="215">
        <f t="shared" si="18"/>
        <v>5</v>
      </c>
      <c r="P97" s="232">
        <v>4</v>
      </c>
      <c r="Q97" s="270">
        <v>45943</v>
      </c>
      <c r="R97" s="206">
        <f t="shared" si="19"/>
        <v>45944</v>
      </c>
      <c r="S97" s="20">
        <v>2</v>
      </c>
      <c r="T97" s="71">
        <v>42</v>
      </c>
      <c r="U97" s="16">
        <f t="shared" si="20"/>
        <v>18</v>
      </c>
      <c r="V97" s="15">
        <f t="shared" si="21"/>
        <v>45944</v>
      </c>
      <c r="W97" s="21">
        <f t="shared" si="22"/>
        <v>2</v>
      </c>
      <c r="X97" s="15">
        <f t="shared" si="23"/>
        <v>45962</v>
      </c>
      <c r="Y97" s="21">
        <f t="shared" si="24"/>
        <v>6</v>
      </c>
      <c r="Z97" s="88">
        <f t="shared" si="25"/>
        <v>18</v>
      </c>
    </row>
    <row r="98" spans="1:26" ht="15" customHeight="1" thickBot="1">
      <c r="A98" s="87" t="s">
        <v>45</v>
      </c>
      <c r="B98" s="65">
        <f t="shared" si="14"/>
        <v>45939</v>
      </c>
      <c r="C98" s="52">
        <v>1</v>
      </c>
      <c r="D98" s="48">
        <f t="shared" si="26"/>
        <v>45940</v>
      </c>
      <c r="E98" s="51">
        <v>0</v>
      </c>
      <c r="F98" s="17">
        <f>I98-5</f>
        <v>45940</v>
      </c>
      <c r="G98" s="56">
        <f t="shared" si="15"/>
        <v>5</v>
      </c>
      <c r="H98" s="61">
        <f t="shared" si="27"/>
        <v>5</v>
      </c>
      <c r="I98" s="33">
        <v>45945</v>
      </c>
      <c r="J98" s="215">
        <f t="shared" si="16"/>
        <v>3</v>
      </c>
      <c r="K98" s="18">
        <v>2</v>
      </c>
      <c r="L98" s="24">
        <v>42</v>
      </c>
      <c r="M98" s="194" t="s">
        <v>31</v>
      </c>
      <c r="N98" s="194">
        <f t="shared" si="17"/>
        <v>45947</v>
      </c>
      <c r="O98" s="215">
        <f t="shared" si="18"/>
        <v>5</v>
      </c>
      <c r="P98" s="232">
        <v>4</v>
      </c>
      <c r="Q98" s="270">
        <v>45950</v>
      </c>
      <c r="R98" s="206">
        <f t="shared" si="19"/>
        <v>45951</v>
      </c>
      <c r="S98" s="20">
        <f>WEEKDAY(R98,2)</f>
        <v>2</v>
      </c>
      <c r="T98" s="71">
        <v>43</v>
      </c>
      <c r="U98" s="16">
        <f t="shared" si="20"/>
        <v>18</v>
      </c>
      <c r="V98" s="15">
        <f t="shared" si="21"/>
        <v>45951</v>
      </c>
      <c r="W98" s="21">
        <f t="shared" si="22"/>
        <v>2</v>
      </c>
      <c r="X98" s="15">
        <f t="shared" si="23"/>
        <v>45969</v>
      </c>
      <c r="Y98" s="21">
        <f t="shared" si="24"/>
        <v>6</v>
      </c>
      <c r="Z98" s="88">
        <f t="shared" si="25"/>
        <v>18</v>
      </c>
    </row>
    <row r="99" spans="1:26" ht="15" customHeight="1" thickBot="1">
      <c r="A99" s="87" t="s">
        <v>45</v>
      </c>
      <c r="B99" s="65">
        <f t="shared" si="14"/>
        <v>45946</v>
      </c>
      <c r="C99" s="52">
        <v>1</v>
      </c>
      <c r="D99" s="48">
        <f t="shared" si="26"/>
        <v>45947</v>
      </c>
      <c r="E99" s="51">
        <v>0</v>
      </c>
      <c r="F99" s="17">
        <f>I99-6</f>
        <v>45947</v>
      </c>
      <c r="G99" s="56">
        <f t="shared" si="15"/>
        <v>5</v>
      </c>
      <c r="H99" s="61">
        <f t="shared" si="27"/>
        <v>6</v>
      </c>
      <c r="I99" s="33">
        <v>45953</v>
      </c>
      <c r="J99" s="215">
        <f t="shared" si="16"/>
        <v>4</v>
      </c>
      <c r="K99" s="18">
        <v>4</v>
      </c>
      <c r="L99" s="25">
        <v>43</v>
      </c>
      <c r="M99" s="194" t="s">
        <v>32</v>
      </c>
      <c r="N99" s="194">
        <f t="shared" si="17"/>
        <v>45957</v>
      </c>
      <c r="O99" s="215">
        <f t="shared" si="18"/>
        <v>1</v>
      </c>
      <c r="P99" s="232">
        <v>2</v>
      </c>
      <c r="Q99" s="270">
        <v>45958</v>
      </c>
      <c r="R99" s="206">
        <f t="shared" si="19"/>
        <v>45959</v>
      </c>
      <c r="S99" s="20">
        <v>2</v>
      </c>
      <c r="T99" s="71">
        <v>44</v>
      </c>
      <c r="U99" s="16">
        <f t="shared" si="20"/>
        <v>17</v>
      </c>
      <c r="V99" s="15">
        <f t="shared" si="21"/>
        <v>45959</v>
      </c>
      <c r="W99" s="21">
        <f t="shared" si="22"/>
        <v>3</v>
      </c>
      <c r="X99" s="15">
        <f t="shared" si="23"/>
        <v>45976</v>
      </c>
      <c r="Y99" s="21">
        <f t="shared" si="24"/>
        <v>6</v>
      </c>
      <c r="Z99" s="88">
        <f t="shared" si="25"/>
        <v>17</v>
      </c>
    </row>
    <row r="100" spans="1:26" ht="15" customHeight="1" thickBot="1">
      <c r="A100" s="87" t="s">
        <v>45</v>
      </c>
      <c r="B100" s="65">
        <f t="shared" si="14"/>
        <v>45953</v>
      </c>
      <c r="C100" s="52">
        <v>1</v>
      </c>
      <c r="D100" s="48">
        <f t="shared" si="26"/>
        <v>45954</v>
      </c>
      <c r="E100" s="51">
        <v>0</v>
      </c>
      <c r="F100" s="17">
        <f>I100-5</f>
        <v>45954</v>
      </c>
      <c r="G100" s="56">
        <f t="shared" si="15"/>
        <v>5</v>
      </c>
      <c r="H100" s="61">
        <f t="shared" si="27"/>
        <v>5</v>
      </c>
      <c r="I100" s="33">
        <v>45959</v>
      </c>
      <c r="J100" s="215">
        <f t="shared" si="16"/>
        <v>3</v>
      </c>
      <c r="K100" s="18">
        <v>2</v>
      </c>
      <c r="L100" s="26">
        <v>44</v>
      </c>
      <c r="M100" s="194" t="s">
        <v>33</v>
      </c>
      <c r="N100" s="194">
        <f t="shared" si="17"/>
        <v>45961</v>
      </c>
      <c r="O100" s="215">
        <f t="shared" si="18"/>
        <v>5</v>
      </c>
      <c r="P100" s="232">
        <v>4</v>
      </c>
      <c r="Q100" s="270">
        <v>45964</v>
      </c>
      <c r="R100" s="206">
        <f t="shared" si="19"/>
        <v>45965</v>
      </c>
      <c r="S100" s="20">
        <f>WEEKDAY(R100,2)</f>
        <v>2</v>
      </c>
      <c r="T100" s="71">
        <v>45</v>
      </c>
      <c r="U100" s="16">
        <f t="shared" si="20"/>
        <v>18</v>
      </c>
      <c r="V100" s="15">
        <f t="shared" si="21"/>
        <v>45965</v>
      </c>
      <c r="W100" s="21">
        <f t="shared" si="22"/>
        <v>2</v>
      </c>
      <c r="X100" s="15">
        <f t="shared" si="23"/>
        <v>45983</v>
      </c>
      <c r="Y100" s="21">
        <f t="shared" si="24"/>
        <v>6</v>
      </c>
      <c r="Z100" s="88">
        <f t="shared" si="25"/>
        <v>18</v>
      </c>
    </row>
    <row r="101" spans="1:26" ht="15" customHeight="1" thickBot="1">
      <c r="A101" s="87" t="s">
        <v>45</v>
      </c>
      <c r="B101" s="65">
        <f t="shared" si="14"/>
        <v>45960</v>
      </c>
      <c r="C101" s="52">
        <v>1</v>
      </c>
      <c r="D101" s="48">
        <f t="shared" si="26"/>
        <v>45961</v>
      </c>
      <c r="E101" s="51">
        <v>0</v>
      </c>
      <c r="F101" s="17">
        <f>I101-6</f>
        <v>45961</v>
      </c>
      <c r="G101" s="56">
        <f t="shared" si="15"/>
        <v>5</v>
      </c>
      <c r="H101" s="61">
        <f t="shared" si="27"/>
        <v>6</v>
      </c>
      <c r="I101" s="33">
        <v>45967</v>
      </c>
      <c r="J101" s="215">
        <f t="shared" si="16"/>
        <v>4</v>
      </c>
      <c r="K101" s="18">
        <v>1</v>
      </c>
      <c r="L101" s="27">
        <v>45</v>
      </c>
      <c r="M101" s="194">
        <v>45967</v>
      </c>
      <c r="N101" s="194">
        <f t="shared" si="17"/>
        <v>45968</v>
      </c>
      <c r="O101" s="215">
        <f t="shared" si="18"/>
        <v>5</v>
      </c>
      <c r="P101" s="232">
        <v>6</v>
      </c>
      <c r="Q101" s="270">
        <v>45973</v>
      </c>
      <c r="R101" s="206">
        <f t="shared" si="19"/>
        <v>45974</v>
      </c>
      <c r="S101" s="20">
        <v>2</v>
      </c>
      <c r="T101" s="71">
        <v>46</v>
      </c>
      <c r="U101" s="16">
        <f t="shared" si="20"/>
        <v>16</v>
      </c>
      <c r="V101" s="15">
        <f t="shared" si="21"/>
        <v>45974</v>
      </c>
      <c r="W101" s="21">
        <f t="shared" si="22"/>
        <v>4</v>
      </c>
      <c r="X101" s="15">
        <f t="shared" si="23"/>
        <v>45990</v>
      </c>
      <c r="Y101" s="21">
        <f t="shared" si="24"/>
        <v>6</v>
      </c>
      <c r="Z101" s="88">
        <f t="shared" si="25"/>
        <v>16</v>
      </c>
    </row>
    <row r="102" spans="1:26" ht="15" customHeight="1" thickBot="1">
      <c r="A102" s="87" t="s">
        <v>45</v>
      </c>
      <c r="B102" s="65">
        <f t="shared" si="14"/>
        <v>45967</v>
      </c>
      <c r="C102" s="52">
        <v>1</v>
      </c>
      <c r="D102" s="48">
        <f t="shared" si="26"/>
        <v>45968</v>
      </c>
      <c r="E102" s="51">
        <v>0</v>
      </c>
      <c r="F102" s="17">
        <f>I102-5</f>
        <v>45968</v>
      </c>
      <c r="G102" s="56">
        <f t="shared" si="15"/>
        <v>5</v>
      </c>
      <c r="H102" s="61">
        <f t="shared" si="27"/>
        <v>5</v>
      </c>
      <c r="I102" s="33">
        <v>45973</v>
      </c>
      <c r="J102" s="215">
        <f t="shared" si="16"/>
        <v>3</v>
      </c>
      <c r="K102" s="18">
        <v>2</v>
      </c>
      <c r="L102" s="28">
        <v>46</v>
      </c>
      <c r="M102" s="194" t="s">
        <v>34</v>
      </c>
      <c r="N102" s="194">
        <f t="shared" si="17"/>
        <v>45975</v>
      </c>
      <c r="O102" s="215">
        <f t="shared" si="18"/>
        <v>5</v>
      </c>
      <c r="P102" s="232">
        <v>4</v>
      </c>
      <c r="Q102" s="270">
        <v>45978</v>
      </c>
      <c r="R102" s="206">
        <f t="shared" si="19"/>
        <v>45979</v>
      </c>
      <c r="S102" s="20">
        <f>WEEKDAY(R102,2)</f>
        <v>2</v>
      </c>
      <c r="T102" s="71">
        <v>47</v>
      </c>
      <c r="U102" s="16">
        <f t="shared" si="20"/>
        <v>18</v>
      </c>
      <c r="V102" s="15">
        <f t="shared" si="21"/>
        <v>45979</v>
      </c>
      <c r="W102" s="21">
        <f t="shared" si="22"/>
        <v>2</v>
      </c>
      <c r="X102" s="15">
        <f t="shared" si="23"/>
        <v>45997</v>
      </c>
      <c r="Y102" s="21">
        <f t="shared" si="24"/>
        <v>6</v>
      </c>
      <c r="Z102" s="88">
        <f t="shared" si="25"/>
        <v>18</v>
      </c>
    </row>
    <row r="103" spans="1:26" ht="15" customHeight="1" thickBot="1">
      <c r="A103" s="87" t="s">
        <v>45</v>
      </c>
      <c r="B103" s="65">
        <f t="shared" si="14"/>
        <v>45974</v>
      </c>
      <c r="C103" s="52">
        <v>1</v>
      </c>
      <c r="D103" s="48">
        <f t="shared" si="26"/>
        <v>45975</v>
      </c>
      <c r="E103" s="51">
        <v>0</v>
      </c>
      <c r="F103" s="17">
        <f>I103-4</f>
        <v>45975</v>
      </c>
      <c r="G103" s="56">
        <f t="shared" si="15"/>
        <v>5</v>
      </c>
      <c r="H103" s="61">
        <f t="shared" si="27"/>
        <v>4</v>
      </c>
      <c r="I103" s="33">
        <v>45979</v>
      </c>
      <c r="J103" s="215">
        <f t="shared" si="16"/>
        <v>2</v>
      </c>
      <c r="K103" s="18">
        <v>2</v>
      </c>
      <c r="L103" s="29">
        <v>47</v>
      </c>
      <c r="M103" s="194" t="s">
        <v>35</v>
      </c>
      <c r="N103" s="194">
        <f t="shared" si="17"/>
        <v>45981</v>
      </c>
      <c r="O103" s="215">
        <f t="shared" si="18"/>
        <v>4</v>
      </c>
      <c r="P103" s="232">
        <v>4</v>
      </c>
      <c r="Q103" s="270">
        <v>45982</v>
      </c>
      <c r="R103" s="206">
        <f t="shared" si="19"/>
        <v>45985</v>
      </c>
      <c r="S103" s="20">
        <v>2</v>
      </c>
      <c r="T103" s="71">
        <v>48</v>
      </c>
      <c r="U103" s="16">
        <f t="shared" si="20"/>
        <v>19</v>
      </c>
      <c r="V103" s="15">
        <f t="shared" si="21"/>
        <v>45985</v>
      </c>
      <c r="W103" s="21">
        <f t="shared" si="22"/>
        <v>1</v>
      </c>
      <c r="X103" s="15">
        <f t="shared" si="23"/>
        <v>46004</v>
      </c>
      <c r="Y103" s="21">
        <f t="shared" si="24"/>
        <v>6</v>
      </c>
      <c r="Z103" s="88">
        <f t="shared" si="25"/>
        <v>19</v>
      </c>
    </row>
    <row r="104" spans="1:26" ht="15" customHeight="1" thickBot="1">
      <c r="A104" s="87" t="s">
        <v>45</v>
      </c>
      <c r="B104" s="65">
        <f t="shared" si="14"/>
        <v>45981</v>
      </c>
      <c r="C104" s="52">
        <v>1</v>
      </c>
      <c r="D104" s="48">
        <f t="shared" si="26"/>
        <v>45982</v>
      </c>
      <c r="E104" s="51">
        <v>0</v>
      </c>
      <c r="F104" s="17">
        <f>I104-5</f>
        <v>45982</v>
      </c>
      <c r="G104" s="56">
        <f t="shared" si="15"/>
        <v>5</v>
      </c>
      <c r="H104" s="61">
        <f t="shared" si="27"/>
        <v>5</v>
      </c>
      <c r="I104" s="33">
        <v>45987</v>
      </c>
      <c r="J104" s="215">
        <f t="shared" si="16"/>
        <v>3</v>
      </c>
      <c r="K104" s="18">
        <v>2</v>
      </c>
      <c r="L104" s="30">
        <v>48</v>
      </c>
      <c r="M104" s="194" t="s">
        <v>36</v>
      </c>
      <c r="N104" s="194">
        <f t="shared" si="17"/>
        <v>45989</v>
      </c>
      <c r="O104" s="215">
        <f t="shared" si="18"/>
        <v>5</v>
      </c>
      <c r="P104" s="232">
        <v>4</v>
      </c>
      <c r="Q104" s="270">
        <v>45992</v>
      </c>
      <c r="R104" s="206">
        <f t="shared" si="19"/>
        <v>45993</v>
      </c>
      <c r="S104" s="20">
        <f>WEEKDAY(R104,2)</f>
        <v>2</v>
      </c>
      <c r="T104" s="71">
        <v>49</v>
      </c>
      <c r="U104" s="16">
        <f t="shared" si="20"/>
        <v>18</v>
      </c>
      <c r="V104" s="15">
        <f t="shared" si="21"/>
        <v>45993</v>
      </c>
      <c r="W104" s="21">
        <f t="shared" si="22"/>
        <v>2</v>
      </c>
      <c r="X104" s="15">
        <f t="shared" si="23"/>
        <v>46011</v>
      </c>
      <c r="Y104" s="21">
        <f t="shared" si="24"/>
        <v>6</v>
      </c>
      <c r="Z104" s="88">
        <f t="shared" si="25"/>
        <v>18</v>
      </c>
    </row>
    <row r="105" spans="1:26" ht="15" customHeight="1" thickBot="1">
      <c r="A105" s="87" t="s">
        <v>45</v>
      </c>
      <c r="B105" s="65">
        <f t="shared" si="14"/>
        <v>45988</v>
      </c>
      <c r="C105" s="52">
        <v>1</v>
      </c>
      <c r="D105" s="48">
        <f t="shared" si="26"/>
        <v>45989</v>
      </c>
      <c r="E105" s="51">
        <v>0</v>
      </c>
      <c r="F105" s="17">
        <f>I105-5</f>
        <v>45989</v>
      </c>
      <c r="G105" s="56">
        <f t="shared" si="15"/>
        <v>5</v>
      </c>
      <c r="H105" s="61">
        <f t="shared" si="27"/>
        <v>5</v>
      </c>
      <c r="I105" s="33">
        <v>45994</v>
      </c>
      <c r="J105" s="215">
        <f t="shared" si="16"/>
        <v>3</v>
      </c>
      <c r="K105" s="18">
        <v>2</v>
      </c>
      <c r="L105" s="31">
        <v>49</v>
      </c>
      <c r="M105" s="194" t="s">
        <v>37</v>
      </c>
      <c r="N105" s="194">
        <f t="shared" si="17"/>
        <v>45996</v>
      </c>
      <c r="O105" s="215">
        <f t="shared" si="18"/>
        <v>5</v>
      </c>
      <c r="P105" s="232">
        <v>4</v>
      </c>
      <c r="Q105" s="270">
        <v>45999</v>
      </c>
      <c r="R105" s="206">
        <f t="shared" si="19"/>
        <v>46000</v>
      </c>
      <c r="S105" s="20">
        <f>WEEKDAY(R105,2)</f>
        <v>2</v>
      </c>
      <c r="T105" s="71">
        <v>50</v>
      </c>
      <c r="U105" s="16">
        <f t="shared" si="20"/>
        <v>18</v>
      </c>
      <c r="V105" s="15">
        <f t="shared" si="21"/>
        <v>46000</v>
      </c>
      <c r="W105" s="21">
        <f t="shared" si="22"/>
        <v>2</v>
      </c>
      <c r="X105" s="15">
        <f t="shared" si="23"/>
        <v>46018</v>
      </c>
      <c r="Y105" s="21">
        <f t="shared" si="24"/>
        <v>6</v>
      </c>
      <c r="Z105" s="88">
        <f t="shared" si="25"/>
        <v>18</v>
      </c>
    </row>
    <row r="106" spans="1:26" ht="15" customHeight="1" thickBot="1">
      <c r="A106" s="87" t="s">
        <v>45</v>
      </c>
      <c r="B106" s="65">
        <f t="shared" si="14"/>
        <v>45995</v>
      </c>
      <c r="C106" s="52">
        <v>1</v>
      </c>
      <c r="D106" s="48">
        <f t="shared" si="26"/>
        <v>45996</v>
      </c>
      <c r="E106" s="51">
        <v>0</v>
      </c>
      <c r="F106" s="17">
        <f>I106-5</f>
        <v>45996</v>
      </c>
      <c r="G106" s="56">
        <f t="shared" si="15"/>
        <v>5</v>
      </c>
      <c r="H106" s="61">
        <f t="shared" si="27"/>
        <v>5</v>
      </c>
      <c r="I106" s="33">
        <v>46001</v>
      </c>
      <c r="J106" s="215">
        <f t="shared" si="16"/>
        <v>3</v>
      </c>
      <c r="K106" s="18">
        <v>2</v>
      </c>
      <c r="L106" s="31">
        <v>50</v>
      </c>
      <c r="M106" s="194" t="s">
        <v>38</v>
      </c>
      <c r="N106" s="194">
        <f t="shared" si="17"/>
        <v>46003</v>
      </c>
      <c r="O106" s="215">
        <f t="shared" si="18"/>
        <v>5</v>
      </c>
      <c r="P106" s="232">
        <v>4</v>
      </c>
      <c r="Q106" s="270">
        <v>46006</v>
      </c>
      <c r="R106" s="206">
        <f t="shared" si="19"/>
        <v>46007</v>
      </c>
      <c r="S106" s="20">
        <v>2</v>
      </c>
      <c r="T106" s="71">
        <v>51</v>
      </c>
      <c r="U106" s="16">
        <f t="shared" si="20"/>
        <v>18</v>
      </c>
      <c r="V106" s="15">
        <f t="shared" si="21"/>
        <v>46007</v>
      </c>
      <c r="W106" s="21">
        <f t="shared" si="22"/>
        <v>2</v>
      </c>
      <c r="X106" s="15">
        <f t="shared" si="23"/>
        <v>46025</v>
      </c>
      <c r="Y106" s="21">
        <f t="shared" si="24"/>
        <v>6</v>
      </c>
      <c r="Z106" s="88">
        <f t="shared" si="25"/>
        <v>18</v>
      </c>
    </row>
    <row r="107" spans="1:26" ht="15" customHeight="1" thickBot="1">
      <c r="A107" s="109" t="s">
        <v>45</v>
      </c>
      <c r="B107" s="110">
        <f t="shared" si="14"/>
        <v>46002</v>
      </c>
      <c r="C107" s="53">
        <v>1</v>
      </c>
      <c r="D107" s="111">
        <f t="shared" si="26"/>
        <v>46003</v>
      </c>
      <c r="E107" s="112">
        <v>0</v>
      </c>
      <c r="F107" s="113">
        <f>I107-3</f>
        <v>46003</v>
      </c>
      <c r="G107" s="114">
        <f t="shared" si="15"/>
        <v>5</v>
      </c>
      <c r="H107" s="115">
        <f t="shared" si="27"/>
        <v>3</v>
      </c>
      <c r="I107" s="39">
        <v>46006</v>
      </c>
      <c r="J107" s="218">
        <f t="shared" si="16"/>
        <v>1</v>
      </c>
      <c r="K107" s="116">
        <v>2</v>
      </c>
      <c r="L107" s="37">
        <v>51</v>
      </c>
      <c r="M107" s="196" t="s">
        <v>39</v>
      </c>
      <c r="N107" s="199">
        <f t="shared" si="17"/>
        <v>46008</v>
      </c>
      <c r="O107" s="218">
        <f t="shared" si="18"/>
        <v>3</v>
      </c>
      <c r="P107" s="235">
        <v>2</v>
      </c>
      <c r="Q107" s="271">
        <v>46009</v>
      </c>
      <c r="R107" s="208">
        <f t="shared" si="19"/>
        <v>46010</v>
      </c>
      <c r="S107" s="120">
        <f>WEEKDAY(R107,2)</f>
        <v>5</v>
      </c>
      <c r="T107" s="70">
        <v>51</v>
      </c>
      <c r="U107" s="121">
        <f t="shared" si="20"/>
        <v>22</v>
      </c>
      <c r="V107" s="117">
        <f t="shared" si="21"/>
        <v>46010</v>
      </c>
      <c r="W107" s="118">
        <f t="shared" si="22"/>
        <v>5</v>
      </c>
      <c r="X107" s="117">
        <f t="shared" si="23"/>
        <v>46032</v>
      </c>
      <c r="Y107" s="118">
        <f t="shared" si="24"/>
        <v>6</v>
      </c>
      <c r="Z107" s="119">
        <f t="shared" si="25"/>
        <v>22</v>
      </c>
    </row>
    <row r="108" spans="1:26" ht="15" customHeight="1" thickBot="1">
      <c r="A108" s="72" t="s">
        <v>46</v>
      </c>
      <c r="B108" s="73">
        <f t="shared" si="14"/>
        <v>45911</v>
      </c>
      <c r="C108" s="74">
        <f>SUM(C107)</f>
        <v>1</v>
      </c>
      <c r="D108" s="75">
        <f t="shared" si="26"/>
        <v>45912</v>
      </c>
      <c r="E108" s="74">
        <v>0</v>
      </c>
      <c r="F108" s="76">
        <f>I108-5</f>
        <v>45912</v>
      </c>
      <c r="G108" s="77">
        <f t="shared" si="15"/>
        <v>5</v>
      </c>
      <c r="H108" s="78">
        <f t="shared" si="27"/>
        <v>5</v>
      </c>
      <c r="I108" s="79">
        <v>45917</v>
      </c>
      <c r="J108" s="219">
        <f t="shared" si="16"/>
        <v>3</v>
      </c>
      <c r="K108" s="80">
        <v>1</v>
      </c>
      <c r="L108" s="81">
        <v>38</v>
      </c>
      <c r="M108" s="192">
        <v>45917</v>
      </c>
      <c r="N108" s="200">
        <f t="shared" si="17"/>
        <v>45918</v>
      </c>
      <c r="O108" s="219">
        <f t="shared" si="18"/>
        <v>4</v>
      </c>
      <c r="P108" s="236">
        <v>4</v>
      </c>
      <c r="Q108" s="269">
        <v>45919</v>
      </c>
      <c r="R108" s="209">
        <f t="shared" si="19"/>
        <v>45922</v>
      </c>
      <c r="S108" s="105">
        <f>WEEKDAY(R108,2)</f>
        <v>1</v>
      </c>
      <c r="T108" s="82">
        <v>39</v>
      </c>
      <c r="U108" s="106">
        <f t="shared" si="20"/>
        <v>19</v>
      </c>
      <c r="V108" s="84">
        <f t="shared" si="21"/>
        <v>45922</v>
      </c>
      <c r="W108" s="85">
        <f t="shared" si="22"/>
        <v>1</v>
      </c>
      <c r="X108" s="84">
        <f t="shared" si="23"/>
        <v>45941</v>
      </c>
      <c r="Y108" s="85">
        <f t="shared" si="24"/>
        <v>6</v>
      </c>
      <c r="Z108" s="86">
        <f t="shared" si="25"/>
        <v>19</v>
      </c>
    </row>
    <row r="109" spans="1:26" ht="15" customHeight="1" thickBot="1">
      <c r="A109" s="87" t="s">
        <v>46</v>
      </c>
      <c r="B109" s="65">
        <f t="shared" si="14"/>
        <v>45918</v>
      </c>
      <c r="C109" s="52">
        <v>1</v>
      </c>
      <c r="D109" s="48">
        <f t="shared" si="26"/>
        <v>45919</v>
      </c>
      <c r="E109" s="51">
        <v>0</v>
      </c>
      <c r="F109" s="17">
        <f>I109-5</f>
        <v>45919</v>
      </c>
      <c r="G109" s="56">
        <f t="shared" si="15"/>
        <v>5</v>
      </c>
      <c r="H109" s="61">
        <f t="shared" si="27"/>
        <v>5</v>
      </c>
      <c r="I109" s="33">
        <v>45924</v>
      </c>
      <c r="J109" s="215">
        <f t="shared" si="16"/>
        <v>3</v>
      </c>
      <c r="K109" s="18">
        <v>2</v>
      </c>
      <c r="L109" s="19">
        <v>39</v>
      </c>
      <c r="M109" s="194" t="s">
        <v>28</v>
      </c>
      <c r="N109" s="194">
        <f t="shared" si="17"/>
        <v>45926</v>
      </c>
      <c r="O109" s="215">
        <f t="shared" si="18"/>
        <v>5</v>
      </c>
      <c r="P109" s="232">
        <v>4</v>
      </c>
      <c r="Q109" s="270">
        <v>45929</v>
      </c>
      <c r="R109" s="206">
        <f t="shared" si="19"/>
        <v>45930</v>
      </c>
      <c r="S109" s="20">
        <v>2</v>
      </c>
      <c r="T109" s="71">
        <v>40</v>
      </c>
      <c r="U109" s="16">
        <f t="shared" si="20"/>
        <v>18</v>
      </c>
      <c r="V109" s="15">
        <f t="shared" si="21"/>
        <v>45930</v>
      </c>
      <c r="W109" s="21">
        <f t="shared" si="22"/>
        <v>2</v>
      </c>
      <c r="X109" s="15">
        <f t="shared" si="23"/>
        <v>45948</v>
      </c>
      <c r="Y109" s="21">
        <f t="shared" si="24"/>
        <v>6</v>
      </c>
      <c r="Z109" s="88">
        <f t="shared" si="25"/>
        <v>18</v>
      </c>
    </row>
    <row r="110" spans="1:26" ht="15" customHeight="1" thickBot="1">
      <c r="A110" s="87" t="s">
        <v>46</v>
      </c>
      <c r="B110" s="65">
        <f t="shared" si="14"/>
        <v>45925</v>
      </c>
      <c r="C110" s="52">
        <v>1</v>
      </c>
      <c r="D110" s="48">
        <f t="shared" si="26"/>
        <v>45926</v>
      </c>
      <c r="E110" s="51">
        <v>0</v>
      </c>
      <c r="F110" s="17">
        <f>I110-5</f>
        <v>45926</v>
      </c>
      <c r="G110" s="56">
        <f t="shared" si="15"/>
        <v>5</v>
      </c>
      <c r="H110" s="61">
        <f t="shared" si="27"/>
        <v>5</v>
      </c>
      <c r="I110" s="33">
        <v>45931</v>
      </c>
      <c r="J110" s="215">
        <f t="shared" si="16"/>
        <v>3</v>
      </c>
      <c r="K110" s="18">
        <v>2</v>
      </c>
      <c r="L110" s="22">
        <v>40</v>
      </c>
      <c r="M110" s="194" t="s">
        <v>29</v>
      </c>
      <c r="N110" s="194">
        <f t="shared" si="17"/>
        <v>45933</v>
      </c>
      <c r="O110" s="215">
        <f t="shared" si="18"/>
        <v>5</v>
      </c>
      <c r="P110" s="232">
        <v>4</v>
      </c>
      <c r="Q110" s="270">
        <v>45936</v>
      </c>
      <c r="R110" s="206">
        <f t="shared" si="19"/>
        <v>45937</v>
      </c>
      <c r="S110" s="20">
        <f>WEEKDAY(R110,2)</f>
        <v>2</v>
      </c>
      <c r="T110" s="71">
        <v>41</v>
      </c>
      <c r="U110" s="16">
        <f t="shared" si="20"/>
        <v>18</v>
      </c>
      <c r="V110" s="15">
        <f t="shared" si="21"/>
        <v>45937</v>
      </c>
      <c r="W110" s="21">
        <f t="shared" si="22"/>
        <v>2</v>
      </c>
      <c r="X110" s="15">
        <f t="shared" si="23"/>
        <v>45955</v>
      </c>
      <c r="Y110" s="21">
        <f t="shared" si="24"/>
        <v>6</v>
      </c>
      <c r="Z110" s="88">
        <f t="shared" si="25"/>
        <v>18</v>
      </c>
    </row>
    <row r="111" spans="1:26" ht="15" customHeight="1" thickBot="1">
      <c r="A111" s="87" t="s">
        <v>46</v>
      </c>
      <c r="B111" s="65">
        <f t="shared" si="14"/>
        <v>45932</v>
      </c>
      <c r="C111" s="52">
        <v>1</v>
      </c>
      <c r="D111" s="48">
        <f t="shared" si="26"/>
        <v>45933</v>
      </c>
      <c r="E111" s="51">
        <v>0</v>
      </c>
      <c r="F111" s="17">
        <f>I111-5</f>
        <v>45933</v>
      </c>
      <c r="G111" s="56">
        <f t="shared" si="15"/>
        <v>5</v>
      </c>
      <c r="H111" s="61">
        <f t="shared" si="27"/>
        <v>5</v>
      </c>
      <c r="I111" s="33">
        <v>45938</v>
      </c>
      <c r="J111" s="215">
        <f t="shared" si="16"/>
        <v>3</v>
      </c>
      <c r="K111" s="18">
        <v>2</v>
      </c>
      <c r="L111" s="23">
        <v>41</v>
      </c>
      <c r="M111" s="194" t="s">
        <v>30</v>
      </c>
      <c r="N111" s="194">
        <f t="shared" si="17"/>
        <v>45940</v>
      </c>
      <c r="O111" s="215">
        <f t="shared" si="18"/>
        <v>5</v>
      </c>
      <c r="P111" s="232">
        <v>4</v>
      </c>
      <c r="Q111" s="270">
        <v>45943</v>
      </c>
      <c r="R111" s="206">
        <f t="shared" si="19"/>
        <v>45944</v>
      </c>
      <c r="S111" s="20">
        <v>2</v>
      </c>
      <c r="T111" s="71">
        <v>42</v>
      </c>
      <c r="U111" s="16">
        <f t="shared" si="20"/>
        <v>18</v>
      </c>
      <c r="V111" s="15">
        <f t="shared" si="21"/>
        <v>45944</v>
      </c>
      <c r="W111" s="21">
        <f t="shared" si="22"/>
        <v>2</v>
      </c>
      <c r="X111" s="15">
        <f t="shared" si="23"/>
        <v>45962</v>
      </c>
      <c r="Y111" s="21">
        <f t="shared" si="24"/>
        <v>6</v>
      </c>
      <c r="Z111" s="88">
        <f t="shared" si="25"/>
        <v>18</v>
      </c>
    </row>
    <row r="112" spans="1:26" ht="15" customHeight="1" thickBot="1">
      <c r="A112" s="87" t="s">
        <v>46</v>
      </c>
      <c r="B112" s="65">
        <f t="shared" si="14"/>
        <v>45939</v>
      </c>
      <c r="C112" s="52">
        <v>1</v>
      </c>
      <c r="D112" s="48">
        <f t="shared" si="26"/>
        <v>45940</v>
      </c>
      <c r="E112" s="51">
        <v>0</v>
      </c>
      <c r="F112" s="17">
        <f>I112-5</f>
        <v>45940</v>
      </c>
      <c r="G112" s="56">
        <f t="shared" si="15"/>
        <v>5</v>
      </c>
      <c r="H112" s="61">
        <f t="shared" si="27"/>
        <v>5</v>
      </c>
      <c r="I112" s="33">
        <v>45945</v>
      </c>
      <c r="J112" s="215">
        <f t="shared" si="16"/>
        <v>3</v>
      </c>
      <c r="K112" s="18">
        <v>2</v>
      </c>
      <c r="L112" s="24">
        <v>42</v>
      </c>
      <c r="M112" s="194" t="s">
        <v>31</v>
      </c>
      <c r="N112" s="194">
        <f t="shared" si="17"/>
        <v>45947</v>
      </c>
      <c r="O112" s="215">
        <f t="shared" si="18"/>
        <v>5</v>
      </c>
      <c r="P112" s="232">
        <v>4</v>
      </c>
      <c r="Q112" s="270">
        <v>45950</v>
      </c>
      <c r="R112" s="206">
        <f t="shared" si="19"/>
        <v>45951</v>
      </c>
      <c r="S112" s="20">
        <f>WEEKDAY(R112,2)</f>
        <v>2</v>
      </c>
      <c r="T112" s="71">
        <v>43</v>
      </c>
      <c r="U112" s="16">
        <f t="shared" si="20"/>
        <v>18</v>
      </c>
      <c r="V112" s="15">
        <f t="shared" si="21"/>
        <v>45951</v>
      </c>
      <c r="W112" s="21">
        <f t="shared" si="22"/>
        <v>2</v>
      </c>
      <c r="X112" s="15">
        <f t="shared" si="23"/>
        <v>45969</v>
      </c>
      <c r="Y112" s="21">
        <f t="shared" si="24"/>
        <v>6</v>
      </c>
      <c r="Z112" s="88">
        <f t="shared" si="25"/>
        <v>18</v>
      </c>
    </row>
    <row r="113" spans="1:26" ht="15" customHeight="1" thickBot="1">
      <c r="A113" s="87" t="s">
        <v>46</v>
      </c>
      <c r="B113" s="65">
        <f t="shared" si="14"/>
        <v>45946</v>
      </c>
      <c r="C113" s="52">
        <v>1</v>
      </c>
      <c r="D113" s="48">
        <f t="shared" si="26"/>
        <v>45947</v>
      </c>
      <c r="E113" s="51">
        <v>0</v>
      </c>
      <c r="F113" s="17">
        <f>I113-6</f>
        <v>45947</v>
      </c>
      <c r="G113" s="56">
        <f t="shared" si="15"/>
        <v>5</v>
      </c>
      <c r="H113" s="61">
        <f t="shared" si="27"/>
        <v>6</v>
      </c>
      <c r="I113" s="33">
        <v>45953</v>
      </c>
      <c r="J113" s="215">
        <f t="shared" si="16"/>
        <v>4</v>
      </c>
      <c r="K113" s="18">
        <v>4</v>
      </c>
      <c r="L113" s="25">
        <v>43</v>
      </c>
      <c r="M113" s="194" t="s">
        <v>32</v>
      </c>
      <c r="N113" s="194">
        <f t="shared" si="17"/>
        <v>45957</v>
      </c>
      <c r="O113" s="215">
        <f t="shared" si="18"/>
        <v>1</v>
      </c>
      <c r="P113" s="232">
        <v>2</v>
      </c>
      <c r="Q113" s="270">
        <v>45958</v>
      </c>
      <c r="R113" s="206">
        <f t="shared" si="19"/>
        <v>45959</v>
      </c>
      <c r="S113" s="20">
        <v>2</v>
      </c>
      <c r="T113" s="71">
        <v>44</v>
      </c>
      <c r="U113" s="16">
        <f t="shared" si="20"/>
        <v>17</v>
      </c>
      <c r="V113" s="15">
        <f t="shared" si="21"/>
        <v>45959</v>
      </c>
      <c r="W113" s="21">
        <f t="shared" si="22"/>
        <v>3</v>
      </c>
      <c r="X113" s="15">
        <f t="shared" si="23"/>
        <v>45976</v>
      </c>
      <c r="Y113" s="21">
        <f t="shared" si="24"/>
        <v>6</v>
      </c>
      <c r="Z113" s="88">
        <f t="shared" si="25"/>
        <v>17</v>
      </c>
    </row>
    <row r="114" spans="1:26" ht="15" customHeight="1" thickBot="1">
      <c r="A114" s="87" t="s">
        <v>46</v>
      </c>
      <c r="B114" s="65">
        <f t="shared" si="14"/>
        <v>45953</v>
      </c>
      <c r="C114" s="52">
        <v>1</v>
      </c>
      <c r="D114" s="48">
        <f t="shared" si="26"/>
        <v>45954</v>
      </c>
      <c r="E114" s="51">
        <v>0</v>
      </c>
      <c r="F114" s="17">
        <f>I114-5</f>
        <v>45954</v>
      </c>
      <c r="G114" s="56">
        <f t="shared" si="15"/>
        <v>5</v>
      </c>
      <c r="H114" s="61">
        <f t="shared" si="27"/>
        <v>5</v>
      </c>
      <c r="I114" s="33">
        <v>45959</v>
      </c>
      <c r="J114" s="215">
        <f t="shared" si="16"/>
        <v>3</v>
      </c>
      <c r="K114" s="18">
        <v>2</v>
      </c>
      <c r="L114" s="26">
        <v>44</v>
      </c>
      <c r="M114" s="194" t="s">
        <v>33</v>
      </c>
      <c r="N114" s="194">
        <f t="shared" si="17"/>
        <v>45961</v>
      </c>
      <c r="O114" s="215">
        <f t="shared" si="18"/>
        <v>5</v>
      </c>
      <c r="P114" s="232">
        <v>4</v>
      </c>
      <c r="Q114" s="270">
        <v>45964</v>
      </c>
      <c r="R114" s="206">
        <f t="shared" si="19"/>
        <v>45965</v>
      </c>
      <c r="S114" s="20">
        <f>WEEKDAY(R114,2)</f>
        <v>2</v>
      </c>
      <c r="T114" s="71">
        <v>45</v>
      </c>
      <c r="U114" s="16">
        <f t="shared" si="20"/>
        <v>18</v>
      </c>
      <c r="V114" s="15">
        <f t="shared" si="21"/>
        <v>45965</v>
      </c>
      <c r="W114" s="21">
        <f t="shared" si="22"/>
        <v>2</v>
      </c>
      <c r="X114" s="15">
        <f t="shared" si="23"/>
        <v>45983</v>
      </c>
      <c r="Y114" s="21">
        <f t="shared" si="24"/>
        <v>6</v>
      </c>
      <c r="Z114" s="88">
        <f t="shared" si="25"/>
        <v>18</v>
      </c>
    </row>
    <row r="115" spans="1:26" ht="15" customHeight="1" thickBot="1">
      <c r="A115" s="87" t="s">
        <v>46</v>
      </c>
      <c r="B115" s="65">
        <f t="shared" si="14"/>
        <v>45960</v>
      </c>
      <c r="C115" s="52">
        <v>1</v>
      </c>
      <c r="D115" s="48">
        <f t="shared" si="26"/>
        <v>45961</v>
      </c>
      <c r="E115" s="51">
        <v>0</v>
      </c>
      <c r="F115" s="17">
        <f>I115-6</f>
        <v>45961</v>
      </c>
      <c r="G115" s="56">
        <f t="shared" si="15"/>
        <v>5</v>
      </c>
      <c r="H115" s="61">
        <f t="shared" si="27"/>
        <v>6</v>
      </c>
      <c r="I115" s="33">
        <v>45967</v>
      </c>
      <c r="J115" s="215">
        <f t="shared" si="16"/>
        <v>4</v>
      </c>
      <c r="K115" s="18">
        <v>1</v>
      </c>
      <c r="L115" s="27">
        <v>45</v>
      </c>
      <c r="M115" s="194">
        <v>45967</v>
      </c>
      <c r="N115" s="194">
        <f t="shared" si="17"/>
        <v>45968</v>
      </c>
      <c r="O115" s="215">
        <f t="shared" si="18"/>
        <v>5</v>
      </c>
      <c r="P115" s="232">
        <v>6</v>
      </c>
      <c r="Q115" s="270">
        <v>45973</v>
      </c>
      <c r="R115" s="206">
        <f t="shared" si="19"/>
        <v>45974</v>
      </c>
      <c r="S115" s="20">
        <v>2</v>
      </c>
      <c r="T115" s="71">
        <v>46</v>
      </c>
      <c r="U115" s="16">
        <f t="shared" si="20"/>
        <v>16</v>
      </c>
      <c r="V115" s="15">
        <f t="shared" si="21"/>
        <v>45974</v>
      </c>
      <c r="W115" s="21">
        <f t="shared" si="22"/>
        <v>4</v>
      </c>
      <c r="X115" s="15">
        <f t="shared" si="23"/>
        <v>45990</v>
      </c>
      <c r="Y115" s="21">
        <f t="shared" si="24"/>
        <v>6</v>
      </c>
      <c r="Z115" s="88">
        <f t="shared" si="25"/>
        <v>16</v>
      </c>
    </row>
    <row r="116" spans="1:26" ht="15" customHeight="1" thickBot="1">
      <c r="A116" s="87" t="s">
        <v>46</v>
      </c>
      <c r="B116" s="65">
        <f t="shared" si="14"/>
        <v>45967</v>
      </c>
      <c r="C116" s="52">
        <v>1</v>
      </c>
      <c r="D116" s="48">
        <f t="shared" si="26"/>
        <v>45968</v>
      </c>
      <c r="E116" s="51">
        <v>0</v>
      </c>
      <c r="F116" s="17">
        <f>I116-5</f>
        <v>45968</v>
      </c>
      <c r="G116" s="56">
        <f t="shared" si="15"/>
        <v>5</v>
      </c>
      <c r="H116" s="61">
        <f t="shared" si="27"/>
        <v>5</v>
      </c>
      <c r="I116" s="33">
        <v>45973</v>
      </c>
      <c r="J116" s="215">
        <f t="shared" si="16"/>
        <v>3</v>
      </c>
      <c r="K116" s="18">
        <v>2</v>
      </c>
      <c r="L116" s="28">
        <v>46</v>
      </c>
      <c r="M116" s="194" t="s">
        <v>34</v>
      </c>
      <c r="N116" s="194">
        <f t="shared" si="17"/>
        <v>45975</v>
      </c>
      <c r="O116" s="215">
        <f t="shared" si="18"/>
        <v>5</v>
      </c>
      <c r="P116" s="232">
        <v>4</v>
      </c>
      <c r="Q116" s="270">
        <v>45978</v>
      </c>
      <c r="R116" s="206">
        <f t="shared" si="19"/>
        <v>45979</v>
      </c>
      <c r="S116" s="20">
        <f>WEEKDAY(R116,2)</f>
        <v>2</v>
      </c>
      <c r="T116" s="71">
        <v>47</v>
      </c>
      <c r="U116" s="16">
        <f t="shared" si="20"/>
        <v>18</v>
      </c>
      <c r="V116" s="15">
        <f t="shared" si="21"/>
        <v>45979</v>
      </c>
      <c r="W116" s="21">
        <f t="shared" si="22"/>
        <v>2</v>
      </c>
      <c r="X116" s="15">
        <f t="shared" si="23"/>
        <v>45997</v>
      </c>
      <c r="Y116" s="21">
        <f t="shared" si="24"/>
        <v>6</v>
      </c>
      <c r="Z116" s="88">
        <f t="shared" si="25"/>
        <v>18</v>
      </c>
    </row>
    <row r="117" spans="1:26" ht="15" customHeight="1" thickBot="1">
      <c r="A117" s="87" t="s">
        <v>46</v>
      </c>
      <c r="B117" s="65">
        <f t="shared" si="14"/>
        <v>45974</v>
      </c>
      <c r="C117" s="52">
        <v>1</v>
      </c>
      <c r="D117" s="48">
        <f t="shared" si="26"/>
        <v>45975</v>
      </c>
      <c r="E117" s="51">
        <v>0</v>
      </c>
      <c r="F117" s="17">
        <f>I117-4</f>
        <v>45975</v>
      </c>
      <c r="G117" s="56">
        <f t="shared" si="15"/>
        <v>5</v>
      </c>
      <c r="H117" s="61">
        <f t="shared" si="27"/>
        <v>4</v>
      </c>
      <c r="I117" s="33">
        <v>45979</v>
      </c>
      <c r="J117" s="215">
        <f t="shared" si="16"/>
        <v>2</v>
      </c>
      <c r="K117" s="18">
        <v>2</v>
      </c>
      <c r="L117" s="29">
        <v>47</v>
      </c>
      <c r="M117" s="194" t="s">
        <v>35</v>
      </c>
      <c r="N117" s="194">
        <f t="shared" si="17"/>
        <v>45981</v>
      </c>
      <c r="O117" s="215">
        <f t="shared" si="18"/>
        <v>4</v>
      </c>
      <c r="P117" s="232">
        <v>4</v>
      </c>
      <c r="Q117" s="270">
        <v>45982</v>
      </c>
      <c r="R117" s="206">
        <f t="shared" si="19"/>
        <v>45985</v>
      </c>
      <c r="S117" s="20">
        <v>2</v>
      </c>
      <c r="T117" s="71">
        <v>48</v>
      </c>
      <c r="U117" s="16">
        <f t="shared" si="20"/>
        <v>19</v>
      </c>
      <c r="V117" s="15">
        <f t="shared" si="21"/>
        <v>45985</v>
      </c>
      <c r="W117" s="21">
        <f t="shared" si="22"/>
        <v>1</v>
      </c>
      <c r="X117" s="15">
        <f t="shared" si="23"/>
        <v>46004</v>
      </c>
      <c r="Y117" s="21">
        <f t="shared" si="24"/>
        <v>6</v>
      </c>
      <c r="Z117" s="88">
        <f t="shared" si="25"/>
        <v>19</v>
      </c>
    </row>
    <row r="118" spans="1:26" ht="15" customHeight="1" thickBot="1">
      <c r="A118" s="87" t="s">
        <v>46</v>
      </c>
      <c r="B118" s="65">
        <f t="shared" si="14"/>
        <v>45981</v>
      </c>
      <c r="C118" s="52">
        <v>1</v>
      </c>
      <c r="D118" s="48">
        <f t="shared" si="26"/>
        <v>45982</v>
      </c>
      <c r="E118" s="51">
        <v>0</v>
      </c>
      <c r="F118" s="17">
        <f>I118-5</f>
        <v>45982</v>
      </c>
      <c r="G118" s="56">
        <f t="shared" si="15"/>
        <v>5</v>
      </c>
      <c r="H118" s="61">
        <f t="shared" si="27"/>
        <v>5</v>
      </c>
      <c r="I118" s="33">
        <v>45987</v>
      </c>
      <c r="J118" s="215">
        <f t="shared" si="16"/>
        <v>3</v>
      </c>
      <c r="K118" s="18">
        <v>2</v>
      </c>
      <c r="L118" s="30">
        <v>48</v>
      </c>
      <c r="M118" s="194" t="s">
        <v>36</v>
      </c>
      <c r="N118" s="194">
        <f t="shared" si="17"/>
        <v>45989</v>
      </c>
      <c r="O118" s="215">
        <f t="shared" si="18"/>
        <v>5</v>
      </c>
      <c r="P118" s="232">
        <v>4</v>
      </c>
      <c r="Q118" s="270">
        <v>45992</v>
      </c>
      <c r="R118" s="206">
        <f t="shared" si="19"/>
        <v>45993</v>
      </c>
      <c r="S118" s="20">
        <f>WEEKDAY(R118,2)</f>
        <v>2</v>
      </c>
      <c r="T118" s="71">
        <v>49</v>
      </c>
      <c r="U118" s="16">
        <f t="shared" si="20"/>
        <v>18</v>
      </c>
      <c r="V118" s="15">
        <f t="shared" si="21"/>
        <v>45993</v>
      </c>
      <c r="W118" s="21">
        <f t="shared" si="22"/>
        <v>2</v>
      </c>
      <c r="X118" s="15">
        <f t="shared" si="23"/>
        <v>46011</v>
      </c>
      <c r="Y118" s="21">
        <f t="shared" si="24"/>
        <v>6</v>
      </c>
      <c r="Z118" s="88">
        <f t="shared" si="25"/>
        <v>18</v>
      </c>
    </row>
    <row r="119" spans="1:26" ht="15" customHeight="1" thickBot="1">
      <c r="A119" s="87" t="s">
        <v>46</v>
      </c>
      <c r="B119" s="65">
        <f t="shared" si="14"/>
        <v>45988</v>
      </c>
      <c r="C119" s="52">
        <v>1</v>
      </c>
      <c r="D119" s="48">
        <f t="shared" si="26"/>
        <v>45989</v>
      </c>
      <c r="E119" s="51">
        <v>0</v>
      </c>
      <c r="F119" s="17">
        <f>I119-5</f>
        <v>45989</v>
      </c>
      <c r="G119" s="56">
        <f t="shared" si="15"/>
        <v>5</v>
      </c>
      <c r="H119" s="61">
        <f t="shared" si="27"/>
        <v>5</v>
      </c>
      <c r="I119" s="33">
        <v>45994</v>
      </c>
      <c r="J119" s="215">
        <f t="shared" si="16"/>
        <v>3</v>
      </c>
      <c r="K119" s="18">
        <v>2</v>
      </c>
      <c r="L119" s="31">
        <v>49</v>
      </c>
      <c r="M119" s="194" t="s">
        <v>37</v>
      </c>
      <c r="N119" s="194">
        <f t="shared" si="17"/>
        <v>45996</v>
      </c>
      <c r="O119" s="215">
        <f t="shared" si="18"/>
        <v>5</v>
      </c>
      <c r="P119" s="232">
        <v>4</v>
      </c>
      <c r="Q119" s="270">
        <v>45999</v>
      </c>
      <c r="R119" s="206">
        <f t="shared" si="19"/>
        <v>46000</v>
      </c>
      <c r="S119" s="20">
        <f>WEEKDAY(R119,2)</f>
        <v>2</v>
      </c>
      <c r="T119" s="71">
        <v>50</v>
      </c>
      <c r="U119" s="16">
        <f t="shared" si="20"/>
        <v>18</v>
      </c>
      <c r="V119" s="15">
        <f t="shared" si="21"/>
        <v>46000</v>
      </c>
      <c r="W119" s="21">
        <f t="shared" si="22"/>
        <v>2</v>
      </c>
      <c r="X119" s="15">
        <f t="shared" si="23"/>
        <v>46018</v>
      </c>
      <c r="Y119" s="21">
        <f t="shared" si="24"/>
        <v>6</v>
      </c>
      <c r="Z119" s="88">
        <f t="shared" si="25"/>
        <v>18</v>
      </c>
    </row>
    <row r="120" spans="1:26" ht="15" customHeight="1" thickBot="1">
      <c r="A120" s="87" t="s">
        <v>46</v>
      </c>
      <c r="B120" s="65">
        <f t="shared" si="14"/>
        <v>45995</v>
      </c>
      <c r="C120" s="52">
        <v>1</v>
      </c>
      <c r="D120" s="48">
        <f t="shared" si="26"/>
        <v>45996</v>
      </c>
      <c r="E120" s="51">
        <v>0</v>
      </c>
      <c r="F120" s="17">
        <f>I120-5</f>
        <v>45996</v>
      </c>
      <c r="G120" s="56">
        <f t="shared" si="15"/>
        <v>5</v>
      </c>
      <c r="H120" s="61">
        <f t="shared" si="27"/>
        <v>5</v>
      </c>
      <c r="I120" s="33">
        <v>46001</v>
      </c>
      <c r="J120" s="215">
        <f t="shared" si="16"/>
        <v>3</v>
      </c>
      <c r="K120" s="18">
        <v>2</v>
      </c>
      <c r="L120" s="31">
        <v>50</v>
      </c>
      <c r="M120" s="194" t="s">
        <v>38</v>
      </c>
      <c r="N120" s="194">
        <f t="shared" si="17"/>
        <v>46003</v>
      </c>
      <c r="O120" s="215">
        <f t="shared" si="18"/>
        <v>5</v>
      </c>
      <c r="P120" s="232">
        <v>4</v>
      </c>
      <c r="Q120" s="270">
        <v>46006</v>
      </c>
      <c r="R120" s="206">
        <f t="shared" si="19"/>
        <v>46007</v>
      </c>
      <c r="S120" s="20">
        <v>2</v>
      </c>
      <c r="T120" s="71">
        <v>51</v>
      </c>
      <c r="U120" s="16">
        <f t="shared" si="20"/>
        <v>18</v>
      </c>
      <c r="V120" s="15">
        <f t="shared" si="21"/>
        <v>46007</v>
      </c>
      <c r="W120" s="21">
        <f t="shared" si="22"/>
        <v>2</v>
      </c>
      <c r="X120" s="15">
        <f t="shared" si="23"/>
        <v>46025</v>
      </c>
      <c r="Y120" s="21">
        <f t="shared" si="24"/>
        <v>6</v>
      </c>
      <c r="Z120" s="88">
        <f t="shared" si="25"/>
        <v>18</v>
      </c>
    </row>
    <row r="121" spans="1:26" ht="15" customHeight="1" thickBot="1">
      <c r="A121" s="109" t="s">
        <v>46</v>
      </c>
      <c r="B121" s="110">
        <f t="shared" si="14"/>
        <v>46002</v>
      </c>
      <c r="C121" s="53">
        <v>1</v>
      </c>
      <c r="D121" s="111">
        <f t="shared" si="26"/>
        <v>46003</v>
      </c>
      <c r="E121" s="112">
        <v>0</v>
      </c>
      <c r="F121" s="113">
        <f>I121-3</f>
        <v>46003</v>
      </c>
      <c r="G121" s="114">
        <f t="shared" si="15"/>
        <v>5</v>
      </c>
      <c r="H121" s="115">
        <f t="shared" si="27"/>
        <v>3</v>
      </c>
      <c r="I121" s="39">
        <v>46006</v>
      </c>
      <c r="J121" s="218">
        <f t="shared" si="16"/>
        <v>1</v>
      </c>
      <c r="K121" s="116">
        <v>2</v>
      </c>
      <c r="L121" s="37">
        <v>51</v>
      </c>
      <c r="M121" s="196" t="s">
        <v>39</v>
      </c>
      <c r="N121" s="199">
        <f t="shared" si="17"/>
        <v>46008</v>
      </c>
      <c r="O121" s="218">
        <f t="shared" si="18"/>
        <v>3</v>
      </c>
      <c r="P121" s="235">
        <v>2</v>
      </c>
      <c r="Q121" s="271">
        <v>46009</v>
      </c>
      <c r="R121" s="208">
        <f t="shared" si="19"/>
        <v>46010</v>
      </c>
      <c r="S121" s="120">
        <f>WEEKDAY(R121,2)</f>
        <v>5</v>
      </c>
      <c r="T121" s="70">
        <v>51</v>
      </c>
      <c r="U121" s="121">
        <f t="shared" si="20"/>
        <v>22</v>
      </c>
      <c r="V121" s="117">
        <f t="shared" si="21"/>
        <v>46010</v>
      </c>
      <c r="W121" s="118">
        <f t="shared" si="22"/>
        <v>5</v>
      </c>
      <c r="X121" s="117">
        <f t="shared" si="23"/>
        <v>46032</v>
      </c>
      <c r="Y121" s="118">
        <f t="shared" si="24"/>
        <v>6</v>
      </c>
      <c r="Z121" s="119">
        <f t="shared" si="25"/>
        <v>22</v>
      </c>
    </row>
    <row r="122" spans="1:26" ht="15" customHeight="1" thickBot="1">
      <c r="A122" s="72" t="s">
        <v>47</v>
      </c>
      <c r="B122" s="73">
        <f t="shared" si="14"/>
        <v>45911</v>
      </c>
      <c r="C122" s="74">
        <f>SUM(C121)</f>
        <v>1</v>
      </c>
      <c r="D122" s="75">
        <f t="shared" si="26"/>
        <v>45912</v>
      </c>
      <c r="E122" s="74">
        <v>0</v>
      </c>
      <c r="F122" s="76">
        <f>I122-5</f>
        <v>45912</v>
      </c>
      <c r="G122" s="77">
        <f t="shared" si="15"/>
        <v>5</v>
      </c>
      <c r="H122" s="78">
        <f t="shared" si="27"/>
        <v>5</v>
      </c>
      <c r="I122" s="79">
        <v>45917</v>
      </c>
      <c r="J122" s="219">
        <f t="shared" si="16"/>
        <v>3</v>
      </c>
      <c r="K122" s="80">
        <v>1</v>
      </c>
      <c r="L122" s="81">
        <v>38</v>
      </c>
      <c r="M122" s="192">
        <v>45917</v>
      </c>
      <c r="N122" s="200">
        <f t="shared" si="17"/>
        <v>45918</v>
      </c>
      <c r="O122" s="219">
        <f t="shared" si="18"/>
        <v>4</v>
      </c>
      <c r="P122" s="236">
        <v>4</v>
      </c>
      <c r="Q122" s="269">
        <v>45919</v>
      </c>
      <c r="R122" s="209">
        <f t="shared" si="19"/>
        <v>45922</v>
      </c>
      <c r="S122" s="105">
        <f>WEEKDAY(R122,2)</f>
        <v>1</v>
      </c>
      <c r="T122" s="82">
        <v>39</v>
      </c>
      <c r="U122" s="106">
        <f t="shared" si="20"/>
        <v>19</v>
      </c>
      <c r="V122" s="84">
        <f t="shared" si="21"/>
        <v>45922</v>
      </c>
      <c r="W122" s="85">
        <f t="shared" si="22"/>
        <v>1</v>
      </c>
      <c r="X122" s="84">
        <f t="shared" si="23"/>
        <v>45941</v>
      </c>
      <c r="Y122" s="85">
        <f t="shared" si="24"/>
        <v>6</v>
      </c>
      <c r="Z122" s="86">
        <f t="shared" si="25"/>
        <v>19</v>
      </c>
    </row>
    <row r="123" spans="1:26" ht="15" customHeight="1" thickBot="1">
      <c r="A123" s="87" t="s">
        <v>47</v>
      </c>
      <c r="B123" s="65">
        <f t="shared" si="14"/>
        <v>45918</v>
      </c>
      <c r="C123" s="52">
        <v>1</v>
      </c>
      <c r="D123" s="48">
        <f t="shared" si="26"/>
        <v>45919</v>
      </c>
      <c r="E123" s="51">
        <v>0</v>
      </c>
      <c r="F123" s="17">
        <f>I123-5</f>
        <v>45919</v>
      </c>
      <c r="G123" s="56">
        <f t="shared" si="15"/>
        <v>5</v>
      </c>
      <c r="H123" s="61">
        <f t="shared" si="27"/>
        <v>5</v>
      </c>
      <c r="I123" s="33">
        <v>45924</v>
      </c>
      <c r="J123" s="215">
        <f t="shared" si="16"/>
        <v>3</v>
      </c>
      <c r="K123" s="18">
        <v>2</v>
      </c>
      <c r="L123" s="19">
        <v>39</v>
      </c>
      <c r="M123" s="194" t="s">
        <v>28</v>
      </c>
      <c r="N123" s="194">
        <f t="shared" si="17"/>
        <v>45926</v>
      </c>
      <c r="O123" s="215">
        <f t="shared" si="18"/>
        <v>5</v>
      </c>
      <c r="P123" s="232">
        <v>4</v>
      </c>
      <c r="Q123" s="270">
        <v>45929</v>
      </c>
      <c r="R123" s="206">
        <f t="shared" si="19"/>
        <v>45930</v>
      </c>
      <c r="S123" s="20">
        <v>2</v>
      </c>
      <c r="T123" s="71">
        <v>40</v>
      </c>
      <c r="U123" s="16">
        <f t="shared" si="20"/>
        <v>18</v>
      </c>
      <c r="V123" s="15">
        <f t="shared" si="21"/>
        <v>45930</v>
      </c>
      <c r="W123" s="21">
        <f t="shared" si="22"/>
        <v>2</v>
      </c>
      <c r="X123" s="15">
        <f t="shared" si="23"/>
        <v>45948</v>
      </c>
      <c r="Y123" s="21">
        <f t="shared" si="24"/>
        <v>6</v>
      </c>
      <c r="Z123" s="88">
        <f t="shared" si="25"/>
        <v>18</v>
      </c>
    </row>
    <row r="124" spans="1:26" ht="15" customHeight="1" thickBot="1">
      <c r="A124" s="87" t="s">
        <v>47</v>
      </c>
      <c r="B124" s="65">
        <f t="shared" si="14"/>
        <v>45925</v>
      </c>
      <c r="C124" s="52">
        <v>1</v>
      </c>
      <c r="D124" s="48">
        <f t="shared" si="26"/>
        <v>45926</v>
      </c>
      <c r="E124" s="51">
        <v>0</v>
      </c>
      <c r="F124" s="17">
        <f>I124-5</f>
        <v>45926</v>
      </c>
      <c r="G124" s="56">
        <f t="shared" si="15"/>
        <v>5</v>
      </c>
      <c r="H124" s="61">
        <f t="shared" si="27"/>
        <v>5</v>
      </c>
      <c r="I124" s="33">
        <v>45931</v>
      </c>
      <c r="J124" s="215">
        <f t="shared" si="16"/>
        <v>3</v>
      </c>
      <c r="K124" s="18">
        <v>2</v>
      </c>
      <c r="L124" s="22">
        <v>40</v>
      </c>
      <c r="M124" s="194" t="s">
        <v>29</v>
      </c>
      <c r="N124" s="194">
        <f t="shared" si="17"/>
        <v>45933</v>
      </c>
      <c r="O124" s="215">
        <f t="shared" si="18"/>
        <v>5</v>
      </c>
      <c r="P124" s="232">
        <v>4</v>
      </c>
      <c r="Q124" s="270">
        <v>45936</v>
      </c>
      <c r="R124" s="206">
        <f t="shared" si="19"/>
        <v>45937</v>
      </c>
      <c r="S124" s="20">
        <f>WEEKDAY(R124,2)</f>
        <v>2</v>
      </c>
      <c r="T124" s="71">
        <v>41</v>
      </c>
      <c r="U124" s="16">
        <f t="shared" si="20"/>
        <v>18</v>
      </c>
      <c r="V124" s="15">
        <f t="shared" si="21"/>
        <v>45937</v>
      </c>
      <c r="W124" s="21">
        <f t="shared" si="22"/>
        <v>2</v>
      </c>
      <c r="X124" s="15">
        <f t="shared" si="23"/>
        <v>45955</v>
      </c>
      <c r="Y124" s="21">
        <f t="shared" si="24"/>
        <v>6</v>
      </c>
      <c r="Z124" s="88">
        <f t="shared" si="25"/>
        <v>18</v>
      </c>
    </row>
    <row r="125" spans="1:26" ht="15" customHeight="1" thickBot="1">
      <c r="A125" s="87" t="s">
        <v>47</v>
      </c>
      <c r="B125" s="65">
        <f t="shared" si="14"/>
        <v>45932</v>
      </c>
      <c r="C125" s="52">
        <v>1</v>
      </c>
      <c r="D125" s="48">
        <f t="shared" si="26"/>
        <v>45933</v>
      </c>
      <c r="E125" s="51">
        <v>0</v>
      </c>
      <c r="F125" s="17">
        <f>I125-5</f>
        <v>45933</v>
      </c>
      <c r="G125" s="56">
        <f t="shared" si="15"/>
        <v>5</v>
      </c>
      <c r="H125" s="61">
        <f t="shared" si="27"/>
        <v>5</v>
      </c>
      <c r="I125" s="33">
        <v>45938</v>
      </c>
      <c r="J125" s="215">
        <f t="shared" si="16"/>
        <v>3</v>
      </c>
      <c r="K125" s="18">
        <v>2</v>
      </c>
      <c r="L125" s="23">
        <v>41</v>
      </c>
      <c r="M125" s="194" t="s">
        <v>30</v>
      </c>
      <c r="N125" s="194">
        <f t="shared" si="17"/>
        <v>45940</v>
      </c>
      <c r="O125" s="215">
        <f t="shared" si="18"/>
        <v>5</v>
      </c>
      <c r="P125" s="232">
        <v>4</v>
      </c>
      <c r="Q125" s="270">
        <v>45943</v>
      </c>
      <c r="R125" s="206">
        <f t="shared" si="19"/>
        <v>45944</v>
      </c>
      <c r="S125" s="20">
        <v>2</v>
      </c>
      <c r="T125" s="71">
        <v>42</v>
      </c>
      <c r="U125" s="16">
        <f t="shared" si="20"/>
        <v>18</v>
      </c>
      <c r="V125" s="15">
        <f t="shared" si="21"/>
        <v>45944</v>
      </c>
      <c r="W125" s="21">
        <f t="shared" si="22"/>
        <v>2</v>
      </c>
      <c r="X125" s="15">
        <f t="shared" si="23"/>
        <v>45962</v>
      </c>
      <c r="Y125" s="21">
        <f t="shared" si="24"/>
        <v>6</v>
      </c>
      <c r="Z125" s="88">
        <f t="shared" si="25"/>
        <v>18</v>
      </c>
    </row>
    <row r="126" spans="1:26" ht="15" customHeight="1" thickBot="1">
      <c r="A126" s="87" t="s">
        <v>47</v>
      </c>
      <c r="B126" s="65">
        <f t="shared" si="14"/>
        <v>45939</v>
      </c>
      <c r="C126" s="52">
        <v>1</v>
      </c>
      <c r="D126" s="48">
        <f t="shared" si="26"/>
        <v>45940</v>
      </c>
      <c r="E126" s="51">
        <v>0</v>
      </c>
      <c r="F126" s="17">
        <f>I126-5</f>
        <v>45940</v>
      </c>
      <c r="G126" s="56">
        <f t="shared" si="15"/>
        <v>5</v>
      </c>
      <c r="H126" s="61">
        <f t="shared" si="27"/>
        <v>5</v>
      </c>
      <c r="I126" s="33">
        <v>45945</v>
      </c>
      <c r="J126" s="215">
        <f t="shared" si="16"/>
        <v>3</v>
      </c>
      <c r="K126" s="18">
        <v>2</v>
      </c>
      <c r="L126" s="24">
        <v>42</v>
      </c>
      <c r="M126" s="194" t="s">
        <v>31</v>
      </c>
      <c r="N126" s="194">
        <f t="shared" si="17"/>
        <v>45947</v>
      </c>
      <c r="O126" s="215">
        <f t="shared" si="18"/>
        <v>5</v>
      </c>
      <c r="P126" s="232">
        <v>4</v>
      </c>
      <c r="Q126" s="270">
        <v>45950</v>
      </c>
      <c r="R126" s="206">
        <f t="shared" si="19"/>
        <v>45951</v>
      </c>
      <c r="S126" s="20">
        <f>WEEKDAY(R126,2)</f>
        <v>2</v>
      </c>
      <c r="T126" s="71">
        <v>43</v>
      </c>
      <c r="U126" s="16">
        <f t="shared" si="20"/>
        <v>18</v>
      </c>
      <c r="V126" s="15">
        <f t="shared" si="21"/>
        <v>45951</v>
      </c>
      <c r="W126" s="21">
        <f t="shared" si="22"/>
        <v>2</v>
      </c>
      <c r="X126" s="15">
        <f t="shared" si="23"/>
        <v>45969</v>
      </c>
      <c r="Y126" s="21">
        <f t="shared" si="24"/>
        <v>6</v>
      </c>
      <c r="Z126" s="88">
        <f t="shared" si="25"/>
        <v>18</v>
      </c>
    </row>
    <row r="127" spans="1:26" ht="15" customHeight="1" thickBot="1">
      <c r="A127" s="87" t="s">
        <v>47</v>
      </c>
      <c r="B127" s="65">
        <f t="shared" si="14"/>
        <v>45946</v>
      </c>
      <c r="C127" s="52">
        <v>1</v>
      </c>
      <c r="D127" s="48">
        <f t="shared" si="26"/>
        <v>45947</v>
      </c>
      <c r="E127" s="51">
        <v>0</v>
      </c>
      <c r="F127" s="17">
        <f>I127-6</f>
        <v>45947</v>
      </c>
      <c r="G127" s="56">
        <f t="shared" si="15"/>
        <v>5</v>
      </c>
      <c r="H127" s="61">
        <f t="shared" si="27"/>
        <v>6</v>
      </c>
      <c r="I127" s="33">
        <v>45953</v>
      </c>
      <c r="J127" s="215">
        <f t="shared" si="16"/>
        <v>4</v>
      </c>
      <c r="K127" s="18">
        <v>4</v>
      </c>
      <c r="L127" s="25">
        <v>43</v>
      </c>
      <c r="M127" s="194" t="s">
        <v>32</v>
      </c>
      <c r="N127" s="194">
        <f t="shared" si="17"/>
        <v>45957</v>
      </c>
      <c r="O127" s="215">
        <f t="shared" si="18"/>
        <v>1</v>
      </c>
      <c r="P127" s="232">
        <v>2</v>
      </c>
      <c r="Q127" s="270">
        <v>45958</v>
      </c>
      <c r="R127" s="206">
        <f t="shared" si="19"/>
        <v>45959</v>
      </c>
      <c r="S127" s="20">
        <v>2</v>
      </c>
      <c r="T127" s="71">
        <v>44</v>
      </c>
      <c r="U127" s="16">
        <f t="shared" si="20"/>
        <v>17</v>
      </c>
      <c r="V127" s="15">
        <f t="shared" si="21"/>
        <v>45959</v>
      </c>
      <c r="W127" s="21">
        <f t="shared" si="22"/>
        <v>3</v>
      </c>
      <c r="X127" s="15">
        <f t="shared" si="23"/>
        <v>45976</v>
      </c>
      <c r="Y127" s="21">
        <f t="shared" si="24"/>
        <v>6</v>
      </c>
      <c r="Z127" s="88">
        <f t="shared" si="25"/>
        <v>17</v>
      </c>
    </row>
    <row r="128" spans="1:26" ht="15" customHeight="1" thickBot="1">
      <c r="A128" s="87" t="s">
        <v>47</v>
      </c>
      <c r="B128" s="65">
        <f t="shared" si="14"/>
        <v>45953</v>
      </c>
      <c r="C128" s="52">
        <v>1</v>
      </c>
      <c r="D128" s="48">
        <f t="shared" si="26"/>
        <v>45954</v>
      </c>
      <c r="E128" s="51">
        <v>0</v>
      </c>
      <c r="F128" s="17">
        <f>I128-5</f>
        <v>45954</v>
      </c>
      <c r="G128" s="56">
        <f t="shared" si="15"/>
        <v>5</v>
      </c>
      <c r="H128" s="61">
        <f t="shared" si="27"/>
        <v>5</v>
      </c>
      <c r="I128" s="33">
        <v>45959</v>
      </c>
      <c r="J128" s="215">
        <f t="shared" si="16"/>
        <v>3</v>
      </c>
      <c r="K128" s="18">
        <v>2</v>
      </c>
      <c r="L128" s="26">
        <v>44</v>
      </c>
      <c r="M128" s="194" t="s">
        <v>33</v>
      </c>
      <c r="N128" s="194">
        <f t="shared" si="17"/>
        <v>45961</v>
      </c>
      <c r="O128" s="215">
        <f t="shared" si="18"/>
        <v>5</v>
      </c>
      <c r="P128" s="232">
        <v>4</v>
      </c>
      <c r="Q128" s="270">
        <v>45964</v>
      </c>
      <c r="R128" s="206">
        <f t="shared" si="19"/>
        <v>45965</v>
      </c>
      <c r="S128" s="20">
        <f>WEEKDAY(R128,2)</f>
        <v>2</v>
      </c>
      <c r="T128" s="71">
        <v>45</v>
      </c>
      <c r="U128" s="16">
        <f t="shared" si="20"/>
        <v>18</v>
      </c>
      <c r="V128" s="15">
        <f t="shared" si="21"/>
        <v>45965</v>
      </c>
      <c r="W128" s="21">
        <f t="shared" si="22"/>
        <v>2</v>
      </c>
      <c r="X128" s="15">
        <f t="shared" si="23"/>
        <v>45983</v>
      </c>
      <c r="Y128" s="21">
        <f t="shared" si="24"/>
        <v>6</v>
      </c>
      <c r="Z128" s="88">
        <f t="shared" si="25"/>
        <v>18</v>
      </c>
    </row>
    <row r="129" spans="1:26" ht="15" customHeight="1" thickBot="1">
      <c r="A129" s="87" t="s">
        <v>47</v>
      </c>
      <c r="B129" s="65">
        <f t="shared" si="14"/>
        <v>45960</v>
      </c>
      <c r="C129" s="52">
        <v>1</v>
      </c>
      <c r="D129" s="48">
        <f t="shared" si="26"/>
        <v>45961</v>
      </c>
      <c r="E129" s="51">
        <v>0</v>
      </c>
      <c r="F129" s="17">
        <f>I129-6</f>
        <v>45961</v>
      </c>
      <c r="G129" s="56">
        <f t="shared" si="15"/>
        <v>5</v>
      </c>
      <c r="H129" s="61">
        <f t="shared" si="27"/>
        <v>6</v>
      </c>
      <c r="I129" s="33">
        <v>45967</v>
      </c>
      <c r="J129" s="215">
        <f t="shared" si="16"/>
        <v>4</v>
      </c>
      <c r="K129" s="18">
        <v>1</v>
      </c>
      <c r="L129" s="27">
        <v>45</v>
      </c>
      <c r="M129" s="194">
        <v>45967</v>
      </c>
      <c r="N129" s="194">
        <f t="shared" si="17"/>
        <v>45968</v>
      </c>
      <c r="O129" s="215">
        <f t="shared" si="18"/>
        <v>5</v>
      </c>
      <c r="P129" s="232">
        <v>6</v>
      </c>
      <c r="Q129" s="270">
        <v>45973</v>
      </c>
      <c r="R129" s="206">
        <f t="shared" si="19"/>
        <v>45974</v>
      </c>
      <c r="S129" s="20">
        <v>2</v>
      </c>
      <c r="T129" s="71">
        <v>46</v>
      </c>
      <c r="U129" s="16">
        <f t="shared" si="20"/>
        <v>16</v>
      </c>
      <c r="V129" s="15">
        <f t="shared" si="21"/>
        <v>45974</v>
      </c>
      <c r="W129" s="21">
        <f t="shared" si="22"/>
        <v>4</v>
      </c>
      <c r="X129" s="15">
        <f t="shared" si="23"/>
        <v>45990</v>
      </c>
      <c r="Y129" s="21">
        <f t="shared" si="24"/>
        <v>6</v>
      </c>
      <c r="Z129" s="88">
        <f t="shared" si="25"/>
        <v>16</v>
      </c>
    </row>
    <row r="130" spans="1:26" ht="15" customHeight="1" thickBot="1">
      <c r="A130" s="87" t="s">
        <v>47</v>
      </c>
      <c r="B130" s="65">
        <f t="shared" si="14"/>
        <v>45967</v>
      </c>
      <c r="C130" s="52">
        <v>1</v>
      </c>
      <c r="D130" s="48">
        <f t="shared" si="26"/>
        <v>45968</v>
      </c>
      <c r="E130" s="51">
        <v>0</v>
      </c>
      <c r="F130" s="17">
        <f>I130-5</f>
        <v>45968</v>
      </c>
      <c r="G130" s="56">
        <f t="shared" si="15"/>
        <v>5</v>
      </c>
      <c r="H130" s="61">
        <f t="shared" si="27"/>
        <v>5</v>
      </c>
      <c r="I130" s="33">
        <v>45973</v>
      </c>
      <c r="J130" s="215">
        <f t="shared" si="16"/>
        <v>3</v>
      </c>
      <c r="K130" s="18">
        <v>2</v>
      </c>
      <c r="L130" s="28">
        <v>46</v>
      </c>
      <c r="M130" s="194" t="s">
        <v>34</v>
      </c>
      <c r="N130" s="194">
        <f t="shared" si="17"/>
        <v>45975</v>
      </c>
      <c r="O130" s="215">
        <f t="shared" si="18"/>
        <v>5</v>
      </c>
      <c r="P130" s="232">
        <v>4</v>
      </c>
      <c r="Q130" s="270">
        <v>45978</v>
      </c>
      <c r="R130" s="206">
        <f t="shared" si="19"/>
        <v>45979</v>
      </c>
      <c r="S130" s="20">
        <f>WEEKDAY(R130,2)</f>
        <v>2</v>
      </c>
      <c r="T130" s="71">
        <v>47</v>
      </c>
      <c r="U130" s="16">
        <f t="shared" si="20"/>
        <v>18</v>
      </c>
      <c r="V130" s="15">
        <f t="shared" si="21"/>
        <v>45979</v>
      </c>
      <c r="W130" s="21">
        <f t="shared" si="22"/>
        <v>2</v>
      </c>
      <c r="X130" s="15">
        <f t="shared" si="23"/>
        <v>45997</v>
      </c>
      <c r="Y130" s="21">
        <f t="shared" si="24"/>
        <v>6</v>
      </c>
      <c r="Z130" s="88">
        <f t="shared" si="25"/>
        <v>18</v>
      </c>
    </row>
    <row r="131" spans="1:26" ht="15" customHeight="1" thickBot="1">
      <c r="A131" s="87" t="s">
        <v>47</v>
      </c>
      <c r="B131" s="65">
        <f t="shared" si="14"/>
        <v>45974</v>
      </c>
      <c r="C131" s="52">
        <v>1</v>
      </c>
      <c r="D131" s="48">
        <f t="shared" si="26"/>
        <v>45975</v>
      </c>
      <c r="E131" s="51">
        <v>0</v>
      </c>
      <c r="F131" s="17">
        <f>I131-4</f>
        <v>45975</v>
      </c>
      <c r="G131" s="56">
        <f t="shared" si="15"/>
        <v>5</v>
      </c>
      <c r="H131" s="61">
        <f t="shared" si="27"/>
        <v>4</v>
      </c>
      <c r="I131" s="33">
        <v>45979</v>
      </c>
      <c r="J131" s="215">
        <f t="shared" si="16"/>
        <v>2</v>
      </c>
      <c r="K131" s="18">
        <v>2</v>
      </c>
      <c r="L131" s="29">
        <v>47</v>
      </c>
      <c r="M131" s="194" t="s">
        <v>35</v>
      </c>
      <c r="N131" s="194">
        <f t="shared" si="17"/>
        <v>45981</v>
      </c>
      <c r="O131" s="215">
        <f t="shared" si="18"/>
        <v>4</v>
      </c>
      <c r="P131" s="232">
        <v>4</v>
      </c>
      <c r="Q131" s="270">
        <v>45982</v>
      </c>
      <c r="R131" s="206">
        <f t="shared" si="19"/>
        <v>45985</v>
      </c>
      <c r="S131" s="20">
        <v>2</v>
      </c>
      <c r="T131" s="71">
        <v>48</v>
      </c>
      <c r="U131" s="16">
        <f t="shared" si="20"/>
        <v>19</v>
      </c>
      <c r="V131" s="15">
        <f t="shared" si="21"/>
        <v>45985</v>
      </c>
      <c r="W131" s="21">
        <f t="shared" si="22"/>
        <v>1</v>
      </c>
      <c r="X131" s="15">
        <f t="shared" si="23"/>
        <v>46004</v>
      </c>
      <c r="Y131" s="21">
        <f t="shared" si="24"/>
        <v>6</v>
      </c>
      <c r="Z131" s="88">
        <f t="shared" si="25"/>
        <v>19</v>
      </c>
    </row>
    <row r="132" spans="1:26" ht="15" customHeight="1" thickBot="1">
      <c r="A132" s="87" t="s">
        <v>47</v>
      </c>
      <c r="B132" s="65">
        <f t="shared" si="14"/>
        <v>45981</v>
      </c>
      <c r="C132" s="52">
        <v>1</v>
      </c>
      <c r="D132" s="48">
        <f t="shared" si="26"/>
        <v>45982</v>
      </c>
      <c r="E132" s="51">
        <v>0</v>
      </c>
      <c r="F132" s="17">
        <f>I132-5</f>
        <v>45982</v>
      </c>
      <c r="G132" s="56">
        <f t="shared" si="15"/>
        <v>5</v>
      </c>
      <c r="H132" s="61">
        <f t="shared" si="27"/>
        <v>5</v>
      </c>
      <c r="I132" s="33">
        <v>45987</v>
      </c>
      <c r="J132" s="215">
        <f t="shared" si="16"/>
        <v>3</v>
      </c>
      <c r="K132" s="18">
        <v>2</v>
      </c>
      <c r="L132" s="30">
        <v>48</v>
      </c>
      <c r="M132" s="194" t="s">
        <v>36</v>
      </c>
      <c r="N132" s="194">
        <f t="shared" si="17"/>
        <v>45989</v>
      </c>
      <c r="O132" s="215">
        <f t="shared" si="18"/>
        <v>5</v>
      </c>
      <c r="P132" s="232">
        <v>4</v>
      </c>
      <c r="Q132" s="270">
        <v>45992</v>
      </c>
      <c r="R132" s="206">
        <f t="shared" si="19"/>
        <v>45993</v>
      </c>
      <c r="S132" s="20">
        <f>WEEKDAY(R132,2)</f>
        <v>2</v>
      </c>
      <c r="T132" s="71">
        <v>49</v>
      </c>
      <c r="U132" s="16">
        <f t="shared" si="20"/>
        <v>18</v>
      </c>
      <c r="V132" s="15">
        <f t="shared" si="21"/>
        <v>45993</v>
      </c>
      <c r="W132" s="21">
        <f t="shared" si="22"/>
        <v>2</v>
      </c>
      <c r="X132" s="15">
        <f t="shared" si="23"/>
        <v>46011</v>
      </c>
      <c r="Y132" s="21">
        <f t="shared" si="24"/>
        <v>6</v>
      </c>
      <c r="Z132" s="88">
        <f t="shared" si="25"/>
        <v>18</v>
      </c>
    </row>
    <row r="133" spans="1:26" ht="15" customHeight="1" thickBot="1">
      <c r="A133" s="87" t="s">
        <v>47</v>
      </c>
      <c r="B133" s="65">
        <f t="shared" si="14"/>
        <v>45988</v>
      </c>
      <c r="C133" s="52">
        <v>1</v>
      </c>
      <c r="D133" s="48">
        <f t="shared" si="26"/>
        <v>45989</v>
      </c>
      <c r="E133" s="51">
        <v>0</v>
      </c>
      <c r="F133" s="17">
        <f>I133-5</f>
        <v>45989</v>
      </c>
      <c r="G133" s="56">
        <f t="shared" si="15"/>
        <v>5</v>
      </c>
      <c r="H133" s="61">
        <f t="shared" si="27"/>
        <v>5</v>
      </c>
      <c r="I133" s="33">
        <v>45994</v>
      </c>
      <c r="J133" s="215">
        <f t="shared" si="16"/>
        <v>3</v>
      </c>
      <c r="K133" s="18">
        <v>2</v>
      </c>
      <c r="L133" s="31">
        <v>49</v>
      </c>
      <c r="M133" s="194" t="s">
        <v>37</v>
      </c>
      <c r="N133" s="194">
        <f t="shared" si="17"/>
        <v>45996</v>
      </c>
      <c r="O133" s="215">
        <f t="shared" si="18"/>
        <v>5</v>
      </c>
      <c r="P133" s="232">
        <v>4</v>
      </c>
      <c r="Q133" s="270">
        <v>45999</v>
      </c>
      <c r="R133" s="206">
        <f t="shared" si="19"/>
        <v>46000</v>
      </c>
      <c r="S133" s="20">
        <f>WEEKDAY(R133,2)</f>
        <v>2</v>
      </c>
      <c r="T133" s="71">
        <v>50</v>
      </c>
      <c r="U133" s="16">
        <f t="shared" si="20"/>
        <v>18</v>
      </c>
      <c r="V133" s="15">
        <f t="shared" si="21"/>
        <v>46000</v>
      </c>
      <c r="W133" s="21">
        <f t="shared" si="22"/>
        <v>2</v>
      </c>
      <c r="X133" s="15">
        <f t="shared" si="23"/>
        <v>46018</v>
      </c>
      <c r="Y133" s="21">
        <f t="shared" si="24"/>
        <v>6</v>
      </c>
      <c r="Z133" s="88">
        <f t="shared" si="25"/>
        <v>18</v>
      </c>
    </row>
    <row r="134" spans="1:26" ht="15" customHeight="1" thickBot="1">
      <c r="A134" s="87" t="s">
        <v>47</v>
      </c>
      <c r="B134" s="65">
        <f t="shared" si="14"/>
        <v>45995</v>
      </c>
      <c r="C134" s="52">
        <v>1</v>
      </c>
      <c r="D134" s="48">
        <f t="shared" si="26"/>
        <v>45996</v>
      </c>
      <c r="E134" s="51">
        <v>0</v>
      </c>
      <c r="F134" s="17">
        <f>I134-5</f>
        <v>45996</v>
      </c>
      <c r="G134" s="56">
        <f t="shared" si="15"/>
        <v>5</v>
      </c>
      <c r="H134" s="61">
        <f t="shared" si="27"/>
        <v>5</v>
      </c>
      <c r="I134" s="33">
        <v>46001</v>
      </c>
      <c r="J134" s="215">
        <f t="shared" si="16"/>
        <v>3</v>
      </c>
      <c r="K134" s="18">
        <v>2</v>
      </c>
      <c r="L134" s="31">
        <v>50</v>
      </c>
      <c r="M134" s="194" t="s">
        <v>38</v>
      </c>
      <c r="N134" s="194">
        <f t="shared" si="17"/>
        <v>46003</v>
      </c>
      <c r="O134" s="215">
        <f t="shared" si="18"/>
        <v>5</v>
      </c>
      <c r="P134" s="232">
        <v>4</v>
      </c>
      <c r="Q134" s="270">
        <v>46006</v>
      </c>
      <c r="R134" s="206">
        <f t="shared" si="19"/>
        <v>46007</v>
      </c>
      <c r="S134" s="20">
        <v>2</v>
      </c>
      <c r="T134" s="71">
        <v>51</v>
      </c>
      <c r="U134" s="16">
        <f t="shared" si="20"/>
        <v>18</v>
      </c>
      <c r="V134" s="15">
        <f t="shared" si="21"/>
        <v>46007</v>
      </c>
      <c r="W134" s="21">
        <f t="shared" si="22"/>
        <v>2</v>
      </c>
      <c r="X134" s="15">
        <f t="shared" si="23"/>
        <v>46025</v>
      </c>
      <c r="Y134" s="21">
        <f t="shared" si="24"/>
        <v>6</v>
      </c>
      <c r="Z134" s="88">
        <f t="shared" si="25"/>
        <v>18</v>
      </c>
    </row>
    <row r="135" spans="1:26" ht="15" customHeight="1" thickBot="1">
      <c r="A135" s="109" t="s">
        <v>47</v>
      </c>
      <c r="B135" s="110">
        <f t="shared" si="14"/>
        <v>46002</v>
      </c>
      <c r="C135" s="53">
        <v>1</v>
      </c>
      <c r="D135" s="111">
        <f t="shared" si="26"/>
        <v>46003</v>
      </c>
      <c r="E135" s="112">
        <v>0</v>
      </c>
      <c r="F135" s="113">
        <f>I135-3</f>
        <v>46003</v>
      </c>
      <c r="G135" s="114">
        <f t="shared" si="15"/>
        <v>5</v>
      </c>
      <c r="H135" s="115">
        <f t="shared" si="27"/>
        <v>3</v>
      </c>
      <c r="I135" s="39">
        <v>46006</v>
      </c>
      <c r="J135" s="218">
        <f t="shared" si="16"/>
        <v>1</v>
      </c>
      <c r="K135" s="116">
        <v>2</v>
      </c>
      <c r="L135" s="37">
        <v>51</v>
      </c>
      <c r="M135" s="196" t="s">
        <v>39</v>
      </c>
      <c r="N135" s="199">
        <f t="shared" si="17"/>
        <v>46008</v>
      </c>
      <c r="O135" s="218">
        <f t="shared" si="18"/>
        <v>3</v>
      </c>
      <c r="P135" s="235">
        <v>2</v>
      </c>
      <c r="Q135" s="271">
        <v>46009</v>
      </c>
      <c r="R135" s="208">
        <f t="shared" si="19"/>
        <v>46010</v>
      </c>
      <c r="S135" s="120">
        <f>WEEKDAY(R135,2)</f>
        <v>5</v>
      </c>
      <c r="T135" s="70">
        <v>51</v>
      </c>
      <c r="U135" s="121">
        <f t="shared" si="20"/>
        <v>22</v>
      </c>
      <c r="V135" s="117">
        <f t="shared" si="21"/>
        <v>46010</v>
      </c>
      <c r="W135" s="118">
        <f t="shared" si="22"/>
        <v>5</v>
      </c>
      <c r="X135" s="117">
        <f t="shared" si="23"/>
        <v>46032</v>
      </c>
      <c r="Y135" s="118">
        <f t="shared" si="24"/>
        <v>6</v>
      </c>
      <c r="Z135" s="119">
        <f t="shared" si="25"/>
        <v>22</v>
      </c>
    </row>
    <row r="136" spans="1:26" ht="15" customHeight="1" thickBot="1">
      <c r="A136" s="72" t="s">
        <v>48</v>
      </c>
      <c r="B136" s="73">
        <f t="shared" si="14"/>
        <v>45911</v>
      </c>
      <c r="C136" s="74">
        <f>SUM(C135)</f>
        <v>1</v>
      </c>
      <c r="D136" s="75">
        <f t="shared" si="26"/>
        <v>45912</v>
      </c>
      <c r="E136" s="74">
        <v>0</v>
      </c>
      <c r="F136" s="76">
        <f>I136-5</f>
        <v>45912</v>
      </c>
      <c r="G136" s="77">
        <f t="shared" si="15"/>
        <v>5</v>
      </c>
      <c r="H136" s="78">
        <f t="shared" si="27"/>
        <v>5</v>
      </c>
      <c r="I136" s="79">
        <v>45917</v>
      </c>
      <c r="J136" s="219">
        <f t="shared" si="16"/>
        <v>3</v>
      </c>
      <c r="K136" s="80">
        <v>1</v>
      </c>
      <c r="L136" s="81">
        <v>38</v>
      </c>
      <c r="M136" s="192">
        <v>45917</v>
      </c>
      <c r="N136" s="200">
        <f t="shared" si="17"/>
        <v>45918</v>
      </c>
      <c r="O136" s="219">
        <f t="shared" si="18"/>
        <v>4</v>
      </c>
      <c r="P136" s="236">
        <v>4</v>
      </c>
      <c r="Q136" s="269">
        <v>45919</v>
      </c>
      <c r="R136" s="209">
        <f t="shared" si="19"/>
        <v>45922</v>
      </c>
      <c r="S136" s="105">
        <f>WEEKDAY(R136,2)</f>
        <v>1</v>
      </c>
      <c r="T136" s="82">
        <v>39</v>
      </c>
      <c r="U136" s="106">
        <f t="shared" si="20"/>
        <v>19</v>
      </c>
      <c r="V136" s="84">
        <f t="shared" si="21"/>
        <v>45922</v>
      </c>
      <c r="W136" s="85">
        <f t="shared" si="22"/>
        <v>1</v>
      </c>
      <c r="X136" s="84">
        <f t="shared" si="23"/>
        <v>45941</v>
      </c>
      <c r="Y136" s="85">
        <f t="shared" si="24"/>
        <v>6</v>
      </c>
      <c r="Z136" s="86">
        <f t="shared" si="25"/>
        <v>19</v>
      </c>
    </row>
    <row r="137" spans="1:26" ht="15" customHeight="1" thickBot="1">
      <c r="A137" s="87" t="s">
        <v>48</v>
      </c>
      <c r="B137" s="65">
        <f t="shared" si="14"/>
        <v>45918</v>
      </c>
      <c r="C137" s="52">
        <v>1</v>
      </c>
      <c r="D137" s="48">
        <f t="shared" si="26"/>
        <v>45919</v>
      </c>
      <c r="E137" s="51">
        <v>0</v>
      </c>
      <c r="F137" s="17">
        <f>I137-5</f>
        <v>45919</v>
      </c>
      <c r="G137" s="56">
        <f t="shared" si="15"/>
        <v>5</v>
      </c>
      <c r="H137" s="61">
        <f t="shared" si="27"/>
        <v>5</v>
      </c>
      <c r="I137" s="33">
        <v>45924</v>
      </c>
      <c r="J137" s="215">
        <f t="shared" si="16"/>
        <v>3</v>
      </c>
      <c r="K137" s="18">
        <v>2</v>
      </c>
      <c r="L137" s="19">
        <v>39</v>
      </c>
      <c r="M137" s="194" t="s">
        <v>28</v>
      </c>
      <c r="N137" s="194">
        <f t="shared" si="17"/>
        <v>45926</v>
      </c>
      <c r="O137" s="215">
        <f t="shared" si="18"/>
        <v>5</v>
      </c>
      <c r="P137" s="232">
        <v>4</v>
      </c>
      <c r="Q137" s="270">
        <v>45929</v>
      </c>
      <c r="R137" s="206">
        <f t="shared" si="19"/>
        <v>45930</v>
      </c>
      <c r="S137" s="20">
        <v>2</v>
      </c>
      <c r="T137" s="71">
        <v>40</v>
      </c>
      <c r="U137" s="16">
        <f t="shared" si="20"/>
        <v>18</v>
      </c>
      <c r="V137" s="15">
        <f t="shared" si="21"/>
        <v>45930</v>
      </c>
      <c r="W137" s="21">
        <f t="shared" si="22"/>
        <v>2</v>
      </c>
      <c r="X137" s="15">
        <f t="shared" si="23"/>
        <v>45948</v>
      </c>
      <c r="Y137" s="21">
        <f t="shared" si="24"/>
        <v>6</v>
      </c>
      <c r="Z137" s="88">
        <f t="shared" si="25"/>
        <v>18</v>
      </c>
    </row>
    <row r="138" spans="1:26" ht="15" customHeight="1" thickBot="1">
      <c r="A138" s="87" t="s">
        <v>48</v>
      </c>
      <c r="B138" s="65">
        <f t="shared" ref="B138:B201" si="28">D138-C138</f>
        <v>45925</v>
      </c>
      <c r="C138" s="52">
        <v>1</v>
      </c>
      <c r="D138" s="48">
        <f t="shared" si="26"/>
        <v>45926</v>
      </c>
      <c r="E138" s="51">
        <v>0</v>
      </c>
      <c r="F138" s="17">
        <f>I138-5</f>
        <v>45926</v>
      </c>
      <c r="G138" s="56">
        <f t="shared" ref="G138:G201" si="29">WEEKDAY(F138,2)</f>
        <v>5</v>
      </c>
      <c r="H138" s="61">
        <f t="shared" si="27"/>
        <v>5</v>
      </c>
      <c r="I138" s="33">
        <v>45931</v>
      </c>
      <c r="J138" s="215">
        <f t="shared" ref="J138:J201" si="30">WEEKDAY(I138,2)</f>
        <v>3</v>
      </c>
      <c r="K138" s="18">
        <v>2</v>
      </c>
      <c r="L138" s="22">
        <v>40</v>
      </c>
      <c r="M138" s="194" t="s">
        <v>29</v>
      </c>
      <c r="N138" s="194">
        <f t="shared" ref="N138:N201" si="31">I138+K138</f>
        <v>45933</v>
      </c>
      <c r="O138" s="215">
        <f t="shared" ref="O138:O201" si="32">WEEKDAY(N138,2)</f>
        <v>5</v>
      </c>
      <c r="P138" s="232">
        <v>4</v>
      </c>
      <c r="Q138" s="270">
        <v>45936</v>
      </c>
      <c r="R138" s="206">
        <f t="shared" ref="R138:R201" si="33">SUM(N138,P138)</f>
        <v>45937</v>
      </c>
      <c r="S138" s="20">
        <f>WEEKDAY(R138,2)</f>
        <v>2</v>
      </c>
      <c r="T138" s="71">
        <v>41</v>
      </c>
      <c r="U138" s="16">
        <f t="shared" ref="U138:U201" si="34">$F$4-(_xlfn.DAYS(R138,F138))</f>
        <v>18</v>
      </c>
      <c r="V138" s="15">
        <f t="shared" ref="V138:V201" si="35">SUM(R138)</f>
        <v>45937</v>
      </c>
      <c r="W138" s="21">
        <f t="shared" ref="W138:W201" si="36">WEEKDAY(V138,2)</f>
        <v>2</v>
      </c>
      <c r="X138" s="15">
        <f t="shared" ref="X138:X201" si="37">SUM(F138,$F$4)</f>
        <v>45955</v>
      </c>
      <c r="Y138" s="21">
        <f t="shared" ref="Y138:Y201" si="38">WEEKDAY(X138,2)</f>
        <v>6</v>
      </c>
      <c r="Z138" s="88">
        <f t="shared" ref="Z138:Z201" si="39">X138-V138</f>
        <v>18</v>
      </c>
    </row>
    <row r="139" spans="1:26" ht="15" customHeight="1" thickBot="1">
      <c r="A139" s="87" t="s">
        <v>48</v>
      </c>
      <c r="B139" s="65">
        <f t="shared" si="28"/>
        <v>45932</v>
      </c>
      <c r="C139" s="52">
        <v>1</v>
      </c>
      <c r="D139" s="48">
        <f t="shared" ref="D139:D202" si="40">F139-0</f>
        <v>45933</v>
      </c>
      <c r="E139" s="51">
        <v>0</v>
      </c>
      <c r="F139" s="17">
        <f>I139-5</f>
        <v>45933</v>
      </c>
      <c r="G139" s="56">
        <f t="shared" si="29"/>
        <v>5</v>
      </c>
      <c r="H139" s="61">
        <f t="shared" ref="H139:H202" si="41">I139-F139</f>
        <v>5</v>
      </c>
      <c r="I139" s="33">
        <v>45938</v>
      </c>
      <c r="J139" s="215">
        <f t="shared" si="30"/>
        <v>3</v>
      </c>
      <c r="K139" s="18">
        <v>2</v>
      </c>
      <c r="L139" s="23">
        <v>41</v>
      </c>
      <c r="M139" s="194" t="s">
        <v>30</v>
      </c>
      <c r="N139" s="194">
        <f t="shared" si="31"/>
        <v>45940</v>
      </c>
      <c r="O139" s="215">
        <f t="shared" si="32"/>
        <v>5</v>
      </c>
      <c r="P139" s="232">
        <v>4</v>
      </c>
      <c r="Q139" s="270">
        <v>45943</v>
      </c>
      <c r="R139" s="206">
        <f t="shared" si="33"/>
        <v>45944</v>
      </c>
      <c r="S139" s="20">
        <v>2</v>
      </c>
      <c r="T139" s="71">
        <v>42</v>
      </c>
      <c r="U139" s="16">
        <f t="shared" si="34"/>
        <v>18</v>
      </c>
      <c r="V139" s="15">
        <f t="shared" si="35"/>
        <v>45944</v>
      </c>
      <c r="W139" s="21">
        <f t="shared" si="36"/>
        <v>2</v>
      </c>
      <c r="X139" s="15">
        <f t="shared" si="37"/>
        <v>45962</v>
      </c>
      <c r="Y139" s="21">
        <f t="shared" si="38"/>
        <v>6</v>
      </c>
      <c r="Z139" s="88">
        <f t="shared" si="39"/>
        <v>18</v>
      </c>
    </row>
    <row r="140" spans="1:26" ht="15" customHeight="1" thickBot="1">
      <c r="A140" s="87" t="s">
        <v>48</v>
      </c>
      <c r="B140" s="65">
        <f t="shared" si="28"/>
        <v>45939</v>
      </c>
      <c r="C140" s="52">
        <v>1</v>
      </c>
      <c r="D140" s="48">
        <f t="shared" si="40"/>
        <v>45940</v>
      </c>
      <c r="E140" s="51">
        <v>0</v>
      </c>
      <c r="F140" s="17">
        <f>I140-5</f>
        <v>45940</v>
      </c>
      <c r="G140" s="56">
        <f t="shared" si="29"/>
        <v>5</v>
      </c>
      <c r="H140" s="61">
        <f t="shared" si="41"/>
        <v>5</v>
      </c>
      <c r="I140" s="33">
        <v>45945</v>
      </c>
      <c r="J140" s="215">
        <f t="shared" si="30"/>
        <v>3</v>
      </c>
      <c r="K140" s="18">
        <v>2</v>
      </c>
      <c r="L140" s="24">
        <v>42</v>
      </c>
      <c r="M140" s="194" t="s">
        <v>31</v>
      </c>
      <c r="N140" s="194">
        <f t="shared" si="31"/>
        <v>45947</v>
      </c>
      <c r="O140" s="215">
        <f t="shared" si="32"/>
        <v>5</v>
      </c>
      <c r="P140" s="232">
        <v>4</v>
      </c>
      <c r="Q140" s="270">
        <v>45950</v>
      </c>
      <c r="R140" s="206">
        <f t="shared" si="33"/>
        <v>45951</v>
      </c>
      <c r="S140" s="20">
        <f>WEEKDAY(R140,2)</f>
        <v>2</v>
      </c>
      <c r="T140" s="71">
        <v>43</v>
      </c>
      <c r="U140" s="16">
        <f t="shared" si="34"/>
        <v>18</v>
      </c>
      <c r="V140" s="15">
        <f t="shared" si="35"/>
        <v>45951</v>
      </c>
      <c r="W140" s="21">
        <f t="shared" si="36"/>
        <v>2</v>
      </c>
      <c r="X140" s="15">
        <f t="shared" si="37"/>
        <v>45969</v>
      </c>
      <c r="Y140" s="21">
        <f t="shared" si="38"/>
        <v>6</v>
      </c>
      <c r="Z140" s="88">
        <f t="shared" si="39"/>
        <v>18</v>
      </c>
    </row>
    <row r="141" spans="1:26" ht="15" customHeight="1" thickBot="1">
      <c r="A141" s="87" t="s">
        <v>48</v>
      </c>
      <c r="B141" s="65">
        <f t="shared" si="28"/>
        <v>45946</v>
      </c>
      <c r="C141" s="52">
        <v>1</v>
      </c>
      <c r="D141" s="48">
        <f t="shared" si="40"/>
        <v>45947</v>
      </c>
      <c r="E141" s="51">
        <v>0</v>
      </c>
      <c r="F141" s="17">
        <f>I141-6</f>
        <v>45947</v>
      </c>
      <c r="G141" s="56">
        <f t="shared" si="29"/>
        <v>5</v>
      </c>
      <c r="H141" s="61">
        <f t="shared" si="41"/>
        <v>6</v>
      </c>
      <c r="I141" s="33">
        <v>45953</v>
      </c>
      <c r="J141" s="215">
        <f t="shared" si="30"/>
        <v>4</v>
      </c>
      <c r="K141" s="18">
        <v>4</v>
      </c>
      <c r="L141" s="25">
        <v>43</v>
      </c>
      <c r="M141" s="194" t="s">
        <v>32</v>
      </c>
      <c r="N141" s="194">
        <f t="shared" si="31"/>
        <v>45957</v>
      </c>
      <c r="O141" s="215">
        <f t="shared" si="32"/>
        <v>1</v>
      </c>
      <c r="P141" s="232">
        <v>2</v>
      </c>
      <c r="Q141" s="270">
        <v>45958</v>
      </c>
      <c r="R141" s="206">
        <f t="shared" si="33"/>
        <v>45959</v>
      </c>
      <c r="S141" s="20">
        <v>2</v>
      </c>
      <c r="T141" s="71">
        <v>44</v>
      </c>
      <c r="U141" s="16">
        <f t="shared" si="34"/>
        <v>17</v>
      </c>
      <c r="V141" s="15">
        <f t="shared" si="35"/>
        <v>45959</v>
      </c>
      <c r="W141" s="21">
        <f t="shared" si="36"/>
        <v>3</v>
      </c>
      <c r="X141" s="15">
        <f t="shared" si="37"/>
        <v>45976</v>
      </c>
      <c r="Y141" s="21">
        <f t="shared" si="38"/>
        <v>6</v>
      </c>
      <c r="Z141" s="88">
        <f t="shared" si="39"/>
        <v>17</v>
      </c>
    </row>
    <row r="142" spans="1:26" ht="15" customHeight="1" thickBot="1">
      <c r="A142" s="87" t="s">
        <v>48</v>
      </c>
      <c r="B142" s="65">
        <f t="shared" si="28"/>
        <v>45953</v>
      </c>
      <c r="C142" s="52">
        <v>1</v>
      </c>
      <c r="D142" s="48">
        <f t="shared" si="40"/>
        <v>45954</v>
      </c>
      <c r="E142" s="51">
        <v>0</v>
      </c>
      <c r="F142" s="17">
        <f>I142-5</f>
        <v>45954</v>
      </c>
      <c r="G142" s="56">
        <f t="shared" si="29"/>
        <v>5</v>
      </c>
      <c r="H142" s="61">
        <f t="shared" si="41"/>
        <v>5</v>
      </c>
      <c r="I142" s="33">
        <v>45959</v>
      </c>
      <c r="J142" s="215">
        <f t="shared" si="30"/>
        <v>3</v>
      </c>
      <c r="K142" s="18">
        <v>2</v>
      </c>
      <c r="L142" s="26">
        <v>44</v>
      </c>
      <c r="M142" s="194" t="s">
        <v>33</v>
      </c>
      <c r="N142" s="194">
        <f t="shared" si="31"/>
        <v>45961</v>
      </c>
      <c r="O142" s="215">
        <f t="shared" si="32"/>
        <v>5</v>
      </c>
      <c r="P142" s="232">
        <v>4</v>
      </c>
      <c r="Q142" s="270">
        <v>45964</v>
      </c>
      <c r="R142" s="206">
        <f t="shared" si="33"/>
        <v>45965</v>
      </c>
      <c r="S142" s="20">
        <f>WEEKDAY(R142,2)</f>
        <v>2</v>
      </c>
      <c r="T142" s="71">
        <v>45</v>
      </c>
      <c r="U142" s="16">
        <f t="shared" si="34"/>
        <v>18</v>
      </c>
      <c r="V142" s="15">
        <f t="shared" si="35"/>
        <v>45965</v>
      </c>
      <c r="W142" s="21">
        <f t="shared" si="36"/>
        <v>2</v>
      </c>
      <c r="X142" s="15">
        <f t="shared" si="37"/>
        <v>45983</v>
      </c>
      <c r="Y142" s="21">
        <f t="shared" si="38"/>
        <v>6</v>
      </c>
      <c r="Z142" s="88">
        <f t="shared" si="39"/>
        <v>18</v>
      </c>
    </row>
    <row r="143" spans="1:26" ht="15" customHeight="1" thickBot="1">
      <c r="A143" s="87" t="s">
        <v>48</v>
      </c>
      <c r="B143" s="65">
        <f t="shared" si="28"/>
        <v>45960</v>
      </c>
      <c r="C143" s="52">
        <v>1</v>
      </c>
      <c r="D143" s="48">
        <f t="shared" si="40"/>
        <v>45961</v>
      </c>
      <c r="E143" s="51">
        <v>0</v>
      </c>
      <c r="F143" s="17">
        <f>I143-6</f>
        <v>45961</v>
      </c>
      <c r="G143" s="56">
        <f t="shared" si="29"/>
        <v>5</v>
      </c>
      <c r="H143" s="61">
        <f t="shared" si="41"/>
        <v>6</v>
      </c>
      <c r="I143" s="33">
        <v>45967</v>
      </c>
      <c r="J143" s="215">
        <f t="shared" si="30"/>
        <v>4</v>
      </c>
      <c r="K143" s="18">
        <v>1</v>
      </c>
      <c r="L143" s="27">
        <v>45</v>
      </c>
      <c r="M143" s="194">
        <v>45967</v>
      </c>
      <c r="N143" s="194">
        <f t="shared" si="31"/>
        <v>45968</v>
      </c>
      <c r="O143" s="215">
        <f t="shared" si="32"/>
        <v>5</v>
      </c>
      <c r="P143" s="232">
        <v>6</v>
      </c>
      <c r="Q143" s="270">
        <v>45973</v>
      </c>
      <c r="R143" s="206">
        <f t="shared" si="33"/>
        <v>45974</v>
      </c>
      <c r="S143" s="20">
        <v>2</v>
      </c>
      <c r="T143" s="71">
        <v>46</v>
      </c>
      <c r="U143" s="16">
        <f t="shared" si="34"/>
        <v>16</v>
      </c>
      <c r="V143" s="15">
        <f t="shared" si="35"/>
        <v>45974</v>
      </c>
      <c r="W143" s="21">
        <f t="shared" si="36"/>
        <v>4</v>
      </c>
      <c r="X143" s="15">
        <f t="shared" si="37"/>
        <v>45990</v>
      </c>
      <c r="Y143" s="21">
        <f t="shared" si="38"/>
        <v>6</v>
      </c>
      <c r="Z143" s="88">
        <f t="shared" si="39"/>
        <v>16</v>
      </c>
    </row>
    <row r="144" spans="1:26" ht="15" customHeight="1" thickBot="1">
      <c r="A144" s="87" t="s">
        <v>48</v>
      </c>
      <c r="B144" s="65">
        <f t="shared" si="28"/>
        <v>45967</v>
      </c>
      <c r="C144" s="52">
        <v>1</v>
      </c>
      <c r="D144" s="48">
        <f t="shared" si="40"/>
        <v>45968</v>
      </c>
      <c r="E144" s="51">
        <v>0</v>
      </c>
      <c r="F144" s="17">
        <f>I144-5</f>
        <v>45968</v>
      </c>
      <c r="G144" s="56">
        <f t="shared" si="29"/>
        <v>5</v>
      </c>
      <c r="H144" s="61">
        <f t="shared" si="41"/>
        <v>5</v>
      </c>
      <c r="I144" s="33">
        <v>45973</v>
      </c>
      <c r="J144" s="215">
        <f t="shared" si="30"/>
        <v>3</v>
      </c>
      <c r="K144" s="18">
        <v>2</v>
      </c>
      <c r="L144" s="28">
        <v>46</v>
      </c>
      <c r="M144" s="194" t="s">
        <v>34</v>
      </c>
      <c r="N144" s="194">
        <f t="shared" si="31"/>
        <v>45975</v>
      </c>
      <c r="O144" s="215">
        <f t="shared" si="32"/>
        <v>5</v>
      </c>
      <c r="P144" s="232">
        <v>4</v>
      </c>
      <c r="Q144" s="270">
        <v>45978</v>
      </c>
      <c r="R144" s="206">
        <f t="shared" si="33"/>
        <v>45979</v>
      </c>
      <c r="S144" s="20">
        <f>WEEKDAY(R144,2)</f>
        <v>2</v>
      </c>
      <c r="T144" s="71">
        <v>47</v>
      </c>
      <c r="U144" s="16">
        <f t="shared" si="34"/>
        <v>18</v>
      </c>
      <c r="V144" s="15">
        <f t="shared" si="35"/>
        <v>45979</v>
      </c>
      <c r="W144" s="21">
        <f t="shared" si="36"/>
        <v>2</v>
      </c>
      <c r="X144" s="15">
        <f t="shared" si="37"/>
        <v>45997</v>
      </c>
      <c r="Y144" s="21">
        <f t="shared" si="38"/>
        <v>6</v>
      </c>
      <c r="Z144" s="88">
        <f t="shared" si="39"/>
        <v>18</v>
      </c>
    </row>
    <row r="145" spans="1:26" ht="15" customHeight="1" thickBot="1">
      <c r="A145" s="87" t="s">
        <v>48</v>
      </c>
      <c r="B145" s="65">
        <f t="shared" si="28"/>
        <v>45974</v>
      </c>
      <c r="C145" s="52">
        <v>1</v>
      </c>
      <c r="D145" s="48">
        <f t="shared" si="40"/>
        <v>45975</v>
      </c>
      <c r="E145" s="51">
        <v>0</v>
      </c>
      <c r="F145" s="17">
        <f>I145-4</f>
        <v>45975</v>
      </c>
      <c r="G145" s="56">
        <f t="shared" si="29"/>
        <v>5</v>
      </c>
      <c r="H145" s="61">
        <f t="shared" si="41"/>
        <v>4</v>
      </c>
      <c r="I145" s="33">
        <v>45979</v>
      </c>
      <c r="J145" s="215">
        <f t="shared" si="30"/>
        <v>2</v>
      </c>
      <c r="K145" s="18">
        <v>2</v>
      </c>
      <c r="L145" s="29">
        <v>47</v>
      </c>
      <c r="M145" s="194" t="s">
        <v>35</v>
      </c>
      <c r="N145" s="194">
        <f t="shared" si="31"/>
        <v>45981</v>
      </c>
      <c r="O145" s="215">
        <f t="shared" si="32"/>
        <v>4</v>
      </c>
      <c r="P145" s="232">
        <v>4</v>
      </c>
      <c r="Q145" s="270">
        <v>45982</v>
      </c>
      <c r="R145" s="206">
        <f t="shared" si="33"/>
        <v>45985</v>
      </c>
      <c r="S145" s="20">
        <v>2</v>
      </c>
      <c r="T145" s="71">
        <v>48</v>
      </c>
      <c r="U145" s="16">
        <f t="shared" si="34"/>
        <v>19</v>
      </c>
      <c r="V145" s="15">
        <f t="shared" si="35"/>
        <v>45985</v>
      </c>
      <c r="W145" s="21">
        <f t="shared" si="36"/>
        <v>1</v>
      </c>
      <c r="X145" s="15">
        <f t="shared" si="37"/>
        <v>46004</v>
      </c>
      <c r="Y145" s="21">
        <f t="shared" si="38"/>
        <v>6</v>
      </c>
      <c r="Z145" s="88">
        <f t="shared" si="39"/>
        <v>19</v>
      </c>
    </row>
    <row r="146" spans="1:26" ht="15" customHeight="1" thickBot="1">
      <c r="A146" s="87" t="s">
        <v>48</v>
      </c>
      <c r="B146" s="65">
        <f t="shared" si="28"/>
        <v>45981</v>
      </c>
      <c r="C146" s="52">
        <v>1</v>
      </c>
      <c r="D146" s="48">
        <f t="shared" si="40"/>
        <v>45982</v>
      </c>
      <c r="E146" s="51">
        <v>0</v>
      </c>
      <c r="F146" s="17">
        <f>I146-5</f>
        <v>45982</v>
      </c>
      <c r="G146" s="56">
        <f t="shared" si="29"/>
        <v>5</v>
      </c>
      <c r="H146" s="61">
        <f t="shared" si="41"/>
        <v>5</v>
      </c>
      <c r="I146" s="33">
        <v>45987</v>
      </c>
      <c r="J146" s="215">
        <f t="shared" si="30"/>
        <v>3</v>
      </c>
      <c r="K146" s="18">
        <v>2</v>
      </c>
      <c r="L146" s="30">
        <v>48</v>
      </c>
      <c r="M146" s="194" t="s">
        <v>36</v>
      </c>
      <c r="N146" s="194">
        <f t="shared" si="31"/>
        <v>45989</v>
      </c>
      <c r="O146" s="215">
        <f t="shared" si="32"/>
        <v>5</v>
      </c>
      <c r="P146" s="232">
        <v>4</v>
      </c>
      <c r="Q146" s="270">
        <v>45992</v>
      </c>
      <c r="R146" s="206">
        <f t="shared" si="33"/>
        <v>45993</v>
      </c>
      <c r="S146" s="20">
        <f>WEEKDAY(R146,2)</f>
        <v>2</v>
      </c>
      <c r="T146" s="71">
        <v>49</v>
      </c>
      <c r="U146" s="16">
        <f t="shared" si="34"/>
        <v>18</v>
      </c>
      <c r="V146" s="15">
        <f t="shared" si="35"/>
        <v>45993</v>
      </c>
      <c r="W146" s="21">
        <f t="shared" si="36"/>
        <v>2</v>
      </c>
      <c r="X146" s="15">
        <f t="shared" si="37"/>
        <v>46011</v>
      </c>
      <c r="Y146" s="21">
        <f t="shared" si="38"/>
        <v>6</v>
      </c>
      <c r="Z146" s="88">
        <f t="shared" si="39"/>
        <v>18</v>
      </c>
    </row>
    <row r="147" spans="1:26" ht="15" customHeight="1" thickBot="1">
      <c r="A147" s="87" t="s">
        <v>48</v>
      </c>
      <c r="B147" s="65">
        <f t="shared" si="28"/>
        <v>45988</v>
      </c>
      <c r="C147" s="52">
        <v>1</v>
      </c>
      <c r="D147" s="48">
        <f t="shared" si="40"/>
        <v>45989</v>
      </c>
      <c r="E147" s="51">
        <v>0</v>
      </c>
      <c r="F147" s="17">
        <f>I147-5</f>
        <v>45989</v>
      </c>
      <c r="G147" s="56">
        <f t="shared" si="29"/>
        <v>5</v>
      </c>
      <c r="H147" s="61">
        <f t="shared" si="41"/>
        <v>5</v>
      </c>
      <c r="I147" s="33">
        <v>45994</v>
      </c>
      <c r="J147" s="215">
        <f t="shared" si="30"/>
        <v>3</v>
      </c>
      <c r="K147" s="18">
        <v>2</v>
      </c>
      <c r="L147" s="31">
        <v>49</v>
      </c>
      <c r="M147" s="194" t="s">
        <v>37</v>
      </c>
      <c r="N147" s="194">
        <f t="shared" si="31"/>
        <v>45996</v>
      </c>
      <c r="O147" s="215">
        <f t="shared" si="32"/>
        <v>5</v>
      </c>
      <c r="P147" s="232">
        <v>4</v>
      </c>
      <c r="Q147" s="270">
        <v>45999</v>
      </c>
      <c r="R147" s="206">
        <f t="shared" si="33"/>
        <v>46000</v>
      </c>
      <c r="S147" s="20">
        <f>WEEKDAY(R147,2)</f>
        <v>2</v>
      </c>
      <c r="T147" s="71">
        <v>50</v>
      </c>
      <c r="U147" s="16">
        <f t="shared" si="34"/>
        <v>18</v>
      </c>
      <c r="V147" s="15">
        <f t="shared" si="35"/>
        <v>46000</v>
      </c>
      <c r="W147" s="21">
        <f t="shared" si="36"/>
        <v>2</v>
      </c>
      <c r="X147" s="15">
        <f t="shared" si="37"/>
        <v>46018</v>
      </c>
      <c r="Y147" s="21">
        <f t="shared" si="38"/>
        <v>6</v>
      </c>
      <c r="Z147" s="88">
        <f t="shared" si="39"/>
        <v>18</v>
      </c>
    </row>
    <row r="148" spans="1:26" ht="15" customHeight="1" thickBot="1">
      <c r="A148" s="87" t="s">
        <v>48</v>
      </c>
      <c r="B148" s="65">
        <f t="shared" si="28"/>
        <v>45995</v>
      </c>
      <c r="C148" s="52">
        <v>1</v>
      </c>
      <c r="D148" s="48">
        <f t="shared" si="40"/>
        <v>45996</v>
      </c>
      <c r="E148" s="51">
        <v>0</v>
      </c>
      <c r="F148" s="17">
        <f>I148-5</f>
        <v>45996</v>
      </c>
      <c r="G148" s="56">
        <f t="shared" si="29"/>
        <v>5</v>
      </c>
      <c r="H148" s="61">
        <f t="shared" si="41"/>
        <v>5</v>
      </c>
      <c r="I148" s="33">
        <v>46001</v>
      </c>
      <c r="J148" s="215">
        <f t="shared" si="30"/>
        <v>3</v>
      </c>
      <c r="K148" s="18">
        <v>2</v>
      </c>
      <c r="L148" s="31">
        <v>50</v>
      </c>
      <c r="M148" s="194" t="s">
        <v>38</v>
      </c>
      <c r="N148" s="194">
        <f t="shared" si="31"/>
        <v>46003</v>
      </c>
      <c r="O148" s="215">
        <f t="shared" si="32"/>
        <v>5</v>
      </c>
      <c r="P148" s="232">
        <v>4</v>
      </c>
      <c r="Q148" s="270">
        <v>46006</v>
      </c>
      <c r="R148" s="206">
        <f t="shared" si="33"/>
        <v>46007</v>
      </c>
      <c r="S148" s="20">
        <v>2</v>
      </c>
      <c r="T148" s="71">
        <v>51</v>
      </c>
      <c r="U148" s="16">
        <f t="shared" si="34"/>
        <v>18</v>
      </c>
      <c r="V148" s="15">
        <f t="shared" si="35"/>
        <v>46007</v>
      </c>
      <c r="W148" s="21">
        <f t="shared" si="36"/>
        <v>2</v>
      </c>
      <c r="X148" s="15">
        <f t="shared" si="37"/>
        <v>46025</v>
      </c>
      <c r="Y148" s="21">
        <f t="shared" si="38"/>
        <v>6</v>
      </c>
      <c r="Z148" s="88">
        <f t="shared" si="39"/>
        <v>18</v>
      </c>
    </row>
    <row r="149" spans="1:26" ht="15" customHeight="1" thickBot="1">
      <c r="A149" s="109" t="s">
        <v>48</v>
      </c>
      <c r="B149" s="110">
        <f t="shared" si="28"/>
        <v>46002</v>
      </c>
      <c r="C149" s="53">
        <v>1</v>
      </c>
      <c r="D149" s="111">
        <f t="shared" si="40"/>
        <v>46003</v>
      </c>
      <c r="E149" s="112">
        <v>0</v>
      </c>
      <c r="F149" s="113">
        <f>I149-3</f>
        <v>46003</v>
      </c>
      <c r="G149" s="114">
        <f t="shared" si="29"/>
        <v>5</v>
      </c>
      <c r="H149" s="115">
        <f t="shared" si="41"/>
        <v>3</v>
      </c>
      <c r="I149" s="39">
        <v>46006</v>
      </c>
      <c r="J149" s="218">
        <f t="shared" si="30"/>
        <v>1</v>
      </c>
      <c r="K149" s="116">
        <v>2</v>
      </c>
      <c r="L149" s="37">
        <v>51</v>
      </c>
      <c r="M149" s="196" t="s">
        <v>39</v>
      </c>
      <c r="N149" s="199">
        <f t="shared" si="31"/>
        <v>46008</v>
      </c>
      <c r="O149" s="218">
        <f t="shared" si="32"/>
        <v>3</v>
      </c>
      <c r="P149" s="235">
        <v>2</v>
      </c>
      <c r="Q149" s="271">
        <v>46009</v>
      </c>
      <c r="R149" s="208">
        <f t="shared" si="33"/>
        <v>46010</v>
      </c>
      <c r="S149" s="120">
        <f>WEEKDAY(R149,2)</f>
        <v>5</v>
      </c>
      <c r="T149" s="70">
        <v>51</v>
      </c>
      <c r="U149" s="121">
        <f t="shared" si="34"/>
        <v>22</v>
      </c>
      <c r="V149" s="117">
        <f t="shared" si="35"/>
        <v>46010</v>
      </c>
      <c r="W149" s="118">
        <f t="shared" si="36"/>
        <v>5</v>
      </c>
      <c r="X149" s="117">
        <f t="shared" si="37"/>
        <v>46032</v>
      </c>
      <c r="Y149" s="118">
        <f t="shared" si="38"/>
        <v>6</v>
      </c>
      <c r="Z149" s="119">
        <f t="shared" si="39"/>
        <v>22</v>
      </c>
    </row>
    <row r="150" spans="1:26" ht="15" customHeight="1" thickBot="1">
      <c r="A150" s="72" t="s">
        <v>49</v>
      </c>
      <c r="B150" s="73">
        <f t="shared" si="28"/>
        <v>45911</v>
      </c>
      <c r="C150" s="74">
        <f>SUM(C149)</f>
        <v>1</v>
      </c>
      <c r="D150" s="75">
        <f t="shared" si="40"/>
        <v>45912</v>
      </c>
      <c r="E150" s="74">
        <v>0</v>
      </c>
      <c r="F150" s="76">
        <f>I150-5</f>
        <v>45912</v>
      </c>
      <c r="G150" s="77">
        <f t="shared" si="29"/>
        <v>5</v>
      </c>
      <c r="H150" s="78">
        <f t="shared" si="41"/>
        <v>5</v>
      </c>
      <c r="I150" s="79">
        <v>45917</v>
      </c>
      <c r="J150" s="219">
        <f t="shared" si="30"/>
        <v>3</v>
      </c>
      <c r="K150" s="80">
        <v>1</v>
      </c>
      <c r="L150" s="81">
        <v>38</v>
      </c>
      <c r="M150" s="192">
        <v>45917</v>
      </c>
      <c r="N150" s="200">
        <f t="shared" si="31"/>
        <v>45918</v>
      </c>
      <c r="O150" s="219">
        <f t="shared" si="32"/>
        <v>4</v>
      </c>
      <c r="P150" s="236">
        <v>4</v>
      </c>
      <c r="Q150" s="269">
        <v>45919</v>
      </c>
      <c r="R150" s="209">
        <f t="shared" si="33"/>
        <v>45922</v>
      </c>
      <c r="S150" s="105">
        <f>WEEKDAY(R150,2)</f>
        <v>1</v>
      </c>
      <c r="T150" s="82">
        <v>39</v>
      </c>
      <c r="U150" s="106">
        <f t="shared" si="34"/>
        <v>19</v>
      </c>
      <c r="V150" s="84">
        <f t="shared" si="35"/>
        <v>45922</v>
      </c>
      <c r="W150" s="85">
        <f t="shared" si="36"/>
        <v>1</v>
      </c>
      <c r="X150" s="84">
        <f t="shared" si="37"/>
        <v>45941</v>
      </c>
      <c r="Y150" s="85">
        <f t="shared" si="38"/>
        <v>6</v>
      </c>
      <c r="Z150" s="86">
        <f t="shared" si="39"/>
        <v>19</v>
      </c>
    </row>
    <row r="151" spans="1:26" ht="15" customHeight="1" thickBot="1">
      <c r="A151" s="87" t="s">
        <v>49</v>
      </c>
      <c r="B151" s="65">
        <f t="shared" si="28"/>
        <v>45918</v>
      </c>
      <c r="C151" s="52">
        <v>1</v>
      </c>
      <c r="D151" s="48">
        <f t="shared" si="40"/>
        <v>45919</v>
      </c>
      <c r="E151" s="51">
        <v>0</v>
      </c>
      <c r="F151" s="17">
        <f>I151-5</f>
        <v>45919</v>
      </c>
      <c r="G151" s="56">
        <f t="shared" si="29"/>
        <v>5</v>
      </c>
      <c r="H151" s="61">
        <f t="shared" si="41"/>
        <v>5</v>
      </c>
      <c r="I151" s="33">
        <v>45924</v>
      </c>
      <c r="J151" s="215">
        <f t="shared" si="30"/>
        <v>3</v>
      </c>
      <c r="K151" s="18">
        <v>2</v>
      </c>
      <c r="L151" s="19">
        <v>39</v>
      </c>
      <c r="M151" s="194" t="s">
        <v>28</v>
      </c>
      <c r="N151" s="194">
        <f t="shared" si="31"/>
        <v>45926</v>
      </c>
      <c r="O151" s="215">
        <f t="shared" si="32"/>
        <v>5</v>
      </c>
      <c r="P151" s="232">
        <v>4</v>
      </c>
      <c r="Q151" s="270">
        <v>45929</v>
      </c>
      <c r="R151" s="206">
        <f t="shared" si="33"/>
        <v>45930</v>
      </c>
      <c r="S151" s="20">
        <v>2</v>
      </c>
      <c r="T151" s="71">
        <v>40</v>
      </c>
      <c r="U151" s="16">
        <f t="shared" si="34"/>
        <v>18</v>
      </c>
      <c r="V151" s="15">
        <f t="shared" si="35"/>
        <v>45930</v>
      </c>
      <c r="W151" s="21">
        <f t="shared" si="36"/>
        <v>2</v>
      </c>
      <c r="X151" s="15">
        <f t="shared" si="37"/>
        <v>45948</v>
      </c>
      <c r="Y151" s="21">
        <f t="shared" si="38"/>
        <v>6</v>
      </c>
      <c r="Z151" s="88">
        <f t="shared" si="39"/>
        <v>18</v>
      </c>
    </row>
    <row r="152" spans="1:26" ht="15" customHeight="1" thickBot="1">
      <c r="A152" s="87" t="s">
        <v>49</v>
      </c>
      <c r="B152" s="65">
        <f t="shared" si="28"/>
        <v>45925</v>
      </c>
      <c r="C152" s="52">
        <v>1</v>
      </c>
      <c r="D152" s="48">
        <f t="shared" si="40"/>
        <v>45926</v>
      </c>
      <c r="E152" s="51">
        <v>0</v>
      </c>
      <c r="F152" s="17">
        <f>I152-5</f>
        <v>45926</v>
      </c>
      <c r="G152" s="56">
        <f t="shared" si="29"/>
        <v>5</v>
      </c>
      <c r="H152" s="61">
        <f t="shared" si="41"/>
        <v>5</v>
      </c>
      <c r="I152" s="33">
        <v>45931</v>
      </c>
      <c r="J152" s="215">
        <f t="shared" si="30"/>
        <v>3</v>
      </c>
      <c r="K152" s="18">
        <v>2</v>
      </c>
      <c r="L152" s="22">
        <v>40</v>
      </c>
      <c r="M152" s="194" t="s">
        <v>29</v>
      </c>
      <c r="N152" s="194">
        <f t="shared" si="31"/>
        <v>45933</v>
      </c>
      <c r="O152" s="215">
        <f t="shared" si="32"/>
        <v>5</v>
      </c>
      <c r="P152" s="232">
        <v>4</v>
      </c>
      <c r="Q152" s="270">
        <v>45936</v>
      </c>
      <c r="R152" s="206">
        <f t="shared" si="33"/>
        <v>45937</v>
      </c>
      <c r="S152" s="20">
        <f>WEEKDAY(R152,2)</f>
        <v>2</v>
      </c>
      <c r="T152" s="71">
        <v>41</v>
      </c>
      <c r="U152" s="16">
        <f t="shared" si="34"/>
        <v>18</v>
      </c>
      <c r="V152" s="15">
        <f t="shared" si="35"/>
        <v>45937</v>
      </c>
      <c r="W152" s="21">
        <f t="shared" si="36"/>
        <v>2</v>
      </c>
      <c r="X152" s="15">
        <f t="shared" si="37"/>
        <v>45955</v>
      </c>
      <c r="Y152" s="21">
        <f t="shared" si="38"/>
        <v>6</v>
      </c>
      <c r="Z152" s="88">
        <f t="shared" si="39"/>
        <v>18</v>
      </c>
    </row>
    <row r="153" spans="1:26" ht="15" customHeight="1" thickBot="1">
      <c r="A153" s="87" t="s">
        <v>49</v>
      </c>
      <c r="B153" s="65">
        <f t="shared" si="28"/>
        <v>45932</v>
      </c>
      <c r="C153" s="52">
        <v>1</v>
      </c>
      <c r="D153" s="48">
        <f t="shared" si="40"/>
        <v>45933</v>
      </c>
      <c r="E153" s="51">
        <v>0</v>
      </c>
      <c r="F153" s="17">
        <f>I153-5</f>
        <v>45933</v>
      </c>
      <c r="G153" s="56">
        <f t="shared" si="29"/>
        <v>5</v>
      </c>
      <c r="H153" s="61">
        <f t="shared" si="41"/>
        <v>5</v>
      </c>
      <c r="I153" s="33">
        <v>45938</v>
      </c>
      <c r="J153" s="215">
        <f t="shared" si="30"/>
        <v>3</v>
      </c>
      <c r="K153" s="18">
        <v>2</v>
      </c>
      <c r="L153" s="23">
        <v>41</v>
      </c>
      <c r="M153" s="194" t="s">
        <v>30</v>
      </c>
      <c r="N153" s="194">
        <f t="shared" si="31"/>
        <v>45940</v>
      </c>
      <c r="O153" s="215">
        <f t="shared" si="32"/>
        <v>5</v>
      </c>
      <c r="P153" s="232">
        <v>4</v>
      </c>
      <c r="Q153" s="270">
        <v>45943</v>
      </c>
      <c r="R153" s="206">
        <f t="shared" si="33"/>
        <v>45944</v>
      </c>
      <c r="S153" s="20">
        <v>2</v>
      </c>
      <c r="T153" s="71">
        <v>42</v>
      </c>
      <c r="U153" s="16">
        <f t="shared" si="34"/>
        <v>18</v>
      </c>
      <c r="V153" s="15">
        <f t="shared" si="35"/>
        <v>45944</v>
      </c>
      <c r="W153" s="21">
        <f t="shared" si="36"/>
        <v>2</v>
      </c>
      <c r="X153" s="15">
        <f t="shared" si="37"/>
        <v>45962</v>
      </c>
      <c r="Y153" s="21">
        <f t="shared" si="38"/>
        <v>6</v>
      </c>
      <c r="Z153" s="88">
        <f t="shared" si="39"/>
        <v>18</v>
      </c>
    </row>
    <row r="154" spans="1:26" ht="15" customHeight="1" thickBot="1">
      <c r="A154" s="87" t="s">
        <v>49</v>
      </c>
      <c r="B154" s="65">
        <f t="shared" si="28"/>
        <v>45939</v>
      </c>
      <c r="C154" s="52">
        <v>1</v>
      </c>
      <c r="D154" s="48">
        <f t="shared" si="40"/>
        <v>45940</v>
      </c>
      <c r="E154" s="51">
        <v>0</v>
      </c>
      <c r="F154" s="17">
        <f>I154-5</f>
        <v>45940</v>
      </c>
      <c r="G154" s="56">
        <f t="shared" si="29"/>
        <v>5</v>
      </c>
      <c r="H154" s="61">
        <f t="shared" si="41"/>
        <v>5</v>
      </c>
      <c r="I154" s="33">
        <v>45945</v>
      </c>
      <c r="J154" s="215">
        <f t="shared" si="30"/>
        <v>3</v>
      </c>
      <c r="K154" s="18">
        <v>2</v>
      </c>
      <c r="L154" s="24">
        <v>42</v>
      </c>
      <c r="M154" s="194" t="s">
        <v>31</v>
      </c>
      <c r="N154" s="194">
        <f t="shared" si="31"/>
        <v>45947</v>
      </c>
      <c r="O154" s="215">
        <f t="shared" si="32"/>
        <v>5</v>
      </c>
      <c r="P154" s="232">
        <v>4</v>
      </c>
      <c r="Q154" s="270">
        <v>45950</v>
      </c>
      <c r="R154" s="206">
        <f t="shared" si="33"/>
        <v>45951</v>
      </c>
      <c r="S154" s="20">
        <f>WEEKDAY(R154,2)</f>
        <v>2</v>
      </c>
      <c r="T154" s="71">
        <v>43</v>
      </c>
      <c r="U154" s="16">
        <f t="shared" si="34"/>
        <v>18</v>
      </c>
      <c r="V154" s="15">
        <f t="shared" si="35"/>
        <v>45951</v>
      </c>
      <c r="W154" s="21">
        <f t="shared" si="36"/>
        <v>2</v>
      </c>
      <c r="X154" s="15">
        <f t="shared" si="37"/>
        <v>45969</v>
      </c>
      <c r="Y154" s="21">
        <f t="shared" si="38"/>
        <v>6</v>
      </c>
      <c r="Z154" s="88">
        <f t="shared" si="39"/>
        <v>18</v>
      </c>
    </row>
    <row r="155" spans="1:26" ht="15" customHeight="1" thickBot="1">
      <c r="A155" s="87" t="s">
        <v>49</v>
      </c>
      <c r="B155" s="65">
        <f t="shared" si="28"/>
        <v>45946</v>
      </c>
      <c r="C155" s="52">
        <v>1</v>
      </c>
      <c r="D155" s="48">
        <f t="shared" si="40"/>
        <v>45947</v>
      </c>
      <c r="E155" s="51">
        <v>0</v>
      </c>
      <c r="F155" s="17">
        <f>I155-6</f>
        <v>45947</v>
      </c>
      <c r="G155" s="56">
        <f t="shared" si="29"/>
        <v>5</v>
      </c>
      <c r="H155" s="61">
        <f t="shared" si="41"/>
        <v>6</v>
      </c>
      <c r="I155" s="33">
        <v>45953</v>
      </c>
      <c r="J155" s="215">
        <f t="shared" si="30"/>
        <v>4</v>
      </c>
      <c r="K155" s="18">
        <v>4</v>
      </c>
      <c r="L155" s="25">
        <v>43</v>
      </c>
      <c r="M155" s="194" t="s">
        <v>32</v>
      </c>
      <c r="N155" s="194">
        <f t="shared" si="31"/>
        <v>45957</v>
      </c>
      <c r="O155" s="215">
        <f t="shared" si="32"/>
        <v>1</v>
      </c>
      <c r="P155" s="232">
        <v>2</v>
      </c>
      <c r="Q155" s="270">
        <v>45958</v>
      </c>
      <c r="R155" s="206">
        <f t="shared" si="33"/>
        <v>45959</v>
      </c>
      <c r="S155" s="20">
        <v>2</v>
      </c>
      <c r="T155" s="71">
        <v>44</v>
      </c>
      <c r="U155" s="16">
        <f t="shared" si="34"/>
        <v>17</v>
      </c>
      <c r="V155" s="15">
        <f t="shared" si="35"/>
        <v>45959</v>
      </c>
      <c r="W155" s="21">
        <f t="shared" si="36"/>
        <v>3</v>
      </c>
      <c r="X155" s="15">
        <f t="shared" si="37"/>
        <v>45976</v>
      </c>
      <c r="Y155" s="21">
        <f t="shared" si="38"/>
        <v>6</v>
      </c>
      <c r="Z155" s="88">
        <f t="shared" si="39"/>
        <v>17</v>
      </c>
    </row>
    <row r="156" spans="1:26" ht="15" customHeight="1" thickBot="1">
      <c r="A156" s="87" t="s">
        <v>49</v>
      </c>
      <c r="B156" s="65">
        <f t="shared" si="28"/>
        <v>45953</v>
      </c>
      <c r="C156" s="52">
        <v>1</v>
      </c>
      <c r="D156" s="48">
        <f t="shared" si="40"/>
        <v>45954</v>
      </c>
      <c r="E156" s="51">
        <v>0</v>
      </c>
      <c r="F156" s="17">
        <f>I156-5</f>
        <v>45954</v>
      </c>
      <c r="G156" s="56">
        <f t="shared" si="29"/>
        <v>5</v>
      </c>
      <c r="H156" s="61">
        <f t="shared" si="41"/>
        <v>5</v>
      </c>
      <c r="I156" s="33">
        <v>45959</v>
      </c>
      <c r="J156" s="215">
        <f t="shared" si="30"/>
        <v>3</v>
      </c>
      <c r="K156" s="18">
        <v>2</v>
      </c>
      <c r="L156" s="26">
        <v>44</v>
      </c>
      <c r="M156" s="194" t="s">
        <v>33</v>
      </c>
      <c r="N156" s="194">
        <f t="shared" si="31"/>
        <v>45961</v>
      </c>
      <c r="O156" s="215">
        <f t="shared" si="32"/>
        <v>5</v>
      </c>
      <c r="P156" s="232">
        <v>4</v>
      </c>
      <c r="Q156" s="270">
        <v>45964</v>
      </c>
      <c r="R156" s="206">
        <f t="shared" si="33"/>
        <v>45965</v>
      </c>
      <c r="S156" s="20">
        <f>WEEKDAY(R156,2)</f>
        <v>2</v>
      </c>
      <c r="T156" s="71">
        <v>45</v>
      </c>
      <c r="U156" s="16">
        <f t="shared" si="34"/>
        <v>18</v>
      </c>
      <c r="V156" s="15">
        <f t="shared" si="35"/>
        <v>45965</v>
      </c>
      <c r="W156" s="21">
        <f t="shared" si="36"/>
        <v>2</v>
      </c>
      <c r="X156" s="15">
        <f t="shared" si="37"/>
        <v>45983</v>
      </c>
      <c r="Y156" s="21">
        <f t="shared" si="38"/>
        <v>6</v>
      </c>
      <c r="Z156" s="88">
        <f t="shared" si="39"/>
        <v>18</v>
      </c>
    </row>
    <row r="157" spans="1:26" ht="15" customHeight="1" thickBot="1">
      <c r="A157" s="87" t="s">
        <v>49</v>
      </c>
      <c r="B157" s="65">
        <f t="shared" si="28"/>
        <v>45960</v>
      </c>
      <c r="C157" s="52">
        <v>1</v>
      </c>
      <c r="D157" s="48">
        <f t="shared" si="40"/>
        <v>45961</v>
      </c>
      <c r="E157" s="51">
        <v>0</v>
      </c>
      <c r="F157" s="17">
        <f>I157-6</f>
        <v>45961</v>
      </c>
      <c r="G157" s="56">
        <f t="shared" si="29"/>
        <v>5</v>
      </c>
      <c r="H157" s="61">
        <f t="shared" si="41"/>
        <v>6</v>
      </c>
      <c r="I157" s="33">
        <v>45967</v>
      </c>
      <c r="J157" s="215">
        <f t="shared" si="30"/>
        <v>4</v>
      </c>
      <c r="K157" s="18">
        <v>1</v>
      </c>
      <c r="L157" s="27">
        <v>45</v>
      </c>
      <c r="M157" s="194">
        <v>45967</v>
      </c>
      <c r="N157" s="194">
        <f t="shared" si="31"/>
        <v>45968</v>
      </c>
      <c r="O157" s="215">
        <f t="shared" si="32"/>
        <v>5</v>
      </c>
      <c r="P157" s="232">
        <v>6</v>
      </c>
      <c r="Q157" s="270">
        <v>45973</v>
      </c>
      <c r="R157" s="206">
        <f t="shared" si="33"/>
        <v>45974</v>
      </c>
      <c r="S157" s="20">
        <v>2</v>
      </c>
      <c r="T157" s="71">
        <v>46</v>
      </c>
      <c r="U157" s="16">
        <f t="shared" si="34"/>
        <v>16</v>
      </c>
      <c r="V157" s="15">
        <f t="shared" si="35"/>
        <v>45974</v>
      </c>
      <c r="W157" s="21">
        <f t="shared" si="36"/>
        <v>4</v>
      </c>
      <c r="X157" s="15">
        <f t="shared" si="37"/>
        <v>45990</v>
      </c>
      <c r="Y157" s="21">
        <f t="shared" si="38"/>
        <v>6</v>
      </c>
      <c r="Z157" s="88">
        <f t="shared" si="39"/>
        <v>16</v>
      </c>
    </row>
    <row r="158" spans="1:26" ht="15" customHeight="1" thickBot="1">
      <c r="A158" s="87" t="s">
        <v>49</v>
      </c>
      <c r="B158" s="65">
        <f t="shared" si="28"/>
        <v>45967</v>
      </c>
      <c r="C158" s="52">
        <v>1</v>
      </c>
      <c r="D158" s="48">
        <f t="shared" si="40"/>
        <v>45968</v>
      </c>
      <c r="E158" s="51">
        <v>0</v>
      </c>
      <c r="F158" s="17">
        <f>I158-5</f>
        <v>45968</v>
      </c>
      <c r="G158" s="56">
        <f t="shared" si="29"/>
        <v>5</v>
      </c>
      <c r="H158" s="61">
        <f t="shared" si="41"/>
        <v>5</v>
      </c>
      <c r="I158" s="33">
        <v>45973</v>
      </c>
      <c r="J158" s="215">
        <f t="shared" si="30"/>
        <v>3</v>
      </c>
      <c r="K158" s="18">
        <v>2</v>
      </c>
      <c r="L158" s="28">
        <v>46</v>
      </c>
      <c r="M158" s="194" t="s">
        <v>34</v>
      </c>
      <c r="N158" s="194">
        <f t="shared" si="31"/>
        <v>45975</v>
      </c>
      <c r="O158" s="215">
        <f t="shared" si="32"/>
        <v>5</v>
      </c>
      <c r="P158" s="232">
        <v>4</v>
      </c>
      <c r="Q158" s="270">
        <v>45978</v>
      </c>
      <c r="R158" s="206">
        <f t="shared" si="33"/>
        <v>45979</v>
      </c>
      <c r="S158" s="20">
        <f>WEEKDAY(R158,2)</f>
        <v>2</v>
      </c>
      <c r="T158" s="71">
        <v>47</v>
      </c>
      <c r="U158" s="16">
        <f t="shared" si="34"/>
        <v>18</v>
      </c>
      <c r="V158" s="15">
        <f t="shared" si="35"/>
        <v>45979</v>
      </c>
      <c r="W158" s="21">
        <f t="shared" si="36"/>
        <v>2</v>
      </c>
      <c r="X158" s="15">
        <f t="shared" si="37"/>
        <v>45997</v>
      </c>
      <c r="Y158" s="21">
        <f t="shared" si="38"/>
        <v>6</v>
      </c>
      <c r="Z158" s="88">
        <f t="shared" si="39"/>
        <v>18</v>
      </c>
    </row>
    <row r="159" spans="1:26" ht="15" customHeight="1" thickBot="1">
      <c r="A159" s="87" t="s">
        <v>49</v>
      </c>
      <c r="B159" s="65">
        <f t="shared" si="28"/>
        <v>45974</v>
      </c>
      <c r="C159" s="52">
        <v>1</v>
      </c>
      <c r="D159" s="48">
        <f t="shared" si="40"/>
        <v>45975</v>
      </c>
      <c r="E159" s="51">
        <v>0</v>
      </c>
      <c r="F159" s="17">
        <f>I159-4</f>
        <v>45975</v>
      </c>
      <c r="G159" s="56">
        <f t="shared" si="29"/>
        <v>5</v>
      </c>
      <c r="H159" s="61">
        <f t="shared" si="41"/>
        <v>4</v>
      </c>
      <c r="I159" s="33">
        <v>45979</v>
      </c>
      <c r="J159" s="215">
        <f t="shared" si="30"/>
        <v>2</v>
      </c>
      <c r="K159" s="18">
        <v>2</v>
      </c>
      <c r="L159" s="29">
        <v>47</v>
      </c>
      <c r="M159" s="194" t="s">
        <v>35</v>
      </c>
      <c r="N159" s="194">
        <f t="shared" si="31"/>
        <v>45981</v>
      </c>
      <c r="O159" s="215">
        <f t="shared" si="32"/>
        <v>4</v>
      </c>
      <c r="P159" s="232">
        <v>4</v>
      </c>
      <c r="Q159" s="270">
        <v>45982</v>
      </c>
      <c r="R159" s="206">
        <f t="shared" si="33"/>
        <v>45985</v>
      </c>
      <c r="S159" s="20">
        <v>2</v>
      </c>
      <c r="T159" s="71">
        <v>48</v>
      </c>
      <c r="U159" s="16">
        <f t="shared" si="34"/>
        <v>19</v>
      </c>
      <c r="V159" s="15">
        <f t="shared" si="35"/>
        <v>45985</v>
      </c>
      <c r="W159" s="21">
        <f t="shared" si="36"/>
        <v>1</v>
      </c>
      <c r="X159" s="15">
        <f t="shared" si="37"/>
        <v>46004</v>
      </c>
      <c r="Y159" s="21">
        <f t="shared" si="38"/>
        <v>6</v>
      </c>
      <c r="Z159" s="88">
        <f t="shared" si="39"/>
        <v>19</v>
      </c>
    </row>
    <row r="160" spans="1:26" ht="15" customHeight="1" thickBot="1">
      <c r="A160" s="87" t="s">
        <v>49</v>
      </c>
      <c r="B160" s="65">
        <f t="shared" si="28"/>
        <v>45981</v>
      </c>
      <c r="C160" s="52">
        <v>1</v>
      </c>
      <c r="D160" s="48">
        <f t="shared" si="40"/>
        <v>45982</v>
      </c>
      <c r="E160" s="51">
        <v>0</v>
      </c>
      <c r="F160" s="17">
        <f>I160-5</f>
        <v>45982</v>
      </c>
      <c r="G160" s="56">
        <f t="shared" si="29"/>
        <v>5</v>
      </c>
      <c r="H160" s="61">
        <f t="shared" si="41"/>
        <v>5</v>
      </c>
      <c r="I160" s="33">
        <v>45987</v>
      </c>
      <c r="J160" s="215">
        <f t="shared" si="30"/>
        <v>3</v>
      </c>
      <c r="K160" s="18">
        <v>2</v>
      </c>
      <c r="L160" s="30">
        <v>48</v>
      </c>
      <c r="M160" s="194" t="s">
        <v>36</v>
      </c>
      <c r="N160" s="194">
        <f t="shared" si="31"/>
        <v>45989</v>
      </c>
      <c r="O160" s="215">
        <f t="shared" si="32"/>
        <v>5</v>
      </c>
      <c r="P160" s="232">
        <v>4</v>
      </c>
      <c r="Q160" s="270">
        <v>45992</v>
      </c>
      <c r="R160" s="206">
        <f t="shared" si="33"/>
        <v>45993</v>
      </c>
      <c r="S160" s="20">
        <f>WEEKDAY(R160,2)</f>
        <v>2</v>
      </c>
      <c r="T160" s="71">
        <v>49</v>
      </c>
      <c r="U160" s="16">
        <f t="shared" si="34"/>
        <v>18</v>
      </c>
      <c r="V160" s="15">
        <f t="shared" si="35"/>
        <v>45993</v>
      </c>
      <c r="W160" s="21">
        <f t="shared" si="36"/>
        <v>2</v>
      </c>
      <c r="X160" s="15">
        <f t="shared" si="37"/>
        <v>46011</v>
      </c>
      <c r="Y160" s="21">
        <f t="shared" si="38"/>
        <v>6</v>
      </c>
      <c r="Z160" s="88">
        <f t="shared" si="39"/>
        <v>18</v>
      </c>
    </row>
    <row r="161" spans="1:26" ht="15" customHeight="1" thickBot="1">
      <c r="A161" s="87" t="s">
        <v>49</v>
      </c>
      <c r="B161" s="65">
        <f t="shared" si="28"/>
        <v>45988</v>
      </c>
      <c r="C161" s="52">
        <v>1</v>
      </c>
      <c r="D161" s="48">
        <f t="shared" si="40"/>
        <v>45989</v>
      </c>
      <c r="E161" s="51">
        <v>0</v>
      </c>
      <c r="F161" s="17">
        <f>I161-5</f>
        <v>45989</v>
      </c>
      <c r="G161" s="56">
        <f t="shared" si="29"/>
        <v>5</v>
      </c>
      <c r="H161" s="61">
        <f t="shared" si="41"/>
        <v>5</v>
      </c>
      <c r="I161" s="33">
        <v>45994</v>
      </c>
      <c r="J161" s="215">
        <f t="shared" si="30"/>
        <v>3</v>
      </c>
      <c r="K161" s="18">
        <v>2</v>
      </c>
      <c r="L161" s="31">
        <v>49</v>
      </c>
      <c r="M161" s="194" t="s">
        <v>37</v>
      </c>
      <c r="N161" s="194">
        <f t="shared" si="31"/>
        <v>45996</v>
      </c>
      <c r="O161" s="215">
        <f t="shared" si="32"/>
        <v>5</v>
      </c>
      <c r="P161" s="232">
        <v>4</v>
      </c>
      <c r="Q161" s="270">
        <v>45999</v>
      </c>
      <c r="R161" s="206">
        <f t="shared" si="33"/>
        <v>46000</v>
      </c>
      <c r="S161" s="20">
        <f>WEEKDAY(R161,2)</f>
        <v>2</v>
      </c>
      <c r="T161" s="71">
        <v>50</v>
      </c>
      <c r="U161" s="16">
        <f t="shared" si="34"/>
        <v>18</v>
      </c>
      <c r="V161" s="15">
        <f t="shared" si="35"/>
        <v>46000</v>
      </c>
      <c r="W161" s="21">
        <f t="shared" si="36"/>
        <v>2</v>
      </c>
      <c r="X161" s="15">
        <f t="shared" si="37"/>
        <v>46018</v>
      </c>
      <c r="Y161" s="21">
        <f t="shared" si="38"/>
        <v>6</v>
      </c>
      <c r="Z161" s="88">
        <f t="shared" si="39"/>
        <v>18</v>
      </c>
    </row>
    <row r="162" spans="1:26" ht="15" customHeight="1" thickBot="1">
      <c r="A162" s="87" t="s">
        <v>49</v>
      </c>
      <c r="B162" s="65">
        <f t="shared" si="28"/>
        <v>45995</v>
      </c>
      <c r="C162" s="52">
        <v>1</v>
      </c>
      <c r="D162" s="48">
        <f t="shared" si="40"/>
        <v>45996</v>
      </c>
      <c r="E162" s="51">
        <v>0</v>
      </c>
      <c r="F162" s="17">
        <f>I162-5</f>
        <v>45996</v>
      </c>
      <c r="G162" s="56">
        <f t="shared" si="29"/>
        <v>5</v>
      </c>
      <c r="H162" s="61">
        <f t="shared" si="41"/>
        <v>5</v>
      </c>
      <c r="I162" s="33">
        <v>46001</v>
      </c>
      <c r="J162" s="215">
        <f t="shared" si="30"/>
        <v>3</v>
      </c>
      <c r="K162" s="18">
        <v>2</v>
      </c>
      <c r="L162" s="31">
        <v>50</v>
      </c>
      <c r="M162" s="194" t="s">
        <v>38</v>
      </c>
      <c r="N162" s="194">
        <f t="shared" si="31"/>
        <v>46003</v>
      </c>
      <c r="O162" s="215">
        <f t="shared" si="32"/>
        <v>5</v>
      </c>
      <c r="P162" s="232">
        <v>4</v>
      </c>
      <c r="Q162" s="270">
        <v>46006</v>
      </c>
      <c r="R162" s="206">
        <f t="shared" si="33"/>
        <v>46007</v>
      </c>
      <c r="S162" s="20">
        <v>2</v>
      </c>
      <c r="T162" s="71">
        <v>51</v>
      </c>
      <c r="U162" s="16">
        <f t="shared" si="34"/>
        <v>18</v>
      </c>
      <c r="V162" s="15">
        <f t="shared" si="35"/>
        <v>46007</v>
      </c>
      <c r="W162" s="21">
        <f t="shared" si="36"/>
        <v>2</v>
      </c>
      <c r="X162" s="15">
        <f t="shared" si="37"/>
        <v>46025</v>
      </c>
      <c r="Y162" s="21">
        <f t="shared" si="38"/>
        <v>6</v>
      </c>
      <c r="Z162" s="88">
        <f t="shared" si="39"/>
        <v>18</v>
      </c>
    </row>
    <row r="163" spans="1:26" ht="15" customHeight="1" thickBot="1">
      <c r="A163" s="109" t="s">
        <v>49</v>
      </c>
      <c r="B163" s="110">
        <f t="shared" si="28"/>
        <v>46002</v>
      </c>
      <c r="C163" s="53">
        <v>1</v>
      </c>
      <c r="D163" s="111">
        <f t="shared" si="40"/>
        <v>46003</v>
      </c>
      <c r="E163" s="112">
        <v>0</v>
      </c>
      <c r="F163" s="113">
        <f>I163-3</f>
        <v>46003</v>
      </c>
      <c r="G163" s="114">
        <f t="shared" si="29"/>
        <v>5</v>
      </c>
      <c r="H163" s="115">
        <f t="shared" si="41"/>
        <v>3</v>
      </c>
      <c r="I163" s="39">
        <v>46006</v>
      </c>
      <c r="J163" s="218">
        <f t="shared" si="30"/>
        <v>1</v>
      </c>
      <c r="K163" s="116">
        <v>2</v>
      </c>
      <c r="L163" s="37">
        <v>51</v>
      </c>
      <c r="M163" s="196" t="s">
        <v>39</v>
      </c>
      <c r="N163" s="199">
        <f t="shared" si="31"/>
        <v>46008</v>
      </c>
      <c r="O163" s="218">
        <f t="shared" si="32"/>
        <v>3</v>
      </c>
      <c r="P163" s="235">
        <v>2</v>
      </c>
      <c r="Q163" s="271">
        <v>46009</v>
      </c>
      <c r="R163" s="208">
        <f t="shared" si="33"/>
        <v>46010</v>
      </c>
      <c r="S163" s="120">
        <f>WEEKDAY(R163,2)</f>
        <v>5</v>
      </c>
      <c r="T163" s="70">
        <v>51</v>
      </c>
      <c r="U163" s="121">
        <f t="shared" si="34"/>
        <v>22</v>
      </c>
      <c r="V163" s="117">
        <f t="shared" si="35"/>
        <v>46010</v>
      </c>
      <c r="W163" s="118">
        <f t="shared" si="36"/>
        <v>5</v>
      </c>
      <c r="X163" s="117">
        <f t="shared" si="37"/>
        <v>46032</v>
      </c>
      <c r="Y163" s="118">
        <f t="shared" si="38"/>
        <v>6</v>
      </c>
      <c r="Z163" s="119">
        <f t="shared" si="39"/>
        <v>22</v>
      </c>
    </row>
    <row r="164" spans="1:26" ht="15" customHeight="1" thickBot="1">
      <c r="A164" s="72" t="s">
        <v>50</v>
      </c>
      <c r="B164" s="73">
        <f t="shared" si="28"/>
        <v>45911</v>
      </c>
      <c r="C164" s="74">
        <f>SUM(C163)</f>
        <v>1</v>
      </c>
      <c r="D164" s="75">
        <f t="shared" si="40"/>
        <v>45912</v>
      </c>
      <c r="E164" s="74">
        <v>0</v>
      </c>
      <c r="F164" s="76">
        <f>I164-5</f>
        <v>45912</v>
      </c>
      <c r="G164" s="77">
        <f t="shared" si="29"/>
        <v>5</v>
      </c>
      <c r="H164" s="78">
        <f t="shared" si="41"/>
        <v>5</v>
      </c>
      <c r="I164" s="79">
        <v>45917</v>
      </c>
      <c r="J164" s="219">
        <f t="shared" si="30"/>
        <v>3</v>
      </c>
      <c r="K164" s="80">
        <v>1</v>
      </c>
      <c r="L164" s="81">
        <v>38</v>
      </c>
      <c r="M164" s="192">
        <v>45917</v>
      </c>
      <c r="N164" s="200">
        <f t="shared" si="31"/>
        <v>45918</v>
      </c>
      <c r="O164" s="219">
        <f t="shared" si="32"/>
        <v>4</v>
      </c>
      <c r="P164" s="236">
        <v>4</v>
      </c>
      <c r="Q164" s="269">
        <v>45919</v>
      </c>
      <c r="R164" s="209">
        <f t="shared" si="33"/>
        <v>45922</v>
      </c>
      <c r="S164" s="105">
        <f>WEEKDAY(R164,2)</f>
        <v>1</v>
      </c>
      <c r="T164" s="82">
        <v>39</v>
      </c>
      <c r="U164" s="106">
        <f t="shared" si="34"/>
        <v>19</v>
      </c>
      <c r="V164" s="84">
        <f t="shared" si="35"/>
        <v>45922</v>
      </c>
      <c r="W164" s="85">
        <f t="shared" si="36"/>
        <v>1</v>
      </c>
      <c r="X164" s="84">
        <f t="shared" si="37"/>
        <v>45941</v>
      </c>
      <c r="Y164" s="85">
        <f t="shared" si="38"/>
        <v>6</v>
      </c>
      <c r="Z164" s="86">
        <f t="shared" si="39"/>
        <v>19</v>
      </c>
    </row>
    <row r="165" spans="1:26" ht="15" customHeight="1" thickBot="1">
      <c r="A165" s="87" t="s">
        <v>50</v>
      </c>
      <c r="B165" s="65">
        <f t="shared" si="28"/>
        <v>45918</v>
      </c>
      <c r="C165" s="52">
        <v>1</v>
      </c>
      <c r="D165" s="48">
        <f t="shared" si="40"/>
        <v>45919</v>
      </c>
      <c r="E165" s="51">
        <v>0</v>
      </c>
      <c r="F165" s="17">
        <f>I165-5</f>
        <v>45919</v>
      </c>
      <c r="G165" s="56">
        <f t="shared" si="29"/>
        <v>5</v>
      </c>
      <c r="H165" s="61">
        <f t="shared" si="41"/>
        <v>5</v>
      </c>
      <c r="I165" s="33">
        <v>45924</v>
      </c>
      <c r="J165" s="215">
        <f t="shared" si="30"/>
        <v>3</v>
      </c>
      <c r="K165" s="18">
        <v>2</v>
      </c>
      <c r="L165" s="19">
        <v>39</v>
      </c>
      <c r="M165" s="194" t="s">
        <v>28</v>
      </c>
      <c r="N165" s="194">
        <f t="shared" si="31"/>
        <v>45926</v>
      </c>
      <c r="O165" s="215">
        <f t="shared" si="32"/>
        <v>5</v>
      </c>
      <c r="P165" s="232">
        <v>4</v>
      </c>
      <c r="Q165" s="270">
        <v>45929</v>
      </c>
      <c r="R165" s="206">
        <f t="shared" si="33"/>
        <v>45930</v>
      </c>
      <c r="S165" s="20">
        <v>2</v>
      </c>
      <c r="T165" s="71">
        <v>40</v>
      </c>
      <c r="U165" s="16">
        <f t="shared" si="34"/>
        <v>18</v>
      </c>
      <c r="V165" s="15">
        <f t="shared" si="35"/>
        <v>45930</v>
      </c>
      <c r="W165" s="21">
        <f t="shared" si="36"/>
        <v>2</v>
      </c>
      <c r="X165" s="15">
        <f t="shared" si="37"/>
        <v>45948</v>
      </c>
      <c r="Y165" s="21">
        <f t="shared" si="38"/>
        <v>6</v>
      </c>
      <c r="Z165" s="88">
        <f t="shared" si="39"/>
        <v>18</v>
      </c>
    </row>
    <row r="166" spans="1:26" ht="15" customHeight="1" thickBot="1">
      <c r="A166" s="87" t="s">
        <v>50</v>
      </c>
      <c r="B166" s="65">
        <f t="shared" si="28"/>
        <v>45925</v>
      </c>
      <c r="C166" s="52">
        <v>1</v>
      </c>
      <c r="D166" s="48">
        <f t="shared" si="40"/>
        <v>45926</v>
      </c>
      <c r="E166" s="51">
        <v>0</v>
      </c>
      <c r="F166" s="17">
        <f>I166-5</f>
        <v>45926</v>
      </c>
      <c r="G166" s="56">
        <f t="shared" si="29"/>
        <v>5</v>
      </c>
      <c r="H166" s="61">
        <f t="shared" si="41"/>
        <v>5</v>
      </c>
      <c r="I166" s="33">
        <v>45931</v>
      </c>
      <c r="J166" s="215">
        <f t="shared" si="30"/>
        <v>3</v>
      </c>
      <c r="K166" s="18">
        <v>2</v>
      </c>
      <c r="L166" s="22">
        <v>40</v>
      </c>
      <c r="M166" s="194" t="s">
        <v>29</v>
      </c>
      <c r="N166" s="194">
        <f t="shared" si="31"/>
        <v>45933</v>
      </c>
      <c r="O166" s="215">
        <f t="shared" si="32"/>
        <v>5</v>
      </c>
      <c r="P166" s="232">
        <v>4</v>
      </c>
      <c r="Q166" s="270">
        <v>45936</v>
      </c>
      <c r="R166" s="206">
        <f t="shared" si="33"/>
        <v>45937</v>
      </c>
      <c r="S166" s="20">
        <f>WEEKDAY(R166,2)</f>
        <v>2</v>
      </c>
      <c r="T166" s="71">
        <v>41</v>
      </c>
      <c r="U166" s="16">
        <f t="shared" si="34"/>
        <v>18</v>
      </c>
      <c r="V166" s="15">
        <f t="shared" si="35"/>
        <v>45937</v>
      </c>
      <c r="W166" s="21">
        <f t="shared" si="36"/>
        <v>2</v>
      </c>
      <c r="X166" s="15">
        <f t="shared" si="37"/>
        <v>45955</v>
      </c>
      <c r="Y166" s="21">
        <f t="shared" si="38"/>
        <v>6</v>
      </c>
      <c r="Z166" s="88">
        <f t="shared" si="39"/>
        <v>18</v>
      </c>
    </row>
    <row r="167" spans="1:26" ht="15" customHeight="1" thickBot="1">
      <c r="A167" s="87" t="s">
        <v>50</v>
      </c>
      <c r="B167" s="65">
        <f t="shared" si="28"/>
        <v>45932</v>
      </c>
      <c r="C167" s="52">
        <v>1</v>
      </c>
      <c r="D167" s="48">
        <f t="shared" si="40"/>
        <v>45933</v>
      </c>
      <c r="E167" s="51">
        <v>0</v>
      </c>
      <c r="F167" s="17">
        <f>I167-5</f>
        <v>45933</v>
      </c>
      <c r="G167" s="56">
        <f t="shared" si="29"/>
        <v>5</v>
      </c>
      <c r="H167" s="61">
        <f t="shared" si="41"/>
        <v>5</v>
      </c>
      <c r="I167" s="33">
        <v>45938</v>
      </c>
      <c r="J167" s="215">
        <f t="shared" si="30"/>
        <v>3</v>
      </c>
      <c r="K167" s="18">
        <v>2</v>
      </c>
      <c r="L167" s="23">
        <v>41</v>
      </c>
      <c r="M167" s="194" t="s">
        <v>30</v>
      </c>
      <c r="N167" s="194">
        <f t="shared" si="31"/>
        <v>45940</v>
      </c>
      <c r="O167" s="215">
        <f t="shared" si="32"/>
        <v>5</v>
      </c>
      <c r="P167" s="232">
        <v>4</v>
      </c>
      <c r="Q167" s="270">
        <v>45943</v>
      </c>
      <c r="R167" s="206">
        <f t="shared" si="33"/>
        <v>45944</v>
      </c>
      <c r="S167" s="20">
        <v>2</v>
      </c>
      <c r="T167" s="71">
        <v>42</v>
      </c>
      <c r="U167" s="16">
        <f t="shared" si="34"/>
        <v>18</v>
      </c>
      <c r="V167" s="15">
        <f t="shared" si="35"/>
        <v>45944</v>
      </c>
      <c r="W167" s="21">
        <f t="shared" si="36"/>
        <v>2</v>
      </c>
      <c r="X167" s="15">
        <f t="shared" si="37"/>
        <v>45962</v>
      </c>
      <c r="Y167" s="21">
        <f t="shared" si="38"/>
        <v>6</v>
      </c>
      <c r="Z167" s="88">
        <f t="shared" si="39"/>
        <v>18</v>
      </c>
    </row>
    <row r="168" spans="1:26" ht="15" customHeight="1" thickBot="1">
      <c r="A168" s="87" t="s">
        <v>50</v>
      </c>
      <c r="B168" s="65">
        <f t="shared" si="28"/>
        <v>45939</v>
      </c>
      <c r="C168" s="52">
        <v>1</v>
      </c>
      <c r="D168" s="48">
        <f t="shared" si="40"/>
        <v>45940</v>
      </c>
      <c r="E168" s="51">
        <v>0</v>
      </c>
      <c r="F168" s="17">
        <f>I168-5</f>
        <v>45940</v>
      </c>
      <c r="G168" s="56">
        <f t="shared" si="29"/>
        <v>5</v>
      </c>
      <c r="H168" s="61">
        <f t="shared" si="41"/>
        <v>5</v>
      </c>
      <c r="I168" s="33">
        <v>45945</v>
      </c>
      <c r="J168" s="215">
        <f t="shared" si="30"/>
        <v>3</v>
      </c>
      <c r="K168" s="18">
        <v>2</v>
      </c>
      <c r="L168" s="24">
        <v>42</v>
      </c>
      <c r="M168" s="194" t="s">
        <v>31</v>
      </c>
      <c r="N168" s="194">
        <f t="shared" si="31"/>
        <v>45947</v>
      </c>
      <c r="O168" s="215">
        <f t="shared" si="32"/>
        <v>5</v>
      </c>
      <c r="P168" s="232">
        <v>4</v>
      </c>
      <c r="Q168" s="270">
        <v>45950</v>
      </c>
      <c r="R168" s="206">
        <f t="shared" si="33"/>
        <v>45951</v>
      </c>
      <c r="S168" s="20">
        <f>WEEKDAY(R168,2)</f>
        <v>2</v>
      </c>
      <c r="T168" s="71">
        <v>43</v>
      </c>
      <c r="U168" s="16">
        <f t="shared" si="34"/>
        <v>18</v>
      </c>
      <c r="V168" s="15">
        <f t="shared" si="35"/>
        <v>45951</v>
      </c>
      <c r="W168" s="21">
        <f t="shared" si="36"/>
        <v>2</v>
      </c>
      <c r="X168" s="15">
        <f t="shared" si="37"/>
        <v>45969</v>
      </c>
      <c r="Y168" s="21">
        <f t="shared" si="38"/>
        <v>6</v>
      </c>
      <c r="Z168" s="88">
        <f t="shared" si="39"/>
        <v>18</v>
      </c>
    </row>
    <row r="169" spans="1:26" ht="15" customHeight="1" thickBot="1">
      <c r="A169" s="87" t="s">
        <v>50</v>
      </c>
      <c r="B169" s="65">
        <f t="shared" si="28"/>
        <v>45946</v>
      </c>
      <c r="C169" s="52">
        <v>1</v>
      </c>
      <c r="D169" s="48">
        <f t="shared" si="40"/>
        <v>45947</v>
      </c>
      <c r="E169" s="51">
        <v>0</v>
      </c>
      <c r="F169" s="17">
        <f>I169-6</f>
        <v>45947</v>
      </c>
      <c r="G169" s="56">
        <f t="shared" si="29"/>
        <v>5</v>
      </c>
      <c r="H169" s="61">
        <f t="shared" si="41"/>
        <v>6</v>
      </c>
      <c r="I169" s="33">
        <v>45953</v>
      </c>
      <c r="J169" s="215">
        <f t="shared" si="30"/>
        <v>4</v>
      </c>
      <c r="K169" s="18">
        <v>4</v>
      </c>
      <c r="L169" s="25">
        <v>43</v>
      </c>
      <c r="M169" s="194" t="s">
        <v>32</v>
      </c>
      <c r="N169" s="194">
        <f t="shared" si="31"/>
        <v>45957</v>
      </c>
      <c r="O169" s="215">
        <f t="shared" si="32"/>
        <v>1</v>
      </c>
      <c r="P169" s="232">
        <v>2</v>
      </c>
      <c r="Q169" s="270">
        <v>45958</v>
      </c>
      <c r="R169" s="206">
        <f t="shared" si="33"/>
        <v>45959</v>
      </c>
      <c r="S169" s="20">
        <v>2</v>
      </c>
      <c r="T169" s="71">
        <v>44</v>
      </c>
      <c r="U169" s="16">
        <f t="shared" si="34"/>
        <v>17</v>
      </c>
      <c r="V169" s="15">
        <f t="shared" si="35"/>
        <v>45959</v>
      </c>
      <c r="W169" s="21">
        <f t="shared" si="36"/>
        <v>3</v>
      </c>
      <c r="X169" s="15">
        <f t="shared" si="37"/>
        <v>45976</v>
      </c>
      <c r="Y169" s="21">
        <f t="shared" si="38"/>
        <v>6</v>
      </c>
      <c r="Z169" s="88">
        <f t="shared" si="39"/>
        <v>17</v>
      </c>
    </row>
    <row r="170" spans="1:26" ht="15" customHeight="1" thickBot="1">
      <c r="A170" s="87" t="s">
        <v>50</v>
      </c>
      <c r="B170" s="65">
        <f t="shared" si="28"/>
        <v>45953</v>
      </c>
      <c r="C170" s="52">
        <v>1</v>
      </c>
      <c r="D170" s="48">
        <f t="shared" si="40"/>
        <v>45954</v>
      </c>
      <c r="E170" s="51">
        <v>0</v>
      </c>
      <c r="F170" s="17">
        <f>I170-5</f>
        <v>45954</v>
      </c>
      <c r="G170" s="56">
        <f t="shared" si="29"/>
        <v>5</v>
      </c>
      <c r="H170" s="61">
        <f t="shared" si="41"/>
        <v>5</v>
      </c>
      <c r="I170" s="33">
        <v>45959</v>
      </c>
      <c r="J170" s="215">
        <f t="shared" si="30"/>
        <v>3</v>
      </c>
      <c r="K170" s="18">
        <v>2</v>
      </c>
      <c r="L170" s="26">
        <v>44</v>
      </c>
      <c r="M170" s="194" t="s">
        <v>33</v>
      </c>
      <c r="N170" s="194">
        <f t="shared" si="31"/>
        <v>45961</v>
      </c>
      <c r="O170" s="215">
        <f t="shared" si="32"/>
        <v>5</v>
      </c>
      <c r="P170" s="232">
        <v>4</v>
      </c>
      <c r="Q170" s="270">
        <v>45964</v>
      </c>
      <c r="R170" s="206">
        <f t="shared" si="33"/>
        <v>45965</v>
      </c>
      <c r="S170" s="20">
        <f>WEEKDAY(R170,2)</f>
        <v>2</v>
      </c>
      <c r="T170" s="71">
        <v>45</v>
      </c>
      <c r="U170" s="16">
        <f t="shared" si="34"/>
        <v>18</v>
      </c>
      <c r="V170" s="15">
        <f t="shared" si="35"/>
        <v>45965</v>
      </c>
      <c r="W170" s="21">
        <f t="shared" si="36"/>
        <v>2</v>
      </c>
      <c r="X170" s="15">
        <f t="shared" si="37"/>
        <v>45983</v>
      </c>
      <c r="Y170" s="21">
        <f t="shared" si="38"/>
        <v>6</v>
      </c>
      <c r="Z170" s="88">
        <f t="shared" si="39"/>
        <v>18</v>
      </c>
    </row>
    <row r="171" spans="1:26" ht="15" customHeight="1" thickBot="1">
      <c r="A171" s="87" t="s">
        <v>50</v>
      </c>
      <c r="B171" s="65">
        <f t="shared" si="28"/>
        <v>45960</v>
      </c>
      <c r="C171" s="52">
        <v>1</v>
      </c>
      <c r="D171" s="48">
        <f t="shared" si="40"/>
        <v>45961</v>
      </c>
      <c r="E171" s="51">
        <v>0</v>
      </c>
      <c r="F171" s="17">
        <f>I171-6</f>
        <v>45961</v>
      </c>
      <c r="G171" s="56">
        <f t="shared" si="29"/>
        <v>5</v>
      </c>
      <c r="H171" s="61">
        <f t="shared" si="41"/>
        <v>6</v>
      </c>
      <c r="I171" s="33">
        <v>45967</v>
      </c>
      <c r="J171" s="215">
        <f t="shared" si="30"/>
        <v>4</v>
      </c>
      <c r="K171" s="18">
        <v>1</v>
      </c>
      <c r="L171" s="27">
        <v>45</v>
      </c>
      <c r="M171" s="194">
        <v>45967</v>
      </c>
      <c r="N171" s="194">
        <f t="shared" si="31"/>
        <v>45968</v>
      </c>
      <c r="O171" s="215">
        <f t="shared" si="32"/>
        <v>5</v>
      </c>
      <c r="P171" s="232">
        <v>6</v>
      </c>
      <c r="Q171" s="270">
        <v>45973</v>
      </c>
      <c r="R171" s="206">
        <f t="shared" si="33"/>
        <v>45974</v>
      </c>
      <c r="S171" s="20">
        <v>2</v>
      </c>
      <c r="T171" s="71">
        <v>46</v>
      </c>
      <c r="U171" s="16">
        <f t="shared" si="34"/>
        <v>16</v>
      </c>
      <c r="V171" s="15">
        <f t="shared" si="35"/>
        <v>45974</v>
      </c>
      <c r="W171" s="21">
        <f t="shared" si="36"/>
        <v>4</v>
      </c>
      <c r="X171" s="15">
        <f t="shared" si="37"/>
        <v>45990</v>
      </c>
      <c r="Y171" s="21">
        <f t="shared" si="38"/>
        <v>6</v>
      </c>
      <c r="Z171" s="88">
        <f t="shared" si="39"/>
        <v>16</v>
      </c>
    </row>
    <row r="172" spans="1:26" ht="15" customHeight="1" thickBot="1">
      <c r="A172" s="87" t="s">
        <v>50</v>
      </c>
      <c r="B172" s="65">
        <f t="shared" si="28"/>
        <v>45967</v>
      </c>
      <c r="C172" s="52">
        <v>1</v>
      </c>
      <c r="D172" s="48">
        <f t="shared" si="40"/>
        <v>45968</v>
      </c>
      <c r="E172" s="51">
        <v>0</v>
      </c>
      <c r="F172" s="17">
        <f>I172-5</f>
        <v>45968</v>
      </c>
      <c r="G172" s="56">
        <f t="shared" si="29"/>
        <v>5</v>
      </c>
      <c r="H172" s="61">
        <f t="shared" si="41"/>
        <v>5</v>
      </c>
      <c r="I172" s="33">
        <v>45973</v>
      </c>
      <c r="J172" s="215">
        <f t="shared" si="30"/>
        <v>3</v>
      </c>
      <c r="K172" s="18">
        <v>2</v>
      </c>
      <c r="L172" s="28">
        <v>46</v>
      </c>
      <c r="M172" s="194" t="s">
        <v>34</v>
      </c>
      <c r="N172" s="194">
        <f t="shared" si="31"/>
        <v>45975</v>
      </c>
      <c r="O172" s="215">
        <f t="shared" si="32"/>
        <v>5</v>
      </c>
      <c r="P172" s="232">
        <v>4</v>
      </c>
      <c r="Q172" s="270">
        <v>45978</v>
      </c>
      <c r="R172" s="206">
        <f t="shared" si="33"/>
        <v>45979</v>
      </c>
      <c r="S172" s="20">
        <f>WEEKDAY(R172,2)</f>
        <v>2</v>
      </c>
      <c r="T172" s="71">
        <v>47</v>
      </c>
      <c r="U172" s="16">
        <f t="shared" si="34"/>
        <v>18</v>
      </c>
      <c r="V172" s="15">
        <f t="shared" si="35"/>
        <v>45979</v>
      </c>
      <c r="W172" s="21">
        <f t="shared" si="36"/>
        <v>2</v>
      </c>
      <c r="X172" s="15">
        <f t="shared" si="37"/>
        <v>45997</v>
      </c>
      <c r="Y172" s="21">
        <f t="shared" si="38"/>
        <v>6</v>
      </c>
      <c r="Z172" s="88">
        <f t="shared" si="39"/>
        <v>18</v>
      </c>
    </row>
    <row r="173" spans="1:26" ht="15" customHeight="1" thickBot="1">
      <c r="A173" s="87" t="s">
        <v>50</v>
      </c>
      <c r="B173" s="65">
        <f t="shared" si="28"/>
        <v>45974</v>
      </c>
      <c r="C173" s="52">
        <v>1</v>
      </c>
      <c r="D173" s="48">
        <f t="shared" si="40"/>
        <v>45975</v>
      </c>
      <c r="E173" s="51">
        <v>0</v>
      </c>
      <c r="F173" s="17">
        <f>I173-4</f>
        <v>45975</v>
      </c>
      <c r="G173" s="56">
        <f t="shared" si="29"/>
        <v>5</v>
      </c>
      <c r="H173" s="61">
        <f t="shared" si="41"/>
        <v>4</v>
      </c>
      <c r="I173" s="33">
        <v>45979</v>
      </c>
      <c r="J173" s="215">
        <f t="shared" si="30"/>
        <v>2</v>
      </c>
      <c r="K173" s="18">
        <v>2</v>
      </c>
      <c r="L173" s="29">
        <v>47</v>
      </c>
      <c r="M173" s="194" t="s">
        <v>35</v>
      </c>
      <c r="N173" s="194">
        <f t="shared" si="31"/>
        <v>45981</v>
      </c>
      <c r="O173" s="215">
        <f t="shared" si="32"/>
        <v>4</v>
      </c>
      <c r="P173" s="232">
        <v>4</v>
      </c>
      <c r="Q173" s="270">
        <v>45982</v>
      </c>
      <c r="R173" s="206">
        <f t="shared" si="33"/>
        <v>45985</v>
      </c>
      <c r="S173" s="20">
        <v>2</v>
      </c>
      <c r="T173" s="71">
        <v>48</v>
      </c>
      <c r="U173" s="16">
        <f t="shared" si="34"/>
        <v>19</v>
      </c>
      <c r="V173" s="15">
        <f t="shared" si="35"/>
        <v>45985</v>
      </c>
      <c r="W173" s="21">
        <f t="shared" si="36"/>
        <v>1</v>
      </c>
      <c r="X173" s="15">
        <f t="shared" si="37"/>
        <v>46004</v>
      </c>
      <c r="Y173" s="21">
        <f t="shared" si="38"/>
        <v>6</v>
      </c>
      <c r="Z173" s="88">
        <f t="shared" si="39"/>
        <v>19</v>
      </c>
    </row>
    <row r="174" spans="1:26" ht="15" customHeight="1" thickBot="1">
      <c r="A174" s="87" t="s">
        <v>50</v>
      </c>
      <c r="B174" s="65">
        <f t="shared" si="28"/>
        <v>45981</v>
      </c>
      <c r="C174" s="52">
        <v>1</v>
      </c>
      <c r="D174" s="48">
        <f t="shared" si="40"/>
        <v>45982</v>
      </c>
      <c r="E174" s="51">
        <v>0</v>
      </c>
      <c r="F174" s="17">
        <f>I174-5</f>
        <v>45982</v>
      </c>
      <c r="G174" s="56">
        <f t="shared" si="29"/>
        <v>5</v>
      </c>
      <c r="H174" s="61">
        <f t="shared" si="41"/>
        <v>5</v>
      </c>
      <c r="I174" s="33">
        <v>45987</v>
      </c>
      <c r="J174" s="215">
        <f t="shared" si="30"/>
        <v>3</v>
      </c>
      <c r="K174" s="18">
        <v>2</v>
      </c>
      <c r="L174" s="30">
        <v>48</v>
      </c>
      <c r="M174" s="194" t="s">
        <v>36</v>
      </c>
      <c r="N174" s="194">
        <f t="shared" si="31"/>
        <v>45989</v>
      </c>
      <c r="O174" s="215">
        <f t="shared" si="32"/>
        <v>5</v>
      </c>
      <c r="P174" s="232">
        <v>4</v>
      </c>
      <c r="Q174" s="270">
        <v>45992</v>
      </c>
      <c r="R174" s="206">
        <f t="shared" si="33"/>
        <v>45993</v>
      </c>
      <c r="S174" s="20">
        <f>WEEKDAY(R174,2)</f>
        <v>2</v>
      </c>
      <c r="T174" s="71">
        <v>49</v>
      </c>
      <c r="U174" s="16">
        <f t="shared" si="34"/>
        <v>18</v>
      </c>
      <c r="V174" s="15">
        <f t="shared" si="35"/>
        <v>45993</v>
      </c>
      <c r="W174" s="21">
        <f t="shared" si="36"/>
        <v>2</v>
      </c>
      <c r="X174" s="15">
        <f t="shared" si="37"/>
        <v>46011</v>
      </c>
      <c r="Y174" s="21">
        <f t="shared" si="38"/>
        <v>6</v>
      </c>
      <c r="Z174" s="88">
        <f t="shared" si="39"/>
        <v>18</v>
      </c>
    </row>
    <row r="175" spans="1:26" ht="15" customHeight="1" thickBot="1">
      <c r="A175" s="87" t="s">
        <v>50</v>
      </c>
      <c r="B175" s="65">
        <f t="shared" si="28"/>
        <v>45988</v>
      </c>
      <c r="C175" s="52">
        <v>1</v>
      </c>
      <c r="D175" s="48">
        <f t="shared" si="40"/>
        <v>45989</v>
      </c>
      <c r="E175" s="51">
        <v>0</v>
      </c>
      <c r="F175" s="17">
        <f>I175-5</f>
        <v>45989</v>
      </c>
      <c r="G175" s="56">
        <f t="shared" si="29"/>
        <v>5</v>
      </c>
      <c r="H175" s="61">
        <f t="shared" si="41"/>
        <v>5</v>
      </c>
      <c r="I175" s="33">
        <v>45994</v>
      </c>
      <c r="J175" s="215">
        <f t="shared" si="30"/>
        <v>3</v>
      </c>
      <c r="K175" s="18">
        <v>2</v>
      </c>
      <c r="L175" s="31">
        <v>49</v>
      </c>
      <c r="M175" s="194" t="s">
        <v>37</v>
      </c>
      <c r="N175" s="194">
        <f t="shared" si="31"/>
        <v>45996</v>
      </c>
      <c r="O175" s="215">
        <f t="shared" si="32"/>
        <v>5</v>
      </c>
      <c r="P175" s="232">
        <v>4</v>
      </c>
      <c r="Q175" s="270">
        <v>45999</v>
      </c>
      <c r="R175" s="206">
        <f t="shared" si="33"/>
        <v>46000</v>
      </c>
      <c r="S175" s="20">
        <f>WEEKDAY(R175,2)</f>
        <v>2</v>
      </c>
      <c r="T175" s="71">
        <v>50</v>
      </c>
      <c r="U175" s="16">
        <f t="shared" si="34"/>
        <v>18</v>
      </c>
      <c r="V175" s="15">
        <f t="shared" si="35"/>
        <v>46000</v>
      </c>
      <c r="W175" s="21">
        <f t="shared" si="36"/>
        <v>2</v>
      </c>
      <c r="X175" s="15">
        <f t="shared" si="37"/>
        <v>46018</v>
      </c>
      <c r="Y175" s="21">
        <f t="shared" si="38"/>
        <v>6</v>
      </c>
      <c r="Z175" s="88">
        <f t="shared" si="39"/>
        <v>18</v>
      </c>
    </row>
    <row r="176" spans="1:26" ht="15" customHeight="1" thickBot="1">
      <c r="A176" s="87" t="s">
        <v>50</v>
      </c>
      <c r="B176" s="65">
        <f t="shared" si="28"/>
        <v>45995</v>
      </c>
      <c r="C176" s="52">
        <v>1</v>
      </c>
      <c r="D176" s="48">
        <f t="shared" si="40"/>
        <v>45996</v>
      </c>
      <c r="E176" s="51">
        <v>0</v>
      </c>
      <c r="F176" s="17">
        <f>I176-5</f>
        <v>45996</v>
      </c>
      <c r="G176" s="56">
        <f t="shared" si="29"/>
        <v>5</v>
      </c>
      <c r="H176" s="61">
        <f t="shared" si="41"/>
        <v>5</v>
      </c>
      <c r="I176" s="33">
        <v>46001</v>
      </c>
      <c r="J176" s="215">
        <f t="shared" si="30"/>
        <v>3</v>
      </c>
      <c r="K176" s="18">
        <v>2</v>
      </c>
      <c r="L176" s="31">
        <v>50</v>
      </c>
      <c r="M176" s="194" t="s">
        <v>38</v>
      </c>
      <c r="N176" s="194">
        <f t="shared" si="31"/>
        <v>46003</v>
      </c>
      <c r="O176" s="215">
        <f t="shared" si="32"/>
        <v>5</v>
      </c>
      <c r="P176" s="232">
        <v>4</v>
      </c>
      <c r="Q176" s="270">
        <v>46006</v>
      </c>
      <c r="R176" s="206">
        <f t="shared" si="33"/>
        <v>46007</v>
      </c>
      <c r="S176" s="20">
        <v>2</v>
      </c>
      <c r="T176" s="71">
        <v>51</v>
      </c>
      <c r="U176" s="16">
        <f t="shared" si="34"/>
        <v>18</v>
      </c>
      <c r="V176" s="15">
        <f t="shared" si="35"/>
        <v>46007</v>
      </c>
      <c r="W176" s="21">
        <f t="shared" si="36"/>
        <v>2</v>
      </c>
      <c r="X176" s="15">
        <f t="shared" si="37"/>
        <v>46025</v>
      </c>
      <c r="Y176" s="21">
        <f t="shared" si="38"/>
        <v>6</v>
      </c>
      <c r="Z176" s="88">
        <f t="shared" si="39"/>
        <v>18</v>
      </c>
    </row>
    <row r="177" spans="1:26" ht="15" customHeight="1" thickBot="1">
      <c r="A177" s="109" t="s">
        <v>50</v>
      </c>
      <c r="B177" s="110">
        <f t="shared" si="28"/>
        <v>46002</v>
      </c>
      <c r="C177" s="53">
        <v>1</v>
      </c>
      <c r="D177" s="111">
        <f t="shared" si="40"/>
        <v>46003</v>
      </c>
      <c r="E177" s="112">
        <v>0</v>
      </c>
      <c r="F177" s="113">
        <f>I177-3</f>
        <v>46003</v>
      </c>
      <c r="G177" s="114">
        <f t="shared" si="29"/>
        <v>5</v>
      </c>
      <c r="H177" s="115">
        <f t="shared" si="41"/>
        <v>3</v>
      </c>
      <c r="I177" s="39">
        <v>46006</v>
      </c>
      <c r="J177" s="218">
        <f t="shared" si="30"/>
        <v>1</v>
      </c>
      <c r="K177" s="116">
        <v>2</v>
      </c>
      <c r="L177" s="37">
        <v>51</v>
      </c>
      <c r="M177" s="196" t="s">
        <v>39</v>
      </c>
      <c r="N177" s="199">
        <f t="shared" si="31"/>
        <v>46008</v>
      </c>
      <c r="O177" s="218">
        <f t="shared" si="32"/>
        <v>3</v>
      </c>
      <c r="P177" s="235">
        <v>2</v>
      </c>
      <c r="Q177" s="271">
        <v>46009</v>
      </c>
      <c r="R177" s="208">
        <f t="shared" si="33"/>
        <v>46010</v>
      </c>
      <c r="S177" s="120">
        <f t="shared" ref="S177:S220" si="42">WEEKDAY(R177,2)</f>
        <v>5</v>
      </c>
      <c r="T177" s="70">
        <v>51</v>
      </c>
      <c r="U177" s="121">
        <f t="shared" si="34"/>
        <v>22</v>
      </c>
      <c r="V177" s="117">
        <f t="shared" si="35"/>
        <v>46010</v>
      </c>
      <c r="W177" s="118">
        <f t="shared" si="36"/>
        <v>5</v>
      </c>
      <c r="X177" s="117">
        <f t="shared" si="37"/>
        <v>46032</v>
      </c>
      <c r="Y177" s="118">
        <f t="shared" si="38"/>
        <v>6</v>
      </c>
      <c r="Z177" s="119">
        <f t="shared" si="39"/>
        <v>22</v>
      </c>
    </row>
    <row r="178" spans="1:26" ht="15" customHeight="1" thickBot="1">
      <c r="A178" s="159" t="s">
        <v>51</v>
      </c>
      <c r="B178" s="243">
        <f t="shared" si="28"/>
        <v>45911</v>
      </c>
      <c r="C178" s="51">
        <v>1</v>
      </c>
      <c r="D178" s="48">
        <f t="shared" si="40"/>
        <v>45912</v>
      </c>
      <c r="E178" s="51">
        <v>0</v>
      </c>
      <c r="F178" s="161">
        <f>I178-5</f>
        <v>45912</v>
      </c>
      <c r="G178" s="162">
        <f t="shared" si="29"/>
        <v>5</v>
      </c>
      <c r="H178" s="163">
        <f t="shared" si="41"/>
        <v>5</v>
      </c>
      <c r="I178" s="164">
        <v>45917</v>
      </c>
      <c r="J178" s="244">
        <f t="shared" si="30"/>
        <v>3</v>
      </c>
      <c r="K178" s="245">
        <v>0</v>
      </c>
      <c r="L178" s="246">
        <v>38</v>
      </c>
      <c r="M178" s="193">
        <v>45917</v>
      </c>
      <c r="N178" s="193">
        <f t="shared" si="31"/>
        <v>45917</v>
      </c>
      <c r="O178" s="214">
        <f t="shared" si="32"/>
        <v>3</v>
      </c>
      <c r="P178" s="247">
        <v>2</v>
      </c>
      <c r="Q178" s="277">
        <v>45918</v>
      </c>
      <c r="R178" s="248">
        <f t="shared" si="33"/>
        <v>45919</v>
      </c>
      <c r="S178" s="249">
        <f t="shared" si="42"/>
        <v>5</v>
      </c>
      <c r="T178" s="168">
        <v>39</v>
      </c>
      <c r="U178" s="169">
        <f t="shared" si="34"/>
        <v>22</v>
      </c>
      <c r="V178" s="250">
        <f t="shared" si="35"/>
        <v>45919</v>
      </c>
      <c r="W178" s="251">
        <f t="shared" si="36"/>
        <v>5</v>
      </c>
      <c r="X178" s="250">
        <f t="shared" si="37"/>
        <v>45941</v>
      </c>
      <c r="Y178" s="251">
        <f t="shared" si="38"/>
        <v>6</v>
      </c>
      <c r="Z178" s="252">
        <f t="shared" si="39"/>
        <v>22</v>
      </c>
    </row>
    <row r="179" spans="1:26" ht="15" customHeight="1" thickBot="1">
      <c r="A179" s="173" t="s">
        <v>51</v>
      </c>
      <c r="B179" s="66">
        <f t="shared" si="28"/>
        <v>45918</v>
      </c>
      <c r="C179" s="52">
        <v>1</v>
      </c>
      <c r="D179" s="48">
        <f t="shared" si="40"/>
        <v>45919</v>
      </c>
      <c r="E179" s="51">
        <v>0</v>
      </c>
      <c r="F179" s="32">
        <f>I179-5</f>
        <v>45919</v>
      </c>
      <c r="G179" s="57">
        <f t="shared" si="29"/>
        <v>5</v>
      </c>
      <c r="H179" s="61">
        <f t="shared" si="41"/>
        <v>5</v>
      </c>
      <c r="I179" s="33">
        <v>45924</v>
      </c>
      <c r="J179" s="223">
        <f t="shared" si="30"/>
        <v>3</v>
      </c>
      <c r="K179" s="4">
        <v>1</v>
      </c>
      <c r="L179" s="19">
        <v>39</v>
      </c>
      <c r="M179" s="202">
        <v>45924</v>
      </c>
      <c r="N179" s="202">
        <f t="shared" si="31"/>
        <v>45925</v>
      </c>
      <c r="O179" s="217">
        <f t="shared" si="32"/>
        <v>4</v>
      </c>
      <c r="P179" s="238">
        <v>4</v>
      </c>
      <c r="Q179" s="275">
        <v>45926</v>
      </c>
      <c r="R179" s="211">
        <f t="shared" si="33"/>
        <v>45929</v>
      </c>
      <c r="S179" s="35">
        <f t="shared" si="42"/>
        <v>1</v>
      </c>
      <c r="T179" s="71">
        <v>40</v>
      </c>
      <c r="U179" s="8">
        <f t="shared" si="34"/>
        <v>19</v>
      </c>
      <c r="V179" s="36">
        <f t="shared" si="35"/>
        <v>45929</v>
      </c>
      <c r="W179" s="7">
        <f t="shared" si="36"/>
        <v>1</v>
      </c>
      <c r="X179" s="36">
        <f t="shared" si="37"/>
        <v>45948</v>
      </c>
      <c r="Y179" s="7">
        <f t="shared" si="38"/>
        <v>6</v>
      </c>
      <c r="Z179" s="253">
        <f t="shared" si="39"/>
        <v>19</v>
      </c>
    </row>
    <row r="180" spans="1:26" ht="15" customHeight="1" thickBot="1">
      <c r="A180" s="173" t="s">
        <v>51</v>
      </c>
      <c r="B180" s="66">
        <f t="shared" si="28"/>
        <v>45925</v>
      </c>
      <c r="C180" s="52">
        <v>1</v>
      </c>
      <c r="D180" s="48">
        <f t="shared" si="40"/>
        <v>45926</v>
      </c>
      <c r="E180" s="51">
        <v>0</v>
      </c>
      <c r="F180" s="32">
        <f>I180-5</f>
        <v>45926</v>
      </c>
      <c r="G180" s="57">
        <f t="shared" si="29"/>
        <v>5</v>
      </c>
      <c r="H180" s="61">
        <f t="shared" si="41"/>
        <v>5</v>
      </c>
      <c r="I180" s="33">
        <v>45931</v>
      </c>
      <c r="J180" s="223">
        <f t="shared" si="30"/>
        <v>3</v>
      </c>
      <c r="K180" s="4">
        <v>1</v>
      </c>
      <c r="L180" s="22">
        <v>40</v>
      </c>
      <c r="M180" s="202">
        <v>45931</v>
      </c>
      <c r="N180" s="202">
        <f t="shared" si="31"/>
        <v>45932</v>
      </c>
      <c r="O180" s="217">
        <f t="shared" si="32"/>
        <v>4</v>
      </c>
      <c r="P180" s="238">
        <v>4</v>
      </c>
      <c r="Q180" s="275">
        <v>45933</v>
      </c>
      <c r="R180" s="211">
        <f t="shared" si="33"/>
        <v>45936</v>
      </c>
      <c r="S180" s="35">
        <f t="shared" si="42"/>
        <v>1</v>
      </c>
      <c r="T180" s="71">
        <v>41</v>
      </c>
      <c r="U180" s="8">
        <f t="shared" si="34"/>
        <v>19</v>
      </c>
      <c r="V180" s="36">
        <f t="shared" si="35"/>
        <v>45936</v>
      </c>
      <c r="W180" s="7">
        <f t="shared" si="36"/>
        <v>1</v>
      </c>
      <c r="X180" s="36">
        <f t="shared" si="37"/>
        <v>45955</v>
      </c>
      <c r="Y180" s="7">
        <f t="shared" si="38"/>
        <v>6</v>
      </c>
      <c r="Z180" s="253">
        <f t="shared" si="39"/>
        <v>19</v>
      </c>
    </row>
    <row r="181" spans="1:26" ht="15" customHeight="1" thickBot="1">
      <c r="A181" s="173" t="s">
        <v>51</v>
      </c>
      <c r="B181" s="66">
        <f t="shared" si="28"/>
        <v>45932</v>
      </c>
      <c r="C181" s="52">
        <v>1</v>
      </c>
      <c r="D181" s="48">
        <f t="shared" si="40"/>
        <v>45933</v>
      </c>
      <c r="E181" s="51">
        <v>0</v>
      </c>
      <c r="F181" s="17">
        <f>I181-5</f>
        <v>45933</v>
      </c>
      <c r="G181" s="57">
        <f t="shared" si="29"/>
        <v>5</v>
      </c>
      <c r="H181" s="61">
        <f t="shared" si="41"/>
        <v>5</v>
      </c>
      <c r="I181" s="33">
        <v>45938</v>
      </c>
      <c r="J181" s="223">
        <f t="shared" si="30"/>
        <v>3</v>
      </c>
      <c r="K181" s="4">
        <v>1</v>
      </c>
      <c r="L181" s="23">
        <v>41</v>
      </c>
      <c r="M181" s="202">
        <v>45938</v>
      </c>
      <c r="N181" s="202">
        <f t="shared" si="31"/>
        <v>45939</v>
      </c>
      <c r="O181" s="217">
        <f t="shared" si="32"/>
        <v>4</v>
      </c>
      <c r="P181" s="238">
        <v>4</v>
      </c>
      <c r="Q181" s="275">
        <v>45940</v>
      </c>
      <c r="R181" s="211">
        <f t="shared" si="33"/>
        <v>45943</v>
      </c>
      <c r="S181" s="35">
        <f t="shared" si="42"/>
        <v>1</v>
      </c>
      <c r="T181" s="71">
        <v>42</v>
      </c>
      <c r="U181" s="8">
        <f t="shared" si="34"/>
        <v>19</v>
      </c>
      <c r="V181" s="36">
        <f t="shared" si="35"/>
        <v>45943</v>
      </c>
      <c r="W181" s="7">
        <f t="shared" si="36"/>
        <v>1</v>
      </c>
      <c r="X181" s="36">
        <f t="shared" si="37"/>
        <v>45962</v>
      </c>
      <c r="Y181" s="7">
        <f t="shared" si="38"/>
        <v>6</v>
      </c>
      <c r="Z181" s="253">
        <f t="shared" si="39"/>
        <v>19</v>
      </c>
    </row>
    <row r="182" spans="1:26" ht="15" customHeight="1" thickBot="1">
      <c r="A182" s="173" t="s">
        <v>51</v>
      </c>
      <c r="B182" s="66">
        <f t="shared" si="28"/>
        <v>45939</v>
      </c>
      <c r="C182" s="52">
        <v>1</v>
      </c>
      <c r="D182" s="48">
        <f t="shared" si="40"/>
        <v>45940</v>
      </c>
      <c r="E182" s="51">
        <v>0</v>
      </c>
      <c r="F182" s="32">
        <f>I182-5</f>
        <v>45940</v>
      </c>
      <c r="G182" s="57">
        <f t="shared" si="29"/>
        <v>5</v>
      </c>
      <c r="H182" s="61">
        <f t="shared" si="41"/>
        <v>5</v>
      </c>
      <c r="I182" s="33">
        <v>45945</v>
      </c>
      <c r="J182" s="223">
        <f t="shared" si="30"/>
        <v>3</v>
      </c>
      <c r="K182" s="4">
        <v>1</v>
      </c>
      <c r="L182" s="24">
        <v>42</v>
      </c>
      <c r="M182" s="202">
        <v>45945</v>
      </c>
      <c r="N182" s="202">
        <f t="shared" si="31"/>
        <v>45946</v>
      </c>
      <c r="O182" s="217">
        <f t="shared" si="32"/>
        <v>4</v>
      </c>
      <c r="P182" s="238">
        <v>4</v>
      </c>
      <c r="Q182" s="275">
        <v>45947</v>
      </c>
      <c r="R182" s="211">
        <f t="shared" si="33"/>
        <v>45950</v>
      </c>
      <c r="S182" s="35">
        <f t="shared" si="42"/>
        <v>1</v>
      </c>
      <c r="T182" s="71">
        <v>43</v>
      </c>
      <c r="U182" s="8">
        <f t="shared" si="34"/>
        <v>19</v>
      </c>
      <c r="V182" s="36">
        <f t="shared" si="35"/>
        <v>45950</v>
      </c>
      <c r="W182" s="7">
        <f t="shared" si="36"/>
        <v>1</v>
      </c>
      <c r="X182" s="36">
        <f t="shared" si="37"/>
        <v>45969</v>
      </c>
      <c r="Y182" s="7">
        <f t="shared" si="38"/>
        <v>6</v>
      </c>
      <c r="Z182" s="253">
        <f t="shared" si="39"/>
        <v>19</v>
      </c>
    </row>
    <row r="183" spans="1:26" ht="15" customHeight="1" thickBot="1">
      <c r="A183" s="173" t="s">
        <v>51</v>
      </c>
      <c r="B183" s="66">
        <f t="shared" si="28"/>
        <v>45946</v>
      </c>
      <c r="C183" s="52">
        <v>1</v>
      </c>
      <c r="D183" s="48">
        <f t="shared" si="40"/>
        <v>45947</v>
      </c>
      <c r="E183" s="51">
        <v>0</v>
      </c>
      <c r="F183" s="32">
        <f>I183-6</f>
        <v>45947</v>
      </c>
      <c r="G183" s="57">
        <f t="shared" si="29"/>
        <v>5</v>
      </c>
      <c r="H183" s="61">
        <f t="shared" si="41"/>
        <v>6</v>
      </c>
      <c r="I183" s="33">
        <v>45953</v>
      </c>
      <c r="J183" s="223">
        <f t="shared" si="30"/>
        <v>4</v>
      </c>
      <c r="K183" s="4">
        <v>1</v>
      </c>
      <c r="L183" s="25">
        <v>43</v>
      </c>
      <c r="M183" s="202">
        <v>45953</v>
      </c>
      <c r="N183" s="202">
        <f t="shared" si="31"/>
        <v>45954</v>
      </c>
      <c r="O183" s="217">
        <f t="shared" si="32"/>
        <v>5</v>
      </c>
      <c r="P183" s="238">
        <v>4</v>
      </c>
      <c r="Q183" s="275">
        <v>45957</v>
      </c>
      <c r="R183" s="211">
        <f t="shared" si="33"/>
        <v>45958</v>
      </c>
      <c r="S183" s="35">
        <f t="shared" si="42"/>
        <v>2</v>
      </c>
      <c r="T183" s="71">
        <v>44</v>
      </c>
      <c r="U183" s="8">
        <f t="shared" si="34"/>
        <v>18</v>
      </c>
      <c r="V183" s="36">
        <f t="shared" si="35"/>
        <v>45958</v>
      </c>
      <c r="W183" s="7">
        <f t="shared" si="36"/>
        <v>2</v>
      </c>
      <c r="X183" s="36">
        <f t="shared" si="37"/>
        <v>45976</v>
      </c>
      <c r="Y183" s="7">
        <f t="shared" si="38"/>
        <v>6</v>
      </c>
      <c r="Z183" s="253">
        <f t="shared" si="39"/>
        <v>18</v>
      </c>
    </row>
    <row r="184" spans="1:26" ht="15" customHeight="1" thickBot="1">
      <c r="A184" s="173" t="s">
        <v>51</v>
      </c>
      <c r="B184" s="66">
        <f t="shared" si="28"/>
        <v>45953</v>
      </c>
      <c r="C184" s="52">
        <v>1</v>
      </c>
      <c r="D184" s="48">
        <f t="shared" si="40"/>
        <v>45954</v>
      </c>
      <c r="E184" s="51">
        <v>0</v>
      </c>
      <c r="F184" s="32">
        <f>I184-5</f>
        <v>45954</v>
      </c>
      <c r="G184" s="57">
        <f t="shared" si="29"/>
        <v>5</v>
      </c>
      <c r="H184" s="61">
        <f t="shared" si="41"/>
        <v>5</v>
      </c>
      <c r="I184" s="33">
        <v>45959</v>
      </c>
      <c r="J184" s="223">
        <f t="shared" si="30"/>
        <v>3</v>
      </c>
      <c r="K184" s="4">
        <v>1</v>
      </c>
      <c r="L184" s="26">
        <v>44</v>
      </c>
      <c r="M184" s="202">
        <v>45959</v>
      </c>
      <c r="N184" s="202">
        <f t="shared" si="31"/>
        <v>45960</v>
      </c>
      <c r="O184" s="217">
        <f t="shared" si="32"/>
        <v>4</v>
      </c>
      <c r="P184" s="238">
        <v>4</v>
      </c>
      <c r="Q184" s="275">
        <v>45961</v>
      </c>
      <c r="R184" s="211">
        <f t="shared" si="33"/>
        <v>45964</v>
      </c>
      <c r="S184" s="35">
        <f t="shared" si="42"/>
        <v>1</v>
      </c>
      <c r="T184" s="71">
        <v>45</v>
      </c>
      <c r="U184" s="8">
        <f t="shared" si="34"/>
        <v>19</v>
      </c>
      <c r="V184" s="36">
        <f t="shared" si="35"/>
        <v>45964</v>
      </c>
      <c r="W184" s="7">
        <f t="shared" si="36"/>
        <v>1</v>
      </c>
      <c r="X184" s="36">
        <f t="shared" si="37"/>
        <v>45983</v>
      </c>
      <c r="Y184" s="7">
        <f t="shared" si="38"/>
        <v>6</v>
      </c>
      <c r="Z184" s="253">
        <f t="shared" si="39"/>
        <v>19</v>
      </c>
    </row>
    <row r="185" spans="1:26" ht="15" customHeight="1" thickBot="1">
      <c r="A185" s="173" t="s">
        <v>51</v>
      </c>
      <c r="B185" s="66">
        <f t="shared" si="28"/>
        <v>45960</v>
      </c>
      <c r="C185" s="52">
        <v>1</v>
      </c>
      <c r="D185" s="48">
        <f t="shared" si="40"/>
        <v>45961</v>
      </c>
      <c r="E185" s="51">
        <v>0</v>
      </c>
      <c r="F185" s="32">
        <f>I185-6</f>
        <v>45961</v>
      </c>
      <c r="G185" s="57">
        <f t="shared" si="29"/>
        <v>5</v>
      </c>
      <c r="H185" s="61">
        <f t="shared" si="41"/>
        <v>6</v>
      </c>
      <c r="I185" s="33">
        <v>45967</v>
      </c>
      <c r="J185" s="223">
        <f t="shared" si="30"/>
        <v>4</v>
      </c>
      <c r="K185" s="4">
        <v>0</v>
      </c>
      <c r="L185" s="27">
        <v>45</v>
      </c>
      <c r="M185" s="202">
        <v>45967</v>
      </c>
      <c r="N185" s="202">
        <f t="shared" si="31"/>
        <v>45967</v>
      </c>
      <c r="O185" s="217">
        <f t="shared" si="32"/>
        <v>4</v>
      </c>
      <c r="P185" s="238">
        <v>7</v>
      </c>
      <c r="Q185" s="275">
        <v>45968</v>
      </c>
      <c r="R185" s="211">
        <f t="shared" si="33"/>
        <v>45974</v>
      </c>
      <c r="S185" s="35">
        <f t="shared" si="42"/>
        <v>4</v>
      </c>
      <c r="T185" s="71">
        <v>46</v>
      </c>
      <c r="U185" s="8">
        <f t="shared" si="34"/>
        <v>16</v>
      </c>
      <c r="V185" s="36">
        <f t="shared" si="35"/>
        <v>45974</v>
      </c>
      <c r="W185" s="7">
        <f t="shared" si="36"/>
        <v>4</v>
      </c>
      <c r="X185" s="36">
        <f t="shared" si="37"/>
        <v>45990</v>
      </c>
      <c r="Y185" s="7">
        <f t="shared" si="38"/>
        <v>6</v>
      </c>
      <c r="Z185" s="253">
        <f t="shared" si="39"/>
        <v>16</v>
      </c>
    </row>
    <row r="186" spans="1:26" ht="15" customHeight="1" thickBot="1">
      <c r="A186" s="173" t="s">
        <v>51</v>
      </c>
      <c r="B186" s="66">
        <f t="shared" si="28"/>
        <v>45967</v>
      </c>
      <c r="C186" s="52">
        <v>1</v>
      </c>
      <c r="D186" s="48">
        <f t="shared" si="40"/>
        <v>45968</v>
      </c>
      <c r="E186" s="51">
        <v>0</v>
      </c>
      <c r="F186" s="32">
        <f>I186-5</f>
        <v>45968</v>
      </c>
      <c r="G186" s="57">
        <f t="shared" si="29"/>
        <v>5</v>
      </c>
      <c r="H186" s="61">
        <f t="shared" si="41"/>
        <v>5</v>
      </c>
      <c r="I186" s="33">
        <v>45973</v>
      </c>
      <c r="J186" s="223">
        <f t="shared" si="30"/>
        <v>3</v>
      </c>
      <c r="K186" s="4">
        <v>1</v>
      </c>
      <c r="L186" s="28">
        <v>46</v>
      </c>
      <c r="M186" s="202">
        <v>45973</v>
      </c>
      <c r="N186" s="202">
        <f t="shared" si="31"/>
        <v>45974</v>
      </c>
      <c r="O186" s="217">
        <f t="shared" si="32"/>
        <v>4</v>
      </c>
      <c r="P186" s="238">
        <v>4</v>
      </c>
      <c r="Q186" s="275">
        <v>45975</v>
      </c>
      <c r="R186" s="211">
        <f t="shared" si="33"/>
        <v>45978</v>
      </c>
      <c r="S186" s="35">
        <f t="shared" si="42"/>
        <v>1</v>
      </c>
      <c r="T186" s="71">
        <v>47</v>
      </c>
      <c r="U186" s="8">
        <f t="shared" si="34"/>
        <v>19</v>
      </c>
      <c r="V186" s="36">
        <f t="shared" si="35"/>
        <v>45978</v>
      </c>
      <c r="W186" s="7">
        <f t="shared" si="36"/>
        <v>1</v>
      </c>
      <c r="X186" s="36">
        <f t="shared" si="37"/>
        <v>45997</v>
      </c>
      <c r="Y186" s="7">
        <f t="shared" si="38"/>
        <v>6</v>
      </c>
      <c r="Z186" s="253">
        <f t="shared" si="39"/>
        <v>19</v>
      </c>
    </row>
    <row r="187" spans="1:26" ht="15" customHeight="1" thickBot="1">
      <c r="A187" s="173" t="s">
        <v>51</v>
      </c>
      <c r="B187" s="66">
        <f t="shared" si="28"/>
        <v>45974</v>
      </c>
      <c r="C187" s="52">
        <v>1</v>
      </c>
      <c r="D187" s="48">
        <f t="shared" si="40"/>
        <v>45975</v>
      </c>
      <c r="E187" s="51">
        <v>0</v>
      </c>
      <c r="F187" s="32">
        <f>I187-4</f>
        <v>45975</v>
      </c>
      <c r="G187" s="57">
        <f t="shared" si="29"/>
        <v>5</v>
      </c>
      <c r="H187" s="61">
        <f t="shared" si="41"/>
        <v>4</v>
      </c>
      <c r="I187" s="33">
        <v>45979</v>
      </c>
      <c r="J187" s="223">
        <f t="shared" si="30"/>
        <v>2</v>
      </c>
      <c r="K187" s="4">
        <v>1</v>
      </c>
      <c r="L187" s="29">
        <v>47</v>
      </c>
      <c r="M187" s="202">
        <v>45979</v>
      </c>
      <c r="N187" s="202">
        <f t="shared" si="31"/>
        <v>45980</v>
      </c>
      <c r="O187" s="217">
        <f t="shared" si="32"/>
        <v>3</v>
      </c>
      <c r="P187" s="238">
        <v>2</v>
      </c>
      <c r="Q187" s="275">
        <v>45981</v>
      </c>
      <c r="R187" s="211">
        <f t="shared" si="33"/>
        <v>45982</v>
      </c>
      <c r="S187" s="35">
        <f t="shared" si="42"/>
        <v>5</v>
      </c>
      <c r="T187" s="71">
        <v>48</v>
      </c>
      <c r="U187" s="8">
        <f t="shared" si="34"/>
        <v>22</v>
      </c>
      <c r="V187" s="36">
        <f t="shared" si="35"/>
        <v>45982</v>
      </c>
      <c r="W187" s="7">
        <f t="shared" si="36"/>
        <v>5</v>
      </c>
      <c r="X187" s="36">
        <f t="shared" si="37"/>
        <v>46004</v>
      </c>
      <c r="Y187" s="7">
        <f t="shared" si="38"/>
        <v>6</v>
      </c>
      <c r="Z187" s="253">
        <f t="shared" si="39"/>
        <v>22</v>
      </c>
    </row>
    <row r="188" spans="1:26" ht="15" customHeight="1" thickBot="1">
      <c r="A188" s="173" t="s">
        <v>51</v>
      </c>
      <c r="B188" s="66">
        <f t="shared" si="28"/>
        <v>45981</v>
      </c>
      <c r="C188" s="52">
        <v>1</v>
      </c>
      <c r="D188" s="48">
        <f t="shared" si="40"/>
        <v>45982</v>
      </c>
      <c r="E188" s="51">
        <v>0</v>
      </c>
      <c r="F188" s="32">
        <f>I188-5</f>
        <v>45982</v>
      </c>
      <c r="G188" s="57">
        <f t="shared" si="29"/>
        <v>5</v>
      </c>
      <c r="H188" s="61">
        <f t="shared" si="41"/>
        <v>5</v>
      </c>
      <c r="I188" s="33">
        <v>45987</v>
      </c>
      <c r="J188" s="223">
        <f t="shared" si="30"/>
        <v>3</v>
      </c>
      <c r="K188" s="4">
        <v>1</v>
      </c>
      <c r="L188" s="30">
        <v>48</v>
      </c>
      <c r="M188" s="202">
        <v>45987</v>
      </c>
      <c r="N188" s="202">
        <f t="shared" si="31"/>
        <v>45988</v>
      </c>
      <c r="O188" s="217">
        <f t="shared" si="32"/>
        <v>4</v>
      </c>
      <c r="P188" s="238">
        <v>4</v>
      </c>
      <c r="Q188" s="275">
        <v>45989</v>
      </c>
      <c r="R188" s="211">
        <f t="shared" si="33"/>
        <v>45992</v>
      </c>
      <c r="S188" s="35">
        <f t="shared" si="42"/>
        <v>1</v>
      </c>
      <c r="T188" s="71">
        <v>49</v>
      </c>
      <c r="U188" s="8">
        <f t="shared" si="34"/>
        <v>19</v>
      </c>
      <c r="V188" s="36">
        <f t="shared" si="35"/>
        <v>45992</v>
      </c>
      <c r="W188" s="7">
        <f t="shared" si="36"/>
        <v>1</v>
      </c>
      <c r="X188" s="36">
        <f t="shared" si="37"/>
        <v>46011</v>
      </c>
      <c r="Y188" s="7">
        <f t="shared" si="38"/>
        <v>6</v>
      </c>
      <c r="Z188" s="253">
        <f t="shared" si="39"/>
        <v>19</v>
      </c>
    </row>
    <row r="189" spans="1:26" ht="15" customHeight="1" thickBot="1">
      <c r="A189" s="173" t="s">
        <v>51</v>
      </c>
      <c r="B189" s="66">
        <f t="shared" si="28"/>
        <v>45988</v>
      </c>
      <c r="C189" s="52">
        <v>1</v>
      </c>
      <c r="D189" s="48">
        <f t="shared" si="40"/>
        <v>45989</v>
      </c>
      <c r="E189" s="51">
        <v>0</v>
      </c>
      <c r="F189" s="32">
        <f>I189-5</f>
        <v>45989</v>
      </c>
      <c r="G189" s="57">
        <f t="shared" si="29"/>
        <v>5</v>
      </c>
      <c r="H189" s="61">
        <f t="shared" si="41"/>
        <v>5</v>
      </c>
      <c r="I189" s="33">
        <v>45994</v>
      </c>
      <c r="J189" s="223">
        <f t="shared" si="30"/>
        <v>3</v>
      </c>
      <c r="K189" s="4">
        <v>1</v>
      </c>
      <c r="L189" s="31">
        <v>49</v>
      </c>
      <c r="M189" s="194">
        <v>45994</v>
      </c>
      <c r="N189" s="202">
        <f t="shared" si="31"/>
        <v>45995</v>
      </c>
      <c r="O189" s="217">
        <f t="shared" si="32"/>
        <v>4</v>
      </c>
      <c r="P189" s="238">
        <v>4</v>
      </c>
      <c r="Q189" s="275">
        <v>45996</v>
      </c>
      <c r="R189" s="211">
        <f t="shared" si="33"/>
        <v>45999</v>
      </c>
      <c r="S189" s="35">
        <f t="shared" si="42"/>
        <v>1</v>
      </c>
      <c r="T189" s="71">
        <v>50</v>
      </c>
      <c r="U189" s="8">
        <f t="shared" si="34"/>
        <v>19</v>
      </c>
      <c r="V189" s="36">
        <f t="shared" si="35"/>
        <v>45999</v>
      </c>
      <c r="W189" s="7">
        <f t="shared" si="36"/>
        <v>1</v>
      </c>
      <c r="X189" s="36">
        <f t="shared" si="37"/>
        <v>46018</v>
      </c>
      <c r="Y189" s="7">
        <f t="shared" si="38"/>
        <v>6</v>
      </c>
      <c r="Z189" s="253">
        <f t="shared" si="39"/>
        <v>19</v>
      </c>
    </row>
    <row r="190" spans="1:26" ht="15" customHeight="1" thickBot="1">
      <c r="A190" s="173" t="s">
        <v>51</v>
      </c>
      <c r="B190" s="66">
        <f t="shared" si="28"/>
        <v>45995</v>
      </c>
      <c r="C190" s="52">
        <v>1</v>
      </c>
      <c r="D190" s="48">
        <f t="shared" si="40"/>
        <v>45996</v>
      </c>
      <c r="E190" s="51">
        <v>0</v>
      </c>
      <c r="F190" s="32">
        <f>I190-5</f>
        <v>45996</v>
      </c>
      <c r="G190" s="57">
        <f t="shared" si="29"/>
        <v>5</v>
      </c>
      <c r="H190" s="61">
        <f t="shared" si="41"/>
        <v>5</v>
      </c>
      <c r="I190" s="33">
        <v>46001</v>
      </c>
      <c r="J190" s="223">
        <f t="shared" si="30"/>
        <v>3</v>
      </c>
      <c r="K190" s="4">
        <v>1</v>
      </c>
      <c r="L190" s="37">
        <v>50</v>
      </c>
      <c r="M190" s="194">
        <v>46001</v>
      </c>
      <c r="N190" s="202">
        <f t="shared" si="31"/>
        <v>46002</v>
      </c>
      <c r="O190" s="217">
        <f t="shared" si="32"/>
        <v>4</v>
      </c>
      <c r="P190" s="238">
        <v>4</v>
      </c>
      <c r="Q190" s="275">
        <v>46003</v>
      </c>
      <c r="R190" s="211">
        <f t="shared" si="33"/>
        <v>46006</v>
      </c>
      <c r="S190" s="35">
        <f t="shared" si="42"/>
        <v>1</v>
      </c>
      <c r="T190" s="71">
        <v>51</v>
      </c>
      <c r="U190" s="8">
        <f t="shared" si="34"/>
        <v>19</v>
      </c>
      <c r="V190" s="36">
        <f t="shared" si="35"/>
        <v>46006</v>
      </c>
      <c r="W190" s="7">
        <f t="shared" si="36"/>
        <v>1</v>
      </c>
      <c r="X190" s="36">
        <f t="shared" si="37"/>
        <v>46025</v>
      </c>
      <c r="Y190" s="7">
        <f t="shared" si="38"/>
        <v>6</v>
      </c>
      <c r="Z190" s="253">
        <f t="shared" si="39"/>
        <v>19</v>
      </c>
    </row>
    <row r="191" spans="1:26" ht="15" customHeight="1" thickBot="1">
      <c r="A191" s="175" t="s">
        <v>51</v>
      </c>
      <c r="B191" s="254">
        <f t="shared" si="28"/>
        <v>46000</v>
      </c>
      <c r="C191" s="177">
        <v>3</v>
      </c>
      <c r="D191" s="178">
        <f t="shared" si="40"/>
        <v>46003</v>
      </c>
      <c r="E191" s="179">
        <v>0</v>
      </c>
      <c r="F191" s="255">
        <f>I191-3</f>
        <v>46003</v>
      </c>
      <c r="G191" s="256">
        <f t="shared" si="29"/>
        <v>5</v>
      </c>
      <c r="H191" s="182">
        <f t="shared" si="41"/>
        <v>3</v>
      </c>
      <c r="I191" s="183">
        <v>46006</v>
      </c>
      <c r="J191" s="257">
        <f t="shared" si="30"/>
        <v>1</v>
      </c>
      <c r="K191" s="258">
        <v>1</v>
      </c>
      <c r="L191" s="259">
        <v>51</v>
      </c>
      <c r="M191" s="196">
        <v>46006</v>
      </c>
      <c r="N191" s="260">
        <f t="shared" si="31"/>
        <v>46007</v>
      </c>
      <c r="O191" s="261">
        <f t="shared" si="32"/>
        <v>2</v>
      </c>
      <c r="P191" s="262">
        <v>2</v>
      </c>
      <c r="Q191" s="278">
        <v>46008</v>
      </c>
      <c r="R191" s="263">
        <f t="shared" si="33"/>
        <v>46009</v>
      </c>
      <c r="S191" s="264">
        <f t="shared" si="42"/>
        <v>4</v>
      </c>
      <c r="T191" s="187">
        <v>51</v>
      </c>
      <c r="U191" s="265">
        <f t="shared" si="34"/>
        <v>23</v>
      </c>
      <c r="V191" s="266">
        <f t="shared" si="35"/>
        <v>46009</v>
      </c>
      <c r="W191" s="267">
        <f t="shared" si="36"/>
        <v>4</v>
      </c>
      <c r="X191" s="266">
        <f t="shared" si="37"/>
        <v>46032</v>
      </c>
      <c r="Y191" s="267">
        <f t="shared" si="38"/>
        <v>6</v>
      </c>
      <c r="Z191" s="268">
        <f t="shared" si="39"/>
        <v>23</v>
      </c>
    </row>
    <row r="192" spans="1:26" ht="15" customHeight="1" thickBot="1">
      <c r="A192" s="148" t="s">
        <v>52</v>
      </c>
      <c r="B192" s="66">
        <f t="shared" si="28"/>
        <v>45911</v>
      </c>
      <c r="C192" s="149">
        <v>1</v>
      </c>
      <c r="D192" s="150">
        <f t="shared" si="40"/>
        <v>45912</v>
      </c>
      <c r="E192" s="149">
        <v>0</v>
      </c>
      <c r="F192" s="32">
        <f>I192-5</f>
        <v>45912</v>
      </c>
      <c r="G192" s="57">
        <f t="shared" si="29"/>
        <v>5</v>
      </c>
      <c r="H192" s="151">
        <f t="shared" si="41"/>
        <v>5</v>
      </c>
      <c r="I192" s="34">
        <v>45917</v>
      </c>
      <c r="J192" s="223">
        <f t="shared" si="30"/>
        <v>3</v>
      </c>
      <c r="K192" s="4">
        <v>0</v>
      </c>
      <c r="L192" s="153">
        <v>38</v>
      </c>
      <c r="M192" s="193">
        <v>45917</v>
      </c>
      <c r="N192" s="202">
        <f t="shared" si="31"/>
        <v>45917</v>
      </c>
      <c r="O192" s="217">
        <f t="shared" si="32"/>
        <v>3</v>
      </c>
      <c r="P192" s="238">
        <v>2</v>
      </c>
      <c r="Q192" s="277">
        <v>45918</v>
      </c>
      <c r="R192" s="211">
        <f t="shared" si="33"/>
        <v>45919</v>
      </c>
      <c r="S192" s="35">
        <f t="shared" si="42"/>
        <v>5</v>
      </c>
      <c r="T192" s="154">
        <v>39</v>
      </c>
      <c r="U192" s="8">
        <f t="shared" si="34"/>
        <v>22</v>
      </c>
      <c r="V192" s="36">
        <f t="shared" si="35"/>
        <v>45919</v>
      </c>
      <c r="W192" s="7">
        <f t="shared" si="36"/>
        <v>5</v>
      </c>
      <c r="X192" s="36">
        <f t="shared" si="37"/>
        <v>45941</v>
      </c>
      <c r="Y192" s="7">
        <f t="shared" si="38"/>
        <v>6</v>
      </c>
      <c r="Z192" s="129">
        <f t="shared" si="39"/>
        <v>22</v>
      </c>
    </row>
    <row r="193" spans="1:26" ht="15" customHeight="1" thickBot="1">
      <c r="A193" s="87" t="s">
        <v>52</v>
      </c>
      <c r="B193" s="66">
        <f t="shared" si="28"/>
        <v>45918</v>
      </c>
      <c r="C193" s="52">
        <v>1</v>
      </c>
      <c r="D193" s="48">
        <f t="shared" si="40"/>
        <v>45919</v>
      </c>
      <c r="E193" s="51">
        <v>0</v>
      </c>
      <c r="F193" s="32">
        <f>I193-5</f>
        <v>45919</v>
      </c>
      <c r="G193" s="57">
        <f t="shared" si="29"/>
        <v>5</v>
      </c>
      <c r="H193" s="61">
        <f t="shared" si="41"/>
        <v>5</v>
      </c>
      <c r="I193" s="33">
        <v>45924</v>
      </c>
      <c r="J193" s="223">
        <f t="shared" si="30"/>
        <v>3</v>
      </c>
      <c r="K193" s="4">
        <v>1</v>
      </c>
      <c r="L193" s="19">
        <v>39</v>
      </c>
      <c r="M193" s="202">
        <v>45924</v>
      </c>
      <c r="N193" s="202">
        <f t="shared" si="31"/>
        <v>45925</v>
      </c>
      <c r="O193" s="217">
        <f t="shared" si="32"/>
        <v>4</v>
      </c>
      <c r="P193" s="238">
        <v>4</v>
      </c>
      <c r="Q193" s="275">
        <v>45926</v>
      </c>
      <c r="R193" s="211">
        <f t="shared" si="33"/>
        <v>45929</v>
      </c>
      <c r="S193" s="35">
        <f t="shared" si="42"/>
        <v>1</v>
      </c>
      <c r="T193" s="71">
        <v>40</v>
      </c>
      <c r="U193" s="8">
        <f t="shared" si="34"/>
        <v>19</v>
      </c>
      <c r="V193" s="36">
        <f t="shared" si="35"/>
        <v>45929</v>
      </c>
      <c r="W193" s="7">
        <f t="shared" si="36"/>
        <v>1</v>
      </c>
      <c r="X193" s="36">
        <f t="shared" si="37"/>
        <v>45948</v>
      </c>
      <c r="Y193" s="7">
        <f t="shared" si="38"/>
        <v>6</v>
      </c>
      <c r="Z193" s="129">
        <f t="shared" si="39"/>
        <v>19</v>
      </c>
    </row>
    <row r="194" spans="1:26" ht="15" customHeight="1" thickBot="1">
      <c r="A194" s="87" t="s">
        <v>52</v>
      </c>
      <c r="B194" s="66">
        <f t="shared" si="28"/>
        <v>45925</v>
      </c>
      <c r="C194" s="52">
        <v>1</v>
      </c>
      <c r="D194" s="48">
        <f t="shared" si="40"/>
        <v>45926</v>
      </c>
      <c r="E194" s="51">
        <v>0</v>
      </c>
      <c r="F194" s="32">
        <f>I194-5</f>
        <v>45926</v>
      </c>
      <c r="G194" s="57">
        <f t="shared" si="29"/>
        <v>5</v>
      </c>
      <c r="H194" s="61">
        <f t="shared" si="41"/>
        <v>5</v>
      </c>
      <c r="I194" s="33">
        <v>45931</v>
      </c>
      <c r="J194" s="223">
        <f t="shared" si="30"/>
        <v>3</v>
      </c>
      <c r="K194" s="4">
        <v>1</v>
      </c>
      <c r="L194" s="22">
        <v>40</v>
      </c>
      <c r="M194" s="202">
        <v>45931</v>
      </c>
      <c r="N194" s="202">
        <f t="shared" si="31"/>
        <v>45932</v>
      </c>
      <c r="O194" s="217">
        <f t="shared" si="32"/>
        <v>4</v>
      </c>
      <c r="P194" s="238">
        <v>4</v>
      </c>
      <c r="Q194" s="275">
        <v>45933</v>
      </c>
      <c r="R194" s="211">
        <f t="shared" si="33"/>
        <v>45936</v>
      </c>
      <c r="S194" s="35">
        <f t="shared" si="42"/>
        <v>1</v>
      </c>
      <c r="T194" s="71">
        <v>41</v>
      </c>
      <c r="U194" s="8">
        <f t="shared" si="34"/>
        <v>19</v>
      </c>
      <c r="V194" s="36">
        <f t="shared" si="35"/>
        <v>45936</v>
      </c>
      <c r="W194" s="7">
        <f t="shared" si="36"/>
        <v>1</v>
      </c>
      <c r="X194" s="36">
        <f t="shared" si="37"/>
        <v>45955</v>
      </c>
      <c r="Y194" s="7">
        <f t="shared" si="38"/>
        <v>6</v>
      </c>
      <c r="Z194" s="129">
        <f t="shared" si="39"/>
        <v>19</v>
      </c>
    </row>
    <row r="195" spans="1:26" ht="15" customHeight="1" thickBot="1">
      <c r="A195" s="87" t="s">
        <v>52</v>
      </c>
      <c r="B195" s="66">
        <f t="shared" si="28"/>
        <v>45932</v>
      </c>
      <c r="C195" s="52">
        <v>1</v>
      </c>
      <c r="D195" s="48">
        <f t="shared" si="40"/>
        <v>45933</v>
      </c>
      <c r="E195" s="51">
        <v>0</v>
      </c>
      <c r="F195" s="17">
        <f>I195-5</f>
        <v>45933</v>
      </c>
      <c r="G195" s="57">
        <f t="shared" si="29"/>
        <v>5</v>
      </c>
      <c r="H195" s="61">
        <f t="shared" si="41"/>
        <v>5</v>
      </c>
      <c r="I195" s="33">
        <v>45938</v>
      </c>
      <c r="J195" s="223">
        <f t="shared" si="30"/>
        <v>3</v>
      </c>
      <c r="K195" s="4">
        <v>1</v>
      </c>
      <c r="L195" s="23">
        <v>41</v>
      </c>
      <c r="M195" s="202">
        <v>45938</v>
      </c>
      <c r="N195" s="202">
        <f t="shared" si="31"/>
        <v>45939</v>
      </c>
      <c r="O195" s="217">
        <f t="shared" si="32"/>
        <v>4</v>
      </c>
      <c r="P195" s="238">
        <v>4</v>
      </c>
      <c r="Q195" s="275">
        <v>45940</v>
      </c>
      <c r="R195" s="211">
        <f t="shared" si="33"/>
        <v>45943</v>
      </c>
      <c r="S195" s="35">
        <f t="shared" si="42"/>
        <v>1</v>
      </c>
      <c r="T195" s="71">
        <v>42</v>
      </c>
      <c r="U195" s="8">
        <f t="shared" si="34"/>
        <v>19</v>
      </c>
      <c r="V195" s="36">
        <f t="shared" si="35"/>
        <v>45943</v>
      </c>
      <c r="W195" s="7">
        <f t="shared" si="36"/>
        <v>1</v>
      </c>
      <c r="X195" s="36">
        <f t="shared" si="37"/>
        <v>45962</v>
      </c>
      <c r="Y195" s="7">
        <f t="shared" si="38"/>
        <v>6</v>
      </c>
      <c r="Z195" s="129">
        <f t="shared" si="39"/>
        <v>19</v>
      </c>
    </row>
    <row r="196" spans="1:26" ht="15" customHeight="1" thickBot="1">
      <c r="A196" s="87" t="s">
        <v>52</v>
      </c>
      <c r="B196" s="66">
        <f t="shared" si="28"/>
        <v>45939</v>
      </c>
      <c r="C196" s="52">
        <v>1</v>
      </c>
      <c r="D196" s="48">
        <f t="shared" si="40"/>
        <v>45940</v>
      </c>
      <c r="E196" s="51">
        <v>0</v>
      </c>
      <c r="F196" s="32">
        <f>I196-5</f>
        <v>45940</v>
      </c>
      <c r="G196" s="57">
        <f t="shared" si="29"/>
        <v>5</v>
      </c>
      <c r="H196" s="61">
        <f t="shared" si="41"/>
        <v>5</v>
      </c>
      <c r="I196" s="33">
        <v>45945</v>
      </c>
      <c r="J196" s="223">
        <f t="shared" si="30"/>
        <v>3</v>
      </c>
      <c r="K196" s="4">
        <v>1</v>
      </c>
      <c r="L196" s="24">
        <v>42</v>
      </c>
      <c r="M196" s="202">
        <v>45945</v>
      </c>
      <c r="N196" s="202">
        <f t="shared" si="31"/>
        <v>45946</v>
      </c>
      <c r="O196" s="217">
        <f t="shared" si="32"/>
        <v>4</v>
      </c>
      <c r="P196" s="238">
        <v>4</v>
      </c>
      <c r="Q196" s="275">
        <v>45947</v>
      </c>
      <c r="R196" s="211">
        <f t="shared" si="33"/>
        <v>45950</v>
      </c>
      <c r="S196" s="35">
        <f t="shared" si="42"/>
        <v>1</v>
      </c>
      <c r="T196" s="71">
        <v>43</v>
      </c>
      <c r="U196" s="8">
        <f t="shared" si="34"/>
        <v>19</v>
      </c>
      <c r="V196" s="36">
        <f t="shared" si="35"/>
        <v>45950</v>
      </c>
      <c r="W196" s="7">
        <f t="shared" si="36"/>
        <v>1</v>
      </c>
      <c r="X196" s="36">
        <f t="shared" si="37"/>
        <v>45969</v>
      </c>
      <c r="Y196" s="7">
        <f t="shared" si="38"/>
        <v>6</v>
      </c>
      <c r="Z196" s="129">
        <f t="shared" si="39"/>
        <v>19</v>
      </c>
    </row>
    <row r="197" spans="1:26" ht="15" customHeight="1" thickBot="1">
      <c r="A197" s="87" t="s">
        <v>52</v>
      </c>
      <c r="B197" s="66">
        <f t="shared" si="28"/>
        <v>45946</v>
      </c>
      <c r="C197" s="52">
        <v>1</v>
      </c>
      <c r="D197" s="48">
        <f t="shared" si="40"/>
        <v>45947</v>
      </c>
      <c r="E197" s="51">
        <v>0</v>
      </c>
      <c r="F197" s="32">
        <f>I197-6</f>
        <v>45947</v>
      </c>
      <c r="G197" s="57">
        <f t="shared" si="29"/>
        <v>5</v>
      </c>
      <c r="H197" s="61">
        <f t="shared" si="41"/>
        <v>6</v>
      </c>
      <c r="I197" s="33">
        <v>45953</v>
      </c>
      <c r="J197" s="223">
        <f t="shared" si="30"/>
        <v>4</v>
      </c>
      <c r="K197" s="4">
        <v>1</v>
      </c>
      <c r="L197" s="25">
        <v>43</v>
      </c>
      <c r="M197" s="202">
        <v>45953</v>
      </c>
      <c r="N197" s="202">
        <f t="shared" si="31"/>
        <v>45954</v>
      </c>
      <c r="O197" s="217">
        <f t="shared" si="32"/>
        <v>5</v>
      </c>
      <c r="P197" s="238">
        <v>4</v>
      </c>
      <c r="Q197" s="275">
        <v>45957</v>
      </c>
      <c r="R197" s="211">
        <f t="shared" si="33"/>
        <v>45958</v>
      </c>
      <c r="S197" s="35">
        <f t="shared" si="42"/>
        <v>2</v>
      </c>
      <c r="T197" s="71">
        <v>44</v>
      </c>
      <c r="U197" s="8">
        <f t="shared" si="34"/>
        <v>18</v>
      </c>
      <c r="V197" s="36">
        <f t="shared" si="35"/>
        <v>45958</v>
      </c>
      <c r="W197" s="7">
        <f t="shared" si="36"/>
        <v>2</v>
      </c>
      <c r="X197" s="36">
        <f t="shared" si="37"/>
        <v>45976</v>
      </c>
      <c r="Y197" s="7">
        <f t="shared" si="38"/>
        <v>6</v>
      </c>
      <c r="Z197" s="129">
        <f t="shared" si="39"/>
        <v>18</v>
      </c>
    </row>
    <row r="198" spans="1:26" ht="15" customHeight="1" thickBot="1">
      <c r="A198" s="87" t="s">
        <v>52</v>
      </c>
      <c r="B198" s="66">
        <f t="shared" si="28"/>
        <v>45953</v>
      </c>
      <c r="C198" s="52">
        <v>1</v>
      </c>
      <c r="D198" s="48">
        <f t="shared" si="40"/>
        <v>45954</v>
      </c>
      <c r="E198" s="51">
        <v>0</v>
      </c>
      <c r="F198" s="32">
        <f>I198-5</f>
        <v>45954</v>
      </c>
      <c r="G198" s="57">
        <f t="shared" si="29"/>
        <v>5</v>
      </c>
      <c r="H198" s="61">
        <f t="shared" si="41"/>
        <v>5</v>
      </c>
      <c r="I198" s="33">
        <v>45959</v>
      </c>
      <c r="J198" s="223">
        <f t="shared" si="30"/>
        <v>3</v>
      </c>
      <c r="K198" s="4">
        <v>1</v>
      </c>
      <c r="L198" s="26">
        <v>44</v>
      </c>
      <c r="M198" s="202">
        <v>45959</v>
      </c>
      <c r="N198" s="202">
        <f t="shared" si="31"/>
        <v>45960</v>
      </c>
      <c r="O198" s="217">
        <f t="shared" si="32"/>
        <v>4</v>
      </c>
      <c r="P198" s="238">
        <v>4</v>
      </c>
      <c r="Q198" s="275">
        <v>45961</v>
      </c>
      <c r="R198" s="211">
        <f t="shared" si="33"/>
        <v>45964</v>
      </c>
      <c r="S198" s="35">
        <f t="shared" si="42"/>
        <v>1</v>
      </c>
      <c r="T198" s="71">
        <v>45</v>
      </c>
      <c r="U198" s="8">
        <f t="shared" si="34"/>
        <v>19</v>
      </c>
      <c r="V198" s="36">
        <f t="shared" si="35"/>
        <v>45964</v>
      </c>
      <c r="W198" s="7">
        <f t="shared" si="36"/>
        <v>1</v>
      </c>
      <c r="X198" s="36">
        <f t="shared" si="37"/>
        <v>45983</v>
      </c>
      <c r="Y198" s="7">
        <f t="shared" si="38"/>
        <v>6</v>
      </c>
      <c r="Z198" s="129">
        <f t="shared" si="39"/>
        <v>19</v>
      </c>
    </row>
    <row r="199" spans="1:26" ht="15" customHeight="1" thickBot="1">
      <c r="A199" s="87" t="s">
        <v>52</v>
      </c>
      <c r="B199" s="66">
        <f t="shared" si="28"/>
        <v>45960</v>
      </c>
      <c r="C199" s="52">
        <v>1</v>
      </c>
      <c r="D199" s="48">
        <f t="shared" si="40"/>
        <v>45961</v>
      </c>
      <c r="E199" s="51">
        <v>0</v>
      </c>
      <c r="F199" s="32">
        <f>I199-6</f>
        <v>45961</v>
      </c>
      <c r="G199" s="57">
        <f t="shared" si="29"/>
        <v>5</v>
      </c>
      <c r="H199" s="61">
        <f t="shared" si="41"/>
        <v>6</v>
      </c>
      <c r="I199" s="33">
        <v>45967</v>
      </c>
      <c r="J199" s="223">
        <f t="shared" si="30"/>
        <v>4</v>
      </c>
      <c r="K199" s="4">
        <v>0</v>
      </c>
      <c r="L199" s="27">
        <v>45</v>
      </c>
      <c r="M199" s="202">
        <v>45967</v>
      </c>
      <c r="N199" s="202">
        <f t="shared" si="31"/>
        <v>45967</v>
      </c>
      <c r="O199" s="217">
        <f t="shared" si="32"/>
        <v>4</v>
      </c>
      <c r="P199" s="238">
        <v>7</v>
      </c>
      <c r="Q199" s="275">
        <v>45968</v>
      </c>
      <c r="R199" s="211">
        <f t="shared" si="33"/>
        <v>45974</v>
      </c>
      <c r="S199" s="35">
        <f t="shared" si="42"/>
        <v>4</v>
      </c>
      <c r="T199" s="71">
        <v>46</v>
      </c>
      <c r="U199" s="8">
        <f t="shared" si="34"/>
        <v>16</v>
      </c>
      <c r="V199" s="36">
        <f t="shared" si="35"/>
        <v>45974</v>
      </c>
      <c r="W199" s="7">
        <f t="shared" si="36"/>
        <v>4</v>
      </c>
      <c r="X199" s="36">
        <f t="shared" si="37"/>
        <v>45990</v>
      </c>
      <c r="Y199" s="7">
        <f t="shared" si="38"/>
        <v>6</v>
      </c>
      <c r="Z199" s="129">
        <f t="shared" si="39"/>
        <v>16</v>
      </c>
    </row>
    <row r="200" spans="1:26" ht="15" customHeight="1" thickBot="1">
      <c r="A200" s="87" t="s">
        <v>52</v>
      </c>
      <c r="B200" s="66">
        <f t="shared" si="28"/>
        <v>45967</v>
      </c>
      <c r="C200" s="52">
        <v>1</v>
      </c>
      <c r="D200" s="48">
        <f t="shared" si="40"/>
        <v>45968</v>
      </c>
      <c r="E200" s="51">
        <v>0</v>
      </c>
      <c r="F200" s="32">
        <f>I200-5</f>
        <v>45968</v>
      </c>
      <c r="G200" s="57">
        <f t="shared" si="29"/>
        <v>5</v>
      </c>
      <c r="H200" s="61">
        <f t="shared" si="41"/>
        <v>5</v>
      </c>
      <c r="I200" s="33">
        <v>45973</v>
      </c>
      <c r="J200" s="223">
        <f t="shared" si="30"/>
        <v>3</v>
      </c>
      <c r="K200" s="4">
        <v>1</v>
      </c>
      <c r="L200" s="28">
        <v>46</v>
      </c>
      <c r="M200" s="202">
        <v>45973</v>
      </c>
      <c r="N200" s="202">
        <f t="shared" si="31"/>
        <v>45974</v>
      </c>
      <c r="O200" s="217">
        <f t="shared" si="32"/>
        <v>4</v>
      </c>
      <c r="P200" s="238">
        <v>4</v>
      </c>
      <c r="Q200" s="275">
        <v>45975</v>
      </c>
      <c r="R200" s="211">
        <f t="shared" si="33"/>
        <v>45978</v>
      </c>
      <c r="S200" s="35">
        <f t="shared" si="42"/>
        <v>1</v>
      </c>
      <c r="T200" s="71">
        <v>47</v>
      </c>
      <c r="U200" s="8">
        <f t="shared" si="34"/>
        <v>19</v>
      </c>
      <c r="V200" s="36">
        <f t="shared" si="35"/>
        <v>45978</v>
      </c>
      <c r="W200" s="7">
        <f t="shared" si="36"/>
        <v>1</v>
      </c>
      <c r="X200" s="36">
        <f t="shared" si="37"/>
        <v>45997</v>
      </c>
      <c r="Y200" s="7">
        <f t="shared" si="38"/>
        <v>6</v>
      </c>
      <c r="Z200" s="129">
        <f t="shared" si="39"/>
        <v>19</v>
      </c>
    </row>
    <row r="201" spans="1:26" ht="15" customHeight="1" thickBot="1">
      <c r="A201" s="87" t="s">
        <v>52</v>
      </c>
      <c r="B201" s="66">
        <f t="shared" si="28"/>
        <v>45974</v>
      </c>
      <c r="C201" s="52">
        <v>1</v>
      </c>
      <c r="D201" s="48">
        <f t="shared" si="40"/>
        <v>45975</v>
      </c>
      <c r="E201" s="51">
        <v>0</v>
      </c>
      <c r="F201" s="32">
        <f>I201-4</f>
        <v>45975</v>
      </c>
      <c r="G201" s="57">
        <f t="shared" si="29"/>
        <v>5</v>
      </c>
      <c r="H201" s="61">
        <f t="shared" si="41"/>
        <v>4</v>
      </c>
      <c r="I201" s="33">
        <v>45979</v>
      </c>
      <c r="J201" s="223">
        <f t="shared" si="30"/>
        <v>2</v>
      </c>
      <c r="K201" s="4">
        <v>1</v>
      </c>
      <c r="L201" s="29">
        <v>47</v>
      </c>
      <c r="M201" s="202">
        <v>45979</v>
      </c>
      <c r="N201" s="202">
        <f t="shared" si="31"/>
        <v>45980</v>
      </c>
      <c r="O201" s="217">
        <f t="shared" si="32"/>
        <v>3</v>
      </c>
      <c r="P201" s="238">
        <v>2</v>
      </c>
      <c r="Q201" s="275">
        <v>45981</v>
      </c>
      <c r="R201" s="211">
        <f t="shared" si="33"/>
        <v>45982</v>
      </c>
      <c r="S201" s="35">
        <f t="shared" si="42"/>
        <v>5</v>
      </c>
      <c r="T201" s="71">
        <v>48</v>
      </c>
      <c r="U201" s="8">
        <f t="shared" si="34"/>
        <v>22</v>
      </c>
      <c r="V201" s="36">
        <f t="shared" si="35"/>
        <v>45982</v>
      </c>
      <c r="W201" s="7">
        <f t="shared" si="36"/>
        <v>5</v>
      </c>
      <c r="X201" s="36">
        <f t="shared" si="37"/>
        <v>46004</v>
      </c>
      <c r="Y201" s="7">
        <f t="shared" si="38"/>
        <v>6</v>
      </c>
      <c r="Z201" s="129">
        <f t="shared" si="39"/>
        <v>22</v>
      </c>
    </row>
    <row r="202" spans="1:26" ht="15" customHeight="1" thickBot="1">
      <c r="A202" s="87" t="s">
        <v>52</v>
      </c>
      <c r="B202" s="66">
        <f t="shared" ref="B202:B265" si="43">D202-C202</f>
        <v>45981</v>
      </c>
      <c r="C202" s="52">
        <v>1</v>
      </c>
      <c r="D202" s="48">
        <f t="shared" si="40"/>
        <v>45982</v>
      </c>
      <c r="E202" s="51">
        <v>0</v>
      </c>
      <c r="F202" s="32">
        <f>I202-5</f>
        <v>45982</v>
      </c>
      <c r="G202" s="57">
        <f t="shared" ref="G202:G265" si="44">WEEKDAY(F202,2)</f>
        <v>5</v>
      </c>
      <c r="H202" s="61">
        <f t="shared" si="41"/>
        <v>5</v>
      </c>
      <c r="I202" s="33">
        <v>45987</v>
      </c>
      <c r="J202" s="223">
        <f t="shared" ref="J202:J265" si="45">WEEKDAY(I202,2)</f>
        <v>3</v>
      </c>
      <c r="K202" s="4">
        <v>1</v>
      </c>
      <c r="L202" s="30">
        <v>48</v>
      </c>
      <c r="M202" s="202">
        <v>45987</v>
      </c>
      <c r="N202" s="202">
        <f t="shared" ref="N202:N265" si="46">I202+K202</f>
        <v>45988</v>
      </c>
      <c r="O202" s="217">
        <f t="shared" ref="O202:O265" si="47">WEEKDAY(N202,2)</f>
        <v>4</v>
      </c>
      <c r="P202" s="238">
        <v>4</v>
      </c>
      <c r="Q202" s="275">
        <v>45989</v>
      </c>
      <c r="R202" s="211">
        <f t="shared" ref="R202:R265" si="48">SUM(N202,P202)</f>
        <v>45992</v>
      </c>
      <c r="S202" s="35">
        <f t="shared" si="42"/>
        <v>1</v>
      </c>
      <c r="T202" s="71">
        <v>49</v>
      </c>
      <c r="U202" s="8">
        <f t="shared" ref="U202:U265" si="49">$F$4-(_xlfn.DAYS(R202,F202))</f>
        <v>19</v>
      </c>
      <c r="V202" s="36">
        <f t="shared" ref="V202:V265" si="50">SUM(R202)</f>
        <v>45992</v>
      </c>
      <c r="W202" s="7">
        <f t="shared" ref="W202:W265" si="51">WEEKDAY(V202,2)</f>
        <v>1</v>
      </c>
      <c r="X202" s="36">
        <f t="shared" ref="X202:X265" si="52">SUM(F202,$F$4)</f>
        <v>46011</v>
      </c>
      <c r="Y202" s="7">
        <f t="shared" ref="Y202:Y265" si="53">WEEKDAY(X202,2)</f>
        <v>6</v>
      </c>
      <c r="Z202" s="129">
        <f t="shared" ref="Z202:Z265" si="54">X202-V202</f>
        <v>19</v>
      </c>
    </row>
    <row r="203" spans="1:26" ht="15" customHeight="1" thickBot="1">
      <c r="A203" s="87" t="s">
        <v>52</v>
      </c>
      <c r="B203" s="66">
        <f t="shared" si="43"/>
        <v>45988</v>
      </c>
      <c r="C203" s="52">
        <v>1</v>
      </c>
      <c r="D203" s="48">
        <f t="shared" ref="D203:D266" si="55">F203-0</f>
        <v>45989</v>
      </c>
      <c r="E203" s="51">
        <v>0</v>
      </c>
      <c r="F203" s="32">
        <f>I203-5</f>
        <v>45989</v>
      </c>
      <c r="G203" s="57">
        <f t="shared" si="44"/>
        <v>5</v>
      </c>
      <c r="H203" s="61">
        <f t="shared" ref="H203:H266" si="56">I203-F203</f>
        <v>5</v>
      </c>
      <c r="I203" s="33">
        <v>45994</v>
      </c>
      <c r="J203" s="223">
        <f t="shared" si="45"/>
        <v>3</v>
      </c>
      <c r="K203" s="4">
        <v>1</v>
      </c>
      <c r="L203" s="31">
        <v>49</v>
      </c>
      <c r="M203" s="194">
        <v>45994</v>
      </c>
      <c r="N203" s="202">
        <f t="shared" si="46"/>
        <v>45995</v>
      </c>
      <c r="O203" s="217">
        <f t="shared" si="47"/>
        <v>4</v>
      </c>
      <c r="P203" s="238">
        <v>4</v>
      </c>
      <c r="Q203" s="275">
        <v>45996</v>
      </c>
      <c r="R203" s="211">
        <f t="shared" si="48"/>
        <v>45999</v>
      </c>
      <c r="S203" s="35">
        <f t="shared" si="42"/>
        <v>1</v>
      </c>
      <c r="T203" s="71">
        <v>50</v>
      </c>
      <c r="U203" s="8">
        <f t="shared" si="49"/>
        <v>19</v>
      </c>
      <c r="V203" s="36">
        <f t="shared" si="50"/>
        <v>45999</v>
      </c>
      <c r="W203" s="7">
        <f t="shared" si="51"/>
        <v>1</v>
      </c>
      <c r="X203" s="36">
        <f t="shared" si="52"/>
        <v>46018</v>
      </c>
      <c r="Y203" s="7">
        <f t="shared" si="53"/>
        <v>6</v>
      </c>
      <c r="Z203" s="129">
        <f t="shared" si="54"/>
        <v>19</v>
      </c>
    </row>
    <row r="204" spans="1:26" ht="15" customHeight="1" thickBot="1">
      <c r="A204" s="87" t="s">
        <v>52</v>
      </c>
      <c r="B204" s="66">
        <f t="shared" si="43"/>
        <v>45995</v>
      </c>
      <c r="C204" s="52">
        <v>1</v>
      </c>
      <c r="D204" s="48">
        <f t="shared" si="55"/>
        <v>45996</v>
      </c>
      <c r="E204" s="51">
        <v>0</v>
      </c>
      <c r="F204" s="32">
        <f>I204-5</f>
        <v>45996</v>
      </c>
      <c r="G204" s="57">
        <f t="shared" si="44"/>
        <v>5</v>
      </c>
      <c r="H204" s="61">
        <f t="shared" si="56"/>
        <v>5</v>
      </c>
      <c r="I204" s="33">
        <v>46001</v>
      </c>
      <c r="J204" s="223">
        <f t="shared" si="45"/>
        <v>3</v>
      </c>
      <c r="K204" s="4">
        <v>1</v>
      </c>
      <c r="L204" s="37">
        <v>50</v>
      </c>
      <c r="M204" s="194">
        <v>46001</v>
      </c>
      <c r="N204" s="202">
        <f t="shared" si="46"/>
        <v>46002</v>
      </c>
      <c r="O204" s="217">
        <f t="shared" si="47"/>
        <v>4</v>
      </c>
      <c r="P204" s="238">
        <v>4</v>
      </c>
      <c r="Q204" s="275">
        <v>46003</v>
      </c>
      <c r="R204" s="211">
        <f t="shared" si="48"/>
        <v>46006</v>
      </c>
      <c r="S204" s="35">
        <f t="shared" si="42"/>
        <v>1</v>
      </c>
      <c r="T204" s="71">
        <v>51</v>
      </c>
      <c r="U204" s="8">
        <f t="shared" si="49"/>
        <v>19</v>
      </c>
      <c r="V204" s="36">
        <f t="shared" si="50"/>
        <v>46006</v>
      </c>
      <c r="W204" s="7">
        <f t="shared" si="51"/>
        <v>1</v>
      </c>
      <c r="X204" s="36">
        <f t="shared" si="52"/>
        <v>46025</v>
      </c>
      <c r="Y204" s="7">
        <f t="shared" si="53"/>
        <v>6</v>
      </c>
      <c r="Z204" s="129">
        <f t="shared" si="54"/>
        <v>19</v>
      </c>
    </row>
    <row r="205" spans="1:26" ht="15" customHeight="1" thickBot="1">
      <c r="A205" s="109" t="s">
        <v>52</v>
      </c>
      <c r="B205" s="67">
        <f t="shared" si="43"/>
        <v>46000</v>
      </c>
      <c r="C205" s="53">
        <v>3</v>
      </c>
      <c r="D205" s="111">
        <f t="shared" si="55"/>
        <v>46003</v>
      </c>
      <c r="E205" s="112">
        <v>0</v>
      </c>
      <c r="F205" s="38">
        <f>I205-3</f>
        <v>46003</v>
      </c>
      <c r="G205" s="58">
        <f t="shared" si="44"/>
        <v>5</v>
      </c>
      <c r="H205" s="115">
        <f t="shared" si="56"/>
        <v>3</v>
      </c>
      <c r="I205" s="39">
        <v>46006</v>
      </c>
      <c r="J205" s="224">
        <f t="shared" si="45"/>
        <v>1</v>
      </c>
      <c r="K205" s="40">
        <v>1</v>
      </c>
      <c r="L205" s="37">
        <v>51</v>
      </c>
      <c r="M205" s="196">
        <v>46006</v>
      </c>
      <c r="N205" s="203">
        <f t="shared" si="46"/>
        <v>46007</v>
      </c>
      <c r="O205" s="220">
        <f t="shared" si="47"/>
        <v>2</v>
      </c>
      <c r="P205" s="239">
        <v>2</v>
      </c>
      <c r="Q205" s="278">
        <v>46008</v>
      </c>
      <c r="R205" s="212">
        <f t="shared" si="48"/>
        <v>46009</v>
      </c>
      <c r="S205" s="41">
        <f t="shared" si="42"/>
        <v>4</v>
      </c>
      <c r="T205" s="70">
        <v>51</v>
      </c>
      <c r="U205" s="10">
        <f t="shared" si="49"/>
        <v>23</v>
      </c>
      <c r="V205" s="42">
        <f t="shared" si="50"/>
        <v>46009</v>
      </c>
      <c r="W205" s="9">
        <f t="shared" si="51"/>
        <v>4</v>
      </c>
      <c r="X205" s="42">
        <f t="shared" si="52"/>
        <v>46032</v>
      </c>
      <c r="Y205" s="9">
        <f t="shared" si="53"/>
        <v>6</v>
      </c>
      <c r="Z205" s="130">
        <f t="shared" si="54"/>
        <v>23</v>
      </c>
    </row>
    <row r="206" spans="1:26" ht="15" customHeight="1" thickBot="1">
      <c r="A206" s="72" t="s">
        <v>53</v>
      </c>
      <c r="B206" s="73">
        <f t="shared" si="43"/>
        <v>45911</v>
      </c>
      <c r="C206" s="74">
        <v>1</v>
      </c>
      <c r="D206" s="75">
        <f t="shared" si="55"/>
        <v>45912</v>
      </c>
      <c r="E206" s="74">
        <v>0</v>
      </c>
      <c r="F206" s="76">
        <f>I206-5</f>
        <v>45912</v>
      </c>
      <c r="G206" s="77">
        <f t="shared" si="44"/>
        <v>5</v>
      </c>
      <c r="H206" s="78">
        <f t="shared" si="56"/>
        <v>5</v>
      </c>
      <c r="I206" s="79">
        <v>45917</v>
      </c>
      <c r="J206" s="222">
        <f t="shared" si="45"/>
        <v>3</v>
      </c>
      <c r="K206" s="125">
        <v>0</v>
      </c>
      <c r="L206" s="81">
        <v>38</v>
      </c>
      <c r="M206" s="201">
        <v>45917</v>
      </c>
      <c r="N206" s="201">
        <f t="shared" si="46"/>
        <v>45917</v>
      </c>
      <c r="O206" s="219">
        <f t="shared" si="47"/>
        <v>3</v>
      </c>
      <c r="P206" s="237">
        <v>2</v>
      </c>
      <c r="Q206" s="274">
        <v>45918</v>
      </c>
      <c r="R206" s="210">
        <f t="shared" si="48"/>
        <v>45919</v>
      </c>
      <c r="S206" s="105">
        <f t="shared" si="42"/>
        <v>5</v>
      </c>
      <c r="T206" s="82">
        <v>39</v>
      </c>
      <c r="U206" s="83">
        <f t="shared" si="49"/>
        <v>22</v>
      </c>
      <c r="V206" s="126">
        <f t="shared" si="50"/>
        <v>45919</v>
      </c>
      <c r="W206" s="127">
        <f t="shared" si="51"/>
        <v>5</v>
      </c>
      <c r="X206" s="126">
        <f t="shared" si="52"/>
        <v>45941</v>
      </c>
      <c r="Y206" s="127">
        <f t="shared" si="53"/>
        <v>6</v>
      </c>
      <c r="Z206" s="128">
        <f t="shared" si="54"/>
        <v>22</v>
      </c>
    </row>
    <row r="207" spans="1:26" ht="15" customHeight="1" thickBot="1">
      <c r="A207" s="87" t="s">
        <v>53</v>
      </c>
      <c r="B207" s="66">
        <f t="shared" si="43"/>
        <v>45918</v>
      </c>
      <c r="C207" s="52">
        <v>1</v>
      </c>
      <c r="D207" s="48">
        <f t="shared" si="55"/>
        <v>45919</v>
      </c>
      <c r="E207" s="51">
        <v>0</v>
      </c>
      <c r="F207" s="32">
        <f>I207-5</f>
        <v>45919</v>
      </c>
      <c r="G207" s="57">
        <f t="shared" si="44"/>
        <v>5</v>
      </c>
      <c r="H207" s="61">
        <f t="shared" si="56"/>
        <v>5</v>
      </c>
      <c r="I207" s="33">
        <v>45924</v>
      </c>
      <c r="J207" s="223">
        <f t="shared" si="45"/>
        <v>3</v>
      </c>
      <c r="K207" s="4">
        <v>1</v>
      </c>
      <c r="L207" s="19">
        <v>39</v>
      </c>
      <c r="M207" s="202">
        <v>45924</v>
      </c>
      <c r="N207" s="202">
        <f t="shared" si="46"/>
        <v>45925</v>
      </c>
      <c r="O207" s="217">
        <f t="shared" si="47"/>
        <v>4</v>
      </c>
      <c r="P207" s="238">
        <v>4</v>
      </c>
      <c r="Q207" s="275">
        <v>45926</v>
      </c>
      <c r="R207" s="211">
        <f t="shared" si="48"/>
        <v>45929</v>
      </c>
      <c r="S207" s="35">
        <f t="shared" si="42"/>
        <v>1</v>
      </c>
      <c r="T207" s="71">
        <v>40</v>
      </c>
      <c r="U207" s="8">
        <f t="shared" si="49"/>
        <v>19</v>
      </c>
      <c r="V207" s="36">
        <f t="shared" si="50"/>
        <v>45929</v>
      </c>
      <c r="W207" s="7">
        <f t="shared" si="51"/>
        <v>1</v>
      </c>
      <c r="X207" s="36">
        <f t="shared" si="52"/>
        <v>45948</v>
      </c>
      <c r="Y207" s="7">
        <f t="shared" si="53"/>
        <v>6</v>
      </c>
      <c r="Z207" s="129">
        <f t="shared" si="54"/>
        <v>19</v>
      </c>
    </row>
    <row r="208" spans="1:26" ht="15" customHeight="1" thickBot="1">
      <c r="A208" s="87" t="s">
        <v>53</v>
      </c>
      <c r="B208" s="66">
        <f t="shared" si="43"/>
        <v>45925</v>
      </c>
      <c r="C208" s="52">
        <v>1</v>
      </c>
      <c r="D208" s="48">
        <f t="shared" si="55"/>
        <v>45926</v>
      </c>
      <c r="E208" s="51">
        <v>0</v>
      </c>
      <c r="F208" s="32">
        <f>I208-5</f>
        <v>45926</v>
      </c>
      <c r="G208" s="57">
        <f t="shared" si="44"/>
        <v>5</v>
      </c>
      <c r="H208" s="61">
        <f t="shared" si="56"/>
        <v>5</v>
      </c>
      <c r="I208" s="33">
        <v>45931</v>
      </c>
      <c r="J208" s="223">
        <f t="shared" si="45"/>
        <v>3</v>
      </c>
      <c r="K208" s="4">
        <v>1</v>
      </c>
      <c r="L208" s="22">
        <v>40</v>
      </c>
      <c r="M208" s="202">
        <v>45931</v>
      </c>
      <c r="N208" s="202">
        <f t="shared" si="46"/>
        <v>45932</v>
      </c>
      <c r="O208" s="217">
        <f t="shared" si="47"/>
        <v>4</v>
      </c>
      <c r="P208" s="238">
        <v>4</v>
      </c>
      <c r="Q208" s="275">
        <v>45933</v>
      </c>
      <c r="R208" s="211">
        <f t="shared" si="48"/>
        <v>45936</v>
      </c>
      <c r="S208" s="35">
        <f t="shared" si="42"/>
        <v>1</v>
      </c>
      <c r="T208" s="71">
        <v>41</v>
      </c>
      <c r="U208" s="8">
        <f t="shared" si="49"/>
        <v>19</v>
      </c>
      <c r="V208" s="36">
        <f t="shared" si="50"/>
        <v>45936</v>
      </c>
      <c r="W208" s="7">
        <f t="shared" si="51"/>
        <v>1</v>
      </c>
      <c r="X208" s="36">
        <f t="shared" si="52"/>
        <v>45955</v>
      </c>
      <c r="Y208" s="7">
        <f t="shared" si="53"/>
        <v>6</v>
      </c>
      <c r="Z208" s="129">
        <f t="shared" si="54"/>
        <v>19</v>
      </c>
    </row>
    <row r="209" spans="1:26" ht="15" customHeight="1" thickBot="1">
      <c r="A209" s="87" t="s">
        <v>53</v>
      </c>
      <c r="B209" s="66">
        <f t="shared" si="43"/>
        <v>45932</v>
      </c>
      <c r="C209" s="52">
        <v>1</v>
      </c>
      <c r="D209" s="48">
        <f t="shared" si="55"/>
        <v>45933</v>
      </c>
      <c r="E209" s="51">
        <v>0</v>
      </c>
      <c r="F209" s="17">
        <f>I209-5</f>
        <v>45933</v>
      </c>
      <c r="G209" s="57">
        <f t="shared" si="44"/>
        <v>5</v>
      </c>
      <c r="H209" s="61">
        <f t="shared" si="56"/>
        <v>5</v>
      </c>
      <c r="I209" s="33">
        <v>45938</v>
      </c>
      <c r="J209" s="223">
        <f t="shared" si="45"/>
        <v>3</v>
      </c>
      <c r="K209" s="4">
        <v>1</v>
      </c>
      <c r="L209" s="23">
        <v>41</v>
      </c>
      <c r="M209" s="202">
        <v>45938</v>
      </c>
      <c r="N209" s="202">
        <f t="shared" si="46"/>
        <v>45939</v>
      </c>
      <c r="O209" s="217">
        <f t="shared" si="47"/>
        <v>4</v>
      </c>
      <c r="P209" s="238">
        <v>4</v>
      </c>
      <c r="Q209" s="275">
        <v>45940</v>
      </c>
      <c r="R209" s="211">
        <f t="shared" si="48"/>
        <v>45943</v>
      </c>
      <c r="S209" s="35">
        <f t="shared" si="42"/>
        <v>1</v>
      </c>
      <c r="T209" s="71">
        <v>42</v>
      </c>
      <c r="U209" s="8">
        <f t="shared" si="49"/>
        <v>19</v>
      </c>
      <c r="V209" s="36">
        <f t="shared" si="50"/>
        <v>45943</v>
      </c>
      <c r="W209" s="7">
        <f t="shared" si="51"/>
        <v>1</v>
      </c>
      <c r="X209" s="36">
        <f t="shared" si="52"/>
        <v>45962</v>
      </c>
      <c r="Y209" s="7">
        <f t="shared" si="53"/>
        <v>6</v>
      </c>
      <c r="Z209" s="129">
        <f t="shared" si="54"/>
        <v>19</v>
      </c>
    </row>
    <row r="210" spans="1:26" ht="15" customHeight="1" thickBot="1">
      <c r="A210" s="87" t="s">
        <v>53</v>
      </c>
      <c r="B210" s="66">
        <f t="shared" si="43"/>
        <v>45939</v>
      </c>
      <c r="C210" s="52">
        <v>1</v>
      </c>
      <c r="D210" s="48">
        <f t="shared" si="55"/>
        <v>45940</v>
      </c>
      <c r="E210" s="51">
        <v>0</v>
      </c>
      <c r="F210" s="32">
        <f>I210-5</f>
        <v>45940</v>
      </c>
      <c r="G210" s="57">
        <f t="shared" si="44"/>
        <v>5</v>
      </c>
      <c r="H210" s="61">
        <f t="shared" si="56"/>
        <v>5</v>
      </c>
      <c r="I210" s="33">
        <v>45945</v>
      </c>
      <c r="J210" s="223">
        <f t="shared" si="45"/>
        <v>3</v>
      </c>
      <c r="K210" s="4">
        <v>1</v>
      </c>
      <c r="L210" s="24">
        <v>42</v>
      </c>
      <c r="M210" s="202">
        <v>45945</v>
      </c>
      <c r="N210" s="202">
        <f t="shared" si="46"/>
        <v>45946</v>
      </c>
      <c r="O210" s="217">
        <f t="shared" si="47"/>
        <v>4</v>
      </c>
      <c r="P210" s="238">
        <v>4</v>
      </c>
      <c r="Q210" s="275">
        <v>45947</v>
      </c>
      <c r="R210" s="211">
        <f t="shared" si="48"/>
        <v>45950</v>
      </c>
      <c r="S210" s="35">
        <f t="shared" si="42"/>
        <v>1</v>
      </c>
      <c r="T210" s="71">
        <v>43</v>
      </c>
      <c r="U210" s="8">
        <f t="shared" si="49"/>
        <v>19</v>
      </c>
      <c r="V210" s="36">
        <f t="shared" si="50"/>
        <v>45950</v>
      </c>
      <c r="W210" s="7">
        <f t="shared" si="51"/>
        <v>1</v>
      </c>
      <c r="X210" s="36">
        <f t="shared" si="52"/>
        <v>45969</v>
      </c>
      <c r="Y210" s="7">
        <f t="shared" si="53"/>
        <v>6</v>
      </c>
      <c r="Z210" s="129">
        <f t="shared" si="54"/>
        <v>19</v>
      </c>
    </row>
    <row r="211" spans="1:26" ht="15" customHeight="1" thickBot="1">
      <c r="A211" s="87" t="s">
        <v>53</v>
      </c>
      <c r="B211" s="66">
        <f t="shared" si="43"/>
        <v>45946</v>
      </c>
      <c r="C211" s="52">
        <v>1</v>
      </c>
      <c r="D211" s="48">
        <f t="shared" si="55"/>
        <v>45947</v>
      </c>
      <c r="E211" s="51">
        <v>0</v>
      </c>
      <c r="F211" s="32">
        <f>I211-6</f>
        <v>45947</v>
      </c>
      <c r="G211" s="57">
        <f t="shared" si="44"/>
        <v>5</v>
      </c>
      <c r="H211" s="61">
        <f t="shared" si="56"/>
        <v>6</v>
      </c>
      <c r="I211" s="33">
        <v>45953</v>
      </c>
      <c r="J211" s="223">
        <f t="shared" si="45"/>
        <v>4</v>
      </c>
      <c r="K211" s="4">
        <v>1</v>
      </c>
      <c r="L211" s="25">
        <v>43</v>
      </c>
      <c r="M211" s="202">
        <v>45953</v>
      </c>
      <c r="N211" s="202">
        <f t="shared" si="46"/>
        <v>45954</v>
      </c>
      <c r="O211" s="217">
        <f t="shared" si="47"/>
        <v>5</v>
      </c>
      <c r="P211" s="238">
        <v>4</v>
      </c>
      <c r="Q211" s="275">
        <v>45957</v>
      </c>
      <c r="R211" s="211">
        <f t="shared" si="48"/>
        <v>45958</v>
      </c>
      <c r="S211" s="35">
        <f t="shared" si="42"/>
        <v>2</v>
      </c>
      <c r="T211" s="71">
        <v>44</v>
      </c>
      <c r="U211" s="8">
        <f t="shared" si="49"/>
        <v>18</v>
      </c>
      <c r="V211" s="36">
        <f t="shared" si="50"/>
        <v>45958</v>
      </c>
      <c r="W211" s="7">
        <f t="shared" si="51"/>
        <v>2</v>
      </c>
      <c r="X211" s="36">
        <f t="shared" si="52"/>
        <v>45976</v>
      </c>
      <c r="Y211" s="7">
        <f t="shared" si="53"/>
        <v>6</v>
      </c>
      <c r="Z211" s="129">
        <f t="shared" si="54"/>
        <v>18</v>
      </c>
    </row>
    <row r="212" spans="1:26" ht="15" customHeight="1" thickBot="1">
      <c r="A212" s="87" t="s">
        <v>53</v>
      </c>
      <c r="B212" s="66">
        <f t="shared" si="43"/>
        <v>45953</v>
      </c>
      <c r="C212" s="52">
        <v>1</v>
      </c>
      <c r="D212" s="48">
        <f t="shared" si="55"/>
        <v>45954</v>
      </c>
      <c r="E212" s="51">
        <v>0</v>
      </c>
      <c r="F212" s="32">
        <f>I212-5</f>
        <v>45954</v>
      </c>
      <c r="G212" s="57">
        <f t="shared" si="44"/>
        <v>5</v>
      </c>
      <c r="H212" s="61">
        <f t="shared" si="56"/>
        <v>5</v>
      </c>
      <c r="I212" s="33">
        <v>45959</v>
      </c>
      <c r="J212" s="223">
        <f t="shared" si="45"/>
        <v>3</v>
      </c>
      <c r="K212" s="4">
        <v>1</v>
      </c>
      <c r="L212" s="26">
        <v>44</v>
      </c>
      <c r="M212" s="202">
        <v>45959</v>
      </c>
      <c r="N212" s="202">
        <f>I212+K212</f>
        <v>45960</v>
      </c>
      <c r="O212" s="217">
        <f t="shared" si="47"/>
        <v>4</v>
      </c>
      <c r="P212" s="238">
        <v>5</v>
      </c>
      <c r="Q212" s="275">
        <v>45964</v>
      </c>
      <c r="R212" s="211">
        <f t="shared" si="48"/>
        <v>45965</v>
      </c>
      <c r="S212" s="35">
        <f t="shared" si="42"/>
        <v>2</v>
      </c>
      <c r="T212" s="71">
        <v>45</v>
      </c>
      <c r="U212" s="8">
        <f t="shared" si="49"/>
        <v>18</v>
      </c>
      <c r="V212" s="36">
        <f t="shared" si="50"/>
        <v>45965</v>
      </c>
      <c r="W212" s="7">
        <f t="shared" si="51"/>
        <v>2</v>
      </c>
      <c r="X212" s="36">
        <f t="shared" si="52"/>
        <v>45983</v>
      </c>
      <c r="Y212" s="7">
        <f t="shared" si="53"/>
        <v>6</v>
      </c>
      <c r="Z212" s="129">
        <f t="shared" si="54"/>
        <v>18</v>
      </c>
    </row>
    <row r="213" spans="1:26" ht="15" customHeight="1" thickBot="1">
      <c r="A213" s="87" t="s">
        <v>53</v>
      </c>
      <c r="B213" s="66">
        <f t="shared" si="43"/>
        <v>45960</v>
      </c>
      <c r="C213" s="52">
        <v>1</v>
      </c>
      <c r="D213" s="48">
        <f t="shared" si="55"/>
        <v>45961</v>
      </c>
      <c r="E213" s="51">
        <v>0</v>
      </c>
      <c r="F213" s="32">
        <f>I213-6</f>
        <v>45961</v>
      </c>
      <c r="G213" s="57">
        <f t="shared" si="44"/>
        <v>5</v>
      </c>
      <c r="H213" s="61">
        <f t="shared" si="56"/>
        <v>6</v>
      </c>
      <c r="I213" s="33">
        <v>45967</v>
      </c>
      <c r="J213" s="223">
        <f t="shared" si="45"/>
        <v>4</v>
      </c>
      <c r="K213" s="4">
        <v>0</v>
      </c>
      <c r="L213" s="27">
        <v>45</v>
      </c>
      <c r="M213" s="202">
        <v>45967</v>
      </c>
      <c r="N213" s="202">
        <f t="shared" si="46"/>
        <v>45967</v>
      </c>
      <c r="O213" s="217">
        <f t="shared" si="47"/>
        <v>4</v>
      </c>
      <c r="P213" s="238">
        <v>4</v>
      </c>
      <c r="Q213" s="275">
        <v>45968</v>
      </c>
      <c r="R213" s="211">
        <f t="shared" si="48"/>
        <v>45971</v>
      </c>
      <c r="S213" s="35">
        <f t="shared" si="42"/>
        <v>1</v>
      </c>
      <c r="T213" s="71">
        <v>46</v>
      </c>
      <c r="U213" s="8">
        <f t="shared" si="49"/>
        <v>19</v>
      </c>
      <c r="V213" s="36">
        <f t="shared" si="50"/>
        <v>45971</v>
      </c>
      <c r="W213" s="7">
        <f t="shared" si="51"/>
        <v>1</v>
      </c>
      <c r="X213" s="36">
        <f t="shared" si="52"/>
        <v>45990</v>
      </c>
      <c r="Y213" s="7">
        <f t="shared" si="53"/>
        <v>6</v>
      </c>
      <c r="Z213" s="129">
        <f t="shared" si="54"/>
        <v>19</v>
      </c>
    </row>
    <row r="214" spans="1:26" ht="15" customHeight="1" thickBot="1">
      <c r="A214" s="87" t="s">
        <v>53</v>
      </c>
      <c r="B214" s="66">
        <f t="shared" si="43"/>
        <v>45967</v>
      </c>
      <c r="C214" s="52">
        <v>1</v>
      </c>
      <c r="D214" s="48">
        <f t="shared" si="55"/>
        <v>45968</v>
      </c>
      <c r="E214" s="51">
        <v>0</v>
      </c>
      <c r="F214" s="32">
        <f>I214-5</f>
        <v>45968</v>
      </c>
      <c r="G214" s="57">
        <f t="shared" si="44"/>
        <v>5</v>
      </c>
      <c r="H214" s="61">
        <f t="shared" si="56"/>
        <v>5</v>
      </c>
      <c r="I214" s="33">
        <v>45973</v>
      </c>
      <c r="J214" s="223">
        <f t="shared" si="45"/>
        <v>3</v>
      </c>
      <c r="K214" s="4">
        <v>1</v>
      </c>
      <c r="L214" s="28">
        <v>46</v>
      </c>
      <c r="M214" s="202">
        <v>45973</v>
      </c>
      <c r="N214" s="202">
        <f t="shared" si="46"/>
        <v>45974</v>
      </c>
      <c r="O214" s="217">
        <f t="shared" si="47"/>
        <v>4</v>
      </c>
      <c r="P214" s="238">
        <v>4</v>
      </c>
      <c r="Q214" s="275">
        <v>45975</v>
      </c>
      <c r="R214" s="211">
        <f t="shared" si="48"/>
        <v>45978</v>
      </c>
      <c r="S214" s="35">
        <f t="shared" si="42"/>
        <v>1</v>
      </c>
      <c r="T214" s="71">
        <v>47</v>
      </c>
      <c r="U214" s="8">
        <f t="shared" si="49"/>
        <v>19</v>
      </c>
      <c r="V214" s="36">
        <f t="shared" si="50"/>
        <v>45978</v>
      </c>
      <c r="W214" s="7">
        <f t="shared" si="51"/>
        <v>1</v>
      </c>
      <c r="X214" s="36">
        <f t="shared" si="52"/>
        <v>45997</v>
      </c>
      <c r="Y214" s="7">
        <f t="shared" si="53"/>
        <v>6</v>
      </c>
      <c r="Z214" s="129">
        <f t="shared" si="54"/>
        <v>19</v>
      </c>
    </row>
    <row r="215" spans="1:26" ht="15" customHeight="1" thickBot="1">
      <c r="A215" s="87" t="s">
        <v>53</v>
      </c>
      <c r="B215" s="66">
        <f t="shared" si="43"/>
        <v>45974</v>
      </c>
      <c r="C215" s="52">
        <v>1</v>
      </c>
      <c r="D215" s="48">
        <f t="shared" si="55"/>
        <v>45975</v>
      </c>
      <c r="E215" s="51">
        <v>0</v>
      </c>
      <c r="F215" s="32">
        <f>I215-4</f>
        <v>45975</v>
      </c>
      <c r="G215" s="57">
        <f t="shared" si="44"/>
        <v>5</v>
      </c>
      <c r="H215" s="61">
        <f t="shared" si="56"/>
        <v>4</v>
      </c>
      <c r="I215" s="33">
        <v>45979</v>
      </c>
      <c r="J215" s="223">
        <f t="shared" si="45"/>
        <v>2</v>
      </c>
      <c r="K215" s="4">
        <v>1</v>
      </c>
      <c r="L215" s="29">
        <v>47</v>
      </c>
      <c r="M215" s="202">
        <v>45979</v>
      </c>
      <c r="N215" s="202">
        <f t="shared" si="46"/>
        <v>45980</v>
      </c>
      <c r="O215" s="217">
        <f t="shared" si="47"/>
        <v>3</v>
      </c>
      <c r="P215" s="238">
        <v>2</v>
      </c>
      <c r="Q215" s="275">
        <v>45981</v>
      </c>
      <c r="R215" s="211">
        <f t="shared" si="48"/>
        <v>45982</v>
      </c>
      <c r="S215" s="35">
        <f t="shared" si="42"/>
        <v>5</v>
      </c>
      <c r="T215" s="71">
        <v>48</v>
      </c>
      <c r="U215" s="8">
        <f t="shared" si="49"/>
        <v>22</v>
      </c>
      <c r="V215" s="36">
        <f t="shared" si="50"/>
        <v>45982</v>
      </c>
      <c r="W215" s="7">
        <f t="shared" si="51"/>
        <v>5</v>
      </c>
      <c r="X215" s="36">
        <f t="shared" si="52"/>
        <v>46004</v>
      </c>
      <c r="Y215" s="7">
        <f t="shared" si="53"/>
        <v>6</v>
      </c>
      <c r="Z215" s="129">
        <f t="shared" si="54"/>
        <v>22</v>
      </c>
    </row>
    <row r="216" spans="1:26" ht="15" customHeight="1" thickBot="1">
      <c r="A216" s="87" t="s">
        <v>53</v>
      </c>
      <c r="B216" s="66">
        <f t="shared" si="43"/>
        <v>45981</v>
      </c>
      <c r="C216" s="52">
        <v>1</v>
      </c>
      <c r="D216" s="48">
        <f t="shared" si="55"/>
        <v>45982</v>
      </c>
      <c r="E216" s="51">
        <v>0</v>
      </c>
      <c r="F216" s="32">
        <f>I216-5</f>
        <v>45982</v>
      </c>
      <c r="G216" s="57">
        <f t="shared" si="44"/>
        <v>5</v>
      </c>
      <c r="H216" s="61">
        <f t="shared" si="56"/>
        <v>5</v>
      </c>
      <c r="I216" s="33">
        <v>45987</v>
      </c>
      <c r="J216" s="223">
        <f t="shared" si="45"/>
        <v>3</v>
      </c>
      <c r="K216" s="4">
        <v>1</v>
      </c>
      <c r="L216" s="30">
        <v>48</v>
      </c>
      <c r="M216" s="202">
        <v>45987</v>
      </c>
      <c r="N216" s="202">
        <f t="shared" si="46"/>
        <v>45988</v>
      </c>
      <c r="O216" s="217">
        <f t="shared" si="47"/>
        <v>4</v>
      </c>
      <c r="P216" s="238">
        <v>4</v>
      </c>
      <c r="Q216" s="275">
        <v>45989</v>
      </c>
      <c r="R216" s="211">
        <f t="shared" si="48"/>
        <v>45992</v>
      </c>
      <c r="S216" s="35">
        <f t="shared" si="42"/>
        <v>1</v>
      </c>
      <c r="T216" s="71">
        <v>49</v>
      </c>
      <c r="U216" s="8">
        <f t="shared" si="49"/>
        <v>19</v>
      </c>
      <c r="V216" s="36">
        <f t="shared" si="50"/>
        <v>45992</v>
      </c>
      <c r="W216" s="7">
        <f t="shared" si="51"/>
        <v>1</v>
      </c>
      <c r="X216" s="36">
        <f t="shared" si="52"/>
        <v>46011</v>
      </c>
      <c r="Y216" s="7">
        <f t="shared" si="53"/>
        <v>6</v>
      </c>
      <c r="Z216" s="129">
        <f t="shared" si="54"/>
        <v>19</v>
      </c>
    </row>
    <row r="217" spans="1:26" ht="15" customHeight="1" thickBot="1">
      <c r="A217" s="87" t="s">
        <v>53</v>
      </c>
      <c r="B217" s="66">
        <f t="shared" si="43"/>
        <v>45988</v>
      </c>
      <c r="C217" s="52">
        <v>1</v>
      </c>
      <c r="D217" s="48">
        <f t="shared" si="55"/>
        <v>45989</v>
      </c>
      <c r="E217" s="51">
        <v>0</v>
      </c>
      <c r="F217" s="32">
        <f>I217-5</f>
        <v>45989</v>
      </c>
      <c r="G217" s="57">
        <f t="shared" si="44"/>
        <v>5</v>
      </c>
      <c r="H217" s="61">
        <f t="shared" si="56"/>
        <v>5</v>
      </c>
      <c r="I217" s="33">
        <v>45994</v>
      </c>
      <c r="J217" s="223">
        <f t="shared" si="45"/>
        <v>3</v>
      </c>
      <c r="K217" s="4">
        <v>1</v>
      </c>
      <c r="L217" s="31">
        <v>49</v>
      </c>
      <c r="M217" s="202">
        <v>45994</v>
      </c>
      <c r="N217" s="202">
        <f t="shared" si="46"/>
        <v>45995</v>
      </c>
      <c r="O217" s="217">
        <f t="shared" si="47"/>
        <v>4</v>
      </c>
      <c r="P217" s="238">
        <v>4</v>
      </c>
      <c r="Q217" s="275">
        <v>45996</v>
      </c>
      <c r="R217" s="211">
        <f t="shared" si="48"/>
        <v>45999</v>
      </c>
      <c r="S217" s="35">
        <f t="shared" si="42"/>
        <v>1</v>
      </c>
      <c r="T217" s="71">
        <v>50</v>
      </c>
      <c r="U217" s="8">
        <f t="shared" si="49"/>
        <v>19</v>
      </c>
      <c r="V217" s="36">
        <f t="shared" si="50"/>
        <v>45999</v>
      </c>
      <c r="W217" s="7">
        <f t="shared" si="51"/>
        <v>1</v>
      </c>
      <c r="X217" s="36">
        <f t="shared" si="52"/>
        <v>46018</v>
      </c>
      <c r="Y217" s="7">
        <f t="shared" si="53"/>
        <v>6</v>
      </c>
      <c r="Z217" s="129">
        <f t="shared" si="54"/>
        <v>19</v>
      </c>
    </row>
    <row r="218" spans="1:26" ht="15" customHeight="1" thickBot="1">
      <c r="A218" s="87" t="s">
        <v>53</v>
      </c>
      <c r="B218" s="66">
        <f t="shared" si="43"/>
        <v>45995</v>
      </c>
      <c r="C218" s="52">
        <v>1</v>
      </c>
      <c r="D218" s="48">
        <f t="shared" si="55"/>
        <v>45996</v>
      </c>
      <c r="E218" s="51">
        <v>0</v>
      </c>
      <c r="F218" s="32">
        <f>I218-5</f>
        <v>45996</v>
      </c>
      <c r="G218" s="57">
        <f t="shared" si="44"/>
        <v>5</v>
      </c>
      <c r="H218" s="61">
        <f t="shared" si="56"/>
        <v>5</v>
      </c>
      <c r="I218" s="33">
        <v>46001</v>
      </c>
      <c r="J218" s="223">
        <f t="shared" si="45"/>
        <v>3</v>
      </c>
      <c r="K218" s="4">
        <v>1</v>
      </c>
      <c r="L218" s="37">
        <v>50</v>
      </c>
      <c r="M218" s="202">
        <v>46001</v>
      </c>
      <c r="N218" s="202">
        <f t="shared" si="46"/>
        <v>46002</v>
      </c>
      <c r="O218" s="217">
        <f t="shared" si="47"/>
        <v>4</v>
      </c>
      <c r="P218" s="238">
        <v>4</v>
      </c>
      <c r="Q218" s="275">
        <v>46003</v>
      </c>
      <c r="R218" s="211">
        <f t="shared" si="48"/>
        <v>46006</v>
      </c>
      <c r="S218" s="35">
        <f t="shared" si="42"/>
        <v>1</v>
      </c>
      <c r="T218" s="71">
        <v>51</v>
      </c>
      <c r="U218" s="8">
        <f t="shared" si="49"/>
        <v>19</v>
      </c>
      <c r="V218" s="36">
        <f t="shared" si="50"/>
        <v>46006</v>
      </c>
      <c r="W218" s="7">
        <f t="shared" si="51"/>
        <v>1</v>
      </c>
      <c r="X218" s="36">
        <f t="shared" si="52"/>
        <v>46025</v>
      </c>
      <c r="Y218" s="7">
        <f t="shared" si="53"/>
        <v>6</v>
      </c>
      <c r="Z218" s="129">
        <f t="shared" si="54"/>
        <v>19</v>
      </c>
    </row>
    <row r="219" spans="1:26" ht="15" customHeight="1" thickBot="1">
      <c r="A219" s="109" t="s">
        <v>53</v>
      </c>
      <c r="B219" s="67">
        <f t="shared" si="43"/>
        <v>46000</v>
      </c>
      <c r="C219" s="53">
        <v>3</v>
      </c>
      <c r="D219" s="111">
        <f t="shared" si="55"/>
        <v>46003</v>
      </c>
      <c r="E219" s="112">
        <v>0</v>
      </c>
      <c r="F219" s="38">
        <f>I219-3</f>
        <v>46003</v>
      </c>
      <c r="G219" s="58">
        <f t="shared" si="44"/>
        <v>5</v>
      </c>
      <c r="H219" s="115">
        <f t="shared" si="56"/>
        <v>3</v>
      </c>
      <c r="I219" s="39">
        <v>46006</v>
      </c>
      <c r="J219" s="224">
        <f t="shared" si="45"/>
        <v>1</v>
      </c>
      <c r="K219" s="40">
        <v>1</v>
      </c>
      <c r="L219" s="37">
        <v>51</v>
      </c>
      <c r="M219" s="202">
        <v>46006</v>
      </c>
      <c r="N219" s="203">
        <f t="shared" si="46"/>
        <v>46007</v>
      </c>
      <c r="O219" s="220">
        <f t="shared" si="47"/>
        <v>2</v>
      </c>
      <c r="P219" s="239">
        <v>2</v>
      </c>
      <c r="Q219" s="276">
        <v>46008</v>
      </c>
      <c r="R219" s="212">
        <f t="shared" si="48"/>
        <v>46009</v>
      </c>
      <c r="S219" s="41">
        <f t="shared" si="42"/>
        <v>4</v>
      </c>
      <c r="T219" s="70">
        <v>51</v>
      </c>
      <c r="U219" s="10">
        <f t="shared" si="49"/>
        <v>23</v>
      </c>
      <c r="V219" s="42">
        <f t="shared" si="50"/>
        <v>46009</v>
      </c>
      <c r="W219" s="9">
        <f t="shared" si="51"/>
        <v>4</v>
      </c>
      <c r="X219" s="42">
        <f t="shared" si="52"/>
        <v>46032</v>
      </c>
      <c r="Y219" s="9">
        <f t="shared" si="53"/>
        <v>6</v>
      </c>
      <c r="Z219" s="130">
        <f t="shared" si="54"/>
        <v>23</v>
      </c>
    </row>
    <row r="220" spans="1:26" ht="15" customHeight="1" thickBot="1">
      <c r="A220" s="72" t="s">
        <v>54</v>
      </c>
      <c r="B220" s="73">
        <f t="shared" si="43"/>
        <v>45911</v>
      </c>
      <c r="C220" s="74">
        <v>1</v>
      </c>
      <c r="D220" s="75">
        <f t="shared" si="55"/>
        <v>45912</v>
      </c>
      <c r="E220" s="74">
        <v>0</v>
      </c>
      <c r="F220" s="76">
        <f>I220-5</f>
        <v>45912</v>
      </c>
      <c r="G220" s="77">
        <f t="shared" si="44"/>
        <v>5</v>
      </c>
      <c r="H220" s="78">
        <f t="shared" si="56"/>
        <v>5</v>
      </c>
      <c r="I220" s="79">
        <v>45917</v>
      </c>
      <c r="J220" s="219">
        <f t="shared" si="45"/>
        <v>3</v>
      </c>
      <c r="K220" s="80">
        <v>1</v>
      </c>
      <c r="L220" s="81">
        <v>38</v>
      </c>
      <c r="M220" s="192">
        <v>45917</v>
      </c>
      <c r="N220" s="200">
        <f t="shared" si="46"/>
        <v>45918</v>
      </c>
      <c r="O220" s="219">
        <f t="shared" si="47"/>
        <v>4</v>
      </c>
      <c r="P220" s="236">
        <v>4</v>
      </c>
      <c r="Q220" s="269">
        <v>45919</v>
      </c>
      <c r="R220" s="209">
        <f t="shared" si="48"/>
        <v>45922</v>
      </c>
      <c r="S220" s="105">
        <f t="shared" si="42"/>
        <v>1</v>
      </c>
      <c r="T220" s="82">
        <v>39</v>
      </c>
      <c r="U220" s="106">
        <f t="shared" si="49"/>
        <v>19</v>
      </c>
      <c r="V220" s="84">
        <f t="shared" si="50"/>
        <v>45922</v>
      </c>
      <c r="W220" s="85">
        <f t="shared" si="51"/>
        <v>1</v>
      </c>
      <c r="X220" s="84">
        <f t="shared" si="52"/>
        <v>45941</v>
      </c>
      <c r="Y220" s="85">
        <f t="shared" si="53"/>
        <v>6</v>
      </c>
      <c r="Z220" s="86">
        <f t="shared" si="54"/>
        <v>19</v>
      </c>
    </row>
    <row r="221" spans="1:26" ht="15" customHeight="1" thickBot="1">
      <c r="A221" s="87" t="s">
        <v>54</v>
      </c>
      <c r="B221" s="65">
        <f t="shared" si="43"/>
        <v>45918</v>
      </c>
      <c r="C221" s="52">
        <v>1</v>
      </c>
      <c r="D221" s="48">
        <f t="shared" si="55"/>
        <v>45919</v>
      </c>
      <c r="E221" s="51">
        <v>0</v>
      </c>
      <c r="F221" s="17">
        <f>I221-5</f>
        <v>45919</v>
      </c>
      <c r="G221" s="56">
        <f t="shared" si="44"/>
        <v>5</v>
      </c>
      <c r="H221" s="61">
        <f t="shared" si="56"/>
        <v>5</v>
      </c>
      <c r="I221" s="33">
        <v>45924</v>
      </c>
      <c r="J221" s="215">
        <f t="shared" si="45"/>
        <v>3</v>
      </c>
      <c r="K221" s="18">
        <v>2</v>
      </c>
      <c r="L221" s="19">
        <v>39</v>
      </c>
      <c r="M221" s="194" t="s">
        <v>28</v>
      </c>
      <c r="N221" s="194">
        <f t="shared" si="46"/>
        <v>45926</v>
      </c>
      <c r="O221" s="215">
        <f t="shared" si="47"/>
        <v>5</v>
      </c>
      <c r="P221" s="232">
        <v>4</v>
      </c>
      <c r="Q221" s="270">
        <v>45929</v>
      </c>
      <c r="R221" s="206">
        <f t="shared" si="48"/>
        <v>45930</v>
      </c>
      <c r="S221" s="20">
        <v>2</v>
      </c>
      <c r="T221" s="71">
        <v>40</v>
      </c>
      <c r="U221" s="16">
        <f t="shared" si="49"/>
        <v>18</v>
      </c>
      <c r="V221" s="15">
        <f t="shared" si="50"/>
        <v>45930</v>
      </c>
      <c r="W221" s="21">
        <f t="shared" si="51"/>
        <v>2</v>
      </c>
      <c r="X221" s="15">
        <f t="shared" si="52"/>
        <v>45948</v>
      </c>
      <c r="Y221" s="21">
        <f t="shared" si="53"/>
        <v>6</v>
      </c>
      <c r="Z221" s="88">
        <f t="shared" si="54"/>
        <v>18</v>
      </c>
    </row>
    <row r="222" spans="1:26" ht="15" customHeight="1" thickBot="1">
      <c r="A222" s="87" t="s">
        <v>54</v>
      </c>
      <c r="B222" s="65">
        <f t="shared" si="43"/>
        <v>45925</v>
      </c>
      <c r="C222" s="52">
        <v>1</v>
      </c>
      <c r="D222" s="48">
        <f t="shared" si="55"/>
        <v>45926</v>
      </c>
      <c r="E222" s="51">
        <v>0</v>
      </c>
      <c r="F222" s="17">
        <f>I222-5</f>
        <v>45926</v>
      </c>
      <c r="G222" s="56">
        <f t="shared" si="44"/>
        <v>5</v>
      </c>
      <c r="H222" s="61">
        <f t="shared" si="56"/>
        <v>5</v>
      </c>
      <c r="I222" s="33">
        <v>45931</v>
      </c>
      <c r="J222" s="215">
        <f t="shared" si="45"/>
        <v>3</v>
      </c>
      <c r="K222" s="18">
        <v>2</v>
      </c>
      <c r="L222" s="22">
        <v>40</v>
      </c>
      <c r="M222" s="194" t="s">
        <v>29</v>
      </c>
      <c r="N222" s="194">
        <f t="shared" si="46"/>
        <v>45933</v>
      </c>
      <c r="O222" s="215">
        <f t="shared" si="47"/>
        <v>5</v>
      </c>
      <c r="P222" s="232">
        <v>4</v>
      </c>
      <c r="Q222" s="270">
        <v>45936</v>
      </c>
      <c r="R222" s="206">
        <f t="shared" si="48"/>
        <v>45937</v>
      </c>
      <c r="S222" s="20">
        <f>WEEKDAY(R222,2)</f>
        <v>2</v>
      </c>
      <c r="T222" s="71">
        <v>41</v>
      </c>
      <c r="U222" s="16">
        <f t="shared" si="49"/>
        <v>18</v>
      </c>
      <c r="V222" s="15">
        <f t="shared" si="50"/>
        <v>45937</v>
      </c>
      <c r="W222" s="21">
        <f t="shared" si="51"/>
        <v>2</v>
      </c>
      <c r="X222" s="15">
        <f t="shared" si="52"/>
        <v>45955</v>
      </c>
      <c r="Y222" s="21">
        <f t="shared" si="53"/>
        <v>6</v>
      </c>
      <c r="Z222" s="88">
        <f t="shared" si="54"/>
        <v>18</v>
      </c>
    </row>
    <row r="223" spans="1:26" ht="15" customHeight="1" thickBot="1">
      <c r="A223" s="87" t="s">
        <v>54</v>
      </c>
      <c r="B223" s="65">
        <f t="shared" si="43"/>
        <v>45932</v>
      </c>
      <c r="C223" s="52">
        <v>1</v>
      </c>
      <c r="D223" s="48">
        <f t="shared" si="55"/>
        <v>45933</v>
      </c>
      <c r="E223" s="51">
        <v>0</v>
      </c>
      <c r="F223" s="17">
        <f>I223-5</f>
        <v>45933</v>
      </c>
      <c r="G223" s="56">
        <f t="shared" si="44"/>
        <v>5</v>
      </c>
      <c r="H223" s="61">
        <f t="shared" si="56"/>
        <v>5</v>
      </c>
      <c r="I223" s="33">
        <v>45938</v>
      </c>
      <c r="J223" s="215">
        <f t="shared" si="45"/>
        <v>3</v>
      </c>
      <c r="K223" s="18">
        <v>2</v>
      </c>
      <c r="L223" s="23">
        <v>41</v>
      </c>
      <c r="M223" s="194" t="s">
        <v>30</v>
      </c>
      <c r="N223" s="194">
        <f t="shared" si="46"/>
        <v>45940</v>
      </c>
      <c r="O223" s="215">
        <f t="shared" si="47"/>
        <v>5</v>
      </c>
      <c r="P223" s="232">
        <v>4</v>
      </c>
      <c r="Q223" s="270">
        <v>45943</v>
      </c>
      <c r="R223" s="206">
        <f t="shared" si="48"/>
        <v>45944</v>
      </c>
      <c r="S223" s="20">
        <v>2</v>
      </c>
      <c r="T223" s="71">
        <v>42</v>
      </c>
      <c r="U223" s="16">
        <f t="shared" si="49"/>
        <v>18</v>
      </c>
      <c r="V223" s="15">
        <f t="shared" si="50"/>
        <v>45944</v>
      </c>
      <c r="W223" s="21">
        <f t="shared" si="51"/>
        <v>2</v>
      </c>
      <c r="X223" s="15">
        <f t="shared" si="52"/>
        <v>45962</v>
      </c>
      <c r="Y223" s="21">
        <f t="shared" si="53"/>
        <v>6</v>
      </c>
      <c r="Z223" s="88">
        <f t="shared" si="54"/>
        <v>18</v>
      </c>
    </row>
    <row r="224" spans="1:26" ht="15" customHeight="1" thickBot="1">
      <c r="A224" s="87" t="s">
        <v>54</v>
      </c>
      <c r="B224" s="65">
        <f t="shared" si="43"/>
        <v>45939</v>
      </c>
      <c r="C224" s="52">
        <v>1</v>
      </c>
      <c r="D224" s="48">
        <f t="shared" si="55"/>
        <v>45940</v>
      </c>
      <c r="E224" s="51">
        <v>0</v>
      </c>
      <c r="F224" s="17">
        <f>I224-5</f>
        <v>45940</v>
      </c>
      <c r="G224" s="56">
        <f t="shared" si="44"/>
        <v>5</v>
      </c>
      <c r="H224" s="61">
        <f t="shared" si="56"/>
        <v>5</v>
      </c>
      <c r="I224" s="33">
        <v>45945</v>
      </c>
      <c r="J224" s="215">
        <f t="shared" si="45"/>
        <v>3</v>
      </c>
      <c r="K224" s="18">
        <v>2</v>
      </c>
      <c r="L224" s="24">
        <v>42</v>
      </c>
      <c r="M224" s="194" t="s">
        <v>31</v>
      </c>
      <c r="N224" s="194">
        <f t="shared" si="46"/>
        <v>45947</v>
      </c>
      <c r="O224" s="215">
        <f t="shared" si="47"/>
        <v>5</v>
      </c>
      <c r="P224" s="232">
        <v>4</v>
      </c>
      <c r="Q224" s="270">
        <v>45950</v>
      </c>
      <c r="R224" s="206">
        <f t="shared" si="48"/>
        <v>45951</v>
      </c>
      <c r="S224" s="20">
        <f>WEEKDAY(R224,2)</f>
        <v>2</v>
      </c>
      <c r="T224" s="71">
        <v>43</v>
      </c>
      <c r="U224" s="16">
        <f t="shared" si="49"/>
        <v>18</v>
      </c>
      <c r="V224" s="15">
        <f t="shared" si="50"/>
        <v>45951</v>
      </c>
      <c r="W224" s="21">
        <f t="shared" si="51"/>
        <v>2</v>
      </c>
      <c r="X224" s="15">
        <f t="shared" si="52"/>
        <v>45969</v>
      </c>
      <c r="Y224" s="21">
        <f t="shared" si="53"/>
        <v>6</v>
      </c>
      <c r="Z224" s="88">
        <f t="shared" si="54"/>
        <v>18</v>
      </c>
    </row>
    <row r="225" spans="1:26" ht="15" customHeight="1" thickBot="1">
      <c r="A225" s="87" t="s">
        <v>54</v>
      </c>
      <c r="B225" s="65">
        <f t="shared" si="43"/>
        <v>45946</v>
      </c>
      <c r="C225" s="52">
        <v>1</v>
      </c>
      <c r="D225" s="48">
        <f t="shared" si="55"/>
        <v>45947</v>
      </c>
      <c r="E225" s="51">
        <v>0</v>
      </c>
      <c r="F225" s="17">
        <f>I225-6</f>
        <v>45947</v>
      </c>
      <c r="G225" s="56">
        <f t="shared" si="44"/>
        <v>5</v>
      </c>
      <c r="H225" s="61">
        <f t="shared" si="56"/>
        <v>6</v>
      </c>
      <c r="I225" s="33">
        <v>45953</v>
      </c>
      <c r="J225" s="215">
        <f t="shared" si="45"/>
        <v>4</v>
      </c>
      <c r="K225" s="18">
        <v>4</v>
      </c>
      <c r="L225" s="25">
        <v>43</v>
      </c>
      <c r="M225" s="194" t="s">
        <v>32</v>
      </c>
      <c r="N225" s="194">
        <f t="shared" si="46"/>
        <v>45957</v>
      </c>
      <c r="O225" s="215">
        <f t="shared" si="47"/>
        <v>1</v>
      </c>
      <c r="P225" s="232">
        <v>2</v>
      </c>
      <c r="Q225" s="270">
        <v>45958</v>
      </c>
      <c r="R225" s="206">
        <f t="shared" si="48"/>
        <v>45959</v>
      </c>
      <c r="S225" s="20">
        <v>2</v>
      </c>
      <c r="T225" s="71">
        <v>44</v>
      </c>
      <c r="U225" s="16">
        <f t="shared" si="49"/>
        <v>17</v>
      </c>
      <c r="V225" s="15">
        <f t="shared" si="50"/>
        <v>45959</v>
      </c>
      <c r="W225" s="21">
        <f t="shared" si="51"/>
        <v>3</v>
      </c>
      <c r="X225" s="15">
        <f t="shared" si="52"/>
        <v>45976</v>
      </c>
      <c r="Y225" s="21">
        <f t="shared" si="53"/>
        <v>6</v>
      </c>
      <c r="Z225" s="88">
        <f t="shared" si="54"/>
        <v>17</v>
      </c>
    </row>
    <row r="226" spans="1:26" ht="15" customHeight="1" thickBot="1">
      <c r="A226" s="87" t="s">
        <v>54</v>
      </c>
      <c r="B226" s="65">
        <f t="shared" si="43"/>
        <v>45953</v>
      </c>
      <c r="C226" s="52">
        <v>1</v>
      </c>
      <c r="D226" s="48">
        <f t="shared" si="55"/>
        <v>45954</v>
      </c>
      <c r="E226" s="51">
        <v>0</v>
      </c>
      <c r="F226" s="17">
        <f>I226-5</f>
        <v>45954</v>
      </c>
      <c r="G226" s="56">
        <f t="shared" si="44"/>
        <v>5</v>
      </c>
      <c r="H226" s="61">
        <f t="shared" si="56"/>
        <v>5</v>
      </c>
      <c r="I226" s="33">
        <v>45959</v>
      </c>
      <c r="J226" s="215">
        <f t="shared" si="45"/>
        <v>3</v>
      </c>
      <c r="K226" s="18">
        <v>2</v>
      </c>
      <c r="L226" s="26">
        <v>44</v>
      </c>
      <c r="M226" s="194" t="s">
        <v>33</v>
      </c>
      <c r="N226" s="194">
        <f t="shared" si="46"/>
        <v>45961</v>
      </c>
      <c r="O226" s="215">
        <f t="shared" si="47"/>
        <v>5</v>
      </c>
      <c r="P226" s="232">
        <v>4</v>
      </c>
      <c r="Q226" s="270">
        <v>45964</v>
      </c>
      <c r="R226" s="206">
        <f t="shared" si="48"/>
        <v>45965</v>
      </c>
      <c r="S226" s="20">
        <f>WEEKDAY(R226,2)</f>
        <v>2</v>
      </c>
      <c r="T226" s="71">
        <v>45</v>
      </c>
      <c r="U226" s="16">
        <f t="shared" si="49"/>
        <v>18</v>
      </c>
      <c r="V226" s="15">
        <f t="shared" si="50"/>
        <v>45965</v>
      </c>
      <c r="W226" s="21">
        <f t="shared" si="51"/>
        <v>2</v>
      </c>
      <c r="X226" s="15">
        <f t="shared" si="52"/>
        <v>45983</v>
      </c>
      <c r="Y226" s="21">
        <f t="shared" si="53"/>
        <v>6</v>
      </c>
      <c r="Z226" s="88">
        <f t="shared" si="54"/>
        <v>18</v>
      </c>
    </row>
    <row r="227" spans="1:26" ht="15" customHeight="1" thickBot="1">
      <c r="A227" s="87" t="s">
        <v>54</v>
      </c>
      <c r="B227" s="65">
        <f t="shared" si="43"/>
        <v>45960</v>
      </c>
      <c r="C227" s="52">
        <v>1</v>
      </c>
      <c r="D227" s="48">
        <f t="shared" si="55"/>
        <v>45961</v>
      </c>
      <c r="E227" s="51">
        <v>0</v>
      </c>
      <c r="F227" s="17">
        <f>I227-6</f>
        <v>45961</v>
      </c>
      <c r="G227" s="56">
        <f t="shared" si="44"/>
        <v>5</v>
      </c>
      <c r="H227" s="61">
        <f t="shared" si="56"/>
        <v>6</v>
      </c>
      <c r="I227" s="33">
        <v>45967</v>
      </c>
      <c r="J227" s="215">
        <f t="shared" si="45"/>
        <v>4</v>
      </c>
      <c r="K227" s="18">
        <v>1</v>
      </c>
      <c r="L227" s="27">
        <v>45</v>
      </c>
      <c r="M227" s="194">
        <v>45967</v>
      </c>
      <c r="N227" s="194">
        <f t="shared" si="46"/>
        <v>45968</v>
      </c>
      <c r="O227" s="215">
        <f t="shared" si="47"/>
        <v>5</v>
      </c>
      <c r="P227" s="232">
        <v>6</v>
      </c>
      <c r="Q227" s="270">
        <v>45973</v>
      </c>
      <c r="R227" s="206">
        <f t="shared" si="48"/>
        <v>45974</v>
      </c>
      <c r="S227" s="20">
        <v>2</v>
      </c>
      <c r="T227" s="71">
        <v>46</v>
      </c>
      <c r="U227" s="16">
        <f t="shared" si="49"/>
        <v>16</v>
      </c>
      <c r="V227" s="15">
        <f t="shared" si="50"/>
        <v>45974</v>
      </c>
      <c r="W227" s="21">
        <f t="shared" si="51"/>
        <v>4</v>
      </c>
      <c r="X227" s="15">
        <f t="shared" si="52"/>
        <v>45990</v>
      </c>
      <c r="Y227" s="21">
        <f t="shared" si="53"/>
        <v>6</v>
      </c>
      <c r="Z227" s="88">
        <f t="shared" si="54"/>
        <v>16</v>
      </c>
    </row>
    <row r="228" spans="1:26" ht="15" customHeight="1" thickBot="1">
      <c r="A228" s="87" t="s">
        <v>54</v>
      </c>
      <c r="B228" s="65">
        <f t="shared" si="43"/>
        <v>45967</v>
      </c>
      <c r="C228" s="52">
        <v>1</v>
      </c>
      <c r="D228" s="48">
        <f t="shared" si="55"/>
        <v>45968</v>
      </c>
      <c r="E228" s="51">
        <v>0</v>
      </c>
      <c r="F228" s="17">
        <f>I228-5</f>
        <v>45968</v>
      </c>
      <c r="G228" s="56">
        <f t="shared" si="44"/>
        <v>5</v>
      </c>
      <c r="H228" s="61">
        <f t="shared" si="56"/>
        <v>5</v>
      </c>
      <c r="I228" s="33">
        <v>45973</v>
      </c>
      <c r="J228" s="215">
        <f t="shared" si="45"/>
        <v>3</v>
      </c>
      <c r="K228" s="18">
        <v>2</v>
      </c>
      <c r="L228" s="28">
        <v>46</v>
      </c>
      <c r="M228" s="194" t="s">
        <v>34</v>
      </c>
      <c r="N228" s="194">
        <f t="shared" si="46"/>
        <v>45975</v>
      </c>
      <c r="O228" s="215">
        <f t="shared" si="47"/>
        <v>5</v>
      </c>
      <c r="P228" s="232">
        <v>4</v>
      </c>
      <c r="Q228" s="270">
        <v>45978</v>
      </c>
      <c r="R228" s="206">
        <f t="shared" si="48"/>
        <v>45979</v>
      </c>
      <c r="S228" s="20">
        <f>WEEKDAY(R228,2)</f>
        <v>2</v>
      </c>
      <c r="T228" s="71">
        <v>47</v>
      </c>
      <c r="U228" s="16">
        <f t="shared" si="49"/>
        <v>18</v>
      </c>
      <c r="V228" s="15">
        <f t="shared" si="50"/>
        <v>45979</v>
      </c>
      <c r="W228" s="21">
        <f t="shared" si="51"/>
        <v>2</v>
      </c>
      <c r="X228" s="15">
        <f t="shared" si="52"/>
        <v>45997</v>
      </c>
      <c r="Y228" s="21">
        <f t="shared" si="53"/>
        <v>6</v>
      </c>
      <c r="Z228" s="88">
        <f t="shared" si="54"/>
        <v>18</v>
      </c>
    </row>
    <row r="229" spans="1:26" ht="15" customHeight="1" thickBot="1">
      <c r="A229" s="87" t="s">
        <v>54</v>
      </c>
      <c r="B229" s="65">
        <f t="shared" si="43"/>
        <v>45974</v>
      </c>
      <c r="C229" s="52">
        <v>1</v>
      </c>
      <c r="D229" s="48">
        <f t="shared" si="55"/>
        <v>45975</v>
      </c>
      <c r="E229" s="51">
        <v>0</v>
      </c>
      <c r="F229" s="17">
        <f>I229-4</f>
        <v>45975</v>
      </c>
      <c r="G229" s="56">
        <f t="shared" si="44"/>
        <v>5</v>
      </c>
      <c r="H229" s="61">
        <f t="shared" si="56"/>
        <v>4</v>
      </c>
      <c r="I229" s="33">
        <v>45979</v>
      </c>
      <c r="J229" s="215">
        <f t="shared" si="45"/>
        <v>2</v>
      </c>
      <c r="K229" s="18">
        <v>2</v>
      </c>
      <c r="L229" s="29">
        <v>47</v>
      </c>
      <c r="M229" s="194" t="s">
        <v>35</v>
      </c>
      <c r="N229" s="194">
        <f t="shared" si="46"/>
        <v>45981</v>
      </c>
      <c r="O229" s="215">
        <f t="shared" si="47"/>
        <v>4</v>
      </c>
      <c r="P229" s="232">
        <v>4</v>
      </c>
      <c r="Q229" s="270">
        <v>45982</v>
      </c>
      <c r="R229" s="206">
        <f t="shared" si="48"/>
        <v>45985</v>
      </c>
      <c r="S229" s="20">
        <v>2</v>
      </c>
      <c r="T229" s="71">
        <v>48</v>
      </c>
      <c r="U229" s="16">
        <f t="shared" si="49"/>
        <v>19</v>
      </c>
      <c r="V229" s="15">
        <f t="shared" si="50"/>
        <v>45985</v>
      </c>
      <c r="W229" s="21">
        <f t="shared" si="51"/>
        <v>1</v>
      </c>
      <c r="X229" s="15">
        <f t="shared" si="52"/>
        <v>46004</v>
      </c>
      <c r="Y229" s="21">
        <f t="shared" si="53"/>
        <v>6</v>
      </c>
      <c r="Z229" s="88">
        <f t="shared" si="54"/>
        <v>19</v>
      </c>
    </row>
    <row r="230" spans="1:26" ht="15" customHeight="1" thickBot="1">
      <c r="A230" s="87" t="s">
        <v>54</v>
      </c>
      <c r="B230" s="65">
        <f t="shared" si="43"/>
        <v>45981</v>
      </c>
      <c r="C230" s="52">
        <v>1</v>
      </c>
      <c r="D230" s="48">
        <f t="shared" si="55"/>
        <v>45982</v>
      </c>
      <c r="E230" s="51">
        <v>0</v>
      </c>
      <c r="F230" s="17">
        <f>I230-5</f>
        <v>45982</v>
      </c>
      <c r="G230" s="56">
        <f t="shared" si="44"/>
        <v>5</v>
      </c>
      <c r="H230" s="61">
        <f t="shared" si="56"/>
        <v>5</v>
      </c>
      <c r="I230" s="33">
        <v>45987</v>
      </c>
      <c r="J230" s="215">
        <f t="shared" si="45"/>
        <v>3</v>
      </c>
      <c r="K230" s="18">
        <v>2</v>
      </c>
      <c r="L230" s="30">
        <v>48</v>
      </c>
      <c r="M230" s="194" t="s">
        <v>36</v>
      </c>
      <c r="N230" s="194">
        <f t="shared" si="46"/>
        <v>45989</v>
      </c>
      <c r="O230" s="215">
        <f t="shared" si="47"/>
        <v>5</v>
      </c>
      <c r="P230" s="232">
        <v>4</v>
      </c>
      <c r="Q230" s="270">
        <v>45992</v>
      </c>
      <c r="R230" s="206">
        <f t="shared" si="48"/>
        <v>45993</v>
      </c>
      <c r="S230" s="20">
        <f>WEEKDAY(R230,2)</f>
        <v>2</v>
      </c>
      <c r="T230" s="71">
        <v>49</v>
      </c>
      <c r="U230" s="16">
        <f t="shared" si="49"/>
        <v>18</v>
      </c>
      <c r="V230" s="15">
        <f t="shared" si="50"/>
        <v>45993</v>
      </c>
      <c r="W230" s="21">
        <f t="shared" si="51"/>
        <v>2</v>
      </c>
      <c r="X230" s="15">
        <f t="shared" si="52"/>
        <v>46011</v>
      </c>
      <c r="Y230" s="21">
        <f t="shared" si="53"/>
        <v>6</v>
      </c>
      <c r="Z230" s="88">
        <f t="shared" si="54"/>
        <v>18</v>
      </c>
    </row>
    <row r="231" spans="1:26" ht="15" customHeight="1" thickBot="1">
      <c r="A231" s="87" t="s">
        <v>54</v>
      </c>
      <c r="B231" s="65">
        <f t="shared" si="43"/>
        <v>45988</v>
      </c>
      <c r="C231" s="52">
        <v>1</v>
      </c>
      <c r="D231" s="48">
        <f t="shared" si="55"/>
        <v>45989</v>
      </c>
      <c r="E231" s="51">
        <v>0</v>
      </c>
      <c r="F231" s="17">
        <f>I231-5</f>
        <v>45989</v>
      </c>
      <c r="G231" s="56">
        <f t="shared" si="44"/>
        <v>5</v>
      </c>
      <c r="H231" s="61">
        <f t="shared" si="56"/>
        <v>5</v>
      </c>
      <c r="I231" s="33">
        <v>45994</v>
      </c>
      <c r="J231" s="215">
        <f t="shared" si="45"/>
        <v>3</v>
      </c>
      <c r="K231" s="18">
        <v>2</v>
      </c>
      <c r="L231" s="31">
        <v>49</v>
      </c>
      <c r="M231" s="194" t="s">
        <v>37</v>
      </c>
      <c r="N231" s="194">
        <f t="shared" si="46"/>
        <v>45996</v>
      </c>
      <c r="O231" s="215">
        <f t="shared" si="47"/>
        <v>5</v>
      </c>
      <c r="P231" s="232">
        <v>4</v>
      </c>
      <c r="Q231" s="270">
        <v>45999</v>
      </c>
      <c r="R231" s="206">
        <f t="shared" si="48"/>
        <v>46000</v>
      </c>
      <c r="S231" s="20">
        <f>WEEKDAY(R231,2)</f>
        <v>2</v>
      </c>
      <c r="T231" s="71">
        <v>50</v>
      </c>
      <c r="U231" s="16">
        <f t="shared" si="49"/>
        <v>18</v>
      </c>
      <c r="V231" s="15">
        <f t="shared" si="50"/>
        <v>46000</v>
      </c>
      <c r="W231" s="21">
        <f t="shared" si="51"/>
        <v>2</v>
      </c>
      <c r="X231" s="15">
        <f t="shared" si="52"/>
        <v>46018</v>
      </c>
      <c r="Y231" s="21">
        <f t="shared" si="53"/>
        <v>6</v>
      </c>
      <c r="Z231" s="88">
        <f t="shared" si="54"/>
        <v>18</v>
      </c>
    </row>
    <row r="232" spans="1:26" ht="15" customHeight="1" thickBot="1">
      <c r="A232" s="87" t="s">
        <v>54</v>
      </c>
      <c r="B232" s="65">
        <f t="shared" si="43"/>
        <v>45995</v>
      </c>
      <c r="C232" s="52">
        <v>1</v>
      </c>
      <c r="D232" s="48">
        <f t="shared" si="55"/>
        <v>45996</v>
      </c>
      <c r="E232" s="51">
        <v>0</v>
      </c>
      <c r="F232" s="17">
        <f>I232-5</f>
        <v>45996</v>
      </c>
      <c r="G232" s="56">
        <f t="shared" si="44"/>
        <v>5</v>
      </c>
      <c r="H232" s="61">
        <f t="shared" si="56"/>
        <v>5</v>
      </c>
      <c r="I232" s="33">
        <v>46001</v>
      </c>
      <c r="J232" s="215">
        <f t="shared" si="45"/>
        <v>3</v>
      </c>
      <c r="K232" s="18">
        <v>2</v>
      </c>
      <c r="L232" s="31">
        <v>50</v>
      </c>
      <c r="M232" s="194" t="s">
        <v>38</v>
      </c>
      <c r="N232" s="194">
        <f t="shared" si="46"/>
        <v>46003</v>
      </c>
      <c r="O232" s="215">
        <f t="shared" si="47"/>
        <v>5</v>
      </c>
      <c r="P232" s="232">
        <v>4</v>
      </c>
      <c r="Q232" s="270">
        <v>46006</v>
      </c>
      <c r="R232" s="206">
        <f t="shared" si="48"/>
        <v>46007</v>
      </c>
      <c r="S232" s="20">
        <v>2</v>
      </c>
      <c r="T232" s="71">
        <v>51</v>
      </c>
      <c r="U232" s="16">
        <f t="shared" si="49"/>
        <v>18</v>
      </c>
      <c r="V232" s="15">
        <f t="shared" si="50"/>
        <v>46007</v>
      </c>
      <c r="W232" s="21">
        <f t="shared" si="51"/>
        <v>2</v>
      </c>
      <c r="X232" s="15">
        <f t="shared" si="52"/>
        <v>46025</v>
      </c>
      <c r="Y232" s="21">
        <f t="shared" si="53"/>
        <v>6</v>
      </c>
      <c r="Z232" s="88">
        <f t="shared" si="54"/>
        <v>18</v>
      </c>
    </row>
    <row r="233" spans="1:26" ht="15" customHeight="1" thickBot="1">
      <c r="A233" s="109" t="s">
        <v>54</v>
      </c>
      <c r="B233" s="110">
        <f t="shared" si="43"/>
        <v>46002</v>
      </c>
      <c r="C233" s="53">
        <v>1</v>
      </c>
      <c r="D233" s="111">
        <f t="shared" si="55"/>
        <v>46003</v>
      </c>
      <c r="E233" s="112">
        <v>0</v>
      </c>
      <c r="F233" s="113">
        <f>I233-3</f>
        <v>46003</v>
      </c>
      <c r="G233" s="114">
        <f t="shared" si="44"/>
        <v>5</v>
      </c>
      <c r="H233" s="115">
        <f t="shared" si="56"/>
        <v>3</v>
      </c>
      <c r="I233" s="39">
        <v>46006</v>
      </c>
      <c r="J233" s="218">
        <f t="shared" si="45"/>
        <v>1</v>
      </c>
      <c r="K233" s="116">
        <v>2</v>
      </c>
      <c r="L233" s="37">
        <v>51</v>
      </c>
      <c r="M233" s="196" t="s">
        <v>39</v>
      </c>
      <c r="N233" s="199">
        <f t="shared" si="46"/>
        <v>46008</v>
      </c>
      <c r="O233" s="218">
        <f t="shared" si="47"/>
        <v>3</v>
      </c>
      <c r="P233" s="235">
        <v>2</v>
      </c>
      <c r="Q233" s="271">
        <v>46009</v>
      </c>
      <c r="R233" s="208">
        <f t="shared" si="48"/>
        <v>46010</v>
      </c>
      <c r="S233" s="120">
        <f t="shared" ref="S233:S264" si="57">WEEKDAY(R233,2)</f>
        <v>5</v>
      </c>
      <c r="T233" s="70">
        <v>51</v>
      </c>
      <c r="U233" s="121">
        <f t="shared" si="49"/>
        <v>22</v>
      </c>
      <c r="V233" s="117">
        <f t="shared" si="50"/>
        <v>46010</v>
      </c>
      <c r="W233" s="118">
        <f t="shared" si="51"/>
        <v>5</v>
      </c>
      <c r="X233" s="117">
        <f t="shared" si="52"/>
        <v>46032</v>
      </c>
      <c r="Y233" s="118">
        <f t="shared" si="53"/>
        <v>6</v>
      </c>
      <c r="Z233" s="119">
        <f t="shared" si="54"/>
        <v>22</v>
      </c>
    </row>
    <row r="234" spans="1:26" ht="15" customHeight="1" thickBot="1">
      <c r="A234" s="72" t="s">
        <v>55</v>
      </c>
      <c r="B234" s="73">
        <f t="shared" si="43"/>
        <v>45911</v>
      </c>
      <c r="C234" s="74">
        <v>1</v>
      </c>
      <c r="D234" s="75">
        <f t="shared" si="55"/>
        <v>45912</v>
      </c>
      <c r="E234" s="74">
        <v>0</v>
      </c>
      <c r="F234" s="76">
        <f>I234-5</f>
        <v>45912</v>
      </c>
      <c r="G234" s="77">
        <f t="shared" si="44"/>
        <v>5</v>
      </c>
      <c r="H234" s="78">
        <f t="shared" si="56"/>
        <v>5</v>
      </c>
      <c r="I234" s="79">
        <v>45917</v>
      </c>
      <c r="J234" s="222">
        <f t="shared" si="45"/>
        <v>3</v>
      </c>
      <c r="K234" s="125">
        <v>0</v>
      </c>
      <c r="L234" s="81">
        <v>38</v>
      </c>
      <c r="M234" s="193">
        <v>45917</v>
      </c>
      <c r="N234" s="201">
        <f t="shared" si="46"/>
        <v>45917</v>
      </c>
      <c r="O234" s="219">
        <f t="shared" si="47"/>
        <v>3</v>
      </c>
      <c r="P234" s="237">
        <v>2</v>
      </c>
      <c r="Q234" s="277">
        <v>45918</v>
      </c>
      <c r="R234" s="210">
        <f t="shared" si="48"/>
        <v>45919</v>
      </c>
      <c r="S234" s="105">
        <f t="shared" si="57"/>
        <v>5</v>
      </c>
      <c r="T234" s="82">
        <v>39</v>
      </c>
      <c r="U234" s="83">
        <f t="shared" si="49"/>
        <v>22</v>
      </c>
      <c r="V234" s="126">
        <f t="shared" si="50"/>
        <v>45919</v>
      </c>
      <c r="W234" s="127">
        <f t="shared" si="51"/>
        <v>5</v>
      </c>
      <c r="X234" s="126">
        <f t="shared" si="52"/>
        <v>45941</v>
      </c>
      <c r="Y234" s="127">
        <f t="shared" si="53"/>
        <v>6</v>
      </c>
      <c r="Z234" s="128">
        <f t="shared" si="54"/>
        <v>22</v>
      </c>
    </row>
    <row r="235" spans="1:26" ht="15" customHeight="1" thickBot="1">
      <c r="A235" s="87" t="s">
        <v>55</v>
      </c>
      <c r="B235" s="66">
        <f t="shared" si="43"/>
        <v>45918</v>
      </c>
      <c r="C235" s="52">
        <v>1</v>
      </c>
      <c r="D235" s="48">
        <f t="shared" si="55"/>
        <v>45919</v>
      </c>
      <c r="E235" s="51">
        <v>0</v>
      </c>
      <c r="F235" s="32">
        <f>I235-5</f>
        <v>45919</v>
      </c>
      <c r="G235" s="57">
        <f t="shared" si="44"/>
        <v>5</v>
      </c>
      <c r="H235" s="61">
        <f t="shared" si="56"/>
        <v>5</v>
      </c>
      <c r="I235" s="33">
        <v>45924</v>
      </c>
      <c r="J235" s="223">
        <f t="shared" si="45"/>
        <v>3</v>
      </c>
      <c r="K235" s="4">
        <v>1</v>
      </c>
      <c r="L235" s="19">
        <v>39</v>
      </c>
      <c r="M235" s="202">
        <v>45924</v>
      </c>
      <c r="N235" s="202">
        <f t="shared" si="46"/>
        <v>45925</v>
      </c>
      <c r="O235" s="217">
        <f t="shared" si="47"/>
        <v>4</v>
      </c>
      <c r="P235" s="238">
        <v>4</v>
      </c>
      <c r="Q235" s="275">
        <v>45926</v>
      </c>
      <c r="R235" s="211">
        <f t="shared" si="48"/>
        <v>45929</v>
      </c>
      <c r="S235" s="35">
        <f t="shared" si="57"/>
        <v>1</v>
      </c>
      <c r="T235" s="71">
        <v>40</v>
      </c>
      <c r="U235" s="8">
        <f t="shared" si="49"/>
        <v>19</v>
      </c>
      <c r="V235" s="36">
        <f t="shared" si="50"/>
        <v>45929</v>
      </c>
      <c r="W235" s="7">
        <f t="shared" si="51"/>
        <v>1</v>
      </c>
      <c r="X235" s="36">
        <f t="shared" si="52"/>
        <v>45948</v>
      </c>
      <c r="Y235" s="7">
        <f t="shared" si="53"/>
        <v>6</v>
      </c>
      <c r="Z235" s="129">
        <f t="shared" si="54"/>
        <v>19</v>
      </c>
    </row>
    <row r="236" spans="1:26" ht="15" customHeight="1" thickBot="1">
      <c r="A236" s="87" t="s">
        <v>55</v>
      </c>
      <c r="B236" s="66">
        <f t="shared" si="43"/>
        <v>45925</v>
      </c>
      <c r="C236" s="52">
        <v>1</v>
      </c>
      <c r="D236" s="48">
        <f t="shared" si="55"/>
        <v>45926</v>
      </c>
      <c r="E236" s="51">
        <v>0</v>
      </c>
      <c r="F236" s="32">
        <f>I236-5</f>
        <v>45926</v>
      </c>
      <c r="G236" s="57">
        <f t="shared" si="44"/>
        <v>5</v>
      </c>
      <c r="H236" s="61">
        <f t="shared" si="56"/>
        <v>5</v>
      </c>
      <c r="I236" s="33">
        <v>45931</v>
      </c>
      <c r="J236" s="223">
        <f t="shared" si="45"/>
        <v>3</v>
      </c>
      <c r="K236" s="4">
        <v>1</v>
      </c>
      <c r="L236" s="22">
        <v>40</v>
      </c>
      <c r="M236" s="202">
        <v>45931</v>
      </c>
      <c r="N236" s="202">
        <f t="shared" si="46"/>
        <v>45932</v>
      </c>
      <c r="O236" s="217">
        <f t="shared" si="47"/>
        <v>4</v>
      </c>
      <c r="P236" s="238">
        <v>4</v>
      </c>
      <c r="Q236" s="275">
        <v>45933</v>
      </c>
      <c r="R236" s="211">
        <f t="shared" si="48"/>
        <v>45936</v>
      </c>
      <c r="S236" s="35">
        <f t="shared" si="57"/>
        <v>1</v>
      </c>
      <c r="T236" s="71">
        <v>41</v>
      </c>
      <c r="U236" s="8">
        <f t="shared" si="49"/>
        <v>19</v>
      </c>
      <c r="V236" s="36">
        <f t="shared" si="50"/>
        <v>45936</v>
      </c>
      <c r="W236" s="7">
        <f t="shared" si="51"/>
        <v>1</v>
      </c>
      <c r="X236" s="36">
        <f t="shared" si="52"/>
        <v>45955</v>
      </c>
      <c r="Y236" s="7">
        <f t="shared" si="53"/>
        <v>6</v>
      </c>
      <c r="Z236" s="129">
        <f t="shared" si="54"/>
        <v>19</v>
      </c>
    </row>
    <row r="237" spans="1:26" ht="15" customHeight="1" thickBot="1">
      <c r="A237" s="87" t="s">
        <v>55</v>
      </c>
      <c r="B237" s="66">
        <f t="shared" si="43"/>
        <v>45932</v>
      </c>
      <c r="C237" s="52">
        <v>1</v>
      </c>
      <c r="D237" s="48">
        <f t="shared" si="55"/>
        <v>45933</v>
      </c>
      <c r="E237" s="51">
        <v>0</v>
      </c>
      <c r="F237" s="17">
        <f>I237-5</f>
        <v>45933</v>
      </c>
      <c r="G237" s="57">
        <f t="shared" si="44"/>
        <v>5</v>
      </c>
      <c r="H237" s="61">
        <f t="shared" si="56"/>
        <v>5</v>
      </c>
      <c r="I237" s="33">
        <v>45938</v>
      </c>
      <c r="J237" s="223">
        <f t="shared" si="45"/>
        <v>3</v>
      </c>
      <c r="K237" s="4">
        <v>1</v>
      </c>
      <c r="L237" s="23">
        <v>41</v>
      </c>
      <c r="M237" s="202">
        <v>45938</v>
      </c>
      <c r="N237" s="202">
        <f t="shared" si="46"/>
        <v>45939</v>
      </c>
      <c r="O237" s="217">
        <f t="shared" si="47"/>
        <v>4</v>
      </c>
      <c r="P237" s="238">
        <v>4</v>
      </c>
      <c r="Q237" s="275">
        <v>45940</v>
      </c>
      <c r="R237" s="211">
        <f t="shared" si="48"/>
        <v>45943</v>
      </c>
      <c r="S237" s="35">
        <f t="shared" si="57"/>
        <v>1</v>
      </c>
      <c r="T237" s="71">
        <v>42</v>
      </c>
      <c r="U237" s="8">
        <f t="shared" si="49"/>
        <v>19</v>
      </c>
      <c r="V237" s="36">
        <f t="shared" si="50"/>
        <v>45943</v>
      </c>
      <c r="W237" s="7">
        <f t="shared" si="51"/>
        <v>1</v>
      </c>
      <c r="X237" s="36">
        <f t="shared" si="52"/>
        <v>45962</v>
      </c>
      <c r="Y237" s="7">
        <f t="shared" si="53"/>
        <v>6</v>
      </c>
      <c r="Z237" s="129">
        <f t="shared" si="54"/>
        <v>19</v>
      </c>
    </row>
    <row r="238" spans="1:26" ht="15" customHeight="1" thickBot="1">
      <c r="A238" s="87" t="s">
        <v>55</v>
      </c>
      <c r="B238" s="66">
        <f t="shared" si="43"/>
        <v>45939</v>
      </c>
      <c r="C238" s="52">
        <v>1</v>
      </c>
      <c r="D238" s="48">
        <f t="shared" si="55"/>
        <v>45940</v>
      </c>
      <c r="E238" s="51">
        <v>0</v>
      </c>
      <c r="F238" s="32">
        <f>I238-5</f>
        <v>45940</v>
      </c>
      <c r="G238" s="57">
        <f t="shared" si="44"/>
        <v>5</v>
      </c>
      <c r="H238" s="61">
        <f t="shared" si="56"/>
        <v>5</v>
      </c>
      <c r="I238" s="33">
        <v>45945</v>
      </c>
      <c r="J238" s="223">
        <f t="shared" si="45"/>
        <v>3</v>
      </c>
      <c r="K238" s="4">
        <v>1</v>
      </c>
      <c r="L238" s="24">
        <v>42</v>
      </c>
      <c r="M238" s="202">
        <v>45945</v>
      </c>
      <c r="N238" s="202">
        <f t="shared" si="46"/>
        <v>45946</v>
      </c>
      <c r="O238" s="217">
        <f t="shared" si="47"/>
        <v>4</v>
      </c>
      <c r="P238" s="238">
        <v>4</v>
      </c>
      <c r="Q238" s="275">
        <v>45947</v>
      </c>
      <c r="R238" s="211">
        <f t="shared" si="48"/>
        <v>45950</v>
      </c>
      <c r="S238" s="35">
        <f t="shared" si="57"/>
        <v>1</v>
      </c>
      <c r="T238" s="71">
        <v>43</v>
      </c>
      <c r="U238" s="8">
        <f t="shared" si="49"/>
        <v>19</v>
      </c>
      <c r="V238" s="36">
        <f t="shared" si="50"/>
        <v>45950</v>
      </c>
      <c r="W238" s="7">
        <f t="shared" si="51"/>
        <v>1</v>
      </c>
      <c r="X238" s="36">
        <f t="shared" si="52"/>
        <v>45969</v>
      </c>
      <c r="Y238" s="7">
        <f t="shared" si="53"/>
        <v>6</v>
      </c>
      <c r="Z238" s="129">
        <f t="shared" si="54"/>
        <v>19</v>
      </c>
    </row>
    <row r="239" spans="1:26" ht="15" customHeight="1" thickBot="1">
      <c r="A239" s="87" t="s">
        <v>55</v>
      </c>
      <c r="B239" s="66">
        <f t="shared" si="43"/>
        <v>45946</v>
      </c>
      <c r="C239" s="52">
        <v>1</v>
      </c>
      <c r="D239" s="48">
        <f t="shared" si="55"/>
        <v>45947</v>
      </c>
      <c r="E239" s="51">
        <v>0</v>
      </c>
      <c r="F239" s="32">
        <f>I239-6</f>
        <v>45947</v>
      </c>
      <c r="G239" s="57">
        <f t="shared" si="44"/>
        <v>5</v>
      </c>
      <c r="H239" s="61">
        <f t="shared" si="56"/>
        <v>6</v>
      </c>
      <c r="I239" s="33">
        <v>45953</v>
      </c>
      <c r="J239" s="223">
        <f t="shared" si="45"/>
        <v>4</v>
      </c>
      <c r="K239" s="4">
        <v>1</v>
      </c>
      <c r="L239" s="25">
        <v>43</v>
      </c>
      <c r="M239" s="202">
        <v>45953</v>
      </c>
      <c r="N239" s="202">
        <f t="shared" si="46"/>
        <v>45954</v>
      </c>
      <c r="O239" s="217">
        <f t="shared" si="47"/>
        <v>5</v>
      </c>
      <c r="P239" s="238">
        <v>4</v>
      </c>
      <c r="Q239" s="275">
        <v>45957</v>
      </c>
      <c r="R239" s="211">
        <f t="shared" si="48"/>
        <v>45958</v>
      </c>
      <c r="S239" s="35">
        <f t="shared" si="57"/>
        <v>2</v>
      </c>
      <c r="T239" s="71">
        <v>44</v>
      </c>
      <c r="U239" s="8">
        <f t="shared" si="49"/>
        <v>18</v>
      </c>
      <c r="V239" s="36">
        <f t="shared" si="50"/>
        <v>45958</v>
      </c>
      <c r="W239" s="7">
        <f t="shared" si="51"/>
        <v>2</v>
      </c>
      <c r="X239" s="36">
        <f t="shared" si="52"/>
        <v>45976</v>
      </c>
      <c r="Y239" s="7">
        <f t="shared" si="53"/>
        <v>6</v>
      </c>
      <c r="Z239" s="129">
        <f t="shared" si="54"/>
        <v>18</v>
      </c>
    </row>
    <row r="240" spans="1:26" ht="15" customHeight="1" thickBot="1">
      <c r="A240" s="87" t="s">
        <v>55</v>
      </c>
      <c r="B240" s="66">
        <f t="shared" si="43"/>
        <v>45953</v>
      </c>
      <c r="C240" s="52">
        <v>1</v>
      </c>
      <c r="D240" s="48">
        <f t="shared" si="55"/>
        <v>45954</v>
      </c>
      <c r="E240" s="51">
        <v>0</v>
      </c>
      <c r="F240" s="32">
        <f>I240-5</f>
        <v>45954</v>
      </c>
      <c r="G240" s="57">
        <f t="shared" si="44"/>
        <v>5</v>
      </c>
      <c r="H240" s="61">
        <f t="shared" si="56"/>
        <v>5</v>
      </c>
      <c r="I240" s="33">
        <v>45959</v>
      </c>
      <c r="J240" s="223">
        <f t="shared" si="45"/>
        <v>3</v>
      </c>
      <c r="K240" s="4">
        <v>1</v>
      </c>
      <c r="L240" s="26">
        <v>44</v>
      </c>
      <c r="M240" s="202">
        <v>45959</v>
      </c>
      <c r="N240" s="202">
        <f t="shared" si="46"/>
        <v>45960</v>
      </c>
      <c r="O240" s="217">
        <f t="shared" si="47"/>
        <v>4</v>
      </c>
      <c r="P240" s="238">
        <v>4</v>
      </c>
      <c r="Q240" s="275">
        <v>45961</v>
      </c>
      <c r="R240" s="211">
        <f t="shared" si="48"/>
        <v>45964</v>
      </c>
      <c r="S240" s="35">
        <f t="shared" si="57"/>
        <v>1</v>
      </c>
      <c r="T240" s="71">
        <v>45</v>
      </c>
      <c r="U240" s="8">
        <f t="shared" si="49"/>
        <v>19</v>
      </c>
      <c r="V240" s="36">
        <f t="shared" si="50"/>
        <v>45964</v>
      </c>
      <c r="W240" s="7">
        <f t="shared" si="51"/>
        <v>1</v>
      </c>
      <c r="X240" s="36">
        <f t="shared" si="52"/>
        <v>45983</v>
      </c>
      <c r="Y240" s="7">
        <f t="shared" si="53"/>
        <v>6</v>
      </c>
      <c r="Z240" s="129">
        <f t="shared" si="54"/>
        <v>19</v>
      </c>
    </row>
    <row r="241" spans="1:26" ht="15" customHeight="1" thickBot="1">
      <c r="A241" s="87" t="s">
        <v>55</v>
      </c>
      <c r="B241" s="66">
        <f t="shared" si="43"/>
        <v>45960</v>
      </c>
      <c r="C241" s="52">
        <v>1</v>
      </c>
      <c r="D241" s="48">
        <f t="shared" si="55"/>
        <v>45961</v>
      </c>
      <c r="E241" s="51">
        <v>0</v>
      </c>
      <c r="F241" s="32">
        <f>I241-6</f>
        <v>45961</v>
      </c>
      <c r="G241" s="57">
        <f t="shared" si="44"/>
        <v>5</v>
      </c>
      <c r="H241" s="61">
        <f t="shared" si="56"/>
        <v>6</v>
      </c>
      <c r="I241" s="33">
        <v>45967</v>
      </c>
      <c r="J241" s="223">
        <f t="shared" si="45"/>
        <v>4</v>
      </c>
      <c r="K241" s="4">
        <v>0</v>
      </c>
      <c r="L241" s="27">
        <v>45</v>
      </c>
      <c r="M241" s="202">
        <v>45967</v>
      </c>
      <c r="N241" s="202">
        <f t="shared" si="46"/>
        <v>45967</v>
      </c>
      <c r="O241" s="217">
        <f t="shared" si="47"/>
        <v>4</v>
      </c>
      <c r="P241" s="238">
        <v>7</v>
      </c>
      <c r="Q241" s="275">
        <v>45968</v>
      </c>
      <c r="R241" s="211">
        <f t="shared" si="48"/>
        <v>45974</v>
      </c>
      <c r="S241" s="35">
        <f t="shared" si="57"/>
        <v>4</v>
      </c>
      <c r="T241" s="71">
        <v>46</v>
      </c>
      <c r="U241" s="8">
        <f t="shared" si="49"/>
        <v>16</v>
      </c>
      <c r="V241" s="36">
        <f t="shared" si="50"/>
        <v>45974</v>
      </c>
      <c r="W241" s="7">
        <f t="shared" si="51"/>
        <v>4</v>
      </c>
      <c r="X241" s="36">
        <f t="shared" si="52"/>
        <v>45990</v>
      </c>
      <c r="Y241" s="7">
        <f t="shared" si="53"/>
        <v>6</v>
      </c>
      <c r="Z241" s="129">
        <f t="shared" si="54"/>
        <v>16</v>
      </c>
    </row>
    <row r="242" spans="1:26" ht="15" customHeight="1" thickBot="1">
      <c r="A242" s="87" t="s">
        <v>55</v>
      </c>
      <c r="B242" s="66">
        <f t="shared" si="43"/>
        <v>45967</v>
      </c>
      <c r="C242" s="52">
        <v>1</v>
      </c>
      <c r="D242" s="48">
        <f t="shared" si="55"/>
        <v>45968</v>
      </c>
      <c r="E242" s="51">
        <v>0</v>
      </c>
      <c r="F242" s="32">
        <f>I242-5</f>
        <v>45968</v>
      </c>
      <c r="G242" s="57">
        <f t="shared" si="44"/>
        <v>5</v>
      </c>
      <c r="H242" s="61">
        <f t="shared" si="56"/>
        <v>5</v>
      </c>
      <c r="I242" s="33">
        <v>45973</v>
      </c>
      <c r="J242" s="223">
        <f t="shared" si="45"/>
        <v>3</v>
      </c>
      <c r="K242" s="4">
        <v>1</v>
      </c>
      <c r="L242" s="28">
        <v>46</v>
      </c>
      <c r="M242" s="202">
        <v>45973</v>
      </c>
      <c r="N242" s="202">
        <f t="shared" si="46"/>
        <v>45974</v>
      </c>
      <c r="O242" s="217">
        <f t="shared" si="47"/>
        <v>4</v>
      </c>
      <c r="P242" s="238">
        <v>4</v>
      </c>
      <c r="Q242" s="275">
        <v>45975</v>
      </c>
      <c r="R242" s="211">
        <f t="shared" si="48"/>
        <v>45978</v>
      </c>
      <c r="S242" s="35">
        <f t="shared" si="57"/>
        <v>1</v>
      </c>
      <c r="T242" s="71">
        <v>47</v>
      </c>
      <c r="U242" s="8">
        <f t="shared" si="49"/>
        <v>19</v>
      </c>
      <c r="V242" s="36">
        <f t="shared" si="50"/>
        <v>45978</v>
      </c>
      <c r="W242" s="7">
        <f t="shared" si="51"/>
        <v>1</v>
      </c>
      <c r="X242" s="36">
        <f t="shared" si="52"/>
        <v>45997</v>
      </c>
      <c r="Y242" s="7">
        <f t="shared" si="53"/>
        <v>6</v>
      </c>
      <c r="Z242" s="129">
        <f t="shared" si="54"/>
        <v>19</v>
      </c>
    </row>
    <row r="243" spans="1:26" ht="15" customHeight="1" thickBot="1">
      <c r="A243" s="87" t="s">
        <v>55</v>
      </c>
      <c r="B243" s="66">
        <f t="shared" si="43"/>
        <v>45974</v>
      </c>
      <c r="C243" s="52">
        <v>1</v>
      </c>
      <c r="D243" s="48">
        <f t="shared" si="55"/>
        <v>45975</v>
      </c>
      <c r="E243" s="51">
        <v>0</v>
      </c>
      <c r="F243" s="32">
        <f>I243-4</f>
        <v>45975</v>
      </c>
      <c r="G243" s="57">
        <f t="shared" si="44"/>
        <v>5</v>
      </c>
      <c r="H243" s="61">
        <f t="shared" si="56"/>
        <v>4</v>
      </c>
      <c r="I243" s="33">
        <v>45979</v>
      </c>
      <c r="J243" s="223">
        <f t="shared" si="45"/>
        <v>2</v>
      </c>
      <c r="K243" s="4">
        <v>1</v>
      </c>
      <c r="L243" s="29">
        <v>47</v>
      </c>
      <c r="M243" s="202">
        <v>45979</v>
      </c>
      <c r="N243" s="202">
        <f t="shared" si="46"/>
        <v>45980</v>
      </c>
      <c r="O243" s="217">
        <f t="shared" si="47"/>
        <v>3</v>
      </c>
      <c r="P243" s="238">
        <v>2</v>
      </c>
      <c r="Q243" s="275">
        <v>45981</v>
      </c>
      <c r="R243" s="211">
        <f t="shared" si="48"/>
        <v>45982</v>
      </c>
      <c r="S243" s="35">
        <f t="shared" si="57"/>
        <v>5</v>
      </c>
      <c r="T243" s="71">
        <v>48</v>
      </c>
      <c r="U243" s="8">
        <f t="shared" si="49"/>
        <v>22</v>
      </c>
      <c r="V243" s="36">
        <f t="shared" si="50"/>
        <v>45982</v>
      </c>
      <c r="W243" s="7">
        <f t="shared" si="51"/>
        <v>5</v>
      </c>
      <c r="X243" s="36">
        <f t="shared" si="52"/>
        <v>46004</v>
      </c>
      <c r="Y243" s="7">
        <f t="shared" si="53"/>
        <v>6</v>
      </c>
      <c r="Z243" s="129">
        <f t="shared" si="54"/>
        <v>22</v>
      </c>
    </row>
    <row r="244" spans="1:26" ht="15" customHeight="1" thickBot="1">
      <c r="A244" s="87" t="s">
        <v>55</v>
      </c>
      <c r="B244" s="66">
        <f t="shared" si="43"/>
        <v>45981</v>
      </c>
      <c r="C244" s="52">
        <v>1</v>
      </c>
      <c r="D244" s="48">
        <f t="shared" si="55"/>
        <v>45982</v>
      </c>
      <c r="E244" s="51">
        <v>0</v>
      </c>
      <c r="F244" s="32">
        <f>I244-5</f>
        <v>45982</v>
      </c>
      <c r="G244" s="57">
        <f t="shared" si="44"/>
        <v>5</v>
      </c>
      <c r="H244" s="61">
        <f t="shared" si="56"/>
        <v>5</v>
      </c>
      <c r="I244" s="33">
        <v>45987</v>
      </c>
      <c r="J244" s="223">
        <f t="shared" si="45"/>
        <v>3</v>
      </c>
      <c r="K244" s="4">
        <v>1</v>
      </c>
      <c r="L244" s="30">
        <v>48</v>
      </c>
      <c r="M244" s="202">
        <v>45987</v>
      </c>
      <c r="N244" s="202">
        <f t="shared" si="46"/>
        <v>45988</v>
      </c>
      <c r="O244" s="217">
        <f t="shared" si="47"/>
        <v>4</v>
      </c>
      <c r="P244" s="238">
        <v>4</v>
      </c>
      <c r="Q244" s="275">
        <v>45989</v>
      </c>
      <c r="R244" s="211">
        <f t="shared" si="48"/>
        <v>45992</v>
      </c>
      <c r="S244" s="35">
        <f t="shared" si="57"/>
        <v>1</v>
      </c>
      <c r="T244" s="71">
        <v>49</v>
      </c>
      <c r="U244" s="8">
        <f t="shared" si="49"/>
        <v>19</v>
      </c>
      <c r="V244" s="36">
        <f t="shared" si="50"/>
        <v>45992</v>
      </c>
      <c r="W244" s="7">
        <f t="shared" si="51"/>
        <v>1</v>
      </c>
      <c r="X244" s="36">
        <f t="shared" si="52"/>
        <v>46011</v>
      </c>
      <c r="Y244" s="7">
        <f t="shared" si="53"/>
        <v>6</v>
      </c>
      <c r="Z244" s="129">
        <f t="shared" si="54"/>
        <v>19</v>
      </c>
    </row>
    <row r="245" spans="1:26" ht="15" customHeight="1" thickBot="1">
      <c r="A245" s="87" t="s">
        <v>55</v>
      </c>
      <c r="B245" s="66">
        <f t="shared" si="43"/>
        <v>45988</v>
      </c>
      <c r="C245" s="52">
        <v>1</v>
      </c>
      <c r="D245" s="48">
        <f t="shared" si="55"/>
        <v>45989</v>
      </c>
      <c r="E245" s="51">
        <v>0</v>
      </c>
      <c r="F245" s="32">
        <f>I245-5</f>
        <v>45989</v>
      </c>
      <c r="G245" s="57">
        <f t="shared" si="44"/>
        <v>5</v>
      </c>
      <c r="H245" s="61">
        <f t="shared" si="56"/>
        <v>5</v>
      </c>
      <c r="I245" s="33">
        <v>45994</v>
      </c>
      <c r="J245" s="223">
        <f t="shared" si="45"/>
        <v>3</v>
      </c>
      <c r="K245" s="4">
        <v>1</v>
      </c>
      <c r="L245" s="31">
        <v>49</v>
      </c>
      <c r="M245" s="194">
        <v>45994</v>
      </c>
      <c r="N245" s="202">
        <f t="shared" si="46"/>
        <v>45995</v>
      </c>
      <c r="O245" s="217">
        <f t="shared" si="47"/>
        <v>4</v>
      </c>
      <c r="P245" s="238">
        <v>4</v>
      </c>
      <c r="Q245" s="275">
        <v>45996</v>
      </c>
      <c r="R245" s="211">
        <f t="shared" si="48"/>
        <v>45999</v>
      </c>
      <c r="S245" s="35">
        <f t="shared" si="57"/>
        <v>1</v>
      </c>
      <c r="T245" s="71">
        <v>50</v>
      </c>
      <c r="U245" s="8">
        <f t="shared" si="49"/>
        <v>19</v>
      </c>
      <c r="V245" s="36">
        <f t="shared" si="50"/>
        <v>45999</v>
      </c>
      <c r="W245" s="7">
        <f t="shared" si="51"/>
        <v>1</v>
      </c>
      <c r="X245" s="36">
        <f t="shared" si="52"/>
        <v>46018</v>
      </c>
      <c r="Y245" s="7">
        <f t="shared" si="53"/>
        <v>6</v>
      </c>
      <c r="Z245" s="129">
        <f t="shared" si="54"/>
        <v>19</v>
      </c>
    </row>
    <row r="246" spans="1:26" ht="15" customHeight="1" thickBot="1">
      <c r="A246" s="87" t="s">
        <v>55</v>
      </c>
      <c r="B246" s="66">
        <f t="shared" si="43"/>
        <v>45995</v>
      </c>
      <c r="C246" s="52">
        <v>1</v>
      </c>
      <c r="D246" s="48">
        <f t="shared" si="55"/>
        <v>45996</v>
      </c>
      <c r="E246" s="51">
        <v>0</v>
      </c>
      <c r="F246" s="32">
        <f>I246-5</f>
        <v>45996</v>
      </c>
      <c r="G246" s="57">
        <f t="shared" si="44"/>
        <v>5</v>
      </c>
      <c r="H246" s="61">
        <f t="shared" si="56"/>
        <v>5</v>
      </c>
      <c r="I246" s="33">
        <v>46001</v>
      </c>
      <c r="J246" s="223">
        <f t="shared" si="45"/>
        <v>3</v>
      </c>
      <c r="K246" s="4">
        <v>1</v>
      </c>
      <c r="L246" s="37">
        <v>50</v>
      </c>
      <c r="M246" s="194">
        <v>46001</v>
      </c>
      <c r="N246" s="202">
        <f t="shared" si="46"/>
        <v>46002</v>
      </c>
      <c r="O246" s="217">
        <f t="shared" si="47"/>
        <v>4</v>
      </c>
      <c r="P246" s="238">
        <v>4</v>
      </c>
      <c r="Q246" s="275">
        <v>46003</v>
      </c>
      <c r="R246" s="211">
        <f t="shared" si="48"/>
        <v>46006</v>
      </c>
      <c r="S246" s="35">
        <f t="shared" si="57"/>
        <v>1</v>
      </c>
      <c r="T246" s="71">
        <v>51</v>
      </c>
      <c r="U246" s="8">
        <f t="shared" si="49"/>
        <v>19</v>
      </c>
      <c r="V246" s="36">
        <f t="shared" si="50"/>
        <v>46006</v>
      </c>
      <c r="W246" s="7">
        <f t="shared" si="51"/>
        <v>1</v>
      </c>
      <c r="X246" s="36">
        <f t="shared" si="52"/>
        <v>46025</v>
      </c>
      <c r="Y246" s="7">
        <f t="shared" si="53"/>
        <v>6</v>
      </c>
      <c r="Z246" s="129">
        <f t="shared" si="54"/>
        <v>19</v>
      </c>
    </row>
    <row r="247" spans="1:26" ht="15" customHeight="1" thickBot="1">
      <c r="A247" s="109" t="s">
        <v>55</v>
      </c>
      <c r="B247" s="67">
        <f t="shared" si="43"/>
        <v>46000</v>
      </c>
      <c r="C247" s="53">
        <v>3</v>
      </c>
      <c r="D247" s="111">
        <f t="shared" si="55"/>
        <v>46003</v>
      </c>
      <c r="E247" s="112">
        <v>0</v>
      </c>
      <c r="F247" s="38">
        <f>I247-3</f>
        <v>46003</v>
      </c>
      <c r="G247" s="58">
        <f t="shared" si="44"/>
        <v>5</v>
      </c>
      <c r="H247" s="115">
        <f t="shared" si="56"/>
        <v>3</v>
      </c>
      <c r="I247" s="39">
        <v>46006</v>
      </c>
      <c r="J247" s="224">
        <f t="shared" si="45"/>
        <v>1</v>
      </c>
      <c r="K247" s="40">
        <v>1</v>
      </c>
      <c r="L247" s="37">
        <v>51</v>
      </c>
      <c r="M247" s="196">
        <v>46006</v>
      </c>
      <c r="N247" s="203">
        <f t="shared" si="46"/>
        <v>46007</v>
      </c>
      <c r="O247" s="220">
        <f t="shared" si="47"/>
        <v>2</v>
      </c>
      <c r="P247" s="239">
        <v>2</v>
      </c>
      <c r="Q247" s="278">
        <v>46008</v>
      </c>
      <c r="R247" s="212">
        <f t="shared" si="48"/>
        <v>46009</v>
      </c>
      <c r="S247" s="41">
        <f t="shared" si="57"/>
        <v>4</v>
      </c>
      <c r="T247" s="70">
        <v>51</v>
      </c>
      <c r="U247" s="10">
        <f t="shared" si="49"/>
        <v>23</v>
      </c>
      <c r="V247" s="42">
        <f t="shared" si="50"/>
        <v>46009</v>
      </c>
      <c r="W247" s="9">
        <f t="shared" si="51"/>
        <v>4</v>
      </c>
      <c r="X247" s="42">
        <f t="shared" si="52"/>
        <v>46032</v>
      </c>
      <c r="Y247" s="9">
        <f t="shared" si="53"/>
        <v>6</v>
      </c>
      <c r="Z247" s="130">
        <f t="shared" si="54"/>
        <v>23</v>
      </c>
    </row>
    <row r="248" spans="1:26" ht="15" customHeight="1" thickBot="1">
      <c r="A248" s="72" t="s">
        <v>56</v>
      </c>
      <c r="B248" s="73">
        <f t="shared" si="43"/>
        <v>45911</v>
      </c>
      <c r="C248" s="74">
        <v>1</v>
      </c>
      <c r="D248" s="75">
        <f t="shared" si="55"/>
        <v>45912</v>
      </c>
      <c r="E248" s="74">
        <v>0</v>
      </c>
      <c r="F248" s="76">
        <f>I248-5</f>
        <v>45912</v>
      </c>
      <c r="G248" s="77">
        <f t="shared" si="44"/>
        <v>5</v>
      </c>
      <c r="H248" s="78">
        <f t="shared" si="56"/>
        <v>5</v>
      </c>
      <c r="I248" s="79">
        <v>45917</v>
      </c>
      <c r="J248" s="222">
        <f t="shared" si="45"/>
        <v>3</v>
      </c>
      <c r="K248" s="125">
        <v>0</v>
      </c>
      <c r="L248" s="81">
        <v>38</v>
      </c>
      <c r="M248" s="193">
        <v>45917</v>
      </c>
      <c r="N248" s="201">
        <f t="shared" si="46"/>
        <v>45917</v>
      </c>
      <c r="O248" s="219">
        <f t="shared" si="47"/>
        <v>3</v>
      </c>
      <c r="P248" s="237">
        <v>2</v>
      </c>
      <c r="Q248" s="277">
        <v>45918</v>
      </c>
      <c r="R248" s="210">
        <f t="shared" si="48"/>
        <v>45919</v>
      </c>
      <c r="S248" s="105">
        <f t="shared" si="57"/>
        <v>5</v>
      </c>
      <c r="T248" s="82">
        <v>39</v>
      </c>
      <c r="U248" s="83">
        <f t="shared" si="49"/>
        <v>22</v>
      </c>
      <c r="V248" s="126">
        <f t="shared" si="50"/>
        <v>45919</v>
      </c>
      <c r="W248" s="127">
        <f t="shared" si="51"/>
        <v>5</v>
      </c>
      <c r="X248" s="126">
        <f t="shared" si="52"/>
        <v>45941</v>
      </c>
      <c r="Y248" s="127">
        <f t="shared" si="53"/>
        <v>6</v>
      </c>
      <c r="Z248" s="128">
        <f t="shared" si="54"/>
        <v>22</v>
      </c>
    </row>
    <row r="249" spans="1:26" ht="15" customHeight="1" thickBot="1">
      <c r="A249" s="87" t="s">
        <v>56</v>
      </c>
      <c r="B249" s="66">
        <f t="shared" si="43"/>
        <v>45918</v>
      </c>
      <c r="C249" s="52">
        <v>1</v>
      </c>
      <c r="D249" s="48">
        <f t="shared" si="55"/>
        <v>45919</v>
      </c>
      <c r="E249" s="51">
        <v>0</v>
      </c>
      <c r="F249" s="32">
        <f>I249-5</f>
        <v>45919</v>
      </c>
      <c r="G249" s="57">
        <f t="shared" si="44"/>
        <v>5</v>
      </c>
      <c r="H249" s="61">
        <f t="shared" si="56"/>
        <v>5</v>
      </c>
      <c r="I249" s="33">
        <v>45924</v>
      </c>
      <c r="J249" s="223">
        <f t="shared" si="45"/>
        <v>3</v>
      </c>
      <c r="K249" s="4">
        <v>1</v>
      </c>
      <c r="L249" s="19">
        <v>39</v>
      </c>
      <c r="M249" s="202">
        <v>45924</v>
      </c>
      <c r="N249" s="202">
        <f t="shared" si="46"/>
        <v>45925</v>
      </c>
      <c r="O249" s="217">
        <f t="shared" si="47"/>
        <v>4</v>
      </c>
      <c r="P249" s="238">
        <v>4</v>
      </c>
      <c r="Q249" s="275">
        <v>45926</v>
      </c>
      <c r="R249" s="211">
        <f t="shared" si="48"/>
        <v>45929</v>
      </c>
      <c r="S249" s="35">
        <f t="shared" si="57"/>
        <v>1</v>
      </c>
      <c r="T249" s="71">
        <v>40</v>
      </c>
      <c r="U249" s="8">
        <f t="shared" si="49"/>
        <v>19</v>
      </c>
      <c r="V249" s="36">
        <f t="shared" si="50"/>
        <v>45929</v>
      </c>
      <c r="W249" s="7">
        <f t="shared" si="51"/>
        <v>1</v>
      </c>
      <c r="X249" s="36">
        <f t="shared" si="52"/>
        <v>45948</v>
      </c>
      <c r="Y249" s="7">
        <f t="shared" si="53"/>
        <v>6</v>
      </c>
      <c r="Z249" s="129">
        <f t="shared" si="54"/>
        <v>19</v>
      </c>
    </row>
    <row r="250" spans="1:26" ht="15" customHeight="1" thickBot="1">
      <c r="A250" s="87" t="s">
        <v>56</v>
      </c>
      <c r="B250" s="66">
        <f t="shared" si="43"/>
        <v>45925</v>
      </c>
      <c r="C250" s="52">
        <v>1</v>
      </c>
      <c r="D250" s="48">
        <f t="shared" si="55"/>
        <v>45926</v>
      </c>
      <c r="E250" s="51">
        <v>0</v>
      </c>
      <c r="F250" s="32">
        <f>I250-5</f>
        <v>45926</v>
      </c>
      <c r="G250" s="57">
        <f t="shared" si="44"/>
        <v>5</v>
      </c>
      <c r="H250" s="61">
        <f t="shared" si="56"/>
        <v>5</v>
      </c>
      <c r="I250" s="33">
        <v>45931</v>
      </c>
      <c r="J250" s="223">
        <f t="shared" si="45"/>
        <v>3</v>
      </c>
      <c r="K250" s="4">
        <v>1</v>
      </c>
      <c r="L250" s="22">
        <v>40</v>
      </c>
      <c r="M250" s="202">
        <v>45931</v>
      </c>
      <c r="N250" s="202">
        <f t="shared" si="46"/>
        <v>45932</v>
      </c>
      <c r="O250" s="217">
        <f t="shared" si="47"/>
        <v>4</v>
      </c>
      <c r="P250" s="238">
        <v>4</v>
      </c>
      <c r="Q250" s="275">
        <v>45933</v>
      </c>
      <c r="R250" s="211">
        <f t="shared" si="48"/>
        <v>45936</v>
      </c>
      <c r="S250" s="35">
        <f t="shared" si="57"/>
        <v>1</v>
      </c>
      <c r="T250" s="71">
        <v>41</v>
      </c>
      <c r="U250" s="8">
        <f t="shared" si="49"/>
        <v>19</v>
      </c>
      <c r="V250" s="36">
        <f t="shared" si="50"/>
        <v>45936</v>
      </c>
      <c r="W250" s="7">
        <f t="shared" si="51"/>
        <v>1</v>
      </c>
      <c r="X250" s="36">
        <f t="shared" si="52"/>
        <v>45955</v>
      </c>
      <c r="Y250" s="7">
        <f t="shared" si="53"/>
        <v>6</v>
      </c>
      <c r="Z250" s="129">
        <f t="shared" si="54"/>
        <v>19</v>
      </c>
    </row>
    <row r="251" spans="1:26" ht="15" customHeight="1" thickBot="1">
      <c r="A251" s="87" t="s">
        <v>56</v>
      </c>
      <c r="B251" s="66">
        <f t="shared" si="43"/>
        <v>45932</v>
      </c>
      <c r="C251" s="52">
        <v>1</v>
      </c>
      <c r="D251" s="48">
        <f t="shared" si="55"/>
        <v>45933</v>
      </c>
      <c r="E251" s="51">
        <v>0</v>
      </c>
      <c r="F251" s="17">
        <f>I251-5</f>
        <v>45933</v>
      </c>
      <c r="G251" s="57">
        <f t="shared" si="44"/>
        <v>5</v>
      </c>
      <c r="H251" s="61">
        <f t="shared" si="56"/>
        <v>5</v>
      </c>
      <c r="I251" s="33">
        <v>45938</v>
      </c>
      <c r="J251" s="223">
        <f t="shared" si="45"/>
        <v>3</v>
      </c>
      <c r="K251" s="4">
        <v>1</v>
      </c>
      <c r="L251" s="23">
        <v>41</v>
      </c>
      <c r="M251" s="202">
        <v>45938</v>
      </c>
      <c r="N251" s="202">
        <f t="shared" si="46"/>
        <v>45939</v>
      </c>
      <c r="O251" s="217">
        <f t="shared" si="47"/>
        <v>4</v>
      </c>
      <c r="P251" s="238">
        <v>4</v>
      </c>
      <c r="Q251" s="275">
        <v>45940</v>
      </c>
      <c r="R251" s="211">
        <f t="shared" si="48"/>
        <v>45943</v>
      </c>
      <c r="S251" s="35">
        <f t="shared" si="57"/>
        <v>1</v>
      </c>
      <c r="T251" s="71">
        <v>42</v>
      </c>
      <c r="U251" s="8">
        <f t="shared" si="49"/>
        <v>19</v>
      </c>
      <c r="V251" s="36">
        <f t="shared" si="50"/>
        <v>45943</v>
      </c>
      <c r="W251" s="7">
        <f t="shared" si="51"/>
        <v>1</v>
      </c>
      <c r="X251" s="36">
        <f t="shared" si="52"/>
        <v>45962</v>
      </c>
      <c r="Y251" s="7">
        <f t="shared" si="53"/>
        <v>6</v>
      </c>
      <c r="Z251" s="129">
        <f t="shared" si="54"/>
        <v>19</v>
      </c>
    </row>
    <row r="252" spans="1:26" ht="15" customHeight="1" thickBot="1">
      <c r="A252" s="87" t="s">
        <v>56</v>
      </c>
      <c r="B252" s="66">
        <f t="shared" si="43"/>
        <v>45939</v>
      </c>
      <c r="C252" s="52">
        <v>1</v>
      </c>
      <c r="D252" s="48">
        <f t="shared" si="55"/>
        <v>45940</v>
      </c>
      <c r="E252" s="51">
        <v>0</v>
      </c>
      <c r="F252" s="32">
        <f>I252-5</f>
        <v>45940</v>
      </c>
      <c r="G252" s="57">
        <f t="shared" si="44"/>
        <v>5</v>
      </c>
      <c r="H252" s="61">
        <f t="shared" si="56"/>
        <v>5</v>
      </c>
      <c r="I252" s="33">
        <v>45945</v>
      </c>
      <c r="J252" s="223">
        <f t="shared" si="45"/>
        <v>3</v>
      </c>
      <c r="K252" s="4">
        <v>1</v>
      </c>
      <c r="L252" s="24">
        <v>42</v>
      </c>
      <c r="M252" s="202">
        <v>45945</v>
      </c>
      <c r="N252" s="202">
        <f t="shared" si="46"/>
        <v>45946</v>
      </c>
      <c r="O252" s="217">
        <f t="shared" si="47"/>
        <v>4</v>
      </c>
      <c r="P252" s="238">
        <v>4</v>
      </c>
      <c r="Q252" s="275">
        <v>45947</v>
      </c>
      <c r="R252" s="211">
        <f t="shared" si="48"/>
        <v>45950</v>
      </c>
      <c r="S252" s="35">
        <f t="shared" si="57"/>
        <v>1</v>
      </c>
      <c r="T252" s="71">
        <v>43</v>
      </c>
      <c r="U252" s="8">
        <f t="shared" si="49"/>
        <v>19</v>
      </c>
      <c r="V252" s="36">
        <f t="shared" si="50"/>
        <v>45950</v>
      </c>
      <c r="W252" s="7">
        <f t="shared" si="51"/>
        <v>1</v>
      </c>
      <c r="X252" s="36">
        <f t="shared" si="52"/>
        <v>45969</v>
      </c>
      <c r="Y252" s="7">
        <f t="shared" si="53"/>
        <v>6</v>
      </c>
      <c r="Z252" s="129">
        <f t="shared" si="54"/>
        <v>19</v>
      </c>
    </row>
    <row r="253" spans="1:26" ht="15" customHeight="1" thickBot="1">
      <c r="A253" s="87" t="s">
        <v>56</v>
      </c>
      <c r="B253" s="66">
        <f t="shared" si="43"/>
        <v>45946</v>
      </c>
      <c r="C253" s="52">
        <v>1</v>
      </c>
      <c r="D253" s="48">
        <f t="shared" si="55"/>
        <v>45947</v>
      </c>
      <c r="E253" s="51">
        <v>0</v>
      </c>
      <c r="F253" s="32">
        <f>I253-6</f>
        <v>45947</v>
      </c>
      <c r="G253" s="57">
        <f t="shared" si="44"/>
        <v>5</v>
      </c>
      <c r="H253" s="61">
        <f t="shared" si="56"/>
        <v>6</v>
      </c>
      <c r="I253" s="33">
        <v>45953</v>
      </c>
      <c r="J253" s="223">
        <f t="shared" si="45"/>
        <v>4</v>
      </c>
      <c r="K253" s="4">
        <v>1</v>
      </c>
      <c r="L253" s="25">
        <v>43</v>
      </c>
      <c r="M253" s="202">
        <v>45953</v>
      </c>
      <c r="N253" s="202">
        <f t="shared" si="46"/>
        <v>45954</v>
      </c>
      <c r="O253" s="217">
        <f t="shared" si="47"/>
        <v>5</v>
      </c>
      <c r="P253" s="238">
        <v>4</v>
      </c>
      <c r="Q253" s="275">
        <v>45957</v>
      </c>
      <c r="R253" s="211">
        <f t="shared" si="48"/>
        <v>45958</v>
      </c>
      <c r="S253" s="35">
        <f t="shared" si="57"/>
        <v>2</v>
      </c>
      <c r="T253" s="71">
        <v>44</v>
      </c>
      <c r="U253" s="8">
        <f t="shared" si="49"/>
        <v>18</v>
      </c>
      <c r="V253" s="36">
        <f t="shared" si="50"/>
        <v>45958</v>
      </c>
      <c r="W253" s="7">
        <f t="shared" si="51"/>
        <v>2</v>
      </c>
      <c r="X253" s="36">
        <f t="shared" si="52"/>
        <v>45976</v>
      </c>
      <c r="Y253" s="7">
        <f t="shared" si="53"/>
        <v>6</v>
      </c>
      <c r="Z253" s="129">
        <f t="shared" si="54"/>
        <v>18</v>
      </c>
    </row>
    <row r="254" spans="1:26" ht="15" customHeight="1" thickBot="1">
      <c r="A254" s="87" t="s">
        <v>56</v>
      </c>
      <c r="B254" s="66">
        <f t="shared" si="43"/>
        <v>45953</v>
      </c>
      <c r="C254" s="52">
        <v>1</v>
      </c>
      <c r="D254" s="48">
        <f t="shared" si="55"/>
        <v>45954</v>
      </c>
      <c r="E254" s="51">
        <v>0</v>
      </c>
      <c r="F254" s="32">
        <f>I254-5</f>
        <v>45954</v>
      </c>
      <c r="G254" s="57">
        <f t="shared" si="44"/>
        <v>5</v>
      </c>
      <c r="H254" s="61">
        <f t="shared" si="56"/>
        <v>5</v>
      </c>
      <c r="I254" s="33">
        <v>45959</v>
      </c>
      <c r="J254" s="223">
        <f t="shared" si="45"/>
        <v>3</v>
      </c>
      <c r="K254" s="4">
        <v>1</v>
      </c>
      <c r="L254" s="26">
        <v>44</v>
      </c>
      <c r="M254" s="202">
        <v>45959</v>
      </c>
      <c r="N254" s="202">
        <f t="shared" si="46"/>
        <v>45960</v>
      </c>
      <c r="O254" s="217">
        <f t="shared" si="47"/>
        <v>4</v>
      </c>
      <c r="P254" s="238">
        <v>4</v>
      </c>
      <c r="Q254" s="275">
        <v>45961</v>
      </c>
      <c r="R254" s="211">
        <f t="shared" si="48"/>
        <v>45964</v>
      </c>
      <c r="S254" s="35">
        <f t="shared" si="57"/>
        <v>1</v>
      </c>
      <c r="T254" s="71">
        <v>45</v>
      </c>
      <c r="U254" s="8">
        <f t="shared" si="49"/>
        <v>19</v>
      </c>
      <c r="V254" s="36">
        <f t="shared" si="50"/>
        <v>45964</v>
      </c>
      <c r="W254" s="7">
        <f t="shared" si="51"/>
        <v>1</v>
      </c>
      <c r="X254" s="36">
        <f t="shared" si="52"/>
        <v>45983</v>
      </c>
      <c r="Y254" s="7">
        <f t="shared" si="53"/>
        <v>6</v>
      </c>
      <c r="Z254" s="129">
        <f t="shared" si="54"/>
        <v>19</v>
      </c>
    </row>
    <row r="255" spans="1:26" ht="15" customHeight="1" thickBot="1">
      <c r="A255" s="87" t="s">
        <v>56</v>
      </c>
      <c r="B255" s="66">
        <f t="shared" si="43"/>
        <v>45960</v>
      </c>
      <c r="C255" s="52">
        <v>1</v>
      </c>
      <c r="D255" s="48">
        <f t="shared" si="55"/>
        <v>45961</v>
      </c>
      <c r="E255" s="51">
        <v>0</v>
      </c>
      <c r="F255" s="32">
        <f>I255-6</f>
        <v>45961</v>
      </c>
      <c r="G255" s="57">
        <f t="shared" si="44"/>
        <v>5</v>
      </c>
      <c r="H255" s="61">
        <f t="shared" si="56"/>
        <v>6</v>
      </c>
      <c r="I255" s="33">
        <v>45967</v>
      </c>
      <c r="J255" s="223">
        <f t="shared" si="45"/>
        <v>4</v>
      </c>
      <c r="K255" s="4">
        <v>0</v>
      </c>
      <c r="L255" s="27">
        <v>45</v>
      </c>
      <c r="M255" s="202">
        <v>45967</v>
      </c>
      <c r="N255" s="202">
        <f t="shared" si="46"/>
        <v>45967</v>
      </c>
      <c r="O255" s="217">
        <f t="shared" si="47"/>
        <v>4</v>
      </c>
      <c r="P255" s="238">
        <v>7</v>
      </c>
      <c r="Q255" s="275">
        <v>45968</v>
      </c>
      <c r="R255" s="211">
        <f t="shared" si="48"/>
        <v>45974</v>
      </c>
      <c r="S255" s="35">
        <f t="shared" si="57"/>
        <v>4</v>
      </c>
      <c r="T255" s="71">
        <v>46</v>
      </c>
      <c r="U255" s="8">
        <f t="shared" si="49"/>
        <v>16</v>
      </c>
      <c r="V255" s="36">
        <f t="shared" si="50"/>
        <v>45974</v>
      </c>
      <c r="W255" s="7">
        <f t="shared" si="51"/>
        <v>4</v>
      </c>
      <c r="X255" s="36">
        <f t="shared" si="52"/>
        <v>45990</v>
      </c>
      <c r="Y255" s="7">
        <f t="shared" si="53"/>
        <v>6</v>
      </c>
      <c r="Z255" s="129">
        <f t="shared" si="54"/>
        <v>16</v>
      </c>
    </row>
    <row r="256" spans="1:26" ht="15" customHeight="1" thickBot="1">
      <c r="A256" s="87" t="s">
        <v>56</v>
      </c>
      <c r="B256" s="66">
        <f t="shared" si="43"/>
        <v>45967</v>
      </c>
      <c r="C256" s="52">
        <v>1</v>
      </c>
      <c r="D256" s="48">
        <f t="shared" si="55"/>
        <v>45968</v>
      </c>
      <c r="E256" s="51">
        <v>0</v>
      </c>
      <c r="F256" s="32">
        <f>I256-5</f>
        <v>45968</v>
      </c>
      <c r="G256" s="57">
        <f t="shared" si="44"/>
        <v>5</v>
      </c>
      <c r="H256" s="61">
        <f t="shared" si="56"/>
        <v>5</v>
      </c>
      <c r="I256" s="33">
        <v>45973</v>
      </c>
      <c r="J256" s="223">
        <f t="shared" si="45"/>
        <v>3</v>
      </c>
      <c r="K256" s="4">
        <v>1</v>
      </c>
      <c r="L256" s="28">
        <v>46</v>
      </c>
      <c r="M256" s="202">
        <v>45973</v>
      </c>
      <c r="N256" s="202">
        <f t="shared" si="46"/>
        <v>45974</v>
      </c>
      <c r="O256" s="217">
        <f t="shared" si="47"/>
        <v>4</v>
      </c>
      <c r="P256" s="238">
        <v>4</v>
      </c>
      <c r="Q256" s="275">
        <v>45975</v>
      </c>
      <c r="R256" s="211">
        <f t="shared" si="48"/>
        <v>45978</v>
      </c>
      <c r="S256" s="35">
        <f t="shared" si="57"/>
        <v>1</v>
      </c>
      <c r="T256" s="71">
        <v>47</v>
      </c>
      <c r="U256" s="8">
        <f t="shared" si="49"/>
        <v>19</v>
      </c>
      <c r="V256" s="36">
        <f t="shared" si="50"/>
        <v>45978</v>
      </c>
      <c r="W256" s="7">
        <f t="shared" si="51"/>
        <v>1</v>
      </c>
      <c r="X256" s="36">
        <f t="shared" si="52"/>
        <v>45997</v>
      </c>
      <c r="Y256" s="7">
        <f t="shared" si="53"/>
        <v>6</v>
      </c>
      <c r="Z256" s="129">
        <f t="shared" si="54"/>
        <v>19</v>
      </c>
    </row>
    <row r="257" spans="1:26" ht="15" customHeight="1" thickBot="1">
      <c r="A257" s="87" t="s">
        <v>56</v>
      </c>
      <c r="B257" s="66">
        <f t="shared" si="43"/>
        <v>45974</v>
      </c>
      <c r="C257" s="52">
        <v>1</v>
      </c>
      <c r="D257" s="48">
        <f t="shared" si="55"/>
        <v>45975</v>
      </c>
      <c r="E257" s="51">
        <v>0</v>
      </c>
      <c r="F257" s="32">
        <f>I257-4</f>
        <v>45975</v>
      </c>
      <c r="G257" s="57">
        <f t="shared" si="44"/>
        <v>5</v>
      </c>
      <c r="H257" s="61">
        <f t="shared" si="56"/>
        <v>4</v>
      </c>
      <c r="I257" s="33">
        <v>45979</v>
      </c>
      <c r="J257" s="223">
        <f t="shared" si="45"/>
        <v>2</v>
      </c>
      <c r="K257" s="4">
        <v>1</v>
      </c>
      <c r="L257" s="29">
        <v>47</v>
      </c>
      <c r="M257" s="202">
        <v>45979</v>
      </c>
      <c r="N257" s="202">
        <f t="shared" si="46"/>
        <v>45980</v>
      </c>
      <c r="O257" s="217">
        <f t="shared" si="47"/>
        <v>3</v>
      </c>
      <c r="P257" s="238">
        <v>2</v>
      </c>
      <c r="Q257" s="275">
        <v>45981</v>
      </c>
      <c r="R257" s="211">
        <f t="shared" si="48"/>
        <v>45982</v>
      </c>
      <c r="S257" s="35">
        <f t="shared" si="57"/>
        <v>5</v>
      </c>
      <c r="T257" s="71">
        <v>48</v>
      </c>
      <c r="U257" s="8">
        <f t="shared" si="49"/>
        <v>22</v>
      </c>
      <c r="V257" s="36">
        <f t="shared" si="50"/>
        <v>45982</v>
      </c>
      <c r="W257" s="7">
        <f t="shared" si="51"/>
        <v>5</v>
      </c>
      <c r="X257" s="36">
        <f t="shared" si="52"/>
        <v>46004</v>
      </c>
      <c r="Y257" s="7">
        <f t="shared" si="53"/>
        <v>6</v>
      </c>
      <c r="Z257" s="129">
        <f t="shared" si="54"/>
        <v>22</v>
      </c>
    </row>
    <row r="258" spans="1:26" ht="15" customHeight="1" thickBot="1">
      <c r="A258" s="87" t="s">
        <v>56</v>
      </c>
      <c r="B258" s="66">
        <f t="shared" si="43"/>
        <v>45981</v>
      </c>
      <c r="C258" s="52">
        <v>1</v>
      </c>
      <c r="D258" s="48">
        <f t="shared" si="55"/>
        <v>45982</v>
      </c>
      <c r="E258" s="51">
        <v>0</v>
      </c>
      <c r="F258" s="32">
        <f>I258-5</f>
        <v>45982</v>
      </c>
      <c r="G258" s="57">
        <f t="shared" si="44"/>
        <v>5</v>
      </c>
      <c r="H258" s="61">
        <f t="shared" si="56"/>
        <v>5</v>
      </c>
      <c r="I258" s="33">
        <v>45987</v>
      </c>
      <c r="J258" s="223">
        <f t="shared" si="45"/>
        <v>3</v>
      </c>
      <c r="K258" s="4">
        <v>1</v>
      </c>
      <c r="L258" s="30">
        <v>48</v>
      </c>
      <c r="M258" s="202">
        <v>45987</v>
      </c>
      <c r="N258" s="202">
        <f t="shared" si="46"/>
        <v>45988</v>
      </c>
      <c r="O258" s="217">
        <f t="shared" si="47"/>
        <v>4</v>
      </c>
      <c r="P258" s="238">
        <v>4</v>
      </c>
      <c r="Q258" s="275">
        <v>45989</v>
      </c>
      <c r="R258" s="211">
        <f t="shared" si="48"/>
        <v>45992</v>
      </c>
      <c r="S258" s="35">
        <f t="shared" si="57"/>
        <v>1</v>
      </c>
      <c r="T258" s="71">
        <v>49</v>
      </c>
      <c r="U258" s="8">
        <f t="shared" si="49"/>
        <v>19</v>
      </c>
      <c r="V258" s="36">
        <f t="shared" si="50"/>
        <v>45992</v>
      </c>
      <c r="W258" s="7">
        <f t="shared" si="51"/>
        <v>1</v>
      </c>
      <c r="X258" s="36">
        <f t="shared" si="52"/>
        <v>46011</v>
      </c>
      <c r="Y258" s="7">
        <f t="shared" si="53"/>
        <v>6</v>
      </c>
      <c r="Z258" s="129">
        <f t="shared" si="54"/>
        <v>19</v>
      </c>
    </row>
    <row r="259" spans="1:26" ht="15" customHeight="1" thickBot="1">
      <c r="A259" s="87" t="s">
        <v>56</v>
      </c>
      <c r="B259" s="66">
        <f t="shared" si="43"/>
        <v>45988</v>
      </c>
      <c r="C259" s="52">
        <v>1</v>
      </c>
      <c r="D259" s="48">
        <f t="shared" si="55"/>
        <v>45989</v>
      </c>
      <c r="E259" s="51">
        <v>0</v>
      </c>
      <c r="F259" s="32">
        <f>I259-5</f>
        <v>45989</v>
      </c>
      <c r="G259" s="57">
        <f t="shared" si="44"/>
        <v>5</v>
      </c>
      <c r="H259" s="61">
        <f t="shared" si="56"/>
        <v>5</v>
      </c>
      <c r="I259" s="33">
        <v>45994</v>
      </c>
      <c r="J259" s="223">
        <f t="shared" si="45"/>
        <v>3</v>
      </c>
      <c r="K259" s="4">
        <v>1</v>
      </c>
      <c r="L259" s="31">
        <v>49</v>
      </c>
      <c r="M259" s="194">
        <v>45994</v>
      </c>
      <c r="N259" s="202">
        <f t="shared" si="46"/>
        <v>45995</v>
      </c>
      <c r="O259" s="217">
        <f t="shared" si="47"/>
        <v>4</v>
      </c>
      <c r="P259" s="238">
        <v>4</v>
      </c>
      <c r="Q259" s="275">
        <v>45996</v>
      </c>
      <c r="R259" s="211">
        <f t="shared" si="48"/>
        <v>45999</v>
      </c>
      <c r="S259" s="35">
        <f t="shared" si="57"/>
        <v>1</v>
      </c>
      <c r="T259" s="71">
        <v>50</v>
      </c>
      <c r="U259" s="8">
        <f t="shared" si="49"/>
        <v>19</v>
      </c>
      <c r="V259" s="36">
        <f t="shared" si="50"/>
        <v>45999</v>
      </c>
      <c r="W259" s="7">
        <f t="shared" si="51"/>
        <v>1</v>
      </c>
      <c r="X259" s="36">
        <f t="shared" si="52"/>
        <v>46018</v>
      </c>
      <c r="Y259" s="7">
        <f t="shared" si="53"/>
        <v>6</v>
      </c>
      <c r="Z259" s="129">
        <f t="shared" si="54"/>
        <v>19</v>
      </c>
    </row>
    <row r="260" spans="1:26" ht="15" customHeight="1" thickBot="1">
      <c r="A260" s="87" t="s">
        <v>56</v>
      </c>
      <c r="B260" s="66">
        <f t="shared" si="43"/>
        <v>45995</v>
      </c>
      <c r="C260" s="52">
        <v>1</v>
      </c>
      <c r="D260" s="48">
        <f t="shared" si="55"/>
        <v>45996</v>
      </c>
      <c r="E260" s="51">
        <v>0</v>
      </c>
      <c r="F260" s="32">
        <f>I260-5</f>
        <v>45996</v>
      </c>
      <c r="G260" s="57">
        <f t="shared" si="44"/>
        <v>5</v>
      </c>
      <c r="H260" s="61">
        <f t="shared" si="56"/>
        <v>5</v>
      </c>
      <c r="I260" s="33">
        <v>46001</v>
      </c>
      <c r="J260" s="223">
        <f t="shared" si="45"/>
        <v>3</v>
      </c>
      <c r="K260" s="4">
        <v>1</v>
      </c>
      <c r="L260" s="37">
        <v>50</v>
      </c>
      <c r="M260" s="194">
        <v>46001</v>
      </c>
      <c r="N260" s="202">
        <f t="shared" si="46"/>
        <v>46002</v>
      </c>
      <c r="O260" s="217">
        <f t="shared" si="47"/>
        <v>4</v>
      </c>
      <c r="P260" s="238">
        <v>4</v>
      </c>
      <c r="Q260" s="275">
        <v>46003</v>
      </c>
      <c r="R260" s="211">
        <f t="shared" si="48"/>
        <v>46006</v>
      </c>
      <c r="S260" s="35">
        <f t="shared" si="57"/>
        <v>1</v>
      </c>
      <c r="T260" s="71">
        <v>51</v>
      </c>
      <c r="U260" s="8">
        <f t="shared" si="49"/>
        <v>19</v>
      </c>
      <c r="V260" s="36">
        <f t="shared" si="50"/>
        <v>46006</v>
      </c>
      <c r="W260" s="7">
        <f t="shared" si="51"/>
        <v>1</v>
      </c>
      <c r="X260" s="36">
        <f t="shared" si="52"/>
        <v>46025</v>
      </c>
      <c r="Y260" s="7">
        <f t="shared" si="53"/>
        <v>6</v>
      </c>
      <c r="Z260" s="129">
        <f t="shared" si="54"/>
        <v>19</v>
      </c>
    </row>
    <row r="261" spans="1:26" ht="15" customHeight="1" thickBot="1">
      <c r="A261" s="109" t="s">
        <v>56</v>
      </c>
      <c r="B261" s="67">
        <f t="shared" si="43"/>
        <v>46000</v>
      </c>
      <c r="C261" s="53">
        <v>3</v>
      </c>
      <c r="D261" s="111">
        <f t="shared" si="55"/>
        <v>46003</v>
      </c>
      <c r="E261" s="112">
        <v>0</v>
      </c>
      <c r="F261" s="38">
        <f>I261-3</f>
        <v>46003</v>
      </c>
      <c r="G261" s="58">
        <f t="shared" si="44"/>
        <v>5</v>
      </c>
      <c r="H261" s="115">
        <f t="shared" si="56"/>
        <v>3</v>
      </c>
      <c r="I261" s="39">
        <v>46006</v>
      </c>
      <c r="J261" s="224">
        <f t="shared" si="45"/>
        <v>1</v>
      </c>
      <c r="K261" s="40">
        <v>1</v>
      </c>
      <c r="L261" s="37">
        <v>51</v>
      </c>
      <c r="M261" s="196">
        <v>46006</v>
      </c>
      <c r="N261" s="203">
        <f t="shared" si="46"/>
        <v>46007</v>
      </c>
      <c r="O261" s="220">
        <f t="shared" si="47"/>
        <v>2</v>
      </c>
      <c r="P261" s="239">
        <v>2</v>
      </c>
      <c r="Q261" s="278">
        <v>46008</v>
      </c>
      <c r="R261" s="212">
        <f t="shared" si="48"/>
        <v>46009</v>
      </c>
      <c r="S261" s="41">
        <f t="shared" si="57"/>
        <v>4</v>
      </c>
      <c r="T261" s="70">
        <v>51</v>
      </c>
      <c r="U261" s="10">
        <f t="shared" si="49"/>
        <v>23</v>
      </c>
      <c r="V261" s="42">
        <f t="shared" si="50"/>
        <v>46009</v>
      </c>
      <c r="W261" s="9">
        <f t="shared" si="51"/>
        <v>4</v>
      </c>
      <c r="X261" s="42">
        <f t="shared" si="52"/>
        <v>46032</v>
      </c>
      <c r="Y261" s="9">
        <f t="shared" si="53"/>
        <v>6</v>
      </c>
      <c r="Z261" s="130">
        <f t="shared" si="54"/>
        <v>23</v>
      </c>
    </row>
    <row r="262" spans="1:26" ht="15" customHeight="1" thickBot="1">
      <c r="A262" s="72" t="s">
        <v>57</v>
      </c>
      <c r="B262" s="73">
        <f t="shared" si="43"/>
        <v>45911</v>
      </c>
      <c r="C262" s="74">
        <v>1</v>
      </c>
      <c r="D262" s="75">
        <f t="shared" si="55"/>
        <v>45912</v>
      </c>
      <c r="E262" s="74">
        <v>0</v>
      </c>
      <c r="F262" s="76">
        <f>I262-5</f>
        <v>45912</v>
      </c>
      <c r="G262" s="77">
        <f t="shared" si="44"/>
        <v>5</v>
      </c>
      <c r="H262" s="78">
        <f t="shared" si="56"/>
        <v>5</v>
      </c>
      <c r="I262" s="79">
        <v>45917</v>
      </c>
      <c r="J262" s="222">
        <f t="shared" si="45"/>
        <v>3</v>
      </c>
      <c r="K262" s="125">
        <v>0</v>
      </c>
      <c r="L262" s="81">
        <v>38</v>
      </c>
      <c r="M262" s="193">
        <v>45917</v>
      </c>
      <c r="N262" s="201">
        <f t="shared" si="46"/>
        <v>45917</v>
      </c>
      <c r="O262" s="219">
        <f t="shared" si="47"/>
        <v>3</v>
      </c>
      <c r="P262" s="237">
        <v>2</v>
      </c>
      <c r="Q262" s="277">
        <v>45918</v>
      </c>
      <c r="R262" s="210">
        <f t="shared" si="48"/>
        <v>45919</v>
      </c>
      <c r="S262" s="105">
        <f t="shared" si="57"/>
        <v>5</v>
      </c>
      <c r="T262" s="82">
        <v>39</v>
      </c>
      <c r="U262" s="83">
        <f t="shared" si="49"/>
        <v>22</v>
      </c>
      <c r="V262" s="126">
        <f t="shared" si="50"/>
        <v>45919</v>
      </c>
      <c r="W262" s="127">
        <f t="shared" si="51"/>
        <v>5</v>
      </c>
      <c r="X262" s="126">
        <f t="shared" si="52"/>
        <v>45941</v>
      </c>
      <c r="Y262" s="127">
        <f t="shared" si="53"/>
        <v>6</v>
      </c>
      <c r="Z262" s="128">
        <f t="shared" si="54"/>
        <v>22</v>
      </c>
    </row>
    <row r="263" spans="1:26" ht="15" customHeight="1" thickBot="1">
      <c r="A263" s="87" t="s">
        <v>57</v>
      </c>
      <c r="B263" s="66">
        <f t="shared" si="43"/>
        <v>45918</v>
      </c>
      <c r="C263" s="52">
        <v>1</v>
      </c>
      <c r="D263" s="48">
        <f t="shared" si="55"/>
        <v>45919</v>
      </c>
      <c r="E263" s="51">
        <v>0</v>
      </c>
      <c r="F263" s="32">
        <f>I263-5</f>
        <v>45919</v>
      </c>
      <c r="G263" s="57">
        <f t="shared" si="44"/>
        <v>5</v>
      </c>
      <c r="H263" s="61">
        <f t="shared" si="56"/>
        <v>5</v>
      </c>
      <c r="I263" s="33">
        <v>45924</v>
      </c>
      <c r="J263" s="223">
        <f t="shared" si="45"/>
        <v>3</v>
      </c>
      <c r="K263" s="4">
        <v>1</v>
      </c>
      <c r="L263" s="19">
        <v>39</v>
      </c>
      <c r="M263" s="202">
        <v>45924</v>
      </c>
      <c r="N263" s="202">
        <f t="shared" si="46"/>
        <v>45925</v>
      </c>
      <c r="O263" s="217">
        <f t="shared" si="47"/>
        <v>4</v>
      </c>
      <c r="P263" s="238">
        <v>4</v>
      </c>
      <c r="Q263" s="275">
        <v>45926</v>
      </c>
      <c r="R263" s="211">
        <f t="shared" si="48"/>
        <v>45929</v>
      </c>
      <c r="S263" s="35">
        <f t="shared" si="57"/>
        <v>1</v>
      </c>
      <c r="T263" s="71">
        <v>40</v>
      </c>
      <c r="U263" s="8">
        <f t="shared" si="49"/>
        <v>19</v>
      </c>
      <c r="V263" s="36">
        <f t="shared" si="50"/>
        <v>45929</v>
      </c>
      <c r="W263" s="7">
        <f t="shared" si="51"/>
        <v>1</v>
      </c>
      <c r="X263" s="36">
        <f t="shared" si="52"/>
        <v>45948</v>
      </c>
      <c r="Y263" s="7">
        <f t="shared" si="53"/>
        <v>6</v>
      </c>
      <c r="Z263" s="129">
        <f t="shared" si="54"/>
        <v>19</v>
      </c>
    </row>
    <row r="264" spans="1:26" ht="15" customHeight="1" thickBot="1">
      <c r="A264" s="87" t="s">
        <v>57</v>
      </c>
      <c r="B264" s="66">
        <f t="shared" si="43"/>
        <v>45925</v>
      </c>
      <c r="C264" s="52">
        <v>1</v>
      </c>
      <c r="D264" s="48">
        <f t="shared" si="55"/>
        <v>45926</v>
      </c>
      <c r="E264" s="51">
        <v>0</v>
      </c>
      <c r="F264" s="32">
        <f>I264-5</f>
        <v>45926</v>
      </c>
      <c r="G264" s="57">
        <f t="shared" si="44"/>
        <v>5</v>
      </c>
      <c r="H264" s="61">
        <f t="shared" si="56"/>
        <v>5</v>
      </c>
      <c r="I264" s="33">
        <v>45931</v>
      </c>
      <c r="J264" s="223">
        <f t="shared" si="45"/>
        <v>3</v>
      </c>
      <c r="K264" s="4">
        <v>1</v>
      </c>
      <c r="L264" s="22">
        <v>40</v>
      </c>
      <c r="M264" s="202">
        <v>45931</v>
      </c>
      <c r="N264" s="202">
        <f t="shared" si="46"/>
        <v>45932</v>
      </c>
      <c r="O264" s="217">
        <f t="shared" si="47"/>
        <v>4</v>
      </c>
      <c r="P264" s="238">
        <v>4</v>
      </c>
      <c r="Q264" s="275">
        <v>45933</v>
      </c>
      <c r="R264" s="211">
        <f t="shared" si="48"/>
        <v>45936</v>
      </c>
      <c r="S264" s="35">
        <f t="shared" si="57"/>
        <v>1</v>
      </c>
      <c r="T264" s="71">
        <v>41</v>
      </c>
      <c r="U264" s="8">
        <f t="shared" si="49"/>
        <v>19</v>
      </c>
      <c r="V264" s="36">
        <f t="shared" si="50"/>
        <v>45936</v>
      </c>
      <c r="W264" s="7">
        <f t="shared" si="51"/>
        <v>1</v>
      </c>
      <c r="X264" s="36">
        <f t="shared" si="52"/>
        <v>45955</v>
      </c>
      <c r="Y264" s="7">
        <f t="shared" si="53"/>
        <v>6</v>
      </c>
      <c r="Z264" s="129">
        <f t="shared" si="54"/>
        <v>19</v>
      </c>
    </row>
    <row r="265" spans="1:26" ht="15" customHeight="1" thickBot="1">
      <c r="A265" s="87" t="s">
        <v>57</v>
      </c>
      <c r="B265" s="66">
        <f t="shared" si="43"/>
        <v>45932</v>
      </c>
      <c r="C265" s="52">
        <v>1</v>
      </c>
      <c r="D265" s="48">
        <f t="shared" si="55"/>
        <v>45933</v>
      </c>
      <c r="E265" s="51">
        <v>0</v>
      </c>
      <c r="F265" s="17">
        <f>I265-5</f>
        <v>45933</v>
      </c>
      <c r="G265" s="57">
        <f t="shared" si="44"/>
        <v>5</v>
      </c>
      <c r="H265" s="61">
        <f t="shared" si="56"/>
        <v>5</v>
      </c>
      <c r="I265" s="33">
        <v>45938</v>
      </c>
      <c r="J265" s="223">
        <f t="shared" si="45"/>
        <v>3</v>
      </c>
      <c r="K265" s="4">
        <v>1</v>
      </c>
      <c r="L265" s="23">
        <v>41</v>
      </c>
      <c r="M265" s="202">
        <v>45938</v>
      </c>
      <c r="N265" s="202">
        <f t="shared" si="46"/>
        <v>45939</v>
      </c>
      <c r="O265" s="217">
        <f t="shared" si="47"/>
        <v>4</v>
      </c>
      <c r="P265" s="238">
        <v>4</v>
      </c>
      <c r="Q265" s="275">
        <v>45940</v>
      </c>
      <c r="R265" s="211">
        <f t="shared" si="48"/>
        <v>45943</v>
      </c>
      <c r="S265" s="35">
        <f t="shared" ref="S265:S290" si="58">WEEKDAY(R265,2)</f>
        <v>1</v>
      </c>
      <c r="T265" s="71">
        <v>42</v>
      </c>
      <c r="U265" s="8">
        <f t="shared" si="49"/>
        <v>19</v>
      </c>
      <c r="V265" s="36">
        <f t="shared" si="50"/>
        <v>45943</v>
      </c>
      <c r="W265" s="7">
        <f t="shared" si="51"/>
        <v>1</v>
      </c>
      <c r="X265" s="36">
        <f t="shared" si="52"/>
        <v>45962</v>
      </c>
      <c r="Y265" s="7">
        <f t="shared" si="53"/>
        <v>6</v>
      </c>
      <c r="Z265" s="129">
        <f t="shared" si="54"/>
        <v>19</v>
      </c>
    </row>
    <row r="266" spans="1:26" ht="15" customHeight="1" thickBot="1">
      <c r="A266" s="87" t="s">
        <v>57</v>
      </c>
      <c r="B266" s="66">
        <f t="shared" ref="B266:B329" si="59">D266-C266</f>
        <v>45939</v>
      </c>
      <c r="C266" s="52">
        <v>1</v>
      </c>
      <c r="D266" s="48">
        <f t="shared" si="55"/>
        <v>45940</v>
      </c>
      <c r="E266" s="51">
        <v>0</v>
      </c>
      <c r="F266" s="32">
        <f>I266-5</f>
        <v>45940</v>
      </c>
      <c r="G266" s="57">
        <f t="shared" ref="G266:G329" si="60">WEEKDAY(F266,2)</f>
        <v>5</v>
      </c>
      <c r="H266" s="61">
        <f t="shared" si="56"/>
        <v>5</v>
      </c>
      <c r="I266" s="33">
        <v>45945</v>
      </c>
      <c r="J266" s="223">
        <f t="shared" ref="J266:J329" si="61">WEEKDAY(I266,2)</f>
        <v>3</v>
      </c>
      <c r="K266" s="4">
        <v>1</v>
      </c>
      <c r="L266" s="24">
        <v>42</v>
      </c>
      <c r="M266" s="202">
        <v>45945</v>
      </c>
      <c r="N266" s="202">
        <f t="shared" ref="N266:N329" si="62">I266+K266</f>
        <v>45946</v>
      </c>
      <c r="O266" s="217">
        <f t="shared" ref="O266:O329" si="63">WEEKDAY(N266,2)</f>
        <v>4</v>
      </c>
      <c r="P266" s="238">
        <v>4</v>
      </c>
      <c r="Q266" s="275">
        <v>45947</v>
      </c>
      <c r="R266" s="211">
        <f t="shared" ref="R266:R329" si="64">SUM(N266,P266)</f>
        <v>45950</v>
      </c>
      <c r="S266" s="35">
        <f t="shared" si="58"/>
        <v>1</v>
      </c>
      <c r="T266" s="71">
        <v>43</v>
      </c>
      <c r="U266" s="8">
        <f t="shared" ref="U266:U329" si="65">$F$4-(_xlfn.DAYS(R266,F266))</f>
        <v>19</v>
      </c>
      <c r="V266" s="36">
        <f t="shared" ref="V266:V329" si="66">SUM(R266)</f>
        <v>45950</v>
      </c>
      <c r="W266" s="7">
        <f t="shared" ref="W266:W329" si="67">WEEKDAY(V266,2)</f>
        <v>1</v>
      </c>
      <c r="X266" s="36">
        <f t="shared" ref="X266:X329" si="68">SUM(F266,$F$4)</f>
        <v>45969</v>
      </c>
      <c r="Y266" s="7">
        <f t="shared" ref="Y266:Y329" si="69">WEEKDAY(X266,2)</f>
        <v>6</v>
      </c>
      <c r="Z266" s="129">
        <f t="shared" ref="Z266:Z329" si="70">X266-V266</f>
        <v>19</v>
      </c>
    </row>
    <row r="267" spans="1:26" ht="15" customHeight="1" thickBot="1">
      <c r="A267" s="87" t="s">
        <v>57</v>
      </c>
      <c r="B267" s="66">
        <f t="shared" si="59"/>
        <v>45946</v>
      </c>
      <c r="C267" s="52">
        <v>1</v>
      </c>
      <c r="D267" s="48">
        <f t="shared" ref="D267:D330" si="71">F267-0</f>
        <v>45947</v>
      </c>
      <c r="E267" s="51">
        <v>0</v>
      </c>
      <c r="F267" s="32">
        <f>I267-6</f>
        <v>45947</v>
      </c>
      <c r="G267" s="57">
        <f t="shared" si="60"/>
        <v>5</v>
      </c>
      <c r="H267" s="61">
        <f t="shared" ref="H267:H330" si="72">I267-F267</f>
        <v>6</v>
      </c>
      <c r="I267" s="33">
        <v>45953</v>
      </c>
      <c r="J267" s="223">
        <f t="shared" si="61"/>
        <v>4</v>
      </c>
      <c r="K267" s="4">
        <v>1</v>
      </c>
      <c r="L267" s="25">
        <v>43</v>
      </c>
      <c r="M267" s="202">
        <v>45953</v>
      </c>
      <c r="N267" s="202">
        <f t="shared" si="62"/>
        <v>45954</v>
      </c>
      <c r="O267" s="217">
        <f t="shared" si="63"/>
        <v>5</v>
      </c>
      <c r="P267" s="238">
        <v>4</v>
      </c>
      <c r="Q267" s="275">
        <v>45957</v>
      </c>
      <c r="R267" s="211">
        <f t="shared" si="64"/>
        <v>45958</v>
      </c>
      <c r="S267" s="35">
        <f t="shared" si="58"/>
        <v>2</v>
      </c>
      <c r="T267" s="71">
        <v>44</v>
      </c>
      <c r="U267" s="8">
        <f t="shared" si="65"/>
        <v>18</v>
      </c>
      <c r="V267" s="36">
        <f t="shared" si="66"/>
        <v>45958</v>
      </c>
      <c r="W267" s="7">
        <f t="shared" si="67"/>
        <v>2</v>
      </c>
      <c r="X267" s="36">
        <f t="shared" si="68"/>
        <v>45976</v>
      </c>
      <c r="Y267" s="7">
        <f t="shared" si="69"/>
        <v>6</v>
      </c>
      <c r="Z267" s="129">
        <f t="shared" si="70"/>
        <v>18</v>
      </c>
    </row>
    <row r="268" spans="1:26" ht="15" customHeight="1" thickBot="1">
      <c r="A268" s="87" t="s">
        <v>57</v>
      </c>
      <c r="B268" s="66">
        <f t="shared" si="59"/>
        <v>45953</v>
      </c>
      <c r="C268" s="52">
        <v>1</v>
      </c>
      <c r="D268" s="48">
        <f t="shared" si="71"/>
        <v>45954</v>
      </c>
      <c r="E268" s="51">
        <v>0</v>
      </c>
      <c r="F268" s="32">
        <f>I268-5</f>
        <v>45954</v>
      </c>
      <c r="G268" s="57">
        <f t="shared" si="60"/>
        <v>5</v>
      </c>
      <c r="H268" s="61">
        <f t="shared" si="72"/>
        <v>5</v>
      </c>
      <c r="I268" s="33">
        <v>45959</v>
      </c>
      <c r="J268" s="223">
        <f t="shared" si="61"/>
        <v>3</v>
      </c>
      <c r="K268" s="4">
        <v>1</v>
      </c>
      <c r="L268" s="26">
        <v>44</v>
      </c>
      <c r="M268" s="202">
        <v>45959</v>
      </c>
      <c r="N268" s="202">
        <f t="shared" si="62"/>
        <v>45960</v>
      </c>
      <c r="O268" s="217">
        <f t="shared" si="63"/>
        <v>4</v>
      </c>
      <c r="P268" s="238">
        <v>4</v>
      </c>
      <c r="Q268" s="275">
        <v>45961</v>
      </c>
      <c r="R268" s="211">
        <f t="shared" si="64"/>
        <v>45964</v>
      </c>
      <c r="S268" s="35">
        <f t="shared" si="58"/>
        <v>1</v>
      </c>
      <c r="T268" s="71">
        <v>45</v>
      </c>
      <c r="U268" s="8">
        <f t="shared" si="65"/>
        <v>19</v>
      </c>
      <c r="V268" s="36">
        <f t="shared" si="66"/>
        <v>45964</v>
      </c>
      <c r="W268" s="7">
        <f t="shared" si="67"/>
        <v>1</v>
      </c>
      <c r="X268" s="36">
        <f t="shared" si="68"/>
        <v>45983</v>
      </c>
      <c r="Y268" s="7">
        <f t="shared" si="69"/>
        <v>6</v>
      </c>
      <c r="Z268" s="129">
        <f t="shared" si="70"/>
        <v>19</v>
      </c>
    </row>
    <row r="269" spans="1:26" ht="15" customHeight="1" thickBot="1">
      <c r="A269" s="87" t="s">
        <v>57</v>
      </c>
      <c r="B269" s="66">
        <f t="shared" si="59"/>
        <v>45960</v>
      </c>
      <c r="C269" s="52">
        <v>1</v>
      </c>
      <c r="D269" s="48">
        <f t="shared" si="71"/>
        <v>45961</v>
      </c>
      <c r="E269" s="51">
        <v>0</v>
      </c>
      <c r="F269" s="32">
        <f>I269-6</f>
        <v>45961</v>
      </c>
      <c r="G269" s="57">
        <f t="shared" si="60"/>
        <v>5</v>
      </c>
      <c r="H269" s="61">
        <f t="shared" si="72"/>
        <v>6</v>
      </c>
      <c r="I269" s="33">
        <v>45967</v>
      </c>
      <c r="J269" s="223">
        <f t="shared" si="61"/>
        <v>4</v>
      </c>
      <c r="K269" s="4">
        <v>0</v>
      </c>
      <c r="L269" s="27">
        <v>45</v>
      </c>
      <c r="M269" s="202">
        <v>45967</v>
      </c>
      <c r="N269" s="202">
        <f t="shared" si="62"/>
        <v>45967</v>
      </c>
      <c r="O269" s="217">
        <f t="shared" si="63"/>
        <v>4</v>
      </c>
      <c r="P269" s="238">
        <v>7</v>
      </c>
      <c r="Q269" s="275">
        <v>45968</v>
      </c>
      <c r="R269" s="211">
        <f t="shared" si="64"/>
        <v>45974</v>
      </c>
      <c r="S269" s="35">
        <f t="shared" si="58"/>
        <v>4</v>
      </c>
      <c r="T269" s="71">
        <v>46</v>
      </c>
      <c r="U269" s="8">
        <f t="shared" si="65"/>
        <v>16</v>
      </c>
      <c r="V269" s="36">
        <f t="shared" si="66"/>
        <v>45974</v>
      </c>
      <c r="W269" s="7">
        <f t="shared" si="67"/>
        <v>4</v>
      </c>
      <c r="X269" s="36">
        <f t="shared" si="68"/>
        <v>45990</v>
      </c>
      <c r="Y269" s="7">
        <f t="shared" si="69"/>
        <v>6</v>
      </c>
      <c r="Z269" s="129">
        <f t="shared" si="70"/>
        <v>16</v>
      </c>
    </row>
    <row r="270" spans="1:26" ht="15" customHeight="1" thickBot="1">
      <c r="A270" s="87" t="s">
        <v>57</v>
      </c>
      <c r="B270" s="66">
        <f t="shared" si="59"/>
        <v>45967</v>
      </c>
      <c r="C270" s="52">
        <v>1</v>
      </c>
      <c r="D270" s="48">
        <f t="shared" si="71"/>
        <v>45968</v>
      </c>
      <c r="E270" s="51">
        <v>0</v>
      </c>
      <c r="F270" s="32">
        <f>I270-5</f>
        <v>45968</v>
      </c>
      <c r="G270" s="57">
        <f t="shared" si="60"/>
        <v>5</v>
      </c>
      <c r="H270" s="61">
        <f t="shared" si="72"/>
        <v>5</v>
      </c>
      <c r="I270" s="33">
        <v>45973</v>
      </c>
      <c r="J270" s="223">
        <f t="shared" si="61"/>
        <v>3</v>
      </c>
      <c r="K270" s="4">
        <v>1</v>
      </c>
      <c r="L270" s="28">
        <v>46</v>
      </c>
      <c r="M270" s="202">
        <v>45973</v>
      </c>
      <c r="N270" s="202">
        <f t="shared" si="62"/>
        <v>45974</v>
      </c>
      <c r="O270" s="217">
        <f t="shared" si="63"/>
        <v>4</v>
      </c>
      <c r="P270" s="238">
        <v>4</v>
      </c>
      <c r="Q270" s="275">
        <v>45975</v>
      </c>
      <c r="R270" s="211">
        <f t="shared" si="64"/>
        <v>45978</v>
      </c>
      <c r="S270" s="35">
        <f t="shared" si="58"/>
        <v>1</v>
      </c>
      <c r="T270" s="71">
        <v>47</v>
      </c>
      <c r="U270" s="8">
        <f t="shared" si="65"/>
        <v>19</v>
      </c>
      <c r="V270" s="36">
        <f t="shared" si="66"/>
        <v>45978</v>
      </c>
      <c r="W270" s="7">
        <f t="shared" si="67"/>
        <v>1</v>
      </c>
      <c r="X270" s="36">
        <f t="shared" si="68"/>
        <v>45997</v>
      </c>
      <c r="Y270" s="7">
        <f t="shared" si="69"/>
        <v>6</v>
      </c>
      <c r="Z270" s="129">
        <f t="shared" si="70"/>
        <v>19</v>
      </c>
    </row>
    <row r="271" spans="1:26" ht="15" customHeight="1" thickBot="1">
      <c r="A271" s="87" t="s">
        <v>57</v>
      </c>
      <c r="B271" s="66">
        <f t="shared" si="59"/>
        <v>45974</v>
      </c>
      <c r="C271" s="52">
        <v>1</v>
      </c>
      <c r="D271" s="48">
        <f t="shared" si="71"/>
        <v>45975</v>
      </c>
      <c r="E271" s="51">
        <v>0</v>
      </c>
      <c r="F271" s="32">
        <f>I271-4</f>
        <v>45975</v>
      </c>
      <c r="G271" s="57">
        <f t="shared" si="60"/>
        <v>5</v>
      </c>
      <c r="H271" s="61">
        <f t="shared" si="72"/>
        <v>4</v>
      </c>
      <c r="I271" s="33">
        <v>45979</v>
      </c>
      <c r="J271" s="223">
        <f t="shared" si="61"/>
        <v>2</v>
      </c>
      <c r="K271" s="4">
        <v>1</v>
      </c>
      <c r="L271" s="29">
        <v>47</v>
      </c>
      <c r="M271" s="202">
        <v>45979</v>
      </c>
      <c r="N271" s="202">
        <f t="shared" si="62"/>
        <v>45980</v>
      </c>
      <c r="O271" s="217">
        <f t="shared" si="63"/>
        <v>3</v>
      </c>
      <c r="P271" s="238">
        <v>2</v>
      </c>
      <c r="Q271" s="275">
        <v>45981</v>
      </c>
      <c r="R271" s="211">
        <f t="shared" si="64"/>
        <v>45982</v>
      </c>
      <c r="S271" s="35">
        <f t="shared" si="58"/>
        <v>5</v>
      </c>
      <c r="T271" s="71">
        <v>48</v>
      </c>
      <c r="U271" s="8">
        <f t="shared" si="65"/>
        <v>22</v>
      </c>
      <c r="V271" s="36">
        <f t="shared" si="66"/>
        <v>45982</v>
      </c>
      <c r="W271" s="7">
        <f t="shared" si="67"/>
        <v>5</v>
      </c>
      <c r="X271" s="36">
        <f t="shared" si="68"/>
        <v>46004</v>
      </c>
      <c r="Y271" s="7">
        <f t="shared" si="69"/>
        <v>6</v>
      </c>
      <c r="Z271" s="129">
        <f t="shared" si="70"/>
        <v>22</v>
      </c>
    </row>
    <row r="272" spans="1:26" ht="15" customHeight="1" thickBot="1">
      <c r="A272" s="87" t="s">
        <v>57</v>
      </c>
      <c r="B272" s="66">
        <f t="shared" si="59"/>
        <v>45981</v>
      </c>
      <c r="C272" s="52">
        <v>1</v>
      </c>
      <c r="D272" s="48">
        <f t="shared" si="71"/>
        <v>45982</v>
      </c>
      <c r="E272" s="51">
        <v>0</v>
      </c>
      <c r="F272" s="32">
        <f>I272-5</f>
        <v>45982</v>
      </c>
      <c r="G272" s="57">
        <f t="shared" si="60"/>
        <v>5</v>
      </c>
      <c r="H272" s="61">
        <f t="shared" si="72"/>
        <v>5</v>
      </c>
      <c r="I272" s="33">
        <v>45987</v>
      </c>
      <c r="J272" s="223">
        <f t="shared" si="61"/>
        <v>3</v>
      </c>
      <c r="K272" s="4">
        <v>1</v>
      </c>
      <c r="L272" s="30">
        <v>48</v>
      </c>
      <c r="M272" s="202">
        <v>45987</v>
      </c>
      <c r="N272" s="202">
        <f t="shared" si="62"/>
        <v>45988</v>
      </c>
      <c r="O272" s="217">
        <f t="shared" si="63"/>
        <v>4</v>
      </c>
      <c r="P272" s="238">
        <v>4</v>
      </c>
      <c r="Q272" s="275">
        <v>45989</v>
      </c>
      <c r="R272" s="211">
        <f t="shared" si="64"/>
        <v>45992</v>
      </c>
      <c r="S272" s="35">
        <f t="shared" si="58"/>
        <v>1</v>
      </c>
      <c r="T272" s="71">
        <v>49</v>
      </c>
      <c r="U272" s="8">
        <f t="shared" si="65"/>
        <v>19</v>
      </c>
      <c r="V272" s="36">
        <f t="shared" si="66"/>
        <v>45992</v>
      </c>
      <c r="W272" s="7">
        <f t="shared" si="67"/>
        <v>1</v>
      </c>
      <c r="X272" s="36">
        <f t="shared" si="68"/>
        <v>46011</v>
      </c>
      <c r="Y272" s="7">
        <f t="shared" si="69"/>
        <v>6</v>
      </c>
      <c r="Z272" s="129">
        <f t="shared" si="70"/>
        <v>19</v>
      </c>
    </row>
    <row r="273" spans="1:26" ht="15" customHeight="1" thickBot="1">
      <c r="A273" s="87" t="s">
        <v>57</v>
      </c>
      <c r="B273" s="66">
        <f t="shared" si="59"/>
        <v>45988</v>
      </c>
      <c r="C273" s="52">
        <v>1</v>
      </c>
      <c r="D273" s="48">
        <f t="shared" si="71"/>
        <v>45989</v>
      </c>
      <c r="E273" s="51">
        <v>0</v>
      </c>
      <c r="F273" s="32">
        <f>I273-5</f>
        <v>45989</v>
      </c>
      <c r="G273" s="57">
        <f t="shared" si="60"/>
        <v>5</v>
      </c>
      <c r="H273" s="61">
        <f t="shared" si="72"/>
        <v>5</v>
      </c>
      <c r="I273" s="33">
        <v>45994</v>
      </c>
      <c r="J273" s="223">
        <f t="shared" si="61"/>
        <v>3</v>
      </c>
      <c r="K273" s="4">
        <v>1</v>
      </c>
      <c r="L273" s="31">
        <v>49</v>
      </c>
      <c r="M273" s="194">
        <v>45994</v>
      </c>
      <c r="N273" s="202">
        <f t="shared" si="62"/>
        <v>45995</v>
      </c>
      <c r="O273" s="217">
        <f t="shared" si="63"/>
        <v>4</v>
      </c>
      <c r="P273" s="238">
        <v>4</v>
      </c>
      <c r="Q273" s="275">
        <v>45996</v>
      </c>
      <c r="R273" s="211">
        <f t="shared" si="64"/>
        <v>45999</v>
      </c>
      <c r="S273" s="35">
        <f t="shared" si="58"/>
        <v>1</v>
      </c>
      <c r="T273" s="71">
        <v>50</v>
      </c>
      <c r="U273" s="8">
        <f t="shared" si="65"/>
        <v>19</v>
      </c>
      <c r="V273" s="36">
        <f t="shared" si="66"/>
        <v>45999</v>
      </c>
      <c r="W273" s="7">
        <f t="shared" si="67"/>
        <v>1</v>
      </c>
      <c r="X273" s="36">
        <f t="shared" si="68"/>
        <v>46018</v>
      </c>
      <c r="Y273" s="7">
        <f t="shared" si="69"/>
        <v>6</v>
      </c>
      <c r="Z273" s="129">
        <f t="shared" si="70"/>
        <v>19</v>
      </c>
    </row>
    <row r="274" spans="1:26" ht="15" customHeight="1" thickBot="1">
      <c r="A274" s="87" t="s">
        <v>57</v>
      </c>
      <c r="B274" s="66">
        <f t="shared" si="59"/>
        <v>45995</v>
      </c>
      <c r="C274" s="52">
        <v>1</v>
      </c>
      <c r="D274" s="48">
        <f t="shared" si="71"/>
        <v>45996</v>
      </c>
      <c r="E274" s="51">
        <v>0</v>
      </c>
      <c r="F274" s="32">
        <f>I274-5</f>
        <v>45996</v>
      </c>
      <c r="G274" s="57">
        <f t="shared" si="60"/>
        <v>5</v>
      </c>
      <c r="H274" s="61">
        <f t="shared" si="72"/>
        <v>5</v>
      </c>
      <c r="I274" s="33">
        <v>46001</v>
      </c>
      <c r="J274" s="223">
        <f t="shared" si="61"/>
        <v>3</v>
      </c>
      <c r="K274" s="4">
        <v>1</v>
      </c>
      <c r="L274" s="37">
        <v>50</v>
      </c>
      <c r="M274" s="194">
        <v>46001</v>
      </c>
      <c r="N274" s="202">
        <f t="shared" si="62"/>
        <v>46002</v>
      </c>
      <c r="O274" s="217">
        <f t="shared" si="63"/>
        <v>4</v>
      </c>
      <c r="P274" s="238">
        <v>4</v>
      </c>
      <c r="Q274" s="275">
        <v>46003</v>
      </c>
      <c r="R274" s="211">
        <f t="shared" si="64"/>
        <v>46006</v>
      </c>
      <c r="S274" s="35">
        <f t="shared" si="58"/>
        <v>1</v>
      </c>
      <c r="T274" s="71">
        <v>51</v>
      </c>
      <c r="U274" s="8">
        <f t="shared" si="65"/>
        <v>19</v>
      </c>
      <c r="V274" s="36">
        <f t="shared" si="66"/>
        <v>46006</v>
      </c>
      <c r="W274" s="7">
        <f t="shared" si="67"/>
        <v>1</v>
      </c>
      <c r="X274" s="36">
        <f t="shared" si="68"/>
        <v>46025</v>
      </c>
      <c r="Y274" s="7">
        <f t="shared" si="69"/>
        <v>6</v>
      </c>
      <c r="Z274" s="129">
        <f t="shared" si="70"/>
        <v>19</v>
      </c>
    </row>
    <row r="275" spans="1:26" ht="15" customHeight="1" thickBot="1">
      <c r="A275" s="109" t="s">
        <v>57</v>
      </c>
      <c r="B275" s="67">
        <f t="shared" si="59"/>
        <v>46000</v>
      </c>
      <c r="C275" s="53">
        <v>3</v>
      </c>
      <c r="D275" s="111">
        <f t="shared" si="71"/>
        <v>46003</v>
      </c>
      <c r="E275" s="112">
        <v>0</v>
      </c>
      <c r="F275" s="38">
        <f>I275-3</f>
        <v>46003</v>
      </c>
      <c r="G275" s="58">
        <f t="shared" si="60"/>
        <v>5</v>
      </c>
      <c r="H275" s="115">
        <f t="shared" si="72"/>
        <v>3</v>
      </c>
      <c r="I275" s="39">
        <v>46006</v>
      </c>
      <c r="J275" s="224">
        <f t="shared" si="61"/>
        <v>1</v>
      </c>
      <c r="K275" s="40">
        <v>1</v>
      </c>
      <c r="L275" s="37">
        <v>51</v>
      </c>
      <c r="M275" s="196">
        <v>46006</v>
      </c>
      <c r="N275" s="203">
        <f t="shared" si="62"/>
        <v>46007</v>
      </c>
      <c r="O275" s="220">
        <f t="shared" si="63"/>
        <v>2</v>
      </c>
      <c r="P275" s="239">
        <v>2</v>
      </c>
      <c r="Q275" s="278">
        <v>46008</v>
      </c>
      <c r="R275" s="212">
        <f t="shared" si="64"/>
        <v>46009</v>
      </c>
      <c r="S275" s="41">
        <f t="shared" si="58"/>
        <v>4</v>
      </c>
      <c r="T275" s="70">
        <v>51</v>
      </c>
      <c r="U275" s="10">
        <f t="shared" si="65"/>
        <v>23</v>
      </c>
      <c r="V275" s="42">
        <f t="shared" si="66"/>
        <v>46009</v>
      </c>
      <c r="W275" s="9">
        <f t="shared" si="67"/>
        <v>4</v>
      </c>
      <c r="X275" s="42">
        <f t="shared" si="68"/>
        <v>46032</v>
      </c>
      <c r="Y275" s="9">
        <f t="shared" si="69"/>
        <v>6</v>
      </c>
      <c r="Z275" s="130">
        <f t="shared" si="70"/>
        <v>23</v>
      </c>
    </row>
    <row r="276" spans="1:26" ht="15" customHeight="1" thickBot="1">
      <c r="A276" s="72" t="s">
        <v>58</v>
      </c>
      <c r="B276" s="73">
        <f t="shared" si="59"/>
        <v>45911</v>
      </c>
      <c r="C276" s="74">
        <v>1</v>
      </c>
      <c r="D276" s="75">
        <f t="shared" si="71"/>
        <v>45912</v>
      </c>
      <c r="E276" s="74">
        <v>0</v>
      </c>
      <c r="F276" s="76">
        <f>I276-5</f>
        <v>45912</v>
      </c>
      <c r="G276" s="77">
        <f t="shared" si="60"/>
        <v>5</v>
      </c>
      <c r="H276" s="78">
        <f t="shared" si="72"/>
        <v>5</v>
      </c>
      <c r="I276" s="79">
        <v>45917</v>
      </c>
      <c r="J276" s="222">
        <f t="shared" si="61"/>
        <v>3</v>
      </c>
      <c r="K276" s="125">
        <v>0</v>
      </c>
      <c r="L276" s="81">
        <v>38</v>
      </c>
      <c r="M276" s="193">
        <v>45917</v>
      </c>
      <c r="N276" s="201">
        <f t="shared" si="62"/>
        <v>45917</v>
      </c>
      <c r="O276" s="219">
        <f t="shared" si="63"/>
        <v>3</v>
      </c>
      <c r="P276" s="237">
        <v>2</v>
      </c>
      <c r="Q276" s="277">
        <v>45918</v>
      </c>
      <c r="R276" s="210">
        <f t="shared" si="64"/>
        <v>45919</v>
      </c>
      <c r="S276" s="105">
        <f t="shared" si="58"/>
        <v>5</v>
      </c>
      <c r="T276" s="82">
        <v>39</v>
      </c>
      <c r="U276" s="83">
        <f t="shared" si="65"/>
        <v>22</v>
      </c>
      <c r="V276" s="126">
        <f t="shared" si="66"/>
        <v>45919</v>
      </c>
      <c r="W276" s="127">
        <f t="shared" si="67"/>
        <v>5</v>
      </c>
      <c r="X276" s="126">
        <f t="shared" si="68"/>
        <v>45941</v>
      </c>
      <c r="Y276" s="127">
        <f t="shared" si="69"/>
        <v>6</v>
      </c>
      <c r="Z276" s="128">
        <f t="shared" si="70"/>
        <v>22</v>
      </c>
    </row>
    <row r="277" spans="1:26" ht="15" customHeight="1" thickBot="1">
      <c r="A277" s="87" t="s">
        <v>58</v>
      </c>
      <c r="B277" s="66">
        <f t="shared" si="59"/>
        <v>45918</v>
      </c>
      <c r="C277" s="52">
        <v>1</v>
      </c>
      <c r="D277" s="48">
        <f t="shared" si="71"/>
        <v>45919</v>
      </c>
      <c r="E277" s="51">
        <v>0</v>
      </c>
      <c r="F277" s="32">
        <f>I277-5</f>
        <v>45919</v>
      </c>
      <c r="G277" s="57">
        <f t="shared" si="60"/>
        <v>5</v>
      </c>
      <c r="H277" s="61">
        <f t="shared" si="72"/>
        <v>5</v>
      </c>
      <c r="I277" s="33">
        <v>45924</v>
      </c>
      <c r="J277" s="223">
        <f t="shared" si="61"/>
        <v>3</v>
      </c>
      <c r="K277" s="4">
        <v>1</v>
      </c>
      <c r="L277" s="19">
        <v>39</v>
      </c>
      <c r="M277" s="202">
        <v>45924</v>
      </c>
      <c r="N277" s="202">
        <f t="shared" si="62"/>
        <v>45925</v>
      </c>
      <c r="O277" s="217">
        <f t="shared" si="63"/>
        <v>4</v>
      </c>
      <c r="P277" s="238">
        <v>4</v>
      </c>
      <c r="Q277" s="275">
        <v>45926</v>
      </c>
      <c r="R277" s="211">
        <f t="shared" si="64"/>
        <v>45929</v>
      </c>
      <c r="S277" s="35">
        <f t="shared" si="58"/>
        <v>1</v>
      </c>
      <c r="T277" s="71">
        <v>40</v>
      </c>
      <c r="U277" s="8">
        <f t="shared" si="65"/>
        <v>19</v>
      </c>
      <c r="V277" s="36">
        <f t="shared" si="66"/>
        <v>45929</v>
      </c>
      <c r="W277" s="7">
        <f t="shared" si="67"/>
        <v>1</v>
      </c>
      <c r="X277" s="36">
        <f t="shared" si="68"/>
        <v>45948</v>
      </c>
      <c r="Y277" s="7">
        <f t="shared" si="69"/>
        <v>6</v>
      </c>
      <c r="Z277" s="129">
        <f t="shared" si="70"/>
        <v>19</v>
      </c>
    </row>
    <row r="278" spans="1:26" ht="15" customHeight="1" thickBot="1">
      <c r="A278" s="87" t="s">
        <v>58</v>
      </c>
      <c r="B278" s="66">
        <f t="shared" si="59"/>
        <v>45925</v>
      </c>
      <c r="C278" s="52">
        <v>1</v>
      </c>
      <c r="D278" s="48">
        <f t="shared" si="71"/>
        <v>45926</v>
      </c>
      <c r="E278" s="51">
        <v>0</v>
      </c>
      <c r="F278" s="32">
        <f>I278-5</f>
        <v>45926</v>
      </c>
      <c r="G278" s="57">
        <f t="shared" si="60"/>
        <v>5</v>
      </c>
      <c r="H278" s="61">
        <f t="shared" si="72"/>
        <v>5</v>
      </c>
      <c r="I278" s="33">
        <v>45931</v>
      </c>
      <c r="J278" s="223">
        <f t="shared" si="61"/>
        <v>3</v>
      </c>
      <c r="K278" s="4">
        <v>1</v>
      </c>
      <c r="L278" s="22">
        <v>40</v>
      </c>
      <c r="M278" s="202">
        <v>45931</v>
      </c>
      <c r="N278" s="202">
        <f t="shared" si="62"/>
        <v>45932</v>
      </c>
      <c r="O278" s="217">
        <f t="shared" si="63"/>
        <v>4</v>
      </c>
      <c r="P278" s="238">
        <v>4</v>
      </c>
      <c r="Q278" s="275">
        <v>45933</v>
      </c>
      <c r="R278" s="211">
        <f t="shared" si="64"/>
        <v>45936</v>
      </c>
      <c r="S278" s="35">
        <f t="shared" si="58"/>
        <v>1</v>
      </c>
      <c r="T278" s="71">
        <v>41</v>
      </c>
      <c r="U278" s="8">
        <f t="shared" si="65"/>
        <v>19</v>
      </c>
      <c r="V278" s="36">
        <f t="shared" si="66"/>
        <v>45936</v>
      </c>
      <c r="W278" s="7">
        <f t="shared" si="67"/>
        <v>1</v>
      </c>
      <c r="X278" s="36">
        <f t="shared" si="68"/>
        <v>45955</v>
      </c>
      <c r="Y278" s="7">
        <f t="shared" si="69"/>
        <v>6</v>
      </c>
      <c r="Z278" s="129">
        <f t="shared" si="70"/>
        <v>19</v>
      </c>
    </row>
    <row r="279" spans="1:26" ht="15" customHeight="1" thickBot="1">
      <c r="A279" s="87" t="s">
        <v>58</v>
      </c>
      <c r="B279" s="66">
        <f t="shared" si="59"/>
        <v>45932</v>
      </c>
      <c r="C279" s="52">
        <v>1</v>
      </c>
      <c r="D279" s="48">
        <f t="shared" si="71"/>
        <v>45933</v>
      </c>
      <c r="E279" s="51">
        <v>0</v>
      </c>
      <c r="F279" s="17">
        <f>I279-5</f>
        <v>45933</v>
      </c>
      <c r="G279" s="57">
        <f t="shared" si="60"/>
        <v>5</v>
      </c>
      <c r="H279" s="61">
        <f t="shared" si="72"/>
        <v>5</v>
      </c>
      <c r="I279" s="33">
        <v>45938</v>
      </c>
      <c r="J279" s="223">
        <f t="shared" si="61"/>
        <v>3</v>
      </c>
      <c r="K279" s="4">
        <v>1</v>
      </c>
      <c r="L279" s="23">
        <v>41</v>
      </c>
      <c r="M279" s="202">
        <v>45938</v>
      </c>
      <c r="N279" s="202">
        <f t="shared" si="62"/>
        <v>45939</v>
      </c>
      <c r="O279" s="217">
        <f t="shared" si="63"/>
        <v>4</v>
      </c>
      <c r="P279" s="238">
        <v>4</v>
      </c>
      <c r="Q279" s="275">
        <v>45940</v>
      </c>
      <c r="R279" s="211">
        <f t="shared" si="64"/>
        <v>45943</v>
      </c>
      <c r="S279" s="35">
        <f t="shared" si="58"/>
        <v>1</v>
      </c>
      <c r="T279" s="71">
        <v>42</v>
      </c>
      <c r="U279" s="8">
        <f t="shared" si="65"/>
        <v>19</v>
      </c>
      <c r="V279" s="36">
        <f t="shared" si="66"/>
        <v>45943</v>
      </c>
      <c r="W279" s="7">
        <f t="shared" si="67"/>
        <v>1</v>
      </c>
      <c r="X279" s="36">
        <f t="shared" si="68"/>
        <v>45962</v>
      </c>
      <c r="Y279" s="7">
        <f t="shared" si="69"/>
        <v>6</v>
      </c>
      <c r="Z279" s="129">
        <f t="shared" si="70"/>
        <v>19</v>
      </c>
    </row>
    <row r="280" spans="1:26" ht="15" customHeight="1" thickBot="1">
      <c r="A280" s="87" t="s">
        <v>58</v>
      </c>
      <c r="B280" s="66">
        <f t="shared" si="59"/>
        <v>45939</v>
      </c>
      <c r="C280" s="52">
        <v>1</v>
      </c>
      <c r="D280" s="48">
        <f t="shared" si="71"/>
        <v>45940</v>
      </c>
      <c r="E280" s="51">
        <v>0</v>
      </c>
      <c r="F280" s="32">
        <f>I280-5</f>
        <v>45940</v>
      </c>
      <c r="G280" s="57">
        <f t="shared" si="60"/>
        <v>5</v>
      </c>
      <c r="H280" s="61">
        <f t="shared" si="72"/>
        <v>5</v>
      </c>
      <c r="I280" s="33">
        <v>45945</v>
      </c>
      <c r="J280" s="223">
        <f t="shared" si="61"/>
        <v>3</v>
      </c>
      <c r="K280" s="4">
        <v>1</v>
      </c>
      <c r="L280" s="24">
        <v>42</v>
      </c>
      <c r="M280" s="202">
        <v>45945</v>
      </c>
      <c r="N280" s="202">
        <f t="shared" si="62"/>
        <v>45946</v>
      </c>
      <c r="O280" s="217">
        <f t="shared" si="63"/>
        <v>4</v>
      </c>
      <c r="P280" s="238">
        <v>4</v>
      </c>
      <c r="Q280" s="275">
        <v>45947</v>
      </c>
      <c r="R280" s="211">
        <f t="shared" si="64"/>
        <v>45950</v>
      </c>
      <c r="S280" s="35">
        <f t="shared" si="58"/>
        <v>1</v>
      </c>
      <c r="T280" s="71">
        <v>43</v>
      </c>
      <c r="U280" s="8">
        <f t="shared" si="65"/>
        <v>19</v>
      </c>
      <c r="V280" s="36">
        <f t="shared" si="66"/>
        <v>45950</v>
      </c>
      <c r="W280" s="7">
        <f t="shared" si="67"/>
        <v>1</v>
      </c>
      <c r="X280" s="36">
        <f t="shared" si="68"/>
        <v>45969</v>
      </c>
      <c r="Y280" s="7">
        <f t="shared" si="69"/>
        <v>6</v>
      </c>
      <c r="Z280" s="129">
        <f t="shared" si="70"/>
        <v>19</v>
      </c>
    </row>
    <row r="281" spans="1:26" ht="15" customHeight="1" thickBot="1">
      <c r="A281" s="87" t="s">
        <v>58</v>
      </c>
      <c r="B281" s="66">
        <f t="shared" si="59"/>
        <v>45946</v>
      </c>
      <c r="C281" s="52">
        <v>1</v>
      </c>
      <c r="D281" s="48">
        <f t="shared" si="71"/>
        <v>45947</v>
      </c>
      <c r="E281" s="51">
        <v>0</v>
      </c>
      <c r="F281" s="32">
        <f>I281-6</f>
        <v>45947</v>
      </c>
      <c r="G281" s="57">
        <f t="shared" si="60"/>
        <v>5</v>
      </c>
      <c r="H281" s="61">
        <f t="shared" si="72"/>
        <v>6</v>
      </c>
      <c r="I281" s="33">
        <v>45953</v>
      </c>
      <c r="J281" s="223">
        <f t="shared" si="61"/>
        <v>4</v>
      </c>
      <c r="K281" s="4">
        <v>1</v>
      </c>
      <c r="L281" s="25">
        <v>43</v>
      </c>
      <c r="M281" s="202">
        <v>45953</v>
      </c>
      <c r="N281" s="202">
        <f t="shared" si="62"/>
        <v>45954</v>
      </c>
      <c r="O281" s="217">
        <f t="shared" si="63"/>
        <v>5</v>
      </c>
      <c r="P281" s="238">
        <v>4</v>
      </c>
      <c r="Q281" s="275">
        <v>45957</v>
      </c>
      <c r="R281" s="211">
        <f t="shared" si="64"/>
        <v>45958</v>
      </c>
      <c r="S281" s="35">
        <f t="shared" si="58"/>
        <v>2</v>
      </c>
      <c r="T281" s="71">
        <v>44</v>
      </c>
      <c r="U281" s="8">
        <f t="shared" si="65"/>
        <v>18</v>
      </c>
      <c r="V281" s="36">
        <f t="shared" si="66"/>
        <v>45958</v>
      </c>
      <c r="W281" s="7">
        <f t="shared" si="67"/>
        <v>2</v>
      </c>
      <c r="X281" s="36">
        <f t="shared" si="68"/>
        <v>45976</v>
      </c>
      <c r="Y281" s="7">
        <f t="shared" si="69"/>
        <v>6</v>
      </c>
      <c r="Z281" s="129">
        <f t="shared" si="70"/>
        <v>18</v>
      </c>
    </row>
    <row r="282" spans="1:26" ht="15" customHeight="1" thickBot="1">
      <c r="A282" s="87" t="s">
        <v>58</v>
      </c>
      <c r="B282" s="66">
        <f t="shared" si="59"/>
        <v>45953</v>
      </c>
      <c r="C282" s="52">
        <v>1</v>
      </c>
      <c r="D282" s="48">
        <f t="shared" si="71"/>
        <v>45954</v>
      </c>
      <c r="E282" s="51">
        <v>0</v>
      </c>
      <c r="F282" s="32">
        <f>I282-5</f>
        <v>45954</v>
      </c>
      <c r="G282" s="57">
        <f t="shared" si="60"/>
        <v>5</v>
      </c>
      <c r="H282" s="61">
        <f t="shared" si="72"/>
        <v>5</v>
      </c>
      <c r="I282" s="33">
        <v>45959</v>
      </c>
      <c r="J282" s="223">
        <f t="shared" si="61"/>
        <v>3</v>
      </c>
      <c r="K282" s="4">
        <v>1</v>
      </c>
      <c r="L282" s="26">
        <v>44</v>
      </c>
      <c r="M282" s="202">
        <v>45959</v>
      </c>
      <c r="N282" s="202">
        <f t="shared" si="62"/>
        <v>45960</v>
      </c>
      <c r="O282" s="217">
        <f t="shared" si="63"/>
        <v>4</v>
      </c>
      <c r="P282" s="238">
        <v>4</v>
      </c>
      <c r="Q282" s="275">
        <v>45961</v>
      </c>
      <c r="R282" s="211">
        <f t="shared" si="64"/>
        <v>45964</v>
      </c>
      <c r="S282" s="35">
        <f t="shared" si="58"/>
        <v>1</v>
      </c>
      <c r="T282" s="71">
        <v>45</v>
      </c>
      <c r="U282" s="8">
        <f t="shared" si="65"/>
        <v>19</v>
      </c>
      <c r="V282" s="36">
        <f t="shared" si="66"/>
        <v>45964</v>
      </c>
      <c r="W282" s="7">
        <f t="shared" si="67"/>
        <v>1</v>
      </c>
      <c r="X282" s="36">
        <f t="shared" si="68"/>
        <v>45983</v>
      </c>
      <c r="Y282" s="7">
        <f t="shared" si="69"/>
        <v>6</v>
      </c>
      <c r="Z282" s="129">
        <f t="shared" si="70"/>
        <v>19</v>
      </c>
    </row>
    <row r="283" spans="1:26" ht="15" customHeight="1" thickBot="1">
      <c r="A283" s="87" t="s">
        <v>58</v>
      </c>
      <c r="B283" s="66">
        <f t="shared" si="59"/>
        <v>45960</v>
      </c>
      <c r="C283" s="52">
        <v>1</v>
      </c>
      <c r="D283" s="48">
        <f t="shared" si="71"/>
        <v>45961</v>
      </c>
      <c r="E283" s="51">
        <v>0</v>
      </c>
      <c r="F283" s="32">
        <f>I283-6</f>
        <v>45961</v>
      </c>
      <c r="G283" s="57">
        <f t="shared" si="60"/>
        <v>5</v>
      </c>
      <c r="H283" s="61">
        <f t="shared" si="72"/>
        <v>6</v>
      </c>
      <c r="I283" s="33">
        <v>45967</v>
      </c>
      <c r="J283" s="223">
        <f t="shared" si="61"/>
        <v>4</v>
      </c>
      <c r="K283" s="4">
        <v>0</v>
      </c>
      <c r="L283" s="27">
        <v>45</v>
      </c>
      <c r="M283" s="202">
        <v>45967</v>
      </c>
      <c r="N283" s="202">
        <f t="shared" si="62"/>
        <v>45967</v>
      </c>
      <c r="O283" s="217">
        <f t="shared" si="63"/>
        <v>4</v>
      </c>
      <c r="P283" s="238">
        <v>7</v>
      </c>
      <c r="Q283" s="275">
        <v>45968</v>
      </c>
      <c r="R283" s="211">
        <f t="shared" si="64"/>
        <v>45974</v>
      </c>
      <c r="S283" s="35">
        <f t="shared" si="58"/>
        <v>4</v>
      </c>
      <c r="T283" s="71">
        <v>46</v>
      </c>
      <c r="U283" s="8">
        <f t="shared" si="65"/>
        <v>16</v>
      </c>
      <c r="V283" s="36">
        <f t="shared" si="66"/>
        <v>45974</v>
      </c>
      <c r="W283" s="7">
        <f t="shared" si="67"/>
        <v>4</v>
      </c>
      <c r="X283" s="36">
        <f t="shared" si="68"/>
        <v>45990</v>
      </c>
      <c r="Y283" s="7">
        <f t="shared" si="69"/>
        <v>6</v>
      </c>
      <c r="Z283" s="129">
        <f t="shared" si="70"/>
        <v>16</v>
      </c>
    </row>
    <row r="284" spans="1:26" ht="15" customHeight="1" thickBot="1">
      <c r="A284" s="87" t="s">
        <v>58</v>
      </c>
      <c r="B284" s="66">
        <f t="shared" si="59"/>
        <v>45967</v>
      </c>
      <c r="C284" s="52">
        <v>1</v>
      </c>
      <c r="D284" s="48">
        <f t="shared" si="71"/>
        <v>45968</v>
      </c>
      <c r="E284" s="51">
        <v>0</v>
      </c>
      <c r="F284" s="32">
        <f>I284-5</f>
        <v>45968</v>
      </c>
      <c r="G284" s="57">
        <f t="shared" si="60"/>
        <v>5</v>
      </c>
      <c r="H284" s="61">
        <f t="shared" si="72"/>
        <v>5</v>
      </c>
      <c r="I284" s="33">
        <v>45973</v>
      </c>
      <c r="J284" s="223">
        <f t="shared" si="61"/>
        <v>3</v>
      </c>
      <c r="K284" s="4">
        <v>1</v>
      </c>
      <c r="L284" s="28">
        <v>46</v>
      </c>
      <c r="M284" s="202">
        <v>45973</v>
      </c>
      <c r="N284" s="202">
        <f t="shared" si="62"/>
        <v>45974</v>
      </c>
      <c r="O284" s="217">
        <f t="shared" si="63"/>
        <v>4</v>
      </c>
      <c r="P284" s="238">
        <v>4</v>
      </c>
      <c r="Q284" s="275">
        <v>45975</v>
      </c>
      <c r="R284" s="211">
        <f t="shared" si="64"/>
        <v>45978</v>
      </c>
      <c r="S284" s="35">
        <f t="shared" si="58"/>
        <v>1</v>
      </c>
      <c r="T284" s="71">
        <v>47</v>
      </c>
      <c r="U284" s="8">
        <f t="shared" si="65"/>
        <v>19</v>
      </c>
      <c r="V284" s="36">
        <f t="shared" si="66"/>
        <v>45978</v>
      </c>
      <c r="W284" s="7">
        <f t="shared" si="67"/>
        <v>1</v>
      </c>
      <c r="X284" s="36">
        <f t="shared" si="68"/>
        <v>45997</v>
      </c>
      <c r="Y284" s="7">
        <f t="shared" si="69"/>
        <v>6</v>
      </c>
      <c r="Z284" s="129">
        <f t="shared" si="70"/>
        <v>19</v>
      </c>
    </row>
    <row r="285" spans="1:26" ht="15" customHeight="1" thickBot="1">
      <c r="A285" s="87" t="s">
        <v>58</v>
      </c>
      <c r="B285" s="66">
        <f t="shared" si="59"/>
        <v>45974</v>
      </c>
      <c r="C285" s="52">
        <v>1</v>
      </c>
      <c r="D285" s="48">
        <f t="shared" si="71"/>
        <v>45975</v>
      </c>
      <c r="E285" s="51">
        <v>0</v>
      </c>
      <c r="F285" s="32">
        <f>I285-4</f>
        <v>45975</v>
      </c>
      <c r="G285" s="57">
        <f t="shared" si="60"/>
        <v>5</v>
      </c>
      <c r="H285" s="61">
        <f t="shared" si="72"/>
        <v>4</v>
      </c>
      <c r="I285" s="33">
        <v>45979</v>
      </c>
      <c r="J285" s="223">
        <f t="shared" si="61"/>
        <v>2</v>
      </c>
      <c r="K285" s="4">
        <v>1</v>
      </c>
      <c r="L285" s="29">
        <v>47</v>
      </c>
      <c r="M285" s="202">
        <v>45979</v>
      </c>
      <c r="N285" s="202">
        <f t="shared" si="62"/>
        <v>45980</v>
      </c>
      <c r="O285" s="217">
        <f t="shared" si="63"/>
        <v>3</v>
      </c>
      <c r="P285" s="238">
        <v>2</v>
      </c>
      <c r="Q285" s="275">
        <v>45981</v>
      </c>
      <c r="R285" s="211">
        <f t="shared" si="64"/>
        <v>45982</v>
      </c>
      <c r="S285" s="35">
        <f t="shared" si="58"/>
        <v>5</v>
      </c>
      <c r="T285" s="71">
        <v>48</v>
      </c>
      <c r="U285" s="8">
        <f t="shared" si="65"/>
        <v>22</v>
      </c>
      <c r="V285" s="36">
        <f t="shared" si="66"/>
        <v>45982</v>
      </c>
      <c r="W285" s="7">
        <f t="shared" si="67"/>
        <v>5</v>
      </c>
      <c r="X285" s="36">
        <f t="shared" si="68"/>
        <v>46004</v>
      </c>
      <c r="Y285" s="7">
        <f t="shared" si="69"/>
        <v>6</v>
      </c>
      <c r="Z285" s="129">
        <f t="shared" si="70"/>
        <v>22</v>
      </c>
    </row>
    <row r="286" spans="1:26" ht="15" customHeight="1" thickBot="1">
      <c r="A286" s="87" t="s">
        <v>58</v>
      </c>
      <c r="B286" s="66">
        <f t="shared" si="59"/>
        <v>45981</v>
      </c>
      <c r="C286" s="52">
        <v>1</v>
      </c>
      <c r="D286" s="48">
        <f t="shared" si="71"/>
        <v>45982</v>
      </c>
      <c r="E286" s="51">
        <v>0</v>
      </c>
      <c r="F286" s="32">
        <f>I286-5</f>
        <v>45982</v>
      </c>
      <c r="G286" s="57">
        <f t="shared" si="60"/>
        <v>5</v>
      </c>
      <c r="H286" s="61">
        <f t="shared" si="72"/>
        <v>5</v>
      </c>
      <c r="I286" s="33">
        <v>45987</v>
      </c>
      <c r="J286" s="223">
        <f t="shared" si="61"/>
        <v>3</v>
      </c>
      <c r="K286" s="4">
        <v>1</v>
      </c>
      <c r="L286" s="30">
        <v>48</v>
      </c>
      <c r="M286" s="202">
        <v>45987</v>
      </c>
      <c r="N286" s="202">
        <f t="shared" si="62"/>
        <v>45988</v>
      </c>
      <c r="O286" s="217">
        <f t="shared" si="63"/>
        <v>4</v>
      </c>
      <c r="P286" s="238">
        <v>4</v>
      </c>
      <c r="Q286" s="275">
        <v>45989</v>
      </c>
      <c r="R286" s="211">
        <f t="shared" si="64"/>
        <v>45992</v>
      </c>
      <c r="S286" s="35">
        <f t="shared" si="58"/>
        <v>1</v>
      </c>
      <c r="T286" s="71">
        <v>49</v>
      </c>
      <c r="U286" s="8">
        <f t="shared" si="65"/>
        <v>19</v>
      </c>
      <c r="V286" s="36">
        <f t="shared" si="66"/>
        <v>45992</v>
      </c>
      <c r="W286" s="7">
        <f t="shared" si="67"/>
        <v>1</v>
      </c>
      <c r="X286" s="36">
        <f t="shared" si="68"/>
        <v>46011</v>
      </c>
      <c r="Y286" s="7">
        <f t="shared" si="69"/>
        <v>6</v>
      </c>
      <c r="Z286" s="129">
        <f t="shared" si="70"/>
        <v>19</v>
      </c>
    </row>
    <row r="287" spans="1:26" ht="15" customHeight="1" thickBot="1">
      <c r="A287" s="87" t="s">
        <v>58</v>
      </c>
      <c r="B287" s="66">
        <f t="shared" si="59"/>
        <v>45988</v>
      </c>
      <c r="C287" s="52">
        <v>1</v>
      </c>
      <c r="D287" s="48">
        <f t="shared" si="71"/>
        <v>45989</v>
      </c>
      <c r="E287" s="51">
        <v>0</v>
      </c>
      <c r="F287" s="32">
        <f>I287-5</f>
        <v>45989</v>
      </c>
      <c r="G287" s="57">
        <f t="shared" si="60"/>
        <v>5</v>
      </c>
      <c r="H287" s="61">
        <f t="shared" si="72"/>
        <v>5</v>
      </c>
      <c r="I287" s="33">
        <v>45994</v>
      </c>
      <c r="J287" s="223">
        <f t="shared" si="61"/>
        <v>3</v>
      </c>
      <c r="K287" s="4">
        <v>1</v>
      </c>
      <c r="L287" s="31">
        <v>49</v>
      </c>
      <c r="M287" s="194">
        <v>45994</v>
      </c>
      <c r="N287" s="202">
        <f t="shared" si="62"/>
        <v>45995</v>
      </c>
      <c r="O287" s="217">
        <f t="shared" si="63"/>
        <v>4</v>
      </c>
      <c r="P287" s="238">
        <v>4</v>
      </c>
      <c r="Q287" s="275">
        <v>45996</v>
      </c>
      <c r="R287" s="211">
        <f t="shared" si="64"/>
        <v>45999</v>
      </c>
      <c r="S287" s="35">
        <f t="shared" si="58"/>
        <v>1</v>
      </c>
      <c r="T287" s="71">
        <v>50</v>
      </c>
      <c r="U287" s="8">
        <f t="shared" si="65"/>
        <v>19</v>
      </c>
      <c r="V287" s="36">
        <f t="shared" si="66"/>
        <v>45999</v>
      </c>
      <c r="W287" s="7">
        <f t="shared" si="67"/>
        <v>1</v>
      </c>
      <c r="X287" s="36">
        <f t="shared" si="68"/>
        <v>46018</v>
      </c>
      <c r="Y287" s="7">
        <f t="shared" si="69"/>
        <v>6</v>
      </c>
      <c r="Z287" s="129">
        <f t="shared" si="70"/>
        <v>19</v>
      </c>
    </row>
    <row r="288" spans="1:26" ht="15" customHeight="1" thickBot="1">
      <c r="A288" s="87" t="s">
        <v>58</v>
      </c>
      <c r="B288" s="66">
        <f t="shared" si="59"/>
        <v>45995</v>
      </c>
      <c r="C288" s="52">
        <v>1</v>
      </c>
      <c r="D288" s="48">
        <f t="shared" si="71"/>
        <v>45996</v>
      </c>
      <c r="E288" s="51">
        <v>0</v>
      </c>
      <c r="F288" s="32">
        <f>I288-5</f>
        <v>45996</v>
      </c>
      <c r="G288" s="57">
        <f t="shared" si="60"/>
        <v>5</v>
      </c>
      <c r="H288" s="61">
        <f t="shared" si="72"/>
        <v>5</v>
      </c>
      <c r="I288" s="33">
        <v>46001</v>
      </c>
      <c r="J288" s="223">
        <f t="shared" si="61"/>
        <v>3</v>
      </c>
      <c r="K288" s="4">
        <v>1</v>
      </c>
      <c r="L288" s="37">
        <v>50</v>
      </c>
      <c r="M288" s="194">
        <v>46001</v>
      </c>
      <c r="N288" s="202">
        <f t="shared" si="62"/>
        <v>46002</v>
      </c>
      <c r="O288" s="217">
        <f t="shared" si="63"/>
        <v>4</v>
      </c>
      <c r="P288" s="238">
        <v>4</v>
      </c>
      <c r="Q288" s="275">
        <v>46003</v>
      </c>
      <c r="R288" s="211">
        <f t="shared" si="64"/>
        <v>46006</v>
      </c>
      <c r="S288" s="35">
        <f t="shared" si="58"/>
        <v>1</v>
      </c>
      <c r="T288" s="71">
        <v>51</v>
      </c>
      <c r="U288" s="8">
        <f t="shared" si="65"/>
        <v>19</v>
      </c>
      <c r="V288" s="36">
        <f t="shared" si="66"/>
        <v>46006</v>
      </c>
      <c r="W288" s="7">
        <f t="shared" si="67"/>
        <v>1</v>
      </c>
      <c r="X288" s="36">
        <f t="shared" si="68"/>
        <v>46025</v>
      </c>
      <c r="Y288" s="7">
        <f t="shared" si="69"/>
        <v>6</v>
      </c>
      <c r="Z288" s="129">
        <f t="shared" si="70"/>
        <v>19</v>
      </c>
    </row>
    <row r="289" spans="1:26" ht="15" customHeight="1" thickBot="1">
      <c r="A289" s="109" t="s">
        <v>58</v>
      </c>
      <c r="B289" s="67">
        <f t="shared" si="59"/>
        <v>46000</v>
      </c>
      <c r="C289" s="53">
        <v>3</v>
      </c>
      <c r="D289" s="111">
        <f t="shared" si="71"/>
        <v>46003</v>
      </c>
      <c r="E289" s="112">
        <v>0</v>
      </c>
      <c r="F289" s="38">
        <f>I289-3</f>
        <v>46003</v>
      </c>
      <c r="G289" s="58">
        <f t="shared" si="60"/>
        <v>5</v>
      </c>
      <c r="H289" s="115">
        <f t="shared" si="72"/>
        <v>3</v>
      </c>
      <c r="I289" s="39">
        <v>46006</v>
      </c>
      <c r="J289" s="224">
        <f t="shared" si="61"/>
        <v>1</v>
      </c>
      <c r="K289" s="40">
        <v>1</v>
      </c>
      <c r="L289" s="37">
        <v>51</v>
      </c>
      <c r="M289" s="196">
        <v>46006</v>
      </c>
      <c r="N289" s="203">
        <f t="shared" si="62"/>
        <v>46007</v>
      </c>
      <c r="O289" s="220">
        <f t="shared" si="63"/>
        <v>2</v>
      </c>
      <c r="P289" s="239">
        <v>2</v>
      </c>
      <c r="Q289" s="278">
        <v>46008</v>
      </c>
      <c r="R289" s="212">
        <f t="shared" si="64"/>
        <v>46009</v>
      </c>
      <c r="S289" s="41">
        <f t="shared" si="58"/>
        <v>4</v>
      </c>
      <c r="T289" s="70">
        <v>51</v>
      </c>
      <c r="U289" s="10">
        <f t="shared" si="65"/>
        <v>23</v>
      </c>
      <c r="V289" s="42">
        <f t="shared" si="66"/>
        <v>46009</v>
      </c>
      <c r="W289" s="9">
        <f t="shared" si="67"/>
        <v>4</v>
      </c>
      <c r="X289" s="42">
        <f t="shared" si="68"/>
        <v>46032</v>
      </c>
      <c r="Y289" s="9">
        <f t="shared" si="69"/>
        <v>6</v>
      </c>
      <c r="Z289" s="130">
        <f t="shared" si="70"/>
        <v>23</v>
      </c>
    </row>
    <row r="290" spans="1:26" ht="15" customHeight="1" thickBot="1">
      <c r="A290" s="72" t="s">
        <v>59</v>
      </c>
      <c r="B290" s="73">
        <f t="shared" si="59"/>
        <v>45911</v>
      </c>
      <c r="C290" s="74">
        <v>1</v>
      </c>
      <c r="D290" s="75">
        <f t="shared" si="71"/>
        <v>45912</v>
      </c>
      <c r="E290" s="74">
        <v>0</v>
      </c>
      <c r="F290" s="76">
        <f>I290-5</f>
        <v>45912</v>
      </c>
      <c r="G290" s="77">
        <f t="shared" si="60"/>
        <v>5</v>
      </c>
      <c r="H290" s="78">
        <f t="shared" si="72"/>
        <v>5</v>
      </c>
      <c r="I290" s="79">
        <v>45917</v>
      </c>
      <c r="J290" s="219">
        <f t="shared" si="61"/>
        <v>3</v>
      </c>
      <c r="K290" s="80">
        <v>1</v>
      </c>
      <c r="L290" s="81">
        <v>38</v>
      </c>
      <c r="M290" s="192">
        <v>45917</v>
      </c>
      <c r="N290" s="200">
        <f t="shared" si="62"/>
        <v>45918</v>
      </c>
      <c r="O290" s="219">
        <f t="shared" si="63"/>
        <v>4</v>
      </c>
      <c r="P290" s="236">
        <v>4</v>
      </c>
      <c r="Q290" s="269">
        <v>45919</v>
      </c>
      <c r="R290" s="209">
        <f t="shared" si="64"/>
        <v>45922</v>
      </c>
      <c r="S290" s="105">
        <f t="shared" si="58"/>
        <v>1</v>
      </c>
      <c r="T290" s="82">
        <v>39</v>
      </c>
      <c r="U290" s="106">
        <f t="shared" si="65"/>
        <v>19</v>
      </c>
      <c r="V290" s="84">
        <f t="shared" si="66"/>
        <v>45922</v>
      </c>
      <c r="W290" s="85">
        <f t="shared" si="67"/>
        <v>1</v>
      </c>
      <c r="X290" s="84">
        <f t="shared" si="68"/>
        <v>45941</v>
      </c>
      <c r="Y290" s="85">
        <f t="shared" si="69"/>
        <v>6</v>
      </c>
      <c r="Z290" s="86">
        <f t="shared" si="70"/>
        <v>19</v>
      </c>
    </row>
    <row r="291" spans="1:26" ht="15" customHeight="1" thickBot="1">
      <c r="A291" s="87" t="s">
        <v>59</v>
      </c>
      <c r="B291" s="65">
        <f t="shared" si="59"/>
        <v>45918</v>
      </c>
      <c r="C291" s="52">
        <v>1</v>
      </c>
      <c r="D291" s="48">
        <f t="shared" si="71"/>
        <v>45919</v>
      </c>
      <c r="E291" s="51">
        <v>0</v>
      </c>
      <c r="F291" s="17">
        <f>I291-5</f>
        <v>45919</v>
      </c>
      <c r="G291" s="56">
        <f t="shared" si="60"/>
        <v>5</v>
      </c>
      <c r="H291" s="61">
        <f t="shared" si="72"/>
        <v>5</v>
      </c>
      <c r="I291" s="33">
        <v>45924</v>
      </c>
      <c r="J291" s="215">
        <f t="shared" si="61"/>
        <v>3</v>
      </c>
      <c r="K291" s="18">
        <v>2</v>
      </c>
      <c r="L291" s="19">
        <v>39</v>
      </c>
      <c r="M291" s="194" t="s">
        <v>28</v>
      </c>
      <c r="N291" s="194">
        <f t="shared" si="62"/>
        <v>45926</v>
      </c>
      <c r="O291" s="215">
        <f t="shared" si="63"/>
        <v>5</v>
      </c>
      <c r="P291" s="232">
        <v>4</v>
      </c>
      <c r="Q291" s="270">
        <v>45929</v>
      </c>
      <c r="R291" s="206">
        <f t="shared" si="64"/>
        <v>45930</v>
      </c>
      <c r="S291" s="20">
        <v>2</v>
      </c>
      <c r="T291" s="71">
        <v>40</v>
      </c>
      <c r="U291" s="16">
        <f t="shared" si="65"/>
        <v>18</v>
      </c>
      <c r="V291" s="15">
        <f t="shared" si="66"/>
        <v>45930</v>
      </c>
      <c r="W291" s="21">
        <f t="shared" si="67"/>
        <v>2</v>
      </c>
      <c r="X291" s="15">
        <f t="shared" si="68"/>
        <v>45948</v>
      </c>
      <c r="Y291" s="21">
        <f t="shared" si="69"/>
        <v>6</v>
      </c>
      <c r="Z291" s="88">
        <f t="shared" si="70"/>
        <v>18</v>
      </c>
    </row>
    <row r="292" spans="1:26" ht="15" customHeight="1" thickBot="1">
      <c r="A292" s="87" t="s">
        <v>59</v>
      </c>
      <c r="B292" s="65">
        <f t="shared" si="59"/>
        <v>45925</v>
      </c>
      <c r="C292" s="52">
        <v>1</v>
      </c>
      <c r="D292" s="48">
        <f t="shared" si="71"/>
        <v>45926</v>
      </c>
      <c r="E292" s="51">
        <v>0</v>
      </c>
      <c r="F292" s="17">
        <f>I292-5</f>
        <v>45926</v>
      </c>
      <c r="G292" s="56">
        <f t="shared" si="60"/>
        <v>5</v>
      </c>
      <c r="H292" s="61">
        <f t="shared" si="72"/>
        <v>5</v>
      </c>
      <c r="I292" s="33">
        <v>45931</v>
      </c>
      <c r="J292" s="215">
        <f t="shared" si="61"/>
        <v>3</v>
      </c>
      <c r="K292" s="18">
        <v>2</v>
      </c>
      <c r="L292" s="22">
        <v>40</v>
      </c>
      <c r="M292" s="194" t="s">
        <v>29</v>
      </c>
      <c r="N292" s="194">
        <f t="shared" si="62"/>
        <v>45933</v>
      </c>
      <c r="O292" s="215">
        <f t="shared" si="63"/>
        <v>5</v>
      </c>
      <c r="P292" s="232">
        <v>4</v>
      </c>
      <c r="Q292" s="270">
        <v>45936</v>
      </c>
      <c r="R292" s="206">
        <f t="shared" si="64"/>
        <v>45937</v>
      </c>
      <c r="S292" s="20">
        <f>WEEKDAY(R292,2)</f>
        <v>2</v>
      </c>
      <c r="T292" s="71">
        <v>41</v>
      </c>
      <c r="U292" s="16">
        <f t="shared" si="65"/>
        <v>18</v>
      </c>
      <c r="V292" s="15">
        <f t="shared" si="66"/>
        <v>45937</v>
      </c>
      <c r="W292" s="21">
        <f t="shared" si="67"/>
        <v>2</v>
      </c>
      <c r="X292" s="15">
        <f t="shared" si="68"/>
        <v>45955</v>
      </c>
      <c r="Y292" s="21">
        <f t="shared" si="69"/>
        <v>6</v>
      </c>
      <c r="Z292" s="88">
        <f t="shared" si="70"/>
        <v>18</v>
      </c>
    </row>
    <row r="293" spans="1:26" ht="15" customHeight="1" thickBot="1">
      <c r="A293" s="87" t="s">
        <v>59</v>
      </c>
      <c r="B293" s="65">
        <f t="shared" si="59"/>
        <v>45932</v>
      </c>
      <c r="C293" s="52">
        <v>1</v>
      </c>
      <c r="D293" s="48">
        <f t="shared" si="71"/>
        <v>45933</v>
      </c>
      <c r="E293" s="51">
        <v>0</v>
      </c>
      <c r="F293" s="17">
        <f>I293-5</f>
        <v>45933</v>
      </c>
      <c r="G293" s="56">
        <f t="shared" si="60"/>
        <v>5</v>
      </c>
      <c r="H293" s="61">
        <f t="shared" si="72"/>
        <v>5</v>
      </c>
      <c r="I293" s="33">
        <v>45938</v>
      </c>
      <c r="J293" s="215">
        <f t="shared" si="61"/>
        <v>3</v>
      </c>
      <c r="K293" s="18">
        <v>2</v>
      </c>
      <c r="L293" s="23">
        <v>41</v>
      </c>
      <c r="M293" s="194" t="s">
        <v>30</v>
      </c>
      <c r="N293" s="194">
        <f t="shared" si="62"/>
        <v>45940</v>
      </c>
      <c r="O293" s="215">
        <f t="shared" si="63"/>
        <v>5</v>
      </c>
      <c r="P293" s="232">
        <v>4</v>
      </c>
      <c r="Q293" s="270">
        <v>45943</v>
      </c>
      <c r="R293" s="206">
        <f t="shared" si="64"/>
        <v>45944</v>
      </c>
      <c r="S293" s="20">
        <v>2</v>
      </c>
      <c r="T293" s="71">
        <v>42</v>
      </c>
      <c r="U293" s="16">
        <f t="shared" si="65"/>
        <v>18</v>
      </c>
      <c r="V293" s="15">
        <f t="shared" si="66"/>
        <v>45944</v>
      </c>
      <c r="W293" s="21">
        <f t="shared" si="67"/>
        <v>2</v>
      </c>
      <c r="X293" s="15">
        <f t="shared" si="68"/>
        <v>45962</v>
      </c>
      <c r="Y293" s="21">
        <f t="shared" si="69"/>
        <v>6</v>
      </c>
      <c r="Z293" s="88">
        <f t="shared" si="70"/>
        <v>18</v>
      </c>
    </row>
    <row r="294" spans="1:26" ht="15" customHeight="1" thickBot="1">
      <c r="A294" s="87" t="s">
        <v>59</v>
      </c>
      <c r="B294" s="65">
        <f t="shared" si="59"/>
        <v>45939</v>
      </c>
      <c r="C294" s="52">
        <v>1</v>
      </c>
      <c r="D294" s="48">
        <f t="shared" si="71"/>
        <v>45940</v>
      </c>
      <c r="E294" s="51">
        <v>0</v>
      </c>
      <c r="F294" s="17">
        <f>I294-5</f>
        <v>45940</v>
      </c>
      <c r="G294" s="56">
        <f t="shared" si="60"/>
        <v>5</v>
      </c>
      <c r="H294" s="61">
        <f t="shared" si="72"/>
        <v>5</v>
      </c>
      <c r="I294" s="33">
        <v>45945</v>
      </c>
      <c r="J294" s="215">
        <f t="shared" si="61"/>
        <v>3</v>
      </c>
      <c r="K294" s="18">
        <v>2</v>
      </c>
      <c r="L294" s="24">
        <v>42</v>
      </c>
      <c r="M294" s="194" t="s">
        <v>31</v>
      </c>
      <c r="N294" s="194">
        <f t="shared" si="62"/>
        <v>45947</v>
      </c>
      <c r="O294" s="215">
        <f t="shared" si="63"/>
        <v>5</v>
      </c>
      <c r="P294" s="232">
        <v>4</v>
      </c>
      <c r="Q294" s="270">
        <v>45950</v>
      </c>
      <c r="R294" s="206">
        <f t="shared" si="64"/>
        <v>45951</v>
      </c>
      <c r="S294" s="20">
        <f>WEEKDAY(R294,2)</f>
        <v>2</v>
      </c>
      <c r="T294" s="71">
        <v>43</v>
      </c>
      <c r="U294" s="16">
        <f t="shared" si="65"/>
        <v>18</v>
      </c>
      <c r="V294" s="15">
        <f t="shared" si="66"/>
        <v>45951</v>
      </c>
      <c r="W294" s="21">
        <f t="shared" si="67"/>
        <v>2</v>
      </c>
      <c r="X294" s="15">
        <f t="shared" si="68"/>
        <v>45969</v>
      </c>
      <c r="Y294" s="21">
        <f t="shared" si="69"/>
        <v>6</v>
      </c>
      <c r="Z294" s="88">
        <f t="shared" si="70"/>
        <v>18</v>
      </c>
    </row>
    <row r="295" spans="1:26" ht="15" customHeight="1" thickBot="1">
      <c r="A295" s="87" t="s">
        <v>59</v>
      </c>
      <c r="B295" s="65">
        <f t="shared" si="59"/>
        <v>45946</v>
      </c>
      <c r="C295" s="52">
        <v>1</v>
      </c>
      <c r="D295" s="48">
        <f t="shared" si="71"/>
        <v>45947</v>
      </c>
      <c r="E295" s="51">
        <v>0</v>
      </c>
      <c r="F295" s="17">
        <f>I295-6</f>
        <v>45947</v>
      </c>
      <c r="G295" s="56">
        <f t="shared" si="60"/>
        <v>5</v>
      </c>
      <c r="H295" s="61">
        <f t="shared" si="72"/>
        <v>6</v>
      </c>
      <c r="I295" s="33">
        <v>45953</v>
      </c>
      <c r="J295" s="215">
        <f t="shared" si="61"/>
        <v>4</v>
      </c>
      <c r="K295" s="18">
        <v>4</v>
      </c>
      <c r="L295" s="25">
        <v>43</v>
      </c>
      <c r="M295" s="194" t="s">
        <v>32</v>
      </c>
      <c r="N295" s="194">
        <f t="shared" si="62"/>
        <v>45957</v>
      </c>
      <c r="O295" s="215">
        <f t="shared" si="63"/>
        <v>1</v>
      </c>
      <c r="P295" s="232">
        <v>2</v>
      </c>
      <c r="Q295" s="270">
        <v>45958</v>
      </c>
      <c r="R295" s="206">
        <f t="shared" si="64"/>
        <v>45959</v>
      </c>
      <c r="S295" s="20">
        <v>2</v>
      </c>
      <c r="T295" s="71">
        <v>44</v>
      </c>
      <c r="U295" s="16">
        <f t="shared" si="65"/>
        <v>17</v>
      </c>
      <c r="V295" s="15">
        <f t="shared" si="66"/>
        <v>45959</v>
      </c>
      <c r="W295" s="21">
        <f t="shared" si="67"/>
        <v>3</v>
      </c>
      <c r="X295" s="15">
        <f t="shared" si="68"/>
        <v>45976</v>
      </c>
      <c r="Y295" s="21">
        <f t="shared" si="69"/>
        <v>6</v>
      </c>
      <c r="Z295" s="88">
        <f t="shared" si="70"/>
        <v>17</v>
      </c>
    </row>
    <row r="296" spans="1:26" ht="15" customHeight="1" thickBot="1">
      <c r="A296" s="87" t="s">
        <v>59</v>
      </c>
      <c r="B296" s="65">
        <f t="shared" si="59"/>
        <v>45953</v>
      </c>
      <c r="C296" s="52">
        <v>1</v>
      </c>
      <c r="D296" s="48">
        <f t="shared" si="71"/>
        <v>45954</v>
      </c>
      <c r="E296" s="51">
        <v>0</v>
      </c>
      <c r="F296" s="17">
        <f>I296-5</f>
        <v>45954</v>
      </c>
      <c r="G296" s="56">
        <f t="shared" si="60"/>
        <v>5</v>
      </c>
      <c r="H296" s="61">
        <f t="shared" si="72"/>
        <v>5</v>
      </c>
      <c r="I296" s="33">
        <v>45959</v>
      </c>
      <c r="J296" s="215">
        <f t="shared" si="61"/>
        <v>3</v>
      </c>
      <c r="K296" s="18">
        <v>2</v>
      </c>
      <c r="L296" s="26">
        <v>44</v>
      </c>
      <c r="M296" s="194" t="s">
        <v>33</v>
      </c>
      <c r="N296" s="194">
        <f t="shared" si="62"/>
        <v>45961</v>
      </c>
      <c r="O296" s="215">
        <f t="shared" si="63"/>
        <v>5</v>
      </c>
      <c r="P296" s="232">
        <v>4</v>
      </c>
      <c r="Q296" s="270">
        <v>45964</v>
      </c>
      <c r="R296" s="206">
        <f t="shared" si="64"/>
        <v>45965</v>
      </c>
      <c r="S296" s="20">
        <f>WEEKDAY(R296,2)</f>
        <v>2</v>
      </c>
      <c r="T296" s="71">
        <v>45</v>
      </c>
      <c r="U296" s="16">
        <f t="shared" si="65"/>
        <v>18</v>
      </c>
      <c r="V296" s="15">
        <f t="shared" si="66"/>
        <v>45965</v>
      </c>
      <c r="W296" s="21">
        <f t="shared" si="67"/>
        <v>2</v>
      </c>
      <c r="X296" s="15">
        <f t="shared" si="68"/>
        <v>45983</v>
      </c>
      <c r="Y296" s="21">
        <f t="shared" si="69"/>
        <v>6</v>
      </c>
      <c r="Z296" s="88">
        <f t="shared" si="70"/>
        <v>18</v>
      </c>
    </row>
    <row r="297" spans="1:26" ht="15" customHeight="1" thickBot="1">
      <c r="A297" s="87" t="s">
        <v>59</v>
      </c>
      <c r="B297" s="65">
        <f t="shared" si="59"/>
        <v>45960</v>
      </c>
      <c r="C297" s="52">
        <v>1</v>
      </c>
      <c r="D297" s="48">
        <f t="shared" si="71"/>
        <v>45961</v>
      </c>
      <c r="E297" s="51">
        <v>0</v>
      </c>
      <c r="F297" s="17">
        <f>I297-6</f>
        <v>45961</v>
      </c>
      <c r="G297" s="56">
        <f t="shared" si="60"/>
        <v>5</v>
      </c>
      <c r="H297" s="61">
        <f t="shared" si="72"/>
        <v>6</v>
      </c>
      <c r="I297" s="33">
        <v>45967</v>
      </c>
      <c r="J297" s="215">
        <f t="shared" si="61"/>
        <v>4</v>
      </c>
      <c r="K297" s="18">
        <v>1</v>
      </c>
      <c r="L297" s="27">
        <v>45</v>
      </c>
      <c r="M297" s="194">
        <v>45967</v>
      </c>
      <c r="N297" s="194">
        <f t="shared" si="62"/>
        <v>45968</v>
      </c>
      <c r="O297" s="215">
        <f t="shared" si="63"/>
        <v>5</v>
      </c>
      <c r="P297" s="232">
        <v>6</v>
      </c>
      <c r="Q297" s="270">
        <v>45973</v>
      </c>
      <c r="R297" s="206">
        <f t="shared" si="64"/>
        <v>45974</v>
      </c>
      <c r="S297" s="20">
        <v>2</v>
      </c>
      <c r="T297" s="71">
        <v>46</v>
      </c>
      <c r="U297" s="16">
        <f t="shared" si="65"/>
        <v>16</v>
      </c>
      <c r="V297" s="15">
        <f t="shared" si="66"/>
        <v>45974</v>
      </c>
      <c r="W297" s="21">
        <f t="shared" si="67"/>
        <v>4</v>
      </c>
      <c r="X297" s="15">
        <f t="shared" si="68"/>
        <v>45990</v>
      </c>
      <c r="Y297" s="21">
        <f t="shared" si="69"/>
        <v>6</v>
      </c>
      <c r="Z297" s="88">
        <f t="shared" si="70"/>
        <v>16</v>
      </c>
    </row>
    <row r="298" spans="1:26" ht="15" customHeight="1" thickBot="1">
      <c r="A298" s="87" t="s">
        <v>59</v>
      </c>
      <c r="B298" s="65">
        <f t="shared" si="59"/>
        <v>45967</v>
      </c>
      <c r="C298" s="52">
        <v>1</v>
      </c>
      <c r="D298" s="48">
        <f t="shared" si="71"/>
        <v>45968</v>
      </c>
      <c r="E298" s="51">
        <v>0</v>
      </c>
      <c r="F298" s="17">
        <f>I298-5</f>
        <v>45968</v>
      </c>
      <c r="G298" s="56">
        <f t="shared" si="60"/>
        <v>5</v>
      </c>
      <c r="H298" s="61">
        <f t="shared" si="72"/>
        <v>5</v>
      </c>
      <c r="I298" s="33">
        <v>45973</v>
      </c>
      <c r="J298" s="215">
        <f t="shared" si="61"/>
        <v>3</v>
      </c>
      <c r="K298" s="18">
        <v>2</v>
      </c>
      <c r="L298" s="28">
        <v>46</v>
      </c>
      <c r="M298" s="194" t="s">
        <v>34</v>
      </c>
      <c r="N298" s="194">
        <f t="shared" si="62"/>
        <v>45975</v>
      </c>
      <c r="O298" s="215">
        <f t="shared" si="63"/>
        <v>5</v>
      </c>
      <c r="P298" s="232">
        <v>4</v>
      </c>
      <c r="Q298" s="270">
        <v>45978</v>
      </c>
      <c r="R298" s="206">
        <f t="shared" si="64"/>
        <v>45979</v>
      </c>
      <c r="S298" s="20">
        <f>WEEKDAY(R298,2)</f>
        <v>2</v>
      </c>
      <c r="T298" s="71">
        <v>47</v>
      </c>
      <c r="U298" s="16">
        <f t="shared" si="65"/>
        <v>18</v>
      </c>
      <c r="V298" s="15">
        <f t="shared" si="66"/>
        <v>45979</v>
      </c>
      <c r="W298" s="21">
        <f t="shared" si="67"/>
        <v>2</v>
      </c>
      <c r="X298" s="15">
        <f t="shared" si="68"/>
        <v>45997</v>
      </c>
      <c r="Y298" s="21">
        <f t="shared" si="69"/>
        <v>6</v>
      </c>
      <c r="Z298" s="88">
        <f t="shared" si="70"/>
        <v>18</v>
      </c>
    </row>
    <row r="299" spans="1:26" ht="15" customHeight="1" thickBot="1">
      <c r="A299" s="87" t="s">
        <v>59</v>
      </c>
      <c r="B299" s="65">
        <f t="shared" si="59"/>
        <v>45974</v>
      </c>
      <c r="C299" s="52">
        <v>1</v>
      </c>
      <c r="D299" s="48">
        <f t="shared" si="71"/>
        <v>45975</v>
      </c>
      <c r="E299" s="51">
        <v>0</v>
      </c>
      <c r="F299" s="17">
        <f>I299-4</f>
        <v>45975</v>
      </c>
      <c r="G299" s="56">
        <f t="shared" si="60"/>
        <v>5</v>
      </c>
      <c r="H299" s="61">
        <f t="shared" si="72"/>
        <v>4</v>
      </c>
      <c r="I299" s="33">
        <v>45979</v>
      </c>
      <c r="J299" s="215">
        <f t="shared" si="61"/>
        <v>2</v>
      </c>
      <c r="K299" s="18">
        <v>2</v>
      </c>
      <c r="L299" s="29">
        <v>47</v>
      </c>
      <c r="M299" s="194" t="s">
        <v>35</v>
      </c>
      <c r="N299" s="194">
        <f t="shared" si="62"/>
        <v>45981</v>
      </c>
      <c r="O299" s="215">
        <f t="shared" si="63"/>
        <v>4</v>
      </c>
      <c r="P299" s="232">
        <v>4</v>
      </c>
      <c r="Q299" s="270">
        <v>45982</v>
      </c>
      <c r="R299" s="206">
        <f t="shared" si="64"/>
        <v>45985</v>
      </c>
      <c r="S299" s="20">
        <v>2</v>
      </c>
      <c r="T299" s="71">
        <v>48</v>
      </c>
      <c r="U299" s="16">
        <f t="shared" si="65"/>
        <v>19</v>
      </c>
      <c r="V299" s="15">
        <f t="shared" si="66"/>
        <v>45985</v>
      </c>
      <c r="W299" s="21">
        <f t="shared" si="67"/>
        <v>1</v>
      </c>
      <c r="X299" s="15">
        <f t="shared" si="68"/>
        <v>46004</v>
      </c>
      <c r="Y299" s="21">
        <f t="shared" si="69"/>
        <v>6</v>
      </c>
      <c r="Z299" s="88">
        <f t="shared" si="70"/>
        <v>19</v>
      </c>
    </row>
    <row r="300" spans="1:26" ht="15" customHeight="1" thickBot="1">
      <c r="A300" s="87" t="s">
        <v>59</v>
      </c>
      <c r="B300" s="65">
        <f t="shared" si="59"/>
        <v>45981</v>
      </c>
      <c r="C300" s="52">
        <v>1</v>
      </c>
      <c r="D300" s="48">
        <f t="shared" si="71"/>
        <v>45982</v>
      </c>
      <c r="E300" s="51">
        <v>0</v>
      </c>
      <c r="F300" s="17">
        <f>I300-5</f>
        <v>45982</v>
      </c>
      <c r="G300" s="56">
        <f t="shared" si="60"/>
        <v>5</v>
      </c>
      <c r="H300" s="61">
        <f t="shared" si="72"/>
        <v>5</v>
      </c>
      <c r="I300" s="33">
        <v>45987</v>
      </c>
      <c r="J300" s="215">
        <f t="shared" si="61"/>
        <v>3</v>
      </c>
      <c r="K300" s="18">
        <v>2</v>
      </c>
      <c r="L300" s="30">
        <v>48</v>
      </c>
      <c r="M300" s="194" t="s">
        <v>36</v>
      </c>
      <c r="N300" s="194">
        <f t="shared" si="62"/>
        <v>45989</v>
      </c>
      <c r="O300" s="215">
        <f t="shared" si="63"/>
        <v>5</v>
      </c>
      <c r="P300" s="232">
        <v>4</v>
      </c>
      <c r="Q300" s="270">
        <v>45992</v>
      </c>
      <c r="R300" s="206">
        <f t="shared" si="64"/>
        <v>45993</v>
      </c>
      <c r="S300" s="20">
        <f>WEEKDAY(R300,2)</f>
        <v>2</v>
      </c>
      <c r="T300" s="71">
        <v>49</v>
      </c>
      <c r="U300" s="16">
        <f t="shared" si="65"/>
        <v>18</v>
      </c>
      <c r="V300" s="15">
        <f t="shared" si="66"/>
        <v>45993</v>
      </c>
      <c r="W300" s="21">
        <f t="shared" si="67"/>
        <v>2</v>
      </c>
      <c r="X300" s="15">
        <f t="shared" si="68"/>
        <v>46011</v>
      </c>
      <c r="Y300" s="21">
        <f t="shared" si="69"/>
        <v>6</v>
      </c>
      <c r="Z300" s="88">
        <f t="shared" si="70"/>
        <v>18</v>
      </c>
    </row>
    <row r="301" spans="1:26" ht="15" customHeight="1" thickBot="1">
      <c r="A301" s="87" t="s">
        <v>59</v>
      </c>
      <c r="B301" s="65">
        <f t="shared" si="59"/>
        <v>45988</v>
      </c>
      <c r="C301" s="52">
        <v>1</v>
      </c>
      <c r="D301" s="48">
        <f t="shared" si="71"/>
        <v>45989</v>
      </c>
      <c r="E301" s="51">
        <v>0</v>
      </c>
      <c r="F301" s="17">
        <f>I301-5</f>
        <v>45989</v>
      </c>
      <c r="G301" s="56">
        <f t="shared" si="60"/>
        <v>5</v>
      </c>
      <c r="H301" s="61">
        <f t="shared" si="72"/>
        <v>5</v>
      </c>
      <c r="I301" s="33">
        <v>45994</v>
      </c>
      <c r="J301" s="215">
        <f t="shared" si="61"/>
        <v>3</v>
      </c>
      <c r="K301" s="18">
        <v>2</v>
      </c>
      <c r="L301" s="31">
        <v>49</v>
      </c>
      <c r="M301" s="194" t="s">
        <v>37</v>
      </c>
      <c r="N301" s="194">
        <f t="shared" si="62"/>
        <v>45996</v>
      </c>
      <c r="O301" s="215">
        <f t="shared" si="63"/>
        <v>5</v>
      </c>
      <c r="P301" s="232">
        <v>4</v>
      </c>
      <c r="Q301" s="270">
        <v>45999</v>
      </c>
      <c r="R301" s="206">
        <f t="shared" si="64"/>
        <v>46000</v>
      </c>
      <c r="S301" s="20">
        <f>WEEKDAY(R301,2)</f>
        <v>2</v>
      </c>
      <c r="T301" s="71">
        <v>50</v>
      </c>
      <c r="U301" s="16">
        <f t="shared" si="65"/>
        <v>18</v>
      </c>
      <c r="V301" s="15">
        <f t="shared" si="66"/>
        <v>46000</v>
      </c>
      <c r="W301" s="21">
        <f t="shared" si="67"/>
        <v>2</v>
      </c>
      <c r="X301" s="15">
        <f t="shared" si="68"/>
        <v>46018</v>
      </c>
      <c r="Y301" s="21">
        <f t="shared" si="69"/>
        <v>6</v>
      </c>
      <c r="Z301" s="88">
        <f t="shared" si="70"/>
        <v>18</v>
      </c>
    </row>
    <row r="302" spans="1:26" ht="15" customHeight="1" thickBot="1">
      <c r="A302" s="87" t="s">
        <v>59</v>
      </c>
      <c r="B302" s="65">
        <f t="shared" si="59"/>
        <v>45995</v>
      </c>
      <c r="C302" s="52">
        <v>1</v>
      </c>
      <c r="D302" s="48">
        <f t="shared" si="71"/>
        <v>45996</v>
      </c>
      <c r="E302" s="51">
        <v>0</v>
      </c>
      <c r="F302" s="17">
        <f>I302-5</f>
        <v>45996</v>
      </c>
      <c r="G302" s="56">
        <f t="shared" si="60"/>
        <v>5</v>
      </c>
      <c r="H302" s="61">
        <f t="shared" si="72"/>
        <v>5</v>
      </c>
      <c r="I302" s="33">
        <v>46001</v>
      </c>
      <c r="J302" s="215">
        <f t="shared" si="61"/>
        <v>3</v>
      </c>
      <c r="K302" s="18">
        <v>2</v>
      </c>
      <c r="L302" s="31">
        <v>50</v>
      </c>
      <c r="M302" s="194" t="s">
        <v>38</v>
      </c>
      <c r="N302" s="194">
        <f t="shared" si="62"/>
        <v>46003</v>
      </c>
      <c r="O302" s="215">
        <f t="shared" si="63"/>
        <v>5</v>
      </c>
      <c r="P302" s="232">
        <v>4</v>
      </c>
      <c r="Q302" s="270">
        <v>46006</v>
      </c>
      <c r="R302" s="206">
        <f t="shared" si="64"/>
        <v>46007</v>
      </c>
      <c r="S302" s="20">
        <v>2</v>
      </c>
      <c r="T302" s="71">
        <v>51</v>
      </c>
      <c r="U302" s="16">
        <f t="shared" si="65"/>
        <v>18</v>
      </c>
      <c r="V302" s="15">
        <f t="shared" si="66"/>
        <v>46007</v>
      </c>
      <c r="W302" s="21">
        <f t="shared" si="67"/>
        <v>2</v>
      </c>
      <c r="X302" s="15">
        <f t="shared" si="68"/>
        <v>46025</v>
      </c>
      <c r="Y302" s="21">
        <f t="shared" si="69"/>
        <v>6</v>
      </c>
      <c r="Z302" s="88">
        <f t="shared" si="70"/>
        <v>18</v>
      </c>
    </row>
    <row r="303" spans="1:26" ht="15" customHeight="1" thickBot="1">
      <c r="A303" s="109" t="s">
        <v>59</v>
      </c>
      <c r="B303" s="110">
        <f t="shared" si="59"/>
        <v>46002</v>
      </c>
      <c r="C303" s="53">
        <v>1</v>
      </c>
      <c r="D303" s="111">
        <f t="shared" si="71"/>
        <v>46003</v>
      </c>
      <c r="E303" s="112">
        <v>0</v>
      </c>
      <c r="F303" s="113">
        <f>I303-3</f>
        <v>46003</v>
      </c>
      <c r="G303" s="114">
        <f t="shared" si="60"/>
        <v>5</v>
      </c>
      <c r="H303" s="115">
        <f t="shared" si="72"/>
        <v>3</v>
      </c>
      <c r="I303" s="39">
        <v>46006</v>
      </c>
      <c r="J303" s="218">
        <f t="shared" si="61"/>
        <v>1</v>
      </c>
      <c r="K303" s="116">
        <v>2</v>
      </c>
      <c r="L303" s="37">
        <v>51</v>
      </c>
      <c r="M303" s="196" t="s">
        <v>39</v>
      </c>
      <c r="N303" s="199">
        <f t="shared" si="62"/>
        <v>46008</v>
      </c>
      <c r="O303" s="218">
        <f t="shared" si="63"/>
        <v>3</v>
      </c>
      <c r="P303" s="235">
        <v>2</v>
      </c>
      <c r="Q303" s="271">
        <v>46009</v>
      </c>
      <c r="R303" s="208">
        <f t="shared" si="64"/>
        <v>46010</v>
      </c>
      <c r="S303" s="120">
        <f t="shared" ref="S303:S332" si="73">WEEKDAY(R303,2)</f>
        <v>5</v>
      </c>
      <c r="T303" s="70">
        <v>51</v>
      </c>
      <c r="U303" s="121">
        <f t="shared" si="65"/>
        <v>22</v>
      </c>
      <c r="V303" s="117">
        <f t="shared" si="66"/>
        <v>46010</v>
      </c>
      <c r="W303" s="118">
        <f t="shared" si="67"/>
        <v>5</v>
      </c>
      <c r="X303" s="117">
        <f t="shared" si="68"/>
        <v>46032</v>
      </c>
      <c r="Y303" s="118">
        <f t="shared" si="69"/>
        <v>6</v>
      </c>
      <c r="Z303" s="119">
        <f t="shared" si="70"/>
        <v>22</v>
      </c>
    </row>
    <row r="304" spans="1:26" ht="15" customHeight="1" thickBot="1">
      <c r="A304" s="72" t="s">
        <v>60</v>
      </c>
      <c r="B304" s="73">
        <f t="shared" si="59"/>
        <v>45911</v>
      </c>
      <c r="C304" s="74">
        <v>1</v>
      </c>
      <c r="D304" s="75">
        <f t="shared" si="71"/>
        <v>45912</v>
      </c>
      <c r="E304" s="74">
        <v>0</v>
      </c>
      <c r="F304" s="76">
        <f>I304-5</f>
        <v>45912</v>
      </c>
      <c r="G304" s="77">
        <f t="shared" si="60"/>
        <v>5</v>
      </c>
      <c r="H304" s="78">
        <f t="shared" si="72"/>
        <v>5</v>
      </c>
      <c r="I304" s="79">
        <v>45917</v>
      </c>
      <c r="J304" s="222">
        <f t="shared" si="61"/>
        <v>3</v>
      </c>
      <c r="K304" s="125">
        <v>0</v>
      </c>
      <c r="L304" s="81">
        <v>38</v>
      </c>
      <c r="M304" s="193">
        <v>45917</v>
      </c>
      <c r="N304" s="201">
        <f t="shared" si="62"/>
        <v>45917</v>
      </c>
      <c r="O304" s="219">
        <f t="shared" si="63"/>
        <v>3</v>
      </c>
      <c r="P304" s="237">
        <v>2</v>
      </c>
      <c r="Q304" s="277">
        <v>45918</v>
      </c>
      <c r="R304" s="210">
        <f t="shared" si="64"/>
        <v>45919</v>
      </c>
      <c r="S304" s="105">
        <f t="shared" si="73"/>
        <v>5</v>
      </c>
      <c r="T304" s="82">
        <v>39</v>
      </c>
      <c r="U304" s="83">
        <f t="shared" si="65"/>
        <v>22</v>
      </c>
      <c r="V304" s="126">
        <f t="shared" si="66"/>
        <v>45919</v>
      </c>
      <c r="W304" s="127">
        <f t="shared" si="67"/>
        <v>5</v>
      </c>
      <c r="X304" s="126">
        <f t="shared" si="68"/>
        <v>45941</v>
      </c>
      <c r="Y304" s="127">
        <f t="shared" si="69"/>
        <v>6</v>
      </c>
      <c r="Z304" s="128">
        <f t="shared" si="70"/>
        <v>22</v>
      </c>
    </row>
    <row r="305" spans="1:26" ht="15" customHeight="1" thickBot="1">
      <c r="A305" s="87" t="s">
        <v>60</v>
      </c>
      <c r="B305" s="66">
        <f t="shared" si="59"/>
        <v>45918</v>
      </c>
      <c r="C305" s="52">
        <v>1</v>
      </c>
      <c r="D305" s="48">
        <f t="shared" si="71"/>
        <v>45919</v>
      </c>
      <c r="E305" s="51">
        <v>0</v>
      </c>
      <c r="F305" s="32">
        <f>I305-5</f>
        <v>45919</v>
      </c>
      <c r="G305" s="57">
        <f t="shared" si="60"/>
        <v>5</v>
      </c>
      <c r="H305" s="61">
        <f t="shared" si="72"/>
        <v>5</v>
      </c>
      <c r="I305" s="33">
        <v>45924</v>
      </c>
      <c r="J305" s="223">
        <f t="shared" si="61"/>
        <v>3</v>
      </c>
      <c r="K305" s="4">
        <v>1</v>
      </c>
      <c r="L305" s="19">
        <v>39</v>
      </c>
      <c r="M305" s="202">
        <v>45924</v>
      </c>
      <c r="N305" s="202">
        <f t="shared" si="62"/>
        <v>45925</v>
      </c>
      <c r="O305" s="217">
        <f t="shared" si="63"/>
        <v>4</v>
      </c>
      <c r="P305" s="238">
        <v>4</v>
      </c>
      <c r="Q305" s="275">
        <v>45926</v>
      </c>
      <c r="R305" s="211">
        <f t="shared" si="64"/>
        <v>45929</v>
      </c>
      <c r="S305" s="35">
        <f t="shared" si="73"/>
        <v>1</v>
      </c>
      <c r="T305" s="71">
        <v>40</v>
      </c>
      <c r="U305" s="8">
        <f t="shared" si="65"/>
        <v>19</v>
      </c>
      <c r="V305" s="36">
        <f t="shared" si="66"/>
        <v>45929</v>
      </c>
      <c r="W305" s="7">
        <f t="shared" si="67"/>
        <v>1</v>
      </c>
      <c r="X305" s="36">
        <f t="shared" si="68"/>
        <v>45948</v>
      </c>
      <c r="Y305" s="7">
        <f t="shared" si="69"/>
        <v>6</v>
      </c>
      <c r="Z305" s="129">
        <f t="shared" si="70"/>
        <v>19</v>
      </c>
    </row>
    <row r="306" spans="1:26" ht="15" customHeight="1" thickBot="1">
      <c r="A306" s="87" t="s">
        <v>60</v>
      </c>
      <c r="B306" s="66">
        <f t="shared" si="59"/>
        <v>45925</v>
      </c>
      <c r="C306" s="52">
        <v>1</v>
      </c>
      <c r="D306" s="48">
        <f t="shared" si="71"/>
        <v>45926</v>
      </c>
      <c r="E306" s="51">
        <v>0</v>
      </c>
      <c r="F306" s="32">
        <f>I306-5</f>
        <v>45926</v>
      </c>
      <c r="G306" s="57">
        <f t="shared" si="60"/>
        <v>5</v>
      </c>
      <c r="H306" s="61">
        <f t="shared" si="72"/>
        <v>5</v>
      </c>
      <c r="I306" s="33">
        <v>45931</v>
      </c>
      <c r="J306" s="223">
        <f t="shared" si="61"/>
        <v>3</v>
      </c>
      <c r="K306" s="4">
        <v>1</v>
      </c>
      <c r="L306" s="22">
        <v>40</v>
      </c>
      <c r="M306" s="202">
        <v>45931</v>
      </c>
      <c r="N306" s="202">
        <f t="shared" si="62"/>
        <v>45932</v>
      </c>
      <c r="O306" s="217">
        <f t="shared" si="63"/>
        <v>4</v>
      </c>
      <c r="P306" s="238">
        <v>4</v>
      </c>
      <c r="Q306" s="275">
        <v>45933</v>
      </c>
      <c r="R306" s="211">
        <f t="shared" si="64"/>
        <v>45936</v>
      </c>
      <c r="S306" s="35">
        <f t="shared" si="73"/>
        <v>1</v>
      </c>
      <c r="T306" s="71">
        <v>41</v>
      </c>
      <c r="U306" s="8">
        <f t="shared" si="65"/>
        <v>19</v>
      </c>
      <c r="V306" s="36">
        <f t="shared" si="66"/>
        <v>45936</v>
      </c>
      <c r="W306" s="7">
        <f t="shared" si="67"/>
        <v>1</v>
      </c>
      <c r="X306" s="36">
        <f t="shared" si="68"/>
        <v>45955</v>
      </c>
      <c r="Y306" s="7">
        <f t="shared" si="69"/>
        <v>6</v>
      </c>
      <c r="Z306" s="129">
        <f t="shared" si="70"/>
        <v>19</v>
      </c>
    </row>
    <row r="307" spans="1:26" ht="15" customHeight="1" thickBot="1">
      <c r="A307" s="87" t="s">
        <v>60</v>
      </c>
      <c r="B307" s="66">
        <f t="shared" si="59"/>
        <v>45932</v>
      </c>
      <c r="C307" s="52">
        <v>1</v>
      </c>
      <c r="D307" s="48">
        <f t="shared" si="71"/>
        <v>45933</v>
      </c>
      <c r="E307" s="51">
        <v>0</v>
      </c>
      <c r="F307" s="17">
        <f>I307-5</f>
        <v>45933</v>
      </c>
      <c r="G307" s="57">
        <f t="shared" si="60"/>
        <v>5</v>
      </c>
      <c r="H307" s="61">
        <f t="shared" si="72"/>
        <v>5</v>
      </c>
      <c r="I307" s="33">
        <v>45938</v>
      </c>
      <c r="J307" s="223">
        <f t="shared" si="61"/>
        <v>3</v>
      </c>
      <c r="K307" s="4">
        <v>1</v>
      </c>
      <c r="L307" s="23">
        <v>41</v>
      </c>
      <c r="M307" s="202">
        <v>45938</v>
      </c>
      <c r="N307" s="202">
        <f t="shared" si="62"/>
        <v>45939</v>
      </c>
      <c r="O307" s="217">
        <f t="shared" si="63"/>
        <v>4</v>
      </c>
      <c r="P307" s="238">
        <v>4</v>
      </c>
      <c r="Q307" s="275">
        <v>45940</v>
      </c>
      <c r="R307" s="211">
        <f t="shared" si="64"/>
        <v>45943</v>
      </c>
      <c r="S307" s="35">
        <f t="shared" si="73"/>
        <v>1</v>
      </c>
      <c r="T307" s="71">
        <v>42</v>
      </c>
      <c r="U307" s="8">
        <f t="shared" si="65"/>
        <v>19</v>
      </c>
      <c r="V307" s="36">
        <f t="shared" si="66"/>
        <v>45943</v>
      </c>
      <c r="W307" s="7">
        <f t="shared" si="67"/>
        <v>1</v>
      </c>
      <c r="X307" s="36">
        <f t="shared" si="68"/>
        <v>45962</v>
      </c>
      <c r="Y307" s="7">
        <f t="shared" si="69"/>
        <v>6</v>
      </c>
      <c r="Z307" s="129">
        <f t="shared" si="70"/>
        <v>19</v>
      </c>
    </row>
    <row r="308" spans="1:26" ht="15" customHeight="1" thickBot="1">
      <c r="A308" s="87" t="s">
        <v>60</v>
      </c>
      <c r="B308" s="66">
        <f t="shared" si="59"/>
        <v>45939</v>
      </c>
      <c r="C308" s="52">
        <v>1</v>
      </c>
      <c r="D308" s="48">
        <f t="shared" si="71"/>
        <v>45940</v>
      </c>
      <c r="E308" s="51">
        <v>0</v>
      </c>
      <c r="F308" s="32">
        <f>I308-5</f>
        <v>45940</v>
      </c>
      <c r="G308" s="57">
        <f t="shared" si="60"/>
        <v>5</v>
      </c>
      <c r="H308" s="61">
        <f t="shared" si="72"/>
        <v>5</v>
      </c>
      <c r="I308" s="33">
        <v>45945</v>
      </c>
      <c r="J308" s="223">
        <f t="shared" si="61"/>
        <v>3</v>
      </c>
      <c r="K308" s="4">
        <v>1</v>
      </c>
      <c r="L308" s="24">
        <v>42</v>
      </c>
      <c r="M308" s="202">
        <v>45945</v>
      </c>
      <c r="N308" s="202">
        <f t="shared" si="62"/>
        <v>45946</v>
      </c>
      <c r="O308" s="217">
        <f t="shared" si="63"/>
        <v>4</v>
      </c>
      <c r="P308" s="238">
        <v>4</v>
      </c>
      <c r="Q308" s="275">
        <v>45947</v>
      </c>
      <c r="R308" s="211">
        <f t="shared" si="64"/>
        <v>45950</v>
      </c>
      <c r="S308" s="35">
        <f t="shared" si="73"/>
        <v>1</v>
      </c>
      <c r="T308" s="71">
        <v>43</v>
      </c>
      <c r="U308" s="8">
        <f t="shared" si="65"/>
        <v>19</v>
      </c>
      <c r="V308" s="36">
        <f t="shared" si="66"/>
        <v>45950</v>
      </c>
      <c r="W308" s="7">
        <f t="shared" si="67"/>
        <v>1</v>
      </c>
      <c r="X308" s="36">
        <f t="shared" si="68"/>
        <v>45969</v>
      </c>
      <c r="Y308" s="7">
        <f t="shared" si="69"/>
        <v>6</v>
      </c>
      <c r="Z308" s="129">
        <f t="shared" si="70"/>
        <v>19</v>
      </c>
    </row>
    <row r="309" spans="1:26" ht="15" customHeight="1" thickBot="1">
      <c r="A309" s="87" t="s">
        <v>60</v>
      </c>
      <c r="B309" s="66">
        <f t="shared" si="59"/>
        <v>45946</v>
      </c>
      <c r="C309" s="52">
        <v>1</v>
      </c>
      <c r="D309" s="48">
        <f t="shared" si="71"/>
        <v>45947</v>
      </c>
      <c r="E309" s="51">
        <v>0</v>
      </c>
      <c r="F309" s="32">
        <f>I309-6</f>
        <v>45947</v>
      </c>
      <c r="G309" s="57">
        <f t="shared" si="60"/>
        <v>5</v>
      </c>
      <c r="H309" s="61">
        <f t="shared" si="72"/>
        <v>6</v>
      </c>
      <c r="I309" s="33">
        <v>45953</v>
      </c>
      <c r="J309" s="223">
        <f t="shared" si="61"/>
        <v>4</v>
      </c>
      <c r="K309" s="4">
        <v>1</v>
      </c>
      <c r="L309" s="25">
        <v>43</v>
      </c>
      <c r="M309" s="202">
        <v>45953</v>
      </c>
      <c r="N309" s="202">
        <f t="shared" si="62"/>
        <v>45954</v>
      </c>
      <c r="O309" s="217">
        <f t="shared" si="63"/>
        <v>5</v>
      </c>
      <c r="P309" s="238">
        <v>4</v>
      </c>
      <c r="Q309" s="275">
        <v>45957</v>
      </c>
      <c r="R309" s="211">
        <f t="shared" si="64"/>
        <v>45958</v>
      </c>
      <c r="S309" s="35">
        <f t="shared" si="73"/>
        <v>2</v>
      </c>
      <c r="T309" s="71">
        <v>44</v>
      </c>
      <c r="U309" s="8">
        <f t="shared" si="65"/>
        <v>18</v>
      </c>
      <c r="V309" s="36">
        <f t="shared" si="66"/>
        <v>45958</v>
      </c>
      <c r="W309" s="7">
        <f t="shared" si="67"/>
        <v>2</v>
      </c>
      <c r="X309" s="36">
        <f t="shared" si="68"/>
        <v>45976</v>
      </c>
      <c r="Y309" s="7">
        <f t="shared" si="69"/>
        <v>6</v>
      </c>
      <c r="Z309" s="129">
        <f t="shared" si="70"/>
        <v>18</v>
      </c>
    </row>
    <row r="310" spans="1:26" ht="15" customHeight="1" thickBot="1">
      <c r="A310" s="87" t="s">
        <v>60</v>
      </c>
      <c r="B310" s="66">
        <f t="shared" si="59"/>
        <v>45953</v>
      </c>
      <c r="C310" s="52">
        <v>1</v>
      </c>
      <c r="D310" s="48">
        <f t="shared" si="71"/>
        <v>45954</v>
      </c>
      <c r="E310" s="51">
        <v>0</v>
      </c>
      <c r="F310" s="32">
        <f>I310-5</f>
        <v>45954</v>
      </c>
      <c r="G310" s="57">
        <f t="shared" si="60"/>
        <v>5</v>
      </c>
      <c r="H310" s="61">
        <f t="shared" si="72"/>
        <v>5</v>
      </c>
      <c r="I310" s="33">
        <v>45959</v>
      </c>
      <c r="J310" s="223">
        <f t="shared" si="61"/>
        <v>3</v>
      </c>
      <c r="K310" s="4">
        <v>1</v>
      </c>
      <c r="L310" s="26">
        <v>44</v>
      </c>
      <c r="M310" s="202">
        <v>45959</v>
      </c>
      <c r="N310" s="202">
        <f t="shared" si="62"/>
        <v>45960</v>
      </c>
      <c r="O310" s="217">
        <f t="shared" si="63"/>
        <v>4</v>
      </c>
      <c r="P310" s="238">
        <v>4</v>
      </c>
      <c r="Q310" s="275">
        <v>45961</v>
      </c>
      <c r="R310" s="211">
        <f t="shared" si="64"/>
        <v>45964</v>
      </c>
      <c r="S310" s="35">
        <f t="shared" si="73"/>
        <v>1</v>
      </c>
      <c r="T310" s="71">
        <v>45</v>
      </c>
      <c r="U310" s="8">
        <f t="shared" si="65"/>
        <v>19</v>
      </c>
      <c r="V310" s="36">
        <f t="shared" si="66"/>
        <v>45964</v>
      </c>
      <c r="W310" s="7">
        <f t="shared" si="67"/>
        <v>1</v>
      </c>
      <c r="X310" s="36">
        <f t="shared" si="68"/>
        <v>45983</v>
      </c>
      <c r="Y310" s="7">
        <f t="shared" si="69"/>
        <v>6</v>
      </c>
      <c r="Z310" s="129">
        <f t="shared" si="70"/>
        <v>19</v>
      </c>
    </row>
    <row r="311" spans="1:26" ht="15" customHeight="1" thickBot="1">
      <c r="A311" s="87" t="s">
        <v>60</v>
      </c>
      <c r="B311" s="66">
        <f t="shared" si="59"/>
        <v>45960</v>
      </c>
      <c r="C311" s="52">
        <v>1</v>
      </c>
      <c r="D311" s="48">
        <f t="shared" si="71"/>
        <v>45961</v>
      </c>
      <c r="E311" s="51">
        <v>0</v>
      </c>
      <c r="F311" s="32">
        <f>I311-6</f>
        <v>45961</v>
      </c>
      <c r="G311" s="57">
        <f t="shared" si="60"/>
        <v>5</v>
      </c>
      <c r="H311" s="61">
        <f t="shared" si="72"/>
        <v>6</v>
      </c>
      <c r="I311" s="33">
        <v>45967</v>
      </c>
      <c r="J311" s="223">
        <f t="shared" si="61"/>
        <v>4</v>
      </c>
      <c r="K311" s="4">
        <v>0</v>
      </c>
      <c r="L311" s="27">
        <v>45</v>
      </c>
      <c r="M311" s="202">
        <v>45967</v>
      </c>
      <c r="N311" s="202">
        <f t="shared" si="62"/>
        <v>45967</v>
      </c>
      <c r="O311" s="217">
        <f t="shared" si="63"/>
        <v>4</v>
      </c>
      <c r="P311" s="238">
        <v>7</v>
      </c>
      <c r="Q311" s="275">
        <v>45968</v>
      </c>
      <c r="R311" s="211">
        <f t="shared" si="64"/>
        <v>45974</v>
      </c>
      <c r="S311" s="35">
        <f t="shared" si="73"/>
        <v>4</v>
      </c>
      <c r="T311" s="71">
        <v>46</v>
      </c>
      <c r="U311" s="8">
        <f t="shared" si="65"/>
        <v>16</v>
      </c>
      <c r="V311" s="36">
        <f t="shared" si="66"/>
        <v>45974</v>
      </c>
      <c r="W311" s="7">
        <f t="shared" si="67"/>
        <v>4</v>
      </c>
      <c r="X311" s="36">
        <f t="shared" si="68"/>
        <v>45990</v>
      </c>
      <c r="Y311" s="7">
        <f t="shared" si="69"/>
        <v>6</v>
      </c>
      <c r="Z311" s="129">
        <f t="shared" si="70"/>
        <v>16</v>
      </c>
    </row>
    <row r="312" spans="1:26" ht="15" customHeight="1" thickBot="1">
      <c r="A312" s="87" t="s">
        <v>60</v>
      </c>
      <c r="B312" s="66">
        <f t="shared" si="59"/>
        <v>45967</v>
      </c>
      <c r="C312" s="52">
        <v>1</v>
      </c>
      <c r="D312" s="48">
        <f t="shared" si="71"/>
        <v>45968</v>
      </c>
      <c r="E312" s="51">
        <v>0</v>
      </c>
      <c r="F312" s="32">
        <f>I312-5</f>
        <v>45968</v>
      </c>
      <c r="G312" s="57">
        <f t="shared" si="60"/>
        <v>5</v>
      </c>
      <c r="H312" s="61">
        <f t="shared" si="72"/>
        <v>5</v>
      </c>
      <c r="I312" s="33">
        <v>45973</v>
      </c>
      <c r="J312" s="223">
        <f t="shared" si="61"/>
        <v>3</v>
      </c>
      <c r="K312" s="4">
        <v>1</v>
      </c>
      <c r="L312" s="28">
        <v>46</v>
      </c>
      <c r="M312" s="202">
        <v>45973</v>
      </c>
      <c r="N312" s="202">
        <f t="shared" si="62"/>
        <v>45974</v>
      </c>
      <c r="O312" s="217">
        <f t="shared" si="63"/>
        <v>4</v>
      </c>
      <c r="P312" s="238">
        <v>4</v>
      </c>
      <c r="Q312" s="275">
        <v>45975</v>
      </c>
      <c r="R312" s="211">
        <f t="shared" si="64"/>
        <v>45978</v>
      </c>
      <c r="S312" s="35">
        <f t="shared" si="73"/>
        <v>1</v>
      </c>
      <c r="T312" s="71">
        <v>47</v>
      </c>
      <c r="U312" s="8">
        <f t="shared" si="65"/>
        <v>19</v>
      </c>
      <c r="V312" s="36">
        <f t="shared" si="66"/>
        <v>45978</v>
      </c>
      <c r="W312" s="7">
        <f t="shared" si="67"/>
        <v>1</v>
      </c>
      <c r="X312" s="36">
        <f t="shared" si="68"/>
        <v>45997</v>
      </c>
      <c r="Y312" s="7">
        <f t="shared" si="69"/>
        <v>6</v>
      </c>
      <c r="Z312" s="129">
        <f t="shared" si="70"/>
        <v>19</v>
      </c>
    </row>
    <row r="313" spans="1:26" ht="15" customHeight="1" thickBot="1">
      <c r="A313" s="87" t="s">
        <v>60</v>
      </c>
      <c r="B313" s="66">
        <f t="shared" si="59"/>
        <v>45974</v>
      </c>
      <c r="C313" s="52">
        <v>1</v>
      </c>
      <c r="D313" s="48">
        <f t="shared" si="71"/>
        <v>45975</v>
      </c>
      <c r="E313" s="51">
        <v>0</v>
      </c>
      <c r="F313" s="32">
        <f>I313-4</f>
        <v>45975</v>
      </c>
      <c r="G313" s="57">
        <f t="shared" si="60"/>
        <v>5</v>
      </c>
      <c r="H313" s="61">
        <f t="shared" si="72"/>
        <v>4</v>
      </c>
      <c r="I313" s="33">
        <v>45979</v>
      </c>
      <c r="J313" s="223">
        <f t="shared" si="61"/>
        <v>2</v>
      </c>
      <c r="K313" s="4">
        <v>1</v>
      </c>
      <c r="L313" s="29">
        <v>47</v>
      </c>
      <c r="M313" s="202">
        <v>45979</v>
      </c>
      <c r="N313" s="202">
        <f t="shared" si="62"/>
        <v>45980</v>
      </c>
      <c r="O313" s="217">
        <f t="shared" si="63"/>
        <v>3</v>
      </c>
      <c r="P313" s="238">
        <v>2</v>
      </c>
      <c r="Q313" s="275">
        <v>45981</v>
      </c>
      <c r="R313" s="211">
        <f t="shared" si="64"/>
        <v>45982</v>
      </c>
      <c r="S313" s="35">
        <f t="shared" si="73"/>
        <v>5</v>
      </c>
      <c r="T313" s="71">
        <v>48</v>
      </c>
      <c r="U313" s="8">
        <f t="shared" si="65"/>
        <v>22</v>
      </c>
      <c r="V313" s="36">
        <f t="shared" si="66"/>
        <v>45982</v>
      </c>
      <c r="W313" s="7">
        <f t="shared" si="67"/>
        <v>5</v>
      </c>
      <c r="X313" s="36">
        <f t="shared" si="68"/>
        <v>46004</v>
      </c>
      <c r="Y313" s="7">
        <f t="shared" si="69"/>
        <v>6</v>
      </c>
      <c r="Z313" s="129">
        <f t="shared" si="70"/>
        <v>22</v>
      </c>
    </row>
    <row r="314" spans="1:26" ht="15" customHeight="1" thickBot="1">
      <c r="A314" s="87" t="s">
        <v>60</v>
      </c>
      <c r="B314" s="66">
        <f t="shared" si="59"/>
        <v>45981</v>
      </c>
      <c r="C314" s="52">
        <v>1</v>
      </c>
      <c r="D314" s="48">
        <f t="shared" si="71"/>
        <v>45982</v>
      </c>
      <c r="E314" s="51">
        <v>0</v>
      </c>
      <c r="F314" s="32">
        <f>I314-5</f>
        <v>45982</v>
      </c>
      <c r="G314" s="57">
        <f t="shared" si="60"/>
        <v>5</v>
      </c>
      <c r="H314" s="61">
        <f t="shared" si="72"/>
        <v>5</v>
      </c>
      <c r="I314" s="33">
        <v>45987</v>
      </c>
      <c r="J314" s="223">
        <f t="shared" si="61"/>
        <v>3</v>
      </c>
      <c r="K314" s="4">
        <v>1</v>
      </c>
      <c r="L314" s="30">
        <v>48</v>
      </c>
      <c r="M314" s="202">
        <v>45987</v>
      </c>
      <c r="N314" s="202">
        <f t="shared" si="62"/>
        <v>45988</v>
      </c>
      <c r="O314" s="217">
        <f t="shared" si="63"/>
        <v>4</v>
      </c>
      <c r="P314" s="238">
        <v>4</v>
      </c>
      <c r="Q314" s="275">
        <v>45989</v>
      </c>
      <c r="R314" s="211">
        <f t="shared" si="64"/>
        <v>45992</v>
      </c>
      <c r="S314" s="35">
        <f t="shared" si="73"/>
        <v>1</v>
      </c>
      <c r="T314" s="71">
        <v>49</v>
      </c>
      <c r="U314" s="8">
        <f t="shared" si="65"/>
        <v>19</v>
      </c>
      <c r="V314" s="36">
        <f t="shared" si="66"/>
        <v>45992</v>
      </c>
      <c r="W314" s="7">
        <f t="shared" si="67"/>
        <v>1</v>
      </c>
      <c r="X314" s="36">
        <f t="shared" si="68"/>
        <v>46011</v>
      </c>
      <c r="Y314" s="7">
        <f t="shared" si="69"/>
        <v>6</v>
      </c>
      <c r="Z314" s="129">
        <f t="shared" si="70"/>
        <v>19</v>
      </c>
    </row>
    <row r="315" spans="1:26" ht="15" customHeight="1" thickBot="1">
      <c r="A315" s="87" t="s">
        <v>60</v>
      </c>
      <c r="B315" s="66">
        <f t="shared" si="59"/>
        <v>45988</v>
      </c>
      <c r="C315" s="52">
        <v>1</v>
      </c>
      <c r="D315" s="48">
        <f t="shared" si="71"/>
        <v>45989</v>
      </c>
      <c r="E315" s="51">
        <v>0</v>
      </c>
      <c r="F315" s="32">
        <f>I315-5</f>
        <v>45989</v>
      </c>
      <c r="G315" s="57">
        <f t="shared" si="60"/>
        <v>5</v>
      </c>
      <c r="H315" s="61">
        <f t="shared" si="72"/>
        <v>5</v>
      </c>
      <c r="I315" s="33">
        <v>45994</v>
      </c>
      <c r="J315" s="223">
        <f t="shared" si="61"/>
        <v>3</v>
      </c>
      <c r="K315" s="4">
        <v>1</v>
      </c>
      <c r="L315" s="31">
        <v>49</v>
      </c>
      <c r="M315" s="194">
        <v>45994</v>
      </c>
      <c r="N315" s="202">
        <f t="shared" si="62"/>
        <v>45995</v>
      </c>
      <c r="O315" s="217">
        <f t="shared" si="63"/>
        <v>4</v>
      </c>
      <c r="P315" s="238">
        <v>4</v>
      </c>
      <c r="Q315" s="275">
        <v>45996</v>
      </c>
      <c r="R315" s="211">
        <f t="shared" si="64"/>
        <v>45999</v>
      </c>
      <c r="S315" s="35">
        <f t="shared" si="73"/>
        <v>1</v>
      </c>
      <c r="T315" s="71">
        <v>50</v>
      </c>
      <c r="U315" s="8">
        <f t="shared" si="65"/>
        <v>19</v>
      </c>
      <c r="V315" s="36">
        <f t="shared" si="66"/>
        <v>45999</v>
      </c>
      <c r="W315" s="7">
        <f t="shared" si="67"/>
        <v>1</v>
      </c>
      <c r="X315" s="36">
        <f t="shared" si="68"/>
        <v>46018</v>
      </c>
      <c r="Y315" s="7">
        <f t="shared" si="69"/>
        <v>6</v>
      </c>
      <c r="Z315" s="129">
        <f t="shared" si="70"/>
        <v>19</v>
      </c>
    </row>
    <row r="316" spans="1:26" ht="15" customHeight="1" thickBot="1">
      <c r="A316" s="87" t="s">
        <v>60</v>
      </c>
      <c r="B316" s="66">
        <f t="shared" si="59"/>
        <v>45995</v>
      </c>
      <c r="C316" s="52">
        <v>1</v>
      </c>
      <c r="D316" s="48">
        <f t="shared" si="71"/>
        <v>45996</v>
      </c>
      <c r="E316" s="51">
        <v>0</v>
      </c>
      <c r="F316" s="32">
        <f>I316-5</f>
        <v>45996</v>
      </c>
      <c r="G316" s="57">
        <f t="shared" si="60"/>
        <v>5</v>
      </c>
      <c r="H316" s="61">
        <f t="shared" si="72"/>
        <v>5</v>
      </c>
      <c r="I316" s="33">
        <v>46001</v>
      </c>
      <c r="J316" s="223">
        <f t="shared" si="61"/>
        <v>3</v>
      </c>
      <c r="K316" s="4">
        <v>1</v>
      </c>
      <c r="L316" s="37">
        <v>50</v>
      </c>
      <c r="M316" s="194">
        <v>46001</v>
      </c>
      <c r="N316" s="202">
        <f t="shared" si="62"/>
        <v>46002</v>
      </c>
      <c r="O316" s="217">
        <f t="shared" si="63"/>
        <v>4</v>
      </c>
      <c r="P316" s="238">
        <v>4</v>
      </c>
      <c r="Q316" s="275">
        <v>46003</v>
      </c>
      <c r="R316" s="211">
        <f t="shared" si="64"/>
        <v>46006</v>
      </c>
      <c r="S316" s="35">
        <f t="shared" si="73"/>
        <v>1</v>
      </c>
      <c r="T316" s="71">
        <v>51</v>
      </c>
      <c r="U316" s="8">
        <f t="shared" si="65"/>
        <v>19</v>
      </c>
      <c r="V316" s="36">
        <f t="shared" si="66"/>
        <v>46006</v>
      </c>
      <c r="W316" s="7">
        <f t="shared" si="67"/>
        <v>1</v>
      </c>
      <c r="X316" s="36">
        <f t="shared" si="68"/>
        <v>46025</v>
      </c>
      <c r="Y316" s="7">
        <f t="shared" si="69"/>
        <v>6</v>
      </c>
      <c r="Z316" s="129">
        <f t="shared" si="70"/>
        <v>19</v>
      </c>
    </row>
    <row r="317" spans="1:26" ht="15" customHeight="1" thickBot="1">
      <c r="A317" s="109" t="s">
        <v>60</v>
      </c>
      <c r="B317" s="67">
        <f t="shared" si="59"/>
        <v>46000</v>
      </c>
      <c r="C317" s="53">
        <v>3</v>
      </c>
      <c r="D317" s="111">
        <f t="shared" si="71"/>
        <v>46003</v>
      </c>
      <c r="E317" s="112">
        <v>0</v>
      </c>
      <c r="F317" s="38">
        <f>I317-3</f>
        <v>46003</v>
      </c>
      <c r="G317" s="58">
        <f t="shared" si="60"/>
        <v>5</v>
      </c>
      <c r="H317" s="115">
        <f t="shared" si="72"/>
        <v>3</v>
      </c>
      <c r="I317" s="39">
        <v>46006</v>
      </c>
      <c r="J317" s="224">
        <f t="shared" si="61"/>
        <v>1</v>
      </c>
      <c r="K317" s="40">
        <v>1</v>
      </c>
      <c r="L317" s="37">
        <v>51</v>
      </c>
      <c r="M317" s="196">
        <v>46006</v>
      </c>
      <c r="N317" s="203">
        <f t="shared" si="62"/>
        <v>46007</v>
      </c>
      <c r="O317" s="220">
        <f t="shared" si="63"/>
        <v>2</v>
      </c>
      <c r="P317" s="239">
        <v>2</v>
      </c>
      <c r="Q317" s="278">
        <v>46008</v>
      </c>
      <c r="R317" s="212">
        <f t="shared" si="64"/>
        <v>46009</v>
      </c>
      <c r="S317" s="41">
        <f t="shared" si="73"/>
        <v>4</v>
      </c>
      <c r="T317" s="70">
        <v>51</v>
      </c>
      <c r="U317" s="10">
        <f t="shared" si="65"/>
        <v>23</v>
      </c>
      <c r="V317" s="42">
        <f t="shared" si="66"/>
        <v>46009</v>
      </c>
      <c r="W317" s="9">
        <f t="shared" si="67"/>
        <v>4</v>
      </c>
      <c r="X317" s="42">
        <f t="shared" si="68"/>
        <v>46032</v>
      </c>
      <c r="Y317" s="9">
        <f t="shared" si="69"/>
        <v>6</v>
      </c>
      <c r="Z317" s="130">
        <f t="shared" si="70"/>
        <v>23</v>
      </c>
    </row>
    <row r="318" spans="1:26" ht="15" customHeight="1" thickBot="1">
      <c r="A318" s="131" t="s">
        <v>61</v>
      </c>
      <c r="B318" s="73">
        <f t="shared" si="59"/>
        <v>45911</v>
      </c>
      <c r="C318" s="74">
        <v>1</v>
      </c>
      <c r="D318" s="75">
        <f t="shared" si="71"/>
        <v>45912</v>
      </c>
      <c r="E318" s="74">
        <v>0</v>
      </c>
      <c r="F318" s="76">
        <f>I318-5</f>
        <v>45912</v>
      </c>
      <c r="G318" s="77">
        <f t="shared" si="60"/>
        <v>5</v>
      </c>
      <c r="H318" s="78">
        <f t="shared" si="72"/>
        <v>5</v>
      </c>
      <c r="I318" s="79">
        <v>45917</v>
      </c>
      <c r="J318" s="222">
        <f t="shared" si="61"/>
        <v>3</v>
      </c>
      <c r="K318" s="125">
        <v>0</v>
      </c>
      <c r="L318" s="81">
        <v>38</v>
      </c>
      <c r="M318" s="193">
        <v>45917</v>
      </c>
      <c r="N318" s="201">
        <f t="shared" si="62"/>
        <v>45917</v>
      </c>
      <c r="O318" s="219">
        <f t="shared" si="63"/>
        <v>3</v>
      </c>
      <c r="P318" s="237">
        <v>5</v>
      </c>
      <c r="Q318" s="279" t="s">
        <v>62</v>
      </c>
      <c r="R318" s="210">
        <f t="shared" si="64"/>
        <v>45922</v>
      </c>
      <c r="S318" s="105">
        <f t="shared" si="73"/>
        <v>1</v>
      </c>
      <c r="T318" s="82">
        <v>39</v>
      </c>
      <c r="U318" s="83">
        <f t="shared" si="65"/>
        <v>19</v>
      </c>
      <c r="V318" s="126">
        <f t="shared" si="66"/>
        <v>45922</v>
      </c>
      <c r="W318" s="127">
        <f t="shared" si="67"/>
        <v>1</v>
      </c>
      <c r="X318" s="126">
        <f t="shared" si="68"/>
        <v>45941</v>
      </c>
      <c r="Y318" s="127">
        <f t="shared" si="69"/>
        <v>6</v>
      </c>
      <c r="Z318" s="128">
        <f t="shared" si="70"/>
        <v>19</v>
      </c>
    </row>
    <row r="319" spans="1:26" ht="15" customHeight="1" thickBot="1">
      <c r="A319" s="132" t="s">
        <v>61</v>
      </c>
      <c r="B319" s="66">
        <f t="shared" si="59"/>
        <v>45918</v>
      </c>
      <c r="C319" s="52">
        <v>1</v>
      </c>
      <c r="D319" s="48">
        <f t="shared" si="71"/>
        <v>45919</v>
      </c>
      <c r="E319" s="51">
        <v>0</v>
      </c>
      <c r="F319" s="32">
        <f>I319-5</f>
        <v>45919</v>
      </c>
      <c r="G319" s="57">
        <f t="shared" si="60"/>
        <v>5</v>
      </c>
      <c r="H319" s="61">
        <f t="shared" si="72"/>
        <v>5</v>
      </c>
      <c r="I319" s="33">
        <v>45924</v>
      </c>
      <c r="J319" s="223">
        <f t="shared" si="61"/>
        <v>3</v>
      </c>
      <c r="K319" s="4">
        <v>1</v>
      </c>
      <c r="L319" s="19">
        <v>39</v>
      </c>
      <c r="M319" s="202">
        <v>45924</v>
      </c>
      <c r="N319" s="202">
        <f t="shared" si="62"/>
        <v>45925</v>
      </c>
      <c r="O319" s="217">
        <f t="shared" si="63"/>
        <v>4</v>
      </c>
      <c r="P319" s="238">
        <v>5</v>
      </c>
      <c r="Q319" s="280" t="s">
        <v>63</v>
      </c>
      <c r="R319" s="211">
        <f t="shared" si="64"/>
        <v>45930</v>
      </c>
      <c r="S319" s="35">
        <f t="shared" si="73"/>
        <v>2</v>
      </c>
      <c r="T319" s="71">
        <v>40</v>
      </c>
      <c r="U319" s="8">
        <f t="shared" si="65"/>
        <v>18</v>
      </c>
      <c r="V319" s="36">
        <f t="shared" si="66"/>
        <v>45930</v>
      </c>
      <c r="W319" s="7">
        <f t="shared" si="67"/>
        <v>2</v>
      </c>
      <c r="X319" s="36">
        <f t="shared" si="68"/>
        <v>45948</v>
      </c>
      <c r="Y319" s="7">
        <f t="shared" si="69"/>
        <v>6</v>
      </c>
      <c r="Z319" s="129">
        <f t="shared" si="70"/>
        <v>18</v>
      </c>
    </row>
    <row r="320" spans="1:26" ht="15" customHeight="1" thickBot="1">
      <c r="A320" s="132" t="s">
        <v>61</v>
      </c>
      <c r="B320" s="66">
        <f t="shared" si="59"/>
        <v>45925</v>
      </c>
      <c r="C320" s="52">
        <v>1</v>
      </c>
      <c r="D320" s="48">
        <f t="shared" si="71"/>
        <v>45926</v>
      </c>
      <c r="E320" s="51">
        <v>0</v>
      </c>
      <c r="F320" s="32">
        <f>I320-5</f>
        <v>45926</v>
      </c>
      <c r="G320" s="57">
        <f t="shared" si="60"/>
        <v>5</v>
      </c>
      <c r="H320" s="61">
        <f t="shared" si="72"/>
        <v>5</v>
      </c>
      <c r="I320" s="33">
        <v>45931</v>
      </c>
      <c r="J320" s="223">
        <f t="shared" si="61"/>
        <v>3</v>
      </c>
      <c r="K320" s="4">
        <v>1</v>
      </c>
      <c r="L320" s="22">
        <v>40</v>
      </c>
      <c r="M320" s="202">
        <v>45931</v>
      </c>
      <c r="N320" s="202">
        <f t="shared" si="62"/>
        <v>45932</v>
      </c>
      <c r="O320" s="217">
        <f t="shared" si="63"/>
        <v>4</v>
      </c>
      <c r="P320" s="238">
        <v>5</v>
      </c>
      <c r="Q320" s="280" t="s">
        <v>64</v>
      </c>
      <c r="R320" s="211">
        <f t="shared" si="64"/>
        <v>45937</v>
      </c>
      <c r="S320" s="35">
        <f t="shared" si="73"/>
        <v>2</v>
      </c>
      <c r="T320" s="71">
        <v>41</v>
      </c>
      <c r="U320" s="8">
        <f t="shared" si="65"/>
        <v>18</v>
      </c>
      <c r="V320" s="36">
        <f t="shared" si="66"/>
        <v>45937</v>
      </c>
      <c r="W320" s="7">
        <f t="shared" si="67"/>
        <v>2</v>
      </c>
      <c r="X320" s="36">
        <f t="shared" si="68"/>
        <v>45955</v>
      </c>
      <c r="Y320" s="7">
        <f t="shared" si="69"/>
        <v>6</v>
      </c>
      <c r="Z320" s="129">
        <f t="shared" si="70"/>
        <v>18</v>
      </c>
    </row>
    <row r="321" spans="1:26" ht="15" customHeight="1" thickBot="1">
      <c r="A321" s="132" t="s">
        <v>61</v>
      </c>
      <c r="B321" s="66">
        <f t="shared" si="59"/>
        <v>45932</v>
      </c>
      <c r="C321" s="52">
        <v>1</v>
      </c>
      <c r="D321" s="48">
        <f t="shared" si="71"/>
        <v>45933</v>
      </c>
      <c r="E321" s="51">
        <v>0</v>
      </c>
      <c r="F321" s="17">
        <f>I321-5</f>
        <v>45933</v>
      </c>
      <c r="G321" s="57">
        <f t="shared" si="60"/>
        <v>5</v>
      </c>
      <c r="H321" s="61">
        <f t="shared" si="72"/>
        <v>5</v>
      </c>
      <c r="I321" s="33">
        <v>45938</v>
      </c>
      <c r="J321" s="223">
        <f t="shared" si="61"/>
        <v>3</v>
      </c>
      <c r="K321" s="4">
        <v>1</v>
      </c>
      <c r="L321" s="23">
        <v>41</v>
      </c>
      <c r="M321" s="202">
        <v>45938</v>
      </c>
      <c r="N321" s="202">
        <f t="shared" si="62"/>
        <v>45939</v>
      </c>
      <c r="O321" s="217">
        <f t="shared" si="63"/>
        <v>4</v>
      </c>
      <c r="P321" s="238">
        <v>5</v>
      </c>
      <c r="Q321" s="281" t="s">
        <v>65</v>
      </c>
      <c r="R321" s="211">
        <f t="shared" si="64"/>
        <v>45944</v>
      </c>
      <c r="S321" s="35">
        <f t="shared" si="73"/>
        <v>2</v>
      </c>
      <c r="T321" s="71">
        <v>42</v>
      </c>
      <c r="U321" s="8">
        <f t="shared" si="65"/>
        <v>18</v>
      </c>
      <c r="V321" s="36">
        <f t="shared" si="66"/>
        <v>45944</v>
      </c>
      <c r="W321" s="7">
        <f t="shared" si="67"/>
        <v>2</v>
      </c>
      <c r="X321" s="36">
        <f t="shared" si="68"/>
        <v>45962</v>
      </c>
      <c r="Y321" s="7">
        <f t="shared" si="69"/>
        <v>6</v>
      </c>
      <c r="Z321" s="129">
        <f t="shared" si="70"/>
        <v>18</v>
      </c>
    </row>
    <row r="322" spans="1:26" ht="15" customHeight="1" thickBot="1">
      <c r="A322" s="132" t="s">
        <v>61</v>
      </c>
      <c r="B322" s="66">
        <f t="shared" si="59"/>
        <v>45939</v>
      </c>
      <c r="C322" s="52">
        <v>1</v>
      </c>
      <c r="D322" s="48">
        <f t="shared" si="71"/>
        <v>45940</v>
      </c>
      <c r="E322" s="51">
        <v>0</v>
      </c>
      <c r="F322" s="32">
        <f>I322-5</f>
        <v>45940</v>
      </c>
      <c r="G322" s="57">
        <f t="shared" si="60"/>
        <v>5</v>
      </c>
      <c r="H322" s="61">
        <f t="shared" si="72"/>
        <v>5</v>
      </c>
      <c r="I322" s="33">
        <v>45945</v>
      </c>
      <c r="J322" s="223">
        <f t="shared" si="61"/>
        <v>3</v>
      </c>
      <c r="K322" s="4">
        <v>1</v>
      </c>
      <c r="L322" s="24">
        <v>42</v>
      </c>
      <c r="M322" s="202">
        <v>45945</v>
      </c>
      <c r="N322" s="202">
        <f t="shared" si="62"/>
        <v>45946</v>
      </c>
      <c r="O322" s="217">
        <f t="shared" si="63"/>
        <v>4</v>
      </c>
      <c r="P322" s="238">
        <v>5</v>
      </c>
      <c r="Q322" s="280" t="s">
        <v>66</v>
      </c>
      <c r="R322" s="211">
        <f t="shared" si="64"/>
        <v>45951</v>
      </c>
      <c r="S322" s="35">
        <f t="shared" si="73"/>
        <v>2</v>
      </c>
      <c r="T322" s="71">
        <v>43</v>
      </c>
      <c r="U322" s="8">
        <f t="shared" si="65"/>
        <v>18</v>
      </c>
      <c r="V322" s="36">
        <f t="shared" si="66"/>
        <v>45951</v>
      </c>
      <c r="W322" s="7">
        <f t="shared" si="67"/>
        <v>2</v>
      </c>
      <c r="X322" s="36">
        <f t="shared" si="68"/>
        <v>45969</v>
      </c>
      <c r="Y322" s="7">
        <f t="shared" si="69"/>
        <v>6</v>
      </c>
      <c r="Z322" s="129">
        <f t="shared" si="70"/>
        <v>18</v>
      </c>
    </row>
    <row r="323" spans="1:26" ht="15" customHeight="1" thickBot="1">
      <c r="A323" s="132" t="s">
        <v>61</v>
      </c>
      <c r="B323" s="66">
        <f t="shared" si="59"/>
        <v>45946</v>
      </c>
      <c r="C323" s="52">
        <v>1</v>
      </c>
      <c r="D323" s="48">
        <f t="shared" si="71"/>
        <v>45947</v>
      </c>
      <c r="E323" s="51">
        <v>0</v>
      </c>
      <c r="F323" s="32">
        <f>I323-6</f>
        <v>45947</v>
      </c>
      <c r="G323" s="57">
        <f t="shared" si="60"/>
        <v>5</v>
      </c>
      <c r="H323" s="61">
        <f t="shared" si="72"/>
        <v>6</v>
      </c>
      <c r="I323" s="33">
        <v>45953</v>
      </c>
      <c r="J323" s="223">
        <f t="shared" si="61"/>
        <v>4</v>
      </c>
      <c r="K323" s="4">
        <v>1</v>
      </c>
      <c r="L323" s="25">
        <v>43</v>
      </c>
      <c r="M323" s="202">
        <v>45953</v>
      </c>
      <c r="N323" s="202">
        <f t="shared" si="62"/>
        <v>45954</v>
      </c>
      <c r="O323" s="217">
        <f t="shared" si="63"/>
        <v>5</v>
      </c>
      <c r="P323" s="238">
        <v>5</v>
      </c>
      <c r="Q323" s="280" t="s">
        <v>67</v>
      </c>
      <c r="R323" s="211">
        <f t="shared" si="64"/>
        <v>45959</v>
      </c>
      <c r="S323" s="35">
        <f t="shared" si="73"/>
        <v>3</v>
      </c>
      <c r="T323" s="71">
        <v>44</v>
      </c>
      <c r="U323" s="8">
        <f t="shared" si="65"/>
        <v>17</v>
      </c>
      <c r="V323" s="36">
        <f t="shared" si="66"/>
        <v>45959</v>
      </c>
      <c r="W323" s="7">
        <f t="shared" si="67"/>
        <v>3</v>
      </c>
      <c r="X323" s="36">
        <f t="shared" si="68"/>
        <v>45976</v>
      </c>
      <c r="Y323" s="7">
        <f t="shared" si="69"/>
        <v>6</v>
      </c>
      <c r="Z323" s="129">
        <f t="shared" si="70"/>
        <v>17</v>
      </c>
    </row>
    <row r="324" spans="1:26" ht="15" customHeight="1" thickBot="1">
      <c r="A324" s="132" t="s">
        <v>61</v>
      </c>
      <c r="B324" s="66">
        <f t="shared" si="59"/>
        <v>45953</v>
      </c>
      <c r="C324" s="52">
        <v>1</v>
      </c>
      <c r="D324" s="48">
        <f t="shared" si="71"/>
        <v>45954</v>
      </c>
      <c r="E324" s="51">
        <v>0</v>
      </c>
      <c r="F324" s="32">
        <f>I324-5</f>
        <v>45954</v>
      </c>
      <c r="G324" s="57">
        <f t="shared" si="60"/>
        <v>5</v>
      </c>
      <c r="H324" s="61">
        <f t="shared" si="72"/>
        <v>5</v>
      </c>
      <c r="I324" s="33">
        <v>45959</v>
      </c>
      <c r="J324" s="223">
        <f t="shared" si="61"/>
        <v>3</v>
      </c>
      <c r="K324" s="4">
        <v>1</v>
      </c>
      <c r="L324" s="26">
        <v>44</v>
      </c>
      <c r="M324" s="202">
        <v>45959</v>
      </c>
      <c r="N324" s="202">
        <f t="shared" si="62"/>
        <v>45960</v>
      </c>
      <c r="O324" s="217">
        <f t="shared" si="63"/>
        <v>4</v>
      </c>
      <c r="P324" s="238">
        <v>5</v>
      </c>
      <c r="Q324" s="280" t="s">
        <v>68</v>
      </c>
      <c r="R324" s="211">
        <f t="shared" si="64"/>
        <v>45965</v>
      </c>
      <c r="S324" s="35">
        <f t="shared" si="73"/>
        <v>2</v>
      </c>
      <c r="T324" s="71">
        <v>45</v>
      </c>
      <c r="U324" s="8">
        <f t="shared" si="65"/>
        <v>18</v>
      </c>
      <c r="V324" s="36">
        <f t="shared" si="66"/>
        <v>45965</v>
      </c>
      <c r="W324" s="7">
        <f t="shared" si="67"/>
        <v>2</v>
      </c>
      <c r="X324" s="36">
        <f t="shared" si="68"/>
        <v>45983</v>
      </c>
      <c r="Y324" s="7">
        <f t="shared" si="69"/>
        <v>6</v>
      </c>
      <c r="Z324" s="129">
        <f t="shared" si="70"/>
        <v>18</v>
      </c>
    </row>
    <row r="325" spans="1:26" ht="15" customHeight="1" thickBot="1">
      <c r="A325" s="132" t="s">
        <v>61</v>
      </c>
      <c r="B325" s="66">
        <f t="shared" si="59"/>
        <v>45960</v>
      </c>
      <c r="C325" s="52">
        <v>1</v>
      </c>
      <c r="D325" s="48">
        <f t="shared" si="71"/>
        <v>45961</v>
      </c>
      <c r="E325" s="51">
        <v>0</v>
      </c>
      <c r="F325" s="32">
        <f>I325-6</f>
        <v>45961</v>
      </c>
      <c r="G325" s="57">
        <f t="shared" si="60"/>
        <v>5</v>
      </c>
      <c r="H325" s="61">
        <f t="shared" si="72"/>
        <v>6</v>
      </c>
      <c r="I325" s="33">
        <v>45967</v>
      </c>
      <c r="J325" s="223">
        <f t="shared" si="61"/>
        <v>4</v>
      </c>
      <c r="K325" s="4">
        <v>0</v>
      </c>
      <c r="L325" s="27">
        <v>45</v>
      </c>
      <c r="M325" s="202">
        <v>45967</v>
      </c>
      <c r="N325" s="202">
        <f t="shared" si="62"/>
        <v>45967</v>
      </c>
      <c r="O325" s="217">
        <f t="shared" si="63"/>
        <v>4</v>
      </c>
      <c r="P325" s="238">
        <v>8</v>
      </c>
      <c r="Q325" s="281" t="s">
        <v>69</v>
      </c>
      <c r="R325" s="211">
        <f t="shared" si="64"/>
        <v>45975</v>
      </c>
      <c r="S325" s="35">
        <f t="shared" si="73"/>
        <v>5</v>
      </c>
      <c r="T325" s="71">
        <v>46</v>
      </c>
      <c r="U325" s="8">
        <f t="shared" si="65"/>
        <v>15</v>
      </c>
      <c r="V325" s="36">
        <f t="shared" si="66"/>
        <v>45975</v>
      </c>
      <c r="W325" s="7">
        <f t="shared" si="67"/>
        <v>5</v>
      </c>
      <c r="X325" s="36">
        <f t="shared" si="68"/>
        <v>45990</v>
      </c>
      <c r="Y325" s="7">
        <f t="shared" si="69"/>
        <v>6</v>
      </c>
      <c r="Z325" s="129">
        <f t="shared" si="70"/>
        <v>15</v>
      </c>
    </row>
    <row r="326" spans="1:26" ht="15" customHeight="1" thickBot="1">
      <c r="A326" s="132" t="s">
        <v>61</v>
      </c>
      <c r="B326" s="66">
        <f t="shared" si="59"/>
        <v>45967</v>
      </c>
      <c r="C326" s="52">
        <v>1</v>
      </c>
      <c r="D326" s="48">
        <f t="shared" si="71"/>
        <v>45968</v>
      </c>
      <c r="E326" s="51">
        <v>0</v>
      </c>
      <c r="F326" s="32">
        <f>I326-5</f>
        <v>45968</v>
      </c>
      <c r="G326" s="57">
        <f t="shared" si="60"/>
        <v>5</v>
      </c>
      <c r="H326" s="61">
        <f t="shared" si="72"/>
        <v>5</v>
      </c>
      <c r="I326" s="33">
        <v>45973</v>
      </c>
      <c r="J326" s="223">
        <f t="shared" si="61"/>
        <v>3</v>
      </c>
      <c r="K326" s="4">
        <v>1</v>
      </c>
      <c r="L326" s="28">
        <v>46</v>
      </c>
      <c r="M326" s="202">
        <v>45973</v>
      </c>
      <c r="N326" s="202">
        <f t="shared" si="62"/>
        <v>45974</v>
      </c>
      <c r="O326" s="217">
        <f t="shared" si="63"/>
        <v>4</v>
      </c>
      <c r="P326" s="238">
        <v>5</v>
      </c>
      <c r="Q326" s="280" t="s">
        <v>70</v>
      </c>
      <c r="R326" s="211">
        <f t="shared" si="64"/>
        <v>45979</v>
      </c>
      <c r="S326" s="35">
        <f t="shared" si="73"/>
        <v>2</v>
      </c>
      <c r="T326" s="71">
        <v>47</v>
      </c>
      <c r="U326" s="8">
        <f t="shared" si="65"/>
        <v>18</v>
      </c>
      <c r="V326" s="36">
        <f t="shared" si="66"/>
        <v>45979</v>
      </c>
      <c r="W326" s="7">
        <f t="shared" si="67"/>
        <v>2</v>
      </c>
      <c r="X326" s="36">
        <f t="shared" si="68"/>
        <v>45997</v>
      </c>
      <c r="Y326" s="7">
        <f t="shared" si="69"/>
        <v>6</v>
      </c>
      <c r="Z326" s="129">
        <f t="shared" si="70"/>
        <v>18</v>
      </c>
    </row>
    <row r="327" spans="1:26" ht="15" customHeight="1" thickBot="1">
      <c r="A327" s="132" t="s">
        <v>61</v>
      </c>
      <c r="B327" s="66">
        <f t="shared" si="59"/>
        <v>45974</v>
      </c>
      <c r="C327" s="52">
        <v>1</v>
      </c>
      <c r="D327" s="48">
        <f t="shared" si="71"/>
        <v>45975</v>
      </c>
      <c r="E327" s="51">
        <v>0</v>
      </c>
      <c r="F327" s="32">
        <f>I327-4</f>
        <v>45975</v>
      </c>
      <c r="G327" s="57">
        <f t="shared" si="60"/>
        <v>5</v>
      </c>
      <c r="H327" s="61">
        <f t="shared" si="72"/>
        <v>4</v>
      </c>
      <c r="I327" s="33">
        <v>45979</v>
      </c>
      <c r="J327" s="223">
        <f t="shared" si="61"/>
        <v>2</v>
      </c>
      <c r="K327" s="4">
        <v>1</v>
      </c>
      <c r="L327" s="29">
        <v>47</v>
      </c>
      <c r="M327" s="202">
        <v>45979</v>
      </c>
      <c r="N327" s="202">
        <f t="shared" si="62"/>
        <v>45980</v>
      </c>
      <c r="O327" s="217">
        <f t="shared" si="63"/>
        <v>3</v>
      </c>
      <c r="P327" s="238">
        <v>5</v>
      </c>
      <c r="Q327" s="280" t="s">
        <v>71</v>
      </c>
      <c r="R327" s="211">
        <f t="shared" si="64"/>
        <v>45985</v>
      </c>
      <c r="S327" s="35">
        <f t="shared" si="73"/>
        <v>1</v>
      </c>
      <c r="T327" s="71">
        <v>48</v>
      </c>
      <c r="U327" s="8">
        <f t="shared" si="65"/>
        <v>19</v>
      </c>
      <c r="V327" s="36">
        <f t="shared" si="66"/>
        <v>45985</v>
      </c>
      <c r="W327" s="7">
        <f t="shared" si="67"/>
        <v>1</v>
      </c>
      <c r="X327" s="36">
        <f t="shared" si="68"/>
        <v>46004</v>
      </c>
      <c r="Y327" s="7">
        <f t="shared" si="69"/>
        <v>6</v>
      </c>
      <c r="Z327" s="129">
        <f t="shared" si="70"/>
        <v>19</v>
      </c>
    </row>
    <row r="328" spans="1:26" ht="15" customHeight="1" thickBot="1">
      <c r="A328" s="132" t="s">
        <v>61</v>
      </c>
      <c r="B328" s="66">
        <f t="shared" si="59"/>
        <v>45981</v>
      </c>
      <c r="C328" s="52">
        <v>1</v>
      </c>
      <c r="D328" s="48">
        <f t="shared" si="71"/>
        <v>45982</v>
      </c>
      <c r="E328" s="51">
        <v>0</v>
      </c>
      <c r="F328" s="32">
        <f>I328-5</f>
        <v>45982</v>
      </c>
      <c r="G328" s="57">
        <f t="shared" si="60"/>
        <v>5</v>
      </c>
      <c r="H328" s="61">
        <f t="shared" si="72"/>
        <v>5</v>
      </c>
      <c r="I328" s="33">
        <v>45987</v>
      </c>
      <c r="J328" s="223">
        <f t="shared" si="61"/>
        <v>3</v>
      </c>
      <c r="K328" s="4">
        <v>1</v>
      </c>
      <c r="L328" s="30">
        <v>48</v>
      </c>
      <c r="M328" s="202">
        <v>45987</v>
      </c>
      <c r="N328" s="202">
        <f t="shared" si="62"/>
        <v>45988</v>
      </c>
      <c r="O328" s="217">
        <f t="shared" si="63"/>
        <v>4</v>
      </c>
      <c r="P328" s="238">
        <v>5</v>
      </c>
      <c r="Q328" s="280" t="s">
        <v>72</v>
      </c>
      <c r="R328" s="211">
        <f t="shared" si="64"/>
        <v>45993</v>
      </c>
      <c r="S328" s="35">
        <f t="shared" si="73"/>
        <v>2</v>
      </c>
      <c r="T328" s="71">
        <v>49</v>
      </c>
      <c r="U328" s="8">
        <f t="shared" si="65"/>
        <v>18</v>
      </c>
      <c r="V328" s="36">
        <f t="shared" si="66"/>
        <v>45993</v>
      </c>
      <c r="W328" s="7">
        <f t="shared" si="67"/>
        <v>2</v>
      </c>
      <c r="X328" s="36">
        <f t="shared" si="68"/>
        <v>46011</v>
      </c>
      <c r="Y328" s="7">
        <f t="shared" si="69"/>
        <v>6</v>
      </c>
      <c r="Z328" s="129">
        <f t="shared" si="70"/>
        <v>18</v>
      </c>
    </row>
    <row r="329" spans="1:26" ht="15" customHeight="1" thickBot="1">
      <c r="A329" s="132" t="s">
        <v>61</v>
      </c>
      <c r="B329" s="66">
        <f t="shared" si="59"/>
        <v>45988</v>
      </c>
      <c r="C329" s="52">
        <v>1</v>
      </c>
      <c r="D329" s="48">
        <f t="shared" si="71"/>
        <v>45989</v>
      </c>
      <c r="E329" s="51">
        <v>0</v>
      </c>
      <c r="F329" s="32">
        <f>I329-5</f>
        <v>45989</v>
      </c>
      <c r="G329" s="57">
        <f t="shared" si="60"/>
        <v>5</v>
      </c>
      <c r="H329" s="61">
        <f t="shared" si="72"/>
        <v>5</v>
      </c>
      <c r="I329" s="33">
        <v>45994</v>
      </c>
      <c r="J329" s="223">
        <f t="shared" si="61"/>
        <v>3</v>
      </c>
      <c r="K329" s="4">
        <v>1</v>
      </c>
      <c r="L329" s="31">
        <v>49</v>
      </c>
      <c r="M329" s="194">
        <v>45994</v>
      </c>
      <c r="N329" s="202">
        <f t="shared" si="62"/>
        <v>45995</v>
      </c>
      <c r="O329" s="217">
        <f t="shared" si="63"/>
        <v>4</v>
      </c>
      <c r="P329" s="238">
        <v>5</v>
      </c>
      <c r="Q329" s="281" t="s">
        <v>73</v>
      </c>
      <c r="R329" s="211">
        <f t="shared" si="64"/>
        <v>46000</v>
      </c>
      <c r="S329" s="35">
        <f t="shared" si="73"/>
        <v>2</v>
      </c>
      <c r="T329" s="71">
        <v>50</v>
      </c>
      <c r="U329" s="8">
        <f t="shared" si="65"/>
        <v>18</v>
      </c>
      <c r="V329" s="36">
        <f t="shared" si="66"/>
        <v>46000</v>
      </c>
      <c r="W329" s="7">
        <f t="shared" si="67"/>
        <v>2</v>
      </c>
      <c r="X329" s="36">
        <f t="shared" si="68"/>
        <v>46018</v>
      </c>
      <c r="Y329" s="7">
        <f t="shared" si="69"/>
        <v>6</v>
      </c>
      <c r="Z329" s="129">
        <f t="shared" si="70"/>
        <v>18</v>
      </c>
    </row>
    <row r="330" spans="1:26" ht="15" customHeight="1" thickBot="1">
      <c r="A330" s="132" t="s">
        <v>61</v>
      </c>
      <c r="B330" s="66">
        <f t="shared" ref="B330:B373" si="74">D330-C330</f>
        <v>45995</v>
      </c>
      <c r="C330" s="52">
        <v>1</v>
      </c>
      <c r="D330" s="48">
        <f t="shared" si="71"/>
        <v>45996</v>
      </c>
      <c r="E330" s="51">
        <v>0</v>
      </c>
      <c r="F330" s="32">
        <f>I330-5</f>
        <v>45996</v>
      </c>
      <c r="G330" s="57">
        <f t="shared" ref="G330:G373" si="75">WEEKDAY(F330,2)</f>
        <v>5</v>
      </c>
      <c r="H330" s="61">
        <f t="shared" si="72"/>
        <v>5</v>
      </c>
      <c r="I330" s="33">
        <v>46001</v>
      </c>
      <c r="J330" s="223">
        <f t="shared" ref="J330:J373" si="76">WEEKDAY(I330,2)</f>
        <v>3</v>
      </c>
      <c r="K330" s="4">
        <v>1</v>
      </c>
      <c r="L330" s="37">
        <v>50</v>
      </c>
      <c r="M330" s="194">
        <v>46001</v>
      </c>
      <c r="N330" s="202">
        <f t="shared" ref="N330:N373" si="77">I330+K330</f>
        <v>46002</v>
      </c>
      <c r="O330" s="217">
        <f t="shared" ref="O330:O373" si="78">WEEKDAY(N330,2)</f>
        <v>4</v>
      </c>
      <c r="P330" s="238">
        <v>5</v>
      </c>
      <c r="Q330" s="281" t="s">
        <v>74</v>
      </c>
      <c r="R330" s="211">
        <f t="shared" ref="R330:R373" si="79">SUM(N330,P330)</f>
        <v>46007</v>
      </c>
      <c r="S330" s="35">
        <f t="shared" si="73"/>
        <v>2</v>
      </c>
      <c r="T330" s="71">
        <v>51</v>
      </c>
      <c r="U330" s="8">
        <f t="shared" ref="U330:U373" si="80">$F$4-(_xlfn.DAYS(R330,F330))</f>
        <v>18</v>
      </c>
      <c r="V330" s="36">
        <f t="shared" ref="V330:V373" si="81">SUM(R330)</f>
        <v>46007</v>
      </c>
      <c r="W330" s="7">
        <f t="shared" ref="W330:W373" si="82">WEEKDAY(V330,2)</f>
        <v>2</v>
      </c>
      <c r="X330" s="36">
        <f t="shared" ref="X330:X373" si="83">SUM(F330,$F$4)</f>
        <v>46025</v>
      </c>
      <c r="Y330" s="7">
        <f t="shared" ref="Y330:Y373" si="84">WEEKDAY(X330,2)</f>
        <v>6</v>
      </c>
      <c r="Z330" s="129">
        <f t="shared" ref="Z330:Z373" si="85">X330-V330</f>
        <v>18</v>
      </c>
    </row>
    <row r="331" spans="1:26" ht="15" customHeight="1" thickBot="1">
      <c r="A331" s="133" t="s">
        <v>61</v>
      </c>
      <c r="B331" s="67">
        <f t="shared" si="74"/>
        <v>46000</v>
      </c>
      <c r="C331" s="53">
        <v>3</v>
      </c>
      <c r="D331" s="111">
        <f t="shared" ref="D331:D373" si="86">F331-0</f>
        <v>46003</v>
      </c>
      <c r="E331" s="112">
        <v>0</v>
      </c>
      <c r="F331" s="38">
        <f>I331-3</f>
        <v>46003</v>
      </c>
      <c r="G331" s="58">
        <f t="shared" si="75"/>
        <v>5</v>
      </c>
      <c r="H331" s="115">
        <f t="shared" ref="H331:H373" si="87">I331-F331</f>
        <v>3</v>
      </c>
      <c r="I331" s="39">
        <v>46006</v>
      </c>
      <c r="J331" s="224">
        <f t="shared" si="76"/>
        <v>1</v>
      </c>
      <c r="K331" s="40">
        <v>1</v>
      </c>
      <c r="L331" s="37">
        <v>51</v>
      </c>
      <c r="M331" s="196">
        <v>46006</v>
      </c>
      <c r="N331" s="203">
        <f t="shared" si="77"/>
        <v>46007</v>
      </c>
      <c r="O331" s="220">
        <f t="shared" si="78"/>
        <v>2</v>
      </c>
      <c r="P331" s="239">
        <v>3</v>
      </c>
      <c r="Q331" s="282" t="s">
        <v>75</v>
      </c>
      <c r="R331" s="212">
        <f t="shared" si="79"/>
        <v>46010</v>
      </c>
      <c r="S331" s="41">
        <f t="shared" si="73"/>
        <v>5</v>
      </c>
      <c r="T331" s="70">
        <v>51</v>
      </c>
      <c r="U331" s="10">
        <f t="shared" si="80"/>
        <v>22</v>
      </c>
      <c r="V331" s="42">
        <f t="shared" si="81"/>
        <v>46010</v>
      </c>
      <c r="W331" s="9">
        <f t="shared" si="82"/>
        <v>5</v>
      </c>
      <c r="X331" s="42">
        <f t="shared" si="83"/>
        <v>46032</v>
      </c>
      <c r="Y331" s="9">
        <f t="shared" si="84"/>
        <v>6</v>
      </c>
      <c r="Z331" s="130">
        <f t="shared" si="85"/>
        <v>22</v>
      </c>
    </row>
    <row r="332" spans="1:26" ht="15" customHeight="1" thickBot="1">
      <c r="A332" s="72" t="s">
        <v>76</v>
      </c>
      <c r="B332" s="73">
        <f t="shared" si="74"/>
        <v>45911</v>
      </c>
      <c r="C332" s="74">
        <v>1</v>
      </c>
      <c r="D332" s="75">
        <f t="shared" si="86"/>
        <v>45912</v>
      </c>
      <c r="E332" s="74">
        <v>0</v>
      </c>
      <c r="F332" s="76">
        <f>I332-5</f>
        <v>45912</v>
      </c>
      <c r="G332" s="77">
        <f t="shared" si="75"/>
        <v>5</v>
      </c>
      <c r="H332" s="78">
        <f t="shared" si="87"/>
        <v>5</v>
      </c>
      <c r="I332" s="79">
        <v>45917</v>
      </c>
      <c r="J332" s="219">
        <f t="shared" si="76"/>
        <v>3</v>
      </c>
      <c r="K332" s="80">
        <v>1</v>
      </c>
      <c r="L332" s="81">
        <v>38</v>
      </c>
      <c r="M332" s="192">
        <v>45917</v>
      </c>
      <c r="N332" s="200">
        <f t="shared" si="77"/>
        <v>45918</v>
      </c>
      <c r="O332" s="219">
        <f t="shared" si="78"/>
        <v>4</v>
      </c>
      <c r="P332" s="236">
        <v>4</v>
      </c>
      <c r="Q332" s="270">
        <v>45919</v>
      </c>
      <c r="R332" s="209">
        <f t="shared" si="79"/>
        <v>45922</v>
      </c>
      <c r="S332" s="105">
        <f t="shared" si="73"/>
        <v>1</v>
      </c>
      <c r="T332" s="82">
        <v>39</v>
      </c>
      <c r="U332" s="106">
        <f t="shared" si="80"/>
        <v>19</v>
      </c>
      <c r="V332" s="84">
        <f t="shared" si="81"/>
        <v>45922</v>
      </c>
      <c r="W332" s="85">
        <f t="shared" si="82"/>
        <v>1</v>
      </c>
      <c r="X332" s="84">
        <f t="shared" si="83"/>
        <v>45941</v>
      </c>
      <c r="Y332" s="85">
        <f t="shared" si="84"/>
        <v>6</v>
      </c>
      <c r="Z332" s="86">
        <f t="shared" si="85"/>
        <v>19</v>
      </c>
    </row>
    <row r="333" spans="1:26" ht="15" customHeight="1" thickBot="1">
      <c r="A333" s="87" t="s">
        <v>76</v>
      </c>
      <c r="B333" s="65">
        <f t="shared" si="74"/>
        <v>45918</v>
      </c>
      <c r="C333" s="52">
        <v>1</v>
      </c>
      <c r="D333" s="48">
        <f t="shared" si="86"/>
        <v>45919</v>
      </c>
      <c r="E333" s="51">
        <v>0</v>
      </c>
      <c r="F333" s="17">
        <f>I333-5</f>
        <v>45919</v>
      </c>
      <c r="G333" s="56">
        <f t="shared" si="75"/>
        <v>5</v>
      </c>
      <c r="H333" s="61">
        <f t="shared" si="87"/>
        <v>5</v>
      </c>
      <c r="I333" s="33">
        <v>45924</v>
      </c>
      <c r="J333" s="215">
        <f t="shared" si="76"/>
        <v>3</v>
      </c>
      <c r="K333" s="18">
        <v>2</v>
      </c>
      <c r="L333" s="19">
        <v>39</v>
      </c>
      <c r="M333" s="194" t="s">
        <v>28</v>
      </c>
      <c r="N333" s="194">
        <f t="shared" si="77"/>
        <v>45926</v>
      </c>
      <c r="O333" s="215">
        <f t="shared" si="78"/>
        <v>5</v>
      </c>
      <c r="P333" s="232">
        <v>4</v>
      </c>
      <c r="Q333" s="270">
        <v>45929</v>
      </c>
      <c r="R333" s="206">
        <f t="shared" si="79"/>
        <v>45930</v>
      </c>
      <c r="S333" s="20">
        <v>2</v>
      </c>
      <c r="T333" s="71">
        <v>40</v>
      </c>
      <c r="U333" s="16">
        <f t="shared" si="80"/>
        <v>18</v>
      </c>
      <c r="V333" s="15">
        <f t="shared" si="81"/>
        <v>45930</v>
      </c>
      <c r="W333" s="21">
        <f t="shared" si="82"/>
        <v>2</v>
      </c>
      <c r="X333" s="15">
        <f t="shared" si="83"/>
        <v>45948</v>
      </c>
      <c r="Y333" s="21">
        <f t="shared" si="84"/>
        <v>6</v>
      </c>
      <c r="Z333" s="88">
        <f t="shared" si="85"/>
        <v>18</v>
      </c>
    </row>
    <row r="334" spans="1:26" ht="15" customHeight="1" thickBot="1">
      <c r="A334" s="87" t="s">
        <v>76</v>
      </c>
      <c r="B334" s="65">
        <f t="shared" si="74"/>
        <v>45925</v>
      </c>
      <c r="C334" s="52">
        <v>1</v>
      </c>
      <c r="D334" s="48">
        <f t="shared" si="86"/>
        <v>45926</v>
      </c>
      <c r="E334" s="51">
        <v>0</v>
      </c>
      <c r="F334" s="17">
        <f>I334-5</f>
        <v>45926</v>
      </c>
      <c r="G334" s="56">
        <f t="shared" si="75"/>
        <v>5</v>
      </c>
      <c r="H334" s="61">
        <f t="shared" si="87"/>
        <v>5</v>
      </c>
      <c r="I334" s="33">
        <v>45931</v>
      </c>
      <c r="J334" s="215">
        <f t="shared" si="76"/>
        <v>3</v>
      </c>
      <c r="K334" s="18">
        <v>2</v>
      </c>
      <c r="L334" s="22">
        <v>40</v>
      </c>
      <c r="M334" s="194" t="s">
        <v>29</v>
      </c>
      <c r="N334" s="194">
        <f t="shared" si="77"/>
        <v>45933</v>
      </c>
      <c r="O334" s="215">
        <f t="shared" si="78"/>
        <v>5</v>
      </c>
      <c r="P334" s="232">
        <v>4</v>
      </c>
      <c r="Q334" s="270">
        <v>45936</v>
      </c>
      <c r="R334" s="206">
        <f t="shared" si="79"/>
        <v>45937</v>
      </c>
      <c r="S334" s="20">
        <f>WEEKDAY(R334,2)</f>
        <v>2</v>
      </c>
      <c r="T334" s="71">
        <v>41</v>
      </c>
      <c r="U334" s="16">
        <f t="shared" si="80"/>
        <v>18</v>
      </c>
      <c r="V334" s="15">
        <f t="shared" si="81"/>
        <v>45937</v>
      </c>
      <c r="W334" s="21">
        <f t="shared" si="82"/>
        <v>2</v>
      </c>
      <c r="X334" s="15">
        <f t="shared" si="83"/>
        <v>45955</v>
      </c>
      <c r="Y334" s="21">
        <f t="shared" si="84"/>
        <v>6</v>
      </c>
      <c r="Z334" s="88">
        <f t="shared" si="85"/>
        <v>18</v>
      </c>
    </row>
    <row r="335" spans="1:26" ht="15" customHeight="1" thickBot="1">
      <c r="A335" s="87" t="s">
        <v>76</v>
      </c>
      <c r="B335" s="65">
        <f t="shared" si="74"/>
        <v>45932</v>
      </c>
      <c r="C335" s="52">
        <v>1</v>
      </c>
      <c r="D335" s="48">
        <f t="shared" si="86"/>
        <v>45933</v>
      </c>
      <c r="E335" s="51">
        <v>0</v>
      </c>
      <c r="F335" s="17">
        <f>I335-5</f>
        <v>45933</v>
      </c>
      <c r="G335" s="56">
        <f t="shared" si="75"/>
        <v>5</v>
      </c>
      <c r="H335" s="61">
        <f t="shared" si="87"/>
        <v>5</v>
      </c>
      <c r="I335" s="33">
        <v>45938</v>
      </c>
      <c r="J335" s="215">
        <f t="shared" si="76"/>
        <v>3</v>
      </c>
      <c r="K335" s="18">
        <v>2</v>
      </c>
      <c r="L335" s="23">
        <v>41</v>
      </c>
      <c r="M335" s="194" t="s">
        <v>30</v>
      </c>
      <c r="N335" s="194">
        <f t="shared" si="77"/>
        <v>45940</v>
      </c>
      <c r="O335" s="215">
        <f t="shared" si="78"/>
        <v>5</v>
      </c>
      <c r="P335" s="232">
        <v>4</v>
      </c>
      <c r="Q335" s="270">
        <v>45943</v>
      </c>
      <c r="R335" s="206">
        <f t="shared" si="79"/>
        <v>45944</v>
      </c>
      <c r="S335" s="20">
        <v>2</v>
      </c>
      <c r="T335" s="71">
        <v>42</v>
      </c>
      <c r="U335" s="16">
        <f t="shared" si="80"/>
        <v>18</v>
      </c>
      <c r="V335" s="15">
        <f t="shared" si="81"/>
        <v>45944</v>
      </c>
      <c r="W335" s="21">
        <f t="shared" si="82"/>
        <v>2</v>
      </c>
      <c r="X335" s="15">
        <f t="shared" si="83"/>
        <v>45962</v>
      </c>
      <c r="Y335" s="21">
        <f t="shared" si="84"/>
        <v>6</v>
      </c>
      <c r="Z335" s="88">
        <f t="shared" si="85"/>
        <v>18</v>
      </c>
    </row>
    <row r="336" spans="1:26" ht="15" customHeight="1" thickBot="1">
      <c r="A336" s="87" t="s">
        <v>76</v>
      </c>
      <c r="B336" s="65">
        <f t="shared" si="74"/>
        <v>45939</v>
      </c>
      <c r="C336" s="52">
        <v>1</v>
      </c>
      <c r="D336" s="48">
        <f t="shared" si="86"/>
        <v>45940</v>
      </c>
      <c r="E336" s="51">
        <v>0</v>
      </c>
      <c r="F336" s="17">
        <f>I336-5</f>
        <v>45940</v>
      </c>
      <c r="G336" s="56">
        <f t="shared" si="75"/>
        <v>5</v>
      </c>
      <c r="H336" s="61">
        <f t="shared" si="87"/>
        <v>5</v>
      </c>
      <c r="I336" s="33">
        <v>45945</v>
      </c>
      <c r="J336" s="215">
        <f t="shared" si="76"/>
        <v>3</v>
      </c>
      <c r="K336" s="18">
        <v>2</v>
      </c>
      <c r="L336" s="24">
        <v>42</v>
      </c>
      <c r="M336" s="194" t="s">
        <v>31</v>
      </c>
      <c r="N336" s="194">
        <f t="shared" si="77"/>
        <v>45947</v>
      </c>
      <c r="O336" s="215">
        <f t="shared" si="78"/>
        <v>5</v>
      </c>
      <c r="P336" s="232">
        <v>4</v>
      </c>
      <c r="Q336" s="270">
        <v>45950</v>
      </c>
      <c r="R336" s="206">
        <f t="shared" si="79"/>
        <v>45951</v>
      </c>
      <c r="S336" s="20">
        <f>WEEKDAY(R336,2)</f>
        <v>2</v>
      </c>
      <c r="T336" s="71">
        <v>43</v>
      </c>
      <c r="U336" s="16">
        <f t="shared" si="80"/>
        <v>18</v>
      </c>
      <c r="V336" s="15">
        <f t="shared" si="81"/>
        <v>45951</v>
      </c>
      <c r="W336" s="21">
        <f t="shared" si="82"/>
        <v>2</v>
      </c>
      <c r="X336" s="15">
        <f t="shared" si="83"/>
        <v>45969</v>
      </c>
      <c r="Y336" s="21">
        <f t="shared" si="84"/>
        <v>6</v>
      </c>
      <c r="Z336" s="88">
        <f t="shared" si="85"/>
        <v>18</v>
      </c>
    </row>
    <row r="337" spans="1:26" ht="15" customHeight="1" thickBot="1">
      <c r="A337" s="87" t="s">
        <v>76</v>
      </c>
      <c r="B337" s="65">
        <f t="shared" si="74"/>
        <v>45946</v>
      </c>
      <c r="C337" s="52">
        <v>1</v>
      </c>
      <c r="D337" s="48">
        <f t="shared" si="86"/>
        <v>45947</v>
      </c>
      <c r="E337" s="51">
        <v>0</v>
      </c>
      <c r="F337" s="17">
        <f>I337-6</f>
        <v>45947</v>
      </c>
      <c r="G337" s="56">
        <f t="shared" si="75"/>
        <v>5</v>
      </c>
      <c r="H337" s="61">
        <f t="shared" si="87"/>
        <v>6</v>
      </c>
      <c r="I337" s="33">
        <v>45953</v>
      </c>
      <c r="J337" s="215">
        <f t="shared" si="76"/>
        <v>4</v>
      </c>
      <c r="K337" s="18">
        <v>4</v>
      </c>
      <c r="L337" s="25">
        <v>43</v>
      </c>
      <c r="M337" s="194" t="s">
        <v>32</v>
      </c>
      <c r="N337" s="194">
        <f t="shared" si="77"/>
        <v>45957</v>
      </c>
      <c r="O337" s="215">
        <f t="shared" si="78"/>
        <v>1</v>
      </c>
      <c r="P337" s="232">
        <v>2</v>
      </c>
      <c r="Q337" s="270">
        <v>45958</v>
      </c>
      <c r="R337" s="206">
        <f t="shared" si="79"/>
        <v>45959</v>
      </c>
      <c r="S337" s="20">
        <v>2</v>
      </c>
      <c r="T337" s="71">
        <v>44</v>
      </c>
      <c r="U337" s="16">
        <f t="shared" si="80"/>
        <v>17</v>
      </c>
      <c r="V337" s="15">
        <f t="shared" si="81"/>
        <v>45959</v>
      </c>
      <c r="W337" s="21">
        <f t="shared" si="82"/>
        <v>3</v>
      </c>
      <c r="X337" s="15">
        <f t="shared" si="83"/>
        <v>45976</v>
      </c>
      <c r="Y337" s="21">
        <f t="shared" si="84"/>
        <v>6</v>
      </c>
      <c r="Z337" s="88">
        <f t="shared" si="85"/>
        <v>17</v>
      </c>
    </row>
    <row r="338" spans="1:26" ht="15" customHeight="1" thickBot="1">
      <c r="A338" s="87" t="s">
        <v>76</v>
      </c>
      <c r="B338" s="65">
        <f t="shared" si="74"/>
        <v>45953</v>
      </c>
      <c r="C338" s="52">
        <v>1</v>
      </c>
      <c r="D338" s="48">
        <f t="shared" si="86"/>
        <v>45954</v>
      </c>
      <c r="E338" s="51">
        <v>0</v>
      </c>
      <c r="F338" s="17">
        <f>I338-5</f>
        <v>45954</v>
      </c>
      <c r="G338" s="56">
        <f t="shared" si="75"/>
        <v>5</v>
      </c>
      <c r="H338" s="61">
        <f t="shared" si="87"/>
        <v>5</v>
      </c>
      <c r="I338" s="33">
        <v>45959</v>
      </c>
      <c r="J338" s="215">
        <f t="shared" si="76"/>
        <v>3</v>
      </c>
      <c r="K338" s="18">
        <v>2</v>
      </c>
      <c r="L338" s="26">
        <v>44</v>
      </c>
      <c r="M338" s="194" t="s">
        <v>33</v>
      </c>
      <c r="N338" s="194">
        <f t="shared" si="77"/>
        <v>45961</v>
      </c>
      <c r="O338" s="215">
        <f t="shared" si="78"/>
        <v>5</v>
      </c>
      <c r="P338" s="232">
        <v>4</v>
      </c>
      <c r="Q338" s="270">
        <v>45964</v>
      </c>
      <c r="R338" s="206">
        <f t="shared" si="79"/>
        <v>45965</v>
      </c>
      <c r="S338" s="20">
        <f>WEEKDAY(R338,2)</f>
        <v>2</v>
      </c>
      <c r="T338" s="71">
        <v>45</v>
      </c>
      <c r="U338" s="16">
        <f t="shared" si="80"/>
        <v>18</v>
      </c>
      <c r="V338" s="15">
        <f t="shared" si="81"/>
        <v>45965</v>
      </c>
      <c r="W338" s="21">
        <f t="shared" si="82"/>
        <v>2</v>
      </c>
      <c r="X338" s="15">
        <f t="shared" si="83"/>
        <v>45983</v>
      </c>
      <c r="Y338" s="21">
        <f t="shared" si="84"/>
        <v>6</v>
      </c>
      <c r="Z338" s="88">
        <f t="shared" si="85"/>
        <v>18</v>
      </c>
    </row>
    <row r="339" spans="1:26" ht="15" customHeight="1" thickBot="1">
      <c r="A339" s="87" t="s">
        <v>76</v>
      </c>
      <c r="B339" s="65">
        <f t="shared" si="74"/>
        <v>45960</v>
      </c>
      <c r="C339" s="52">
        <v>1</v>
      </c>
      <c r="D339" s="48">
        <f t="shared" si="86"/>
        <v>45961</v>
      </c>
      <c r="E339" s="51">
        <v>0</v>
      </c>
      <c r="F339" s="17">
        <f>I339-6</f>
        <v>45961</v>
      </c>
      <c r="G339" s="56">
        <f t="shared" si="75"/>
        <v>5</v>
      </c>
      <c r="H339" s="61">
        <f t="shared" si="87"/>
        <v>6</v>
      </c>
      <c r="I339" s="33">
        <v>45967</v>
      </c>
      <c r="J339" s="215">
        <f t="shared" si="76"/>
        <v>4</v>
      </c>
      <c r="K339" s="18">
        <v>1</v>
      </c>
      <c r="L339" s="27">
        <v>45</v>
      </c>
      <c r="M339" s="194">
        <v>45967</v>
      </c>
      <c r="N339" s="194">
        <f t="shared" si="77"/>
        <v>45968</v>
      </c>
      <c r="O339" s="215">
        <f t="shared" si="78"/>
        <v>5</v>
      </c>
      <c r="P339" s="232">
        <v>6</v>
      </c>
      <c r="Q339" s="270">
        <v>45973</v>
      </c>
      <c r="R339" s="206">
        <f t="shared" si="79"/>
        <v>45974</v>
      </c>
      <c r="S339" s="20">
        <v>2</v>
      </c>
      <c r="T339" s="71">
        <v>46</v>
      </c>
      <c r="U339" s="16">
        <f t="shared" si="80"/>
        <v>16</v>
      </c>
      <c r="V339" s="15">
        <f t="shared" si="81"/>
        <v>45974</v>
      </c>
      <c r="W339" s="21">
        <f t="shared" si="82"/>
        <v>4</v>
      </c>
      <c r="X339" s="15">
        <f t="shared" si="83"/>
        <v>45990</v>
      </c>
      <c r="Y339" s="21">
        <f t="shared" si="84"/>
        <v>6</v>
      </c>
      <c r="Z339" s="88">
        <f t="shared" si="85"/>
        <v>16</v>
      </c>
    </row>
    <row r="340" spans="1:26" ht="15" customHeight="1" thickBot="1">
      <c r="A340" s="87" t="s">
        <v>76</v>
      </c>
      <c r="B340" s="65">
        <f t="shared" si="74"/>
        <v>45967</v>
      </c>
      <c r="C340" s="52">
        <v>1</v>
      </c>
      <c r="D340" s="48">
        <f t="shared" si="86"/>
        <v>45968</v>
      </c>
      <c r="E340" s="51">
        <v>0</v>
      </c>
      <c r="F340" s="17">
        <f>I340-5</f>
        <v>45968</v>
      </c>
      <c r="G340" s="56">
        <f t="shared" si="75"/>
        <v>5</v>
      </c>
      <c r="H340" s="61">
        <f t="shared" si="87"/>
        <v>5</v>
      </c>
      <c r="I340" s="33">
        <v>45973</v>
      </c>
      <c r="J340" s="215">
        <f t="shared" si="76"/>
        <v>3</v>
      </c>
      <c r="K340" s="18">
        <v>2</v>
      </c>
      <c r="L340" s="28">
        <v>46</v>
      </c>
      <c r="M340" s="194" t="s">
        <v>34</v>
      </c>
      <c r="N340" s="194">
        <f t="shared" si="77"/>
        <v>45975</v>
      </c>
      <c r="O340" s="215">
        <f t="shared" si="78"/>
        <v>5</v>
      </c>
      <c r="P340" s="232">
        <v>4</v>
      </c>
      <c r="Q340" s="270">
        <v>45978</v>
      </c>
      <c r="R340" s="206">
        <f t="shared" si="79"/>
        <v>45979</v>
      </c>
      <c r="S340" s="20">
        <f>WEEKDAY(R340,2)</f>
        <v>2</v>
      </c>
      <c r="T340" s="71">
        <v>47</v>
      </c>
      <c r="U340" s="16">
        <f t="shared" si="80"/>
        <v>18</v>
      </c>
      <c r="V340" s="15">
        <f t="shared" si="81"/>
        <v>45979</v>
      </c>
      <c r="W340" s="21">
        <f t="shared" si="82"/>
        <v>2</v>
      </c>
      <c r="X340" s="15">
        <f t="shared" si="83"/>
        <v>45997</v>
      </c>
      <c r="Y340" s="21">
        <f t="shared" si="84"/>
        <v>6</v>
      </c>
      <c r="Z340" s="88">
        <f t="shared" si="85"/>
        <v>18</v>
      </c>
    </row>
    <row r="341" spans="1:26" ht="15" customHeight="1" thickBot="1">
      <c r="A341" s="87" t="s">
        <v>76</v>
      </c>
      <c r="B341" s="65">
        <f t="shared" si="74"/>
        <v>45974</v>
      </c>
      <c r="C341" s="52">
        <v>1</v>
      </c>
      <c r="D341" s="48">
        <f t="shared" si="86"/>
        <v>45975</v>
      </c>
      <c r="E341" s="51">
        <v>0</v>
      </c>
      <c r="F341" s="17">
        <f>I341-4</f>
        <v>45975</v>
      </c>
      <c r="G341" s="56">
        <f t="shared" si="75"/>
        <v>5</v>
      </c>
      <c r="H341" s="61">
        <f t="shared" si="87"/>
        <v>4</v>
      </c>
      <c r="I341" s="33">
        <v>45979</v>
      </c>
      <c r="J341" s="215">
        <f t="shared" si="76"/>
        <v>2</v>
      </c>
      <c r="K341" s="18">
        <v>2</v>
      </c>
      <c r="L341" s="29">
        <v>47</v>
      </c>
      <c r="M341" s="194" t="s">
        <v>35</v>
      </c>
      <c r="N341" s="194">
        <f t="shared" si="77"/>
        <v>45981</v>
      </c>
      <c r="O341" s="215">
        <f t="shared" si="78"/>
        <v>4</v>
      </c>
      <c r="P341" s="232">
        <v>4</v>
      </c>
      <c r="Q341" s="270">
        <v>45982</v>
      </c>
      <c r="R341" s="206">
        <f t="shared" si="79"/>
        <v>45985</v>
      </c>
      <c r="S341" s="20">
        <v>2</v>
      </c>
      <c r="T341" s="71">
        <v>48</v>
      </c>
      <c r="U341" s="16">
        <f t="shared" si="80"/>
        <v>19</v>
      </c>
      <c r="V341" s="15">
        <f t="shared" si="81"/>
        <v>45985</v>
      </c>
      <c r="W341" s="21">
        <f t="shared" si="82"/>
        <v>1</v>
      </c>
      <c r="X341" s="15">
        <f t="shared" si="83"/>
        <v>46004</v>
      </c>
      <c r="Y341" s="21">
        <f t="shared" si="84"/>
        <v>6</v>
      </c>
      <c r="Z341" s="88">
        <f t="shared" si="85"/>
        <v>19</v>
      </c>
    </row>
    <row r="342" spans="1:26" ht="15" customHeight="1" thickBot="1">
      <c r="A342" s="87" t="s">
        <v>76</v>
      </c>
      <c r="B342" s="65">
        <f t="shared" si="74"/>
        <v>45981</v>
      </c>
      <c r="C342" s="52">
        <v>1</v>
      </c>
      <c r="D342" s="48">
        <f t="shared" si="86"/>
        <v>45982</v>
      </c>
      <c r="E342" s="51">
        <v>0</v>
      </c>
      <c r="F342" s="17">
        <f>I342-5</f>
        <v>45982</v>
      </c>
      <c r="G342" s="56">
        <f t="shared" si="75"/>
        <v>5</v>
      </c>
      <c r="H342" s="61">
        <f t="shared" si="87"/>
        <v>5</v>
      </c>
      <c r="I342" s="33">
        <v>45987</v>
      </c>
      <c r="J342" s="215">
        <f t="shared" si="76"/>
        <v>3</v>
      </c>
      <c r="K342" s="18">
        <v>2</v>
      </c>
      <c r="L342" s="30">
        <v>48</v>
      </c>
      <c r="M342" s="194" t="s">
        <v>36</v>
      </c>
      <c r="N342" s="194">
        <f t="shared" si="77"/>
        <v>45989</v>
      </c>
      <c r="O342" s="215">
        <f t="shared" si="78"/>
        <v>5</v>
      </c>
      <c r="P342" s="232">
        <v>4</v>
      </c>
      <c r="Q342" s="270">
        <v>45992</v>
      </c>
      <c r="R342" s="206">
        <f t="shared" si="79"/>
        <v>45993</v>
      </c>
      <c r="S342" s="20">
        <f>WEEKDAY(R342,2)</f>
        <v>2</v>
      </c>
      <c r="T342" s="71">
        <v>49</v>
      </c>
      <c r="U342" s="16">
        <f t="shared" si="80"/>
        <v>18</v>
      </c>
      <c r="V342" s="15">
        <f t="shared" si="81"/>
        <v>45993</v>
      </c>
      <c r="W342" s="21">
        <f t="shared" si="82"/>
        <v>2</v>
      </c>
      <c r="X342" s="15">
        <f t="shared" si="83"/>
        <v>46011</v>
      </c>
      <c r="Y342" s="21">
        <f t="shared" si="84"/>
        <v>6</v>
      </c>
      <c r="Z342" s="88">
        <f t="shared" si="85"/>
        <v>18</v>
      </c>
    </row>
    <row r="343" spans="1:26" ht="15" customHeight="1" thickBot="1">
      <c r="A343" s="87" t="s">
        <v>76</v>
      </c>
      <c r="B343" s="65">
        <f t="shared" si="74"/>
        <v>45988</v>
      </c>
      <c r="C343" s="52">
        <v>1</v>
      </c>
      <c r="D343" s="48">
        <f t="shared" si="86"/>
        <v>45989</v>
      </c>
      <c r="E343" s="51">
        <v>0</v>
      </c>
      <c r="F343" s="17">
        <f>I343-5</f>
        <v>45989</v>
      </c>
      <c r="G343" s="56">
        <f t="shared" si="75"/>
        <v>5</v>
      </c>
      <c r="H343" s="61">
        <f t="shared" si="87"/>
        <v>5</v>
      </c>
      <c r="I343" s="33">
        <v>45994</v>
      </c>
      <c r="J343" s="215">
        <f t="shared" si="76"/>
        <v>3</v>
      </c>
      <c r="K343" s="18">
        <v>2</v>
      </c>
      <c r="L343" s="31">
        <v>49</v>
      </c>
      <c r="M343" s="194" t="s">
        <v>37</v>
      </c>
      <c r="N343" s="194">
        <f t="shared" si="77"/>
        <v>45996</v>
      </c>
      <c r="O343" s="215">
        <f t="shared" si="78"/>
        <v>5</v>
      </c>
      <c r="P343" s="232">
        <v>4</v>
      </c>
      <c r="Q343" s="270">
        <v>45999</v>
      </c>
      <c r="R343" s="206">
        <f t="shared" si="79"/>
        <v>46000</v>
      </c>
      <c r="S343" s="20">
        <f>WEEKDAY(R343,2)</f>
        <v>2</v>
      </c>
      <c r="T343" s="71">
        <v>50</v>
      </c>
      <c r="U343" s="16">
        <f t="shared" si="80"/>
        <v>18</v>
      </c>
      <c r="V343" s="15">
        <f t="shared" si="81"/>
        <v>46000</v>
      </c>
      <c r="W343" s="21">
        <f t="shared" si="82"/>
        <v>2</v>
      </c>
      <c r="X343" s="15">
        <f t="shared" si="83"/>
        <v>46018</v>
      </c>
      <c r="Y343" s="21">
        <f t="shared" si="84"/>
        <v>6</v>
      </c>
      <c r="Z343" s="88">
        <f t="shared" si="85"/>
        <v>18</v>
      </c>
    </row>
    <row r="344" spans="1:26" ht="15" customHeight="1" thickBot="1">
      <c r="A344" s="87" t="s">
        <v>76</v>
      </c>
      <c r="B344" s="65">
        <f t="shared" si="74"/>
        <v>45995</v>
      </c>
      <c r="C344" s="52">
        <v>1</v>
      </c>
      <c r="D344" s="48">
        <f t="shared" si="86"/>
        <v>45996</v>
      </c>
      <c r="E344" s="51">
        <v>0</v>
      </c>
      <c r="F344" s="17">
        <f>I344-5</f>
        <v>45996</v>
      </c>
      <c r="G344" s="56">
        <f t="shared" si="75"/>
        <v>5</v>
      </c>
      <c r="H344" s="61">
        <f t="shared" si="87"/>
        <v>5</v>
      </c>
      <c r="I344" s="33">
        <v>46001</v>
      </c>
      <c r="J344" s="215">
        <f t="shared" si="76"/>
        <v>3</v>
      </c>
      <c r="K344" s="18">
        <v>2</v>
      </c>
      <c r="L344" s="31">
        <v>50</v>
      </c>
      <c r="M344" s="194" t="s">
        <v>38</v>
      </c>
      <c r="N344" s="194">
        <f t="shared" si="77"/>
        <v>46003</v>
      </c>
      <c r="O344" s="215">
        <f t="shared" si="78"/>
        <v>5</v>
      </c>
      <c r="P344" s="232">
        <v>4</v>
      </c>
      <c r="Q344" s="270">
        <v>46006</v>
      </c>
      <c r="R344" s="206">
        <f t="shared" si="79"/>
        <v>46007</v>
      </c>
      <c r="S344" s="20">
        <v>2</v>
      </c>
      <c r="T344" s="71">
        <v>51</v>
      </c>
      <c r="U344" s="16">
        <f t="shared" si="80"/>
        <v>18</v>
      </c>
      <c r="V344" s="15">
        <f t="shared" si="81"/>
        <v>46007</v>
      </c>
      <c r="W344" s="21">
        <f t="shared" si="82"/>
        <v>2</v>
      </c>
      <c r="X344" s="15">
        <f t="shared" si="83"/>
        <v>46025</v>
      </c>
      <c r="Y344" s="21">
        <f t="shared" si="84"/>
        <v>6</v>
      </c>
      <c r="Z344" s="88">
        <f t="shared" si="85"/>
        <v>18</v>
      </c>
    </row>
    <row r="345" spans="1:26" ht="15" customHeight="1" thickBot="1">
      <c r="A345" s="109" t="s">
        <v>76</v>
      </c>
      <c r="B345" s="110">
        <f t="shared" si="74"/>
        <v>46002</v>
      </c>
      <c r="C345" s="53">
        <v>1</v>
      </c>
      <c r="D345" s="111">
        <f t="shared" si="86"/>
        <v>46003</v>
      </c>
      <c r="E345" s="112">
        <v>0</v>
      </c>
      <c r="F345" s="113">
        <f>I345-3</f>
        <v>46003</v>
      </c>
      <c r="G345" s="114">
        <f t="shared" si="75"/>
        <v>5</v>
      </c>
      <c r="H345" s="115">
        <f t="shared" si="87"/>
        <v>3</v>
      </c>
      <c r="I345" s="39">
        <v>46006</v>
      </c>
      <c r="J345" s="218">
        <f t="shared" si="76"/>
        <v>1</v>
      </c>
      <c r="K345" s="116">
        <v>2</v>
      </c>
      <c r="L345" s="37">
        <v>51</v>
      </c>
      <c r="M345" s="196" t="s">
        <v>39</v>
      </c>
      <c r="N345" s="199">
        <f t="shared" si="77"/>
        <v>46008</v>
      </c>
      <c r="O345" s="218">
        <f t="shared" si="78"/>
        <v>3</v>
      </c>
      <c r="P345" s="235">
        <v>2</v>
      </c>
      <c r="Q345" s="271">
        <v>46009</v>
      </c>
      <c r="R345" s="208">
        <f t="shared" si="79"/>
        <v>46010</v>
      </c>
      <c r="S345" s="120">
        <f>WEEKDAY(R345,2)</f>
        <v>5</v>
      </c>
      <c r="T345" s="70">
        <v>51</v>
      </c>
      <c r="U345" s="121">
        <f t="shared" si="80"/>
        <v>22</v>
      </c>
      <c r="V345" s="117">
        <f t="shared" si="81"/>
        <v>46010</v>
      </c>
      <c r="W345" s="118">
        <f t="shared" si="82"/>
        <v>5</v>
      </c>
      <c r="X345" s="117">
        <f t="shared" si="83"/>
        <v>46032</v>
      </c>
      <c r="Y345" s="118">
        <f t="shared" si="84"/>
        <v>6</v>
      </c>
      <c r="Z345" s="119">
        <f t="shared" si="85"/>
        <v>22</v>
      </c>
    </row>
    <row r="346" spans="1:26" ht="15" customHeight="1" thickBot="1">
      <c r="A346" s="72" t="s">
        <v>77</v>
      </c>
      <c r="B346" s="73">
        <f t="shared" si="74"/>
        <v>45911</v>
      </c>
      <c r="C346" s="74">
        <v>1</v>
      </c>
      <c r="D346" s="75">
        <f t="shared" si="86"/>
        <v>45912</v>
      </c>
      <c r="E346" s="74">
        <v>0</v>
      </c>
      <c r="F346" s="76">
        <f>I346-5</f>
        <v>45912</v>
      </c>
      <c r="G346" s="77">
        <f t="shared" si="75"/>
        <v>5</v>
      </c>
      <c r="H346" s="78">
        <f t="shared" si="87"/>
        <v>5</v>
      </c>
      <c r="I346" s="79">
        <v>45917</v>
      </c>
      <c r="J346" s="219">
        <f t="shared" si="76"/>
        <v>3</v>
      </c>
      <c r="K346" s="80">
        <v>1</v>
      </c>
      <c r="L346" s="81">
        <v>38</v>
      </c>
      <c r="M346" s="192">
        <v>45917</v>
      </c>
      <c r="N346" s="200">
        <f t="shared" si="77"/>
        <v>45918</v>
      </c>
      <c r="O346" s="219">
        <f t="shared" si="78"/>
        <v>4</v>
      </c>
      <c r="P346" s="236">
        <v>4</v>
      </c>
      <c r="Q346" s="269">
        <v>45919</v>
      </c>
      <c r="R346" s="209">
        <f t="shared" si="79"/>
        <v>45922</v>
      </c>
      <c r="S346" s="105">
        <f>WEEKDAY(R346,2)</f>
        <v>1</v>
      </c>
      <c r="T346" s="82">
        <v>39</v>
      </c>
      <c r="U346" s="106">
        <f t="shared" si="80"/>
        <v>19</v>
      </c>
      <c r="V346" s="84">
        <f t="shared" si="81"/>
        <v>45922</v>
      </c>
      <c r="W346" s="85">
        <f t="shared" si="82"/>
        <v>1</v>
      </c>
      <c r="X346" s="84">
        <f t="shared" si="83"/>
        <v>45941</v>
      </c>
      <c r="Y346" s="85">
        <f t="shared" si="84"/>
        <v>6</v>
      </c>
      <c r="Z346" s="86">
        <f t="shared" si="85"/>
        <v>19</v>
      </c>
    </row>
    <row r="347" spans="1:26" ht="15" customHeight="1" thickBot="1">
      <c r="A347" s="87" t="s">
        <v>77</v>
      </c>
      <c r="B347" s="65">
        <f t="shared" si="74"/>
        <v>45918</v>
      </c>
      <c r="C347" s="52">
        <v>1</v>
      </c>
      <c r="D347" s="48">
        <f t="shared" si="86"/>
        <v>45919</v>
      </c>
      <c r="E347" s="51">
        <v>0</v>
      </c>
      <c r="F347" s="17">
        <f>I347-5</f>
        <v>45919</v>
      </c>
      <c r="G347" s="56">
        <f t="shared" si="75"/>
        <v>5</v>
      </c>
      <c r="H347" s="61">
        <f t="shared" si="87"/>
        <v>5</v>
      </c>
      <c r="I347" s="33">
        <v>45924</v>
      </c>
      <c r="J347" s="215">
        <f t="shared" si="76"/>
        <v>3</v>
      </c>
      <c r="K347" s="18">
        <v>2</v>
      </c>
      <c r="L347" s="19">
        <v>39</v>
      </c>
      <c r="M347" s="194" t="s">
        <v>28</v>
      </c>
      <c r="N347" s="194">
        <f t="shared" si="77"/>
        <v>45926</v>
      </c>
      <c r="O347" s="215">
        <f t="shared" si="78"/>
        <v>5</v>
      </c>
      <c r="P347" s="232">
        <v>4</v>
      </c>
      <c r="Q347" s="270">
        <v>45929</v>
      </c>
      <c r="R347" s="206">
        <f t="shared" si="79"/>
        <v>45930</v>
      </c>
      <c r="S347" s="20">
        <v>2</v>
      </c>
      <c r="T347" s="71">
        <v>40</v>
      </c>
      <c r="U347" s="16">
        <f t="shared" si="80"/>
        <v>18</v>
      </c>
      <c r="V347" s="15">
        <f t="shared" si="81"/>
        <v>45930</v>
      </c>
      <c r="W347" s="21">
        <f t="shared" si="82"/>
        <v>2</v>
      </c>
      <c r="X347" s="15">
        <f t="shared" si="83"/>
        <v>45948</v>
      </c>
      <c r="Y347" s="21">
        <f t="shared" si="84"/>
        <v>6</v>
      </c>
      <c r="Z347" s="88">
        <f t="shared" si="85"/>
        <v>18</v>
      </c>
    </row>
    <row r="348" spans="1:26" ht="15" customHeight="1" thickBot="1">
      <c r="A348" s="87" t="s">
        <v>77</v>
      </c>
      <c r="B348" s="65">
        <f t="shared" si="74"/>
        <v>45925</v>
      </c>
      <c r="C348" s="52">
        <v>1</v>
      </c>
      <c r="D348" s="48">
        <f t="shared" si="86"/>
        <v>45926</v>
      </c>
      <c r="E348" s="51">
        <v>0</v>
      </c>
      <c r="F348" s="17">
        <f>I348-5</f>
        <v>45926</v>
      </c>
      <c r="G348" s="56">
        <f t="shared" si="75"/>
        <v>5</v>
      </c>
      <c r="H348" s="61">
        <f t="shared" si="87"/>
        <v>5</v>
      </c>
      <c r="I348" s="33">
        <v>45931</v>
      </c>
      <c r="J348" s="215">
        <f t="shared" si="76"/>
        <v>3</v>
      </c>
      <c r="K348" s="18">
        <v>2</v>
      </c>
      <c r="L348" s="22">
        <v>40</v>
      </c>
      <c r="M348" s="194" t="s">
        <v>29</v>
      </c>
      <c r="N348" s="194">
        <f t="shared" si="77"/>
        <v>45933</v>
      </c>
      <c r="O348" s="215">
        <f t="shared" si="78"/>
        <v>5</v>
      </c>
      <c r="P348" s="232">
        <v>4</v>
      </c>
      <c r="Q348" s="270">
        <v>45936</v>
      </c>
      <c r="R348" s="206">
        <f t="shared" si="79"/>
        <v>45937</v>
      </c>
      <c r="S348" s="20">
        <f>WEEKDAY(R348,2)</f>
        <v>2</v>
      </c>
      <c r="T348" s="71">
        <v>41</v>
      </c>
      <c r="U348" s="16">
        <f t="shared" si="80"/>
        <v>18</v>
      </c>
      <c r="V348" s="15">
        <f t="shared" si="81"/>
        <v>45937</v>
      </c>
      <c r="W348" s="21">
        <f t="shared" si="82"/>
        <v>2</v>
      </c>
      <c r="X348" s="15">
        <f t="shared" si="83"/>
        <v>45955</v>
      </c>
      <c r="Y348" s="21">
        <f t="shared" si="84"/>
        <v>6</v>
      </c>
      <c r="Z348" s="88">
        <f t="shared" si="85"/>
        <v>18</v>
      </c>
    </row>
    <row r="349" spans="1:26" ht="15" customHeight="1" thickBot="1">
      <c r="A349" s="87" t="s">
        <v>77</v>
      </c>
      <c r="B349" s="65">
        <f t="shared" si="74"/>
        <v>45932</v>
      </c>
      <c r="C349" s="52">
        <v>1</v>
      </c>
      <c r="D349" s="48">
        <f t="shared" si="86"/>
        <v>45933</v>
      </c>
      <c r="E349" s="51">
        <v>0</v>
      </c>
      <c r="F349" s="17">
        <f>I349-5</f>
        <v>45933</v>
      </c>
      <c r="G349" s="56">
        <f t="shared" si="75"/>
        <v>5</v>
      </c>
      <c r="H349" s="61">
        <f t="shared" si="87"/>
        <v>5</v>
      </c>
      <c r="I349" s="33">
        <v>45938</v>
      </c>
      <c r="J349" s="215">
        <f t="shared" si="76"/>
        <v>3</v>
      </c>
      <c r="K349" s="18">
        <v>2</v>
      </c>
      <c r="L349" s="23">
        <v>41</v>
      </c>
      <c r="M349" s="194" t="s">
        <v>30</v>
      </c>
      <c r="N349" s="194">
        <f t="shared" si="77"/>
        <v>45940</v>
      </c>
      <c r="O349" s="215">
        <f t="shared" si="78"/>
        <v>5</v>
      </c>
      <c r="P349" s="232">
        <v>4</v>
      </c>
      <c r="Q349" s="270">
        <v>45943</v>
      </c>
      <c r="R349" s="206">
        <f t="shared" si="79"/>
        <v>45944</v>
      </c>
      <c r="S349" s="20">
        <v>2</v>
      </c>
      <c r="T349" s="71">
        <v>42</v>
      </c>
      <c r="U349" s="16">
        <f t="shared" si="80"/>
        <v>18</v>
      </c>
      <c r="V349" s="15">
        <f t="shared" si="81"/>
        <v>45944</v>
      </c>
      <c r="W349" s="21">
        <f t="shared" si="82"/>
        <v>2</v>
      </c>
      <c r="X349" s="15">
        <f t="shared" si="83"/>
        <v>45962</v>
      </c>
      <c r="Y349" s="21">
        <f t="shared" si="84"/>
        <v>6</v>
      </c>
      <c r="Z349" s="88">
        <f t="shared" si="85"/>
        <v>18</v>
      </c>
    </row>
    <row r="350" spans="1:26" ht="15" customHeight="1" thickBot="1">
      <c r="A350" s="87" t="s">
        <v>77</v>
      </c>
      <c r="B350" s="65">
        <f t="shared" si="74"/>
        <v>45939</v>
      </c>
      <c r="C350" s="52">
        <v>1</v>
      </c>
      <c r="D350" s="48">
        <f t="shared" si="86"/>
        <v>45940</v>
      </c>
      <c r="E350" s="51">
        <v>0</v>
      </c>
      <c r="F350" s="17">
        <f>I350-5</f>
        <v>45940</v>
      </c>
      <c r="G350" s="56">
        <f t="shared" si="75"/>
        <v>5</v>
      </c>
      <c r="H350" s="61">
        <f t="shared" si="87"/>
        <v>5</v>
      </c>
      <c r="I350" s="33">
        <v>45945</v>
      </c>
      <c r="J350" s="215">
        <f t="shared" si="76"/>
        <v>3</v>
      </c>
      <c r="K350" s="18">
        <v>2</v>
      </c>
      <c r="L350" s="24">
        <v>42</v>
      </c>
      <c r="M350" s="194" t="s">
        <v>31</v>
      </c>
      <c r="N350" s="194">
        <f t="shared" si="77"/>
        <v>45947</v>
      </c>
      <c r="O350" s="215">
        <f t="shared" si="78"/>
        <v>5</v>
      </c>
      <c r="P350" s="232">
        <v>4</v>
      </c>
      <c r="Q350" s="270">
        <v>45950</v>
      </c>
      <c r="R350" s="206">
        <f t="shared" si="79"/>
        <v>45951</v>
      </c>
      <c r="S350" s="20">
        <f>WEEKDAY(R350,2)</f>
        <v>2</v>
      </c>
      <c r="T350" s="71">
        <v>43</v>
      </c>
      <c r="U350" s="16">
        <f t="shared" si="80"/>
        <v>18</v>
      </c>
      <c r="V350" s="15">
        <f t="shared" si="81"/>
        <v>45951</v>
      </c>
      <c r="W350" s="21">
        <f t="shared" si="82"/>
        <v>2</v>
      </c>
      <c r="X350" s="15">
        <f t="shared" si="83"/>
        <v>45969</v>
      </c>
      <c r="Y350" s="21">
        <f t="shared" si="84"/>
        <v>6</v>
      </c>
      <c r="Z350" s="88">
        <f t="shared" si="85"/>
        <v>18</v>
      </c>
    </row>
    <row r="351" spans="1:26" ht="15" customHeight="1" thickBot="1">
      <c r="A351" s="87" t="s">
        <v>77</v>
      </c>
      <c r="B351" s="65">
        <f t="shared" si="74"/>
        <v>45946</v>
      </c>
      <c r="C351" s="52">
        <v>1</v>
      </c>
      <c r="D351" s="48">
        <f t="shared" si="86"/>
        <v>45947</v>
      </c>
      <c r="E351" s="51">
        <v>0</v>
      </c>
      <c r="F351" s="17">
        <f>I351-6</f>
        <v>45947</v>
      </c>
      <c r="G351" s="56">
        <f t="shared" si="75"/>
        <v>5</v>
      </c>
      <c r="H351" s="61">
        <f t="shared" si="87"/>
        <v>6</v>
      </c>
      <c r="I351" s="33">
        <v>45953</v>
      </c>
      <c r="J351" s="215">
        <f t="shared" si="76"/>
        <v>4</v>
      </c>
      <c r="K351" s="18">
        <v>4</v>
      </c>
      <c r="L351" s="25">
        <v>43</v>
      </c>
      <c r="M351" s="194" t="s">
        <v>32</v>
      </c>
      <c r="N351" s="194">
        <f t="shared" si="77"/>
        <v>45957</v>
      </c>
      <c r="O351" s="215">
        <f t="shared" si="78"/>
        <v>1</v>
      </c>
      <c r="P351" s="232">
        <v>2</v>
      </c>
      <c r="Q351" s="270">
        <v>45958</v>
      </c>
      <c r="R351" s="206">
        <f t="shared" si="79"/>
        <v>45959</v>
      </c>
      <c r="S351" s="20">
        <v>2</v>
      </c>
      <c r="T351" s="71">
        <v>44</v>
      </c>
      <c r="U351" s="16">
        <f t="shared" si="80"/>
        <v>17</v>
      </c>
      <c r="V351" s="15">
        <f t="shared" si="81"/>
        <v>45959</v>
      </c>
      <c r="W351" s="21">
        <f t="shared" si="82"/>
        <v>3</v>
      </c>
      <c r="X351" s="15">
        <f t="shared" si="83"/>
        <v>45976</v>
      </c>
      <c r="Y351" s="21">
        <f t="shared" si="84"/>
        <v>6</v>
      </c>
      <c r="Z351" s="88">
        <f t="shared" si="85"/>
        <v>17</v>
      </c>
    </row>
    <row r="352" spans="1:26" ht="15" customHeight="1" thickBot="1">
      <c r="A352" s="87" t="s">
        <v>77</v>
      </c>
      <c r="B352" s="65">
        <f t="shared" si="74"/>
        <v>45953</v>
      </c>
      <c r="C352" s="52">
        <v>1</v>
      </c>
      <c r="D352" s="48">
        <f t="shared" si="86"/>
        <v>45954</v>
      </c>
      <c r="E352" s="51">
        <v>0</v>
      </c>
      <c r="F352" s="17">
        <f>I352-5</f>
        <v>45954</v>
      </c>
      <c r="G352" s="56">
        <f t="shared" si="75"/>
        <v>5</v>
      </c>
      <c r="H352" s="61">
        <f t="shared" si="87"/>
        <v>5</v>
      </c>
      <c r="I352" s="33">
        <v>45959</v>
      </c>
      <c r="J352" s="215">
        <f t="shared" si="76"/>
        <v>3</v>
      </c>
      <c r="K352" s="18">
        <v>2</v>
      </c>
      <c r="L352" s="26">
        <v>44</v>
      </c>
      <c r="M352" s="194" t="s">
        <v>33</v>
      </c>
      <c r="N352" s="194">
        <f t="shared" si="77"/>
        <v>45961</v>
      </c>
      <c r="O352" s="215">
        <f t="shared" si="78"/>
        <v>5</v>
      </c>
      <c r="P352" s="232">
        <v>4</v>
      </c>
      <c r="Q352" s="270">
        <v>45964</v>
      </c>
      <c r="R352" s="206">
        <f t="shared" si="79"/>
        <v>45965</v>
      </c>
      <c r="S352" s="20">
        <f>WEEKDAY(R352,2)</f>
        <v>2</v>
      </c>
      <c r="T352" s="71">
        <v>45</v>
      </c>
      <c r="U352" s="16">
        <f t="shared" si="80"/>
        <v>18</v>
      </c>
      <c r="V352" s="15">
        <f t="shared" si="81"/>
        <v>45965</v>
      </c>
      <c r="W352" s="21">
        <f t="shared" si="82"/>
        <v>2</v>
      </c>
      <c r="X352" s="15">
        <f t="shared" si="83"/>
        <v>45983</v>
      </c>
      <c r="Y352" s="21">
        <f t="shared" si="84"/>
        <v>6</v>
      </c>
      <c r="Z352" s="88">
        <f t="shared" si="85"/>
        <v>18</v>
      </c>
    </row>
    <row r="353" spans="1:26" ht="15" customHeight="1" thickBot="1">
      <c r="A353" s="87" t="s">
        <v>77</v>
      </c>
      <c r="B353" s="65">
        <f t="shared" si="74"/>
        <v>45960</v>
      </c>
      <c r="C353" s="52">
        <v>1</v>
      </c>
      <c r="D353" s="48">
        <f t="shared" si="86"/>
        <v>45961</v>
      </c>
      <c r="E353" s="51">
        <v>0</v>
      </c>
      <c r="F353" s="17">
        <f>I353-6</f>
        <v>45961</v>
      </c>
      <c r="G353" s="56">
        <f t="shared" si="75"/>
        <v>5</v>
      </c>
      <c r="H353" s="61">
        <f t="shared" si="87"/>
        <v>6</v>
      </c>
      <c r="I353" s="33">
        <v>45967</v>
      </c>
      <c r="J353" s="215">
        <f t="shared" si="76"/>
        <v>4</v>
      </c>
      <c r="K353" s="18">
        <v>1</v>
      </c>
      <c r="L353" s="27">
        <v>45</v>
      </c>
      <c r="M353" s="194">
        <v>45967</v>
      </c>
      <c r="N353" s="194">
        <f t="shared" si="77"/>
        <v>45968</v>
      </c>
      <c r="O353" s="215">
        <f t="shared" si="78"/>
        <v>5</v>
      </c>
      <c r="P353" s="232">
        <v>6</v>
      </c>
      <c r="Q353" s="270">
        <v>45973</v>
      </c>
      <c r="R353" s="206">
        <f t="shared" si="79"/>
        <v>45974</v>
      </c>
      <c r="S353" s="20">
        <v>2</v>
      </c>
      <c r="T353" s="71">
        <v>46</v>
      </c>
      <c r="U353" s="16">
        <f t="shared" si="80"/>
        <v>16</v>
      </c>
      <c r="V353" s="15">
        <f t="shared" si="81"/>
        <v>45974</v>
      </c>
      <c r="W353" s="21">
        <f t="shared" si="82"/>
        <v>4</v>
      </c>
      <c r="X353" s="15">
        <f t="shared" si="83"/>
        <v>45990</v>
      </c>
      <c r="Y353" s="21">
        <f t="shared" si="84"/>
        <v>6</v>
      </c>
      <c r="Z353" s="88">
        <f t="shared" si="85"/>
        <v>16</v>
      </c>
    </row>
    <row r="354" spans="1:26" ht="15" customHeight="1" thickBot="1">
      <c r="A354" s="87" t="s">
        <v>77</v>
      </c>
      <c r="B354" s="65">
        <f t="shared" si="74"/>
        <v>45967</v>
      </c>
      <c r="C354" s="52">
        <v>1</v>
      </c>
      <c r="D354" s="48">
        <f t="shared" si="86"/>
        <v>45968</v>
      </c>
      <c r="E354" s="51">
        <v>0</v>
      </c>
      <c r="F354" s="17">
        <f>I354-5</f>
        <v>45968</v>
      </c>
      <c r="G354" s="56">
        <f t="shared" si="75"/>
        <v>5</v>
      </c>
      <c r="H354" s="61">
        <f t="shared" si="87"/>
        <v>5</v>
      </c>
      <c r="I354" s="33">
        <v>45973</v>
      </c>
      <c r="J354" s="215">
        <f t="shared" si="76"/>
        <v>3</v>
      </c>
      <c r="K354" s="18">
        <v>2</v>
      </c>
      <c r="L354" s="28">
        <v>46</v>
      </c>
      <c r="M354" s="194" t="s">
        <v>34</v>
      </c>
      <c r="N354" s="194">
        <f t="shared" si="77"/>
        <v>45975</v>
      </c>
      <c r="O354" s="215">
        <f t="shared" si="78"/>
        <v>5</v>
      </c>
      <c r="P354" s="232">
        <v>4</v>
      </c>
      <c r="Q354" s="270">
        <v>45978</v>
      </c>
      <c r="R354" s="206">
        <f t="shared" si="79"/>
        <v>45979</v>
      </c>
      <c r="S354" s="20">
        <f>WEEKDAY(R354,2)</f>
        <v>2</v>
      </c>
      <c r="T354" s="71">
        <v>47</v>
      </c>
      <c r="U354" s="16">
        <f t="shared" si="80"/>
        <v>18</v>
      </c>
      <c r="V354" s="15">
        <f t="shared" si="81"/>
        <v>45979</v>
      </c>
      <c r="W354" s="21">
        <f t="shared" si="82"/>
        <v>2</v>
      </c>
      <c r="X354" s="15">
        <f t="shared" si="83"/>
        <v>45997</v>
      </c>
      <c r="Y354" s="21">
        <f t="shared" si="84"/>
        <v>6</v>
      </c>
      <c r="Z354" s="88">
        <f t="shared" si="85"/>
        <v>18</v>
      </c>
    </row>
    <row r="355" spans="1:26" ht="15" customHeight="1" thickBot="1">
      <c r="A355" s="87" t="s">
        <v>77</v>
      </c>
      <c r="B355" s="65">
        <f t="shared" si="74"/>
        <v>45974</v>
      </c>
      <c r="C355" s="52">
        <v>1</v>
      </c>
      <c r="D355" s="48">
        <f t="shared" si="86"/>
        <v>45975</v>
      </c>
      <c r="E355" s="51">
        <v>0</v>
      </c>
      <c r="F355" s="17">
        <f>I355-4</f>
        <v>45975</v>
      </c>
      <c r="G355" s="56">
        <f t="shared" si="75"/>
        <v>5</v>
      </c>
      <c r="H355" s="61">
        <f t="shared" si="87"/>
        <v>4</v>
      </c>
      <c r="I355" s="33">
        <v>45979</v>
      </c>
      <c r="J355" s="215">
        <f t="shared" si="76"/>
        <v>2</v>
      </c>
      <c r="K355" s="18">
        <v>2</v>
      </c>
      <c r="L355" s="29">
        <v>47</v>
      </c>
      <c r="M355" s="194" t="s">
        <v>35</v>
      </c>
      <c r="N355" s="194">
        <f t="shared" si="77"/>
        <v>45981</v>
      </c>
      <c r="O355" s="215">
        <f t="shared" si="78"/>
        <v>4</v>
      </c>
      <c r="P355" s="232">
        <v>4</v>
      </c>
      <c r="Q355" s="270">
        <v>45982</v>
      </c>
      <c r="R355" s="206">
        <f t="shared" si="79"/>
        <v>45985</v>
      </c>
      <c r="S355" s="20">
        <v>2</v>
      </c>
      <c r="T355" s="71">
        <v>48</v>
      </c>
      <c r="U355" s="16">
        <f t="shared" si="80"/>
        <v>19</v>
      </c>
      <c r="V355" s="15">
        <f t="shared" si="81"/>
        <v>45985</v>
      </c>
      <c r="W355" s="21">
        <f t="shared" si="82"/>
        <v>1</v>
      </c>
      <c r="X355" s="15">
        <f t="shared" si="83"/>
        <v>46004</v>
      </c>
      <c r="Y355" s="21">
        <f t="shared" si="84"/>
        <v>6</v>
      </c>
      <c r="Z355" s="88">
        <f t="shared" si="85"/>
        <v>19</v>
      </c>
    </row>
    <row r="356" spans="1:26" ht="15" customHeight="1" thickBot="1">
      <c r="A356" s="87" t="s">
        <v>77</v>
      </c>
      <c r="B356" s="65">
        <f t="shared" si="74"/>
        <v>45981</v>
      </c>
      <c r="C356" s="52">
        <v>1</v>
      </c>
      <c r="D356" s="48">
        <f t="shared" si="86"/>
        <v>45982</v>
      </c>
      <c r="E356" s="51">
        <v>0</v>
      </c>
      <c r="F356" s="17">
        <f>I356-5</f>
        <v>45982</v>
      </c>
      <c r="G356" s="56">
        <f t="shared" si="75"/>
        <v>5</v>
      </c>
      <c r="H356" s="61">
        <f t="shared" si="87"/>
        <v>5</v>
      </c>
      <c r="I356" s="33">
        <v>45987</v>
      </c>
      <c r="J356" s="215">
        <f t="shared" si="76"/>
        <v>3</v>
      </c>
      <c r="K356" s="18">
        <v>2</v>
      </c>
      <c r="L356" s="30">
        <v>48</v>
      </c>
      <c r="M356" s="194" t="s">
        <v>36</v>
      </c>
      <c r="N356" s="194">
        <f t="shared" si="77"/>
        <v>45989</v>
      </c>
      <c r="O356" s="215">
        <f t="shared" si="78"/>
        <v>5</v>
      </c>
      <c r="P356" s="232">
        <v>4</v>
      </c>
      <c r="Q356" s="270">
        <v>45992</v>
      </c>
      <c r="R356" s="206">
        <f t="shared" si="79"/>
        <v>45993</v>
      </c>
      <c r="S356" s="20">
        <f>WEEKDAY(R356,2)</f>
        <v>2</v>
      </c>
      <c r="T356" s="71">
        <v>49</v>
      </c>
      <c r="U356" s="16">
        <f t="shared" si="80"/>
        <v>18</v>
      </c>
      <c r="V356" s="15">
        <f t="shared" si="81"/>
        <v>45993</v>
      </c>
      <c r="W356" s="21">
        <f t="shared" si="82"/>
        <v>2</v>
      </c>
      <c r="X356" s="15">
        <f t="shared" si="83"/>
        <v>46011</v>
      </c>
      <c r="Y356" s="21">
        <f t="shared" si="84"/>
        <v>6</v>
      </c>
      <c r="Z356" s="88">
        <f t="shared" si="85"/>
        <v>18</v>
      </c>
    </row>
    <row r="357" spans="1:26" ht="15" customHeight="1" thickBot="1">
      <c r="A357" s="87" t="s">
        <v>77</v>
      </c>
      <c r="B357" s="65">
        <f t="shared" si="74"/>
        <v>45988</v>
      </c>
      <c r="C357" s="52">
        <v>1</v>
      </c>
      <c r="D357" s="48">
        <f t="shared" si="86"/>
        <v>45989</v>
      </c>
      <c r="E357" s="51">
        <v>0</v>
      </c>
      <c r="F357" s="17">
        <f>I357-5</f>
        <v>45989</v>
      </c>
      <c r="G357" s="56">
        <f t="shared" si="75"/>
        <v>5</v>
      </c>
      <c r="H357" s="61">
        <f t="shared" si="87"/>
        <v>5</v>
      </c>
      <c r="I357" s="33">
        <v>45994</v>
      </c>
      <c r="J357" s="215">
        <f t="shared" si="76"/>
        <v>3</v>
      </c>
      <c r="K357" s="18">
        <v>2</v>
      </c>
      <c r="L357" s="31">
        <v>49</v>
      </c>
      <c r="M357" s="194" t="s">
        <v>37</v>
      </c>
      <c r="N357" s="194">
        <f t="shared" si="77"/>
        <v>45996</v>
      </c>
      <c r="O357" s="215">
        <f t="shared" si="78"/>
        <v>5</v>
      </c>
      <c r="P357" s="232">
        <v>4</v>
      </c>
      <c r="Q357" s="270">
        <v>45999</v>
      </c>
      <c r="R357" s="206">
        <f t="shared" si="79"/>
        <v>46000</v>
      </c>
      <c r="S357" s="20">
        <f>WEEKDAY(R357,2)</f>
        <v>2</v>
      </c>
      <c r="T357" s="71">
        <v>50</v>
      </c>
      <c r="U357" s="16">
        <f t="shared" si="80"/>
        <v>18</v>
      </c>
      <c r="V357" s="15">
        <f t="shared" si="81"/>
        <v>46000</v>
      </c>
      <c r="W357" s="21">
        <f t="shared" si="82"/>
        <v>2</v>
      </c>
      <c r="X357" s="15">
        <f t="shared" si="83"/>
        <v>46018</v>
      </c>
      <c r="Y357" s="21">
        <f t="shared" si="84"/>
        <v>6</v>
      </c>
      <c r="Z357" s="88">
        <f t="shared" si="85"/>
        <v>18</v>
      </c>
    </row>
    <row r="358" spans="1:26" ht="15" customHeight="1" thickBot="1">
      <c r="A358" s="87" t="s">
        <v>77</v>
      </c>
      <c r="B358" s="65">
        <f t="shared" si="74"/>
        <v>45995</v>
      </c>
      <c r="C358" s="52">
        <v>1</v>
      </c>
      <c r="D358" s="48">
        <f t="shared" si="86"/>
        <v>45996</v>
      </c>
      <c r="E358" s="51">
        <v>0</v>
      </c>
      <c r="F358" s="17">
        <f>I358-5</f>
        <v>45996</v>
      </c>
      <c r="G358" s="56">
        <f t="shared" si="75"/>
        <v>5</v>
      </c>
      <c r="H358" s="61">
        <f t="shared" si="87"/>
        <v>5</v>
      </c>
      <c r="I358" s="33">
        <v>46001</v>
      </c>
      <c r="J358" s="215">
        <f t="shared" si="76"/>
        <v>3</v>
      </c>
      <c r="K358" s="18">
        <v>2</v>
      </c>
      <c r="L358" s="31">
        <v>50</v>
      </c>
      <c r="M358" s="194" t="s">
        <v>38</v>
      </c>
      <c r="N358" s="194">
        <f t="shared" si="77"/>
        <v>46003</v>
      </c>
      <c r="O358" s="215">
        <f t="shared" si="78"/>
        <v>5</v>
      </c>
      <c r="P358" s="232">
        <v>4</v>
      </c>
      <c r="Q358" s="270">
        <v>46006</v>
      </c>
      <c r="R358" s="206">
        <f t="shared" si="79"/>
        <v>46007</v>
      </c>
      <c r="S358" s="20">
        <v>2</v>
      </c>
      <c r="T358" s="71">
        <v>51</v>
      </c>
      <c r="U358" s="16">
        <f t="shared" si="80"/>
        <v>18</v>
      </c>
      <c r="V358" s="15">
        <f t="shared" si="81"/>
        <v>46007</v>
      </c>
      <c r="W358" s="21">
        <f t="shared" si="82"/>
        <v>2</v>
      </c>
      <c r="X358" s="15">
        <f t="shared" si="83"/>
        <v>46025</v>
      </c>
      <c r="Y358" s="21">
        <f t="shared" si="84"/>
        <v>6</v>
      </c>
      <c r="Z358" s="88">
        <f t="shared" si="85"/>
        <v>18</v>
      </c>
    </row>
    <row r="359" spans="1:26" ht="15" customHeight="1" thickBot="1">
      <c r="A359" s="109" t="s">
        <v>77</v>
      </c>
      <c r="B359" s="110">
        <f t="shared" si="74"/>
        <v>46002</v>
      </c>
      <c r="C359" s="53">
        <v>1</v>
      </c>
      <c r="D359" s="111">
        <f t="shared" si="86"/>
        <v>46003</v>
      </c>
      <c r="E359" s="112">
        <v>0</v>
      </c>
      <c r="F359" s="113">
        <f>I359-3</f>
        <v>46003</v>
      </c>
      <c r="G359" s="114">
        <f t="shared" si="75"/>
        <v>5</v>
      </c>
      <c r="H359" s="115">
        <f t="shared" si="87"/>
        <v>3</v>
      </c>
      <c r="I359" s="39">
        <v>46006</v>
      </c>
      <c r="J359" s="218">
        <f t="shared" si="76"/>
        <v>1</v>
      </c>
      <c r="K359" s="116">
        <v>2</v>
      </c>
      <c r="L359" s="37">
        <v>51</v>
      </c>
      <c r="M359" s="196" t="s">
        <v>39</v>
      </c>
      <c r="N359" s="199">
        <f t="shared" si="77"/>
        <v>46008</v>
      </c>
      <c r="O359" s="218">
        <f t="shared" si="78"/>
        <v>3</v>
      </c>
      <c r="P359" s="235">
        <v>2</v>
      </c>
      <c r="Q359" s="271">
        <v>46009</v>
      </c>
      <c r="R359" s="208">
        <f t="shared" si="79"/>
        <v>46010</v>
      </c>
      <c r="S359" s="120">
        <f>WEEKDAY(R359,2)</f>
        <v>5</v>
      </c>
      <c r="T359" s="70">
        <v>51</v>
      </c>
      <c r="U359" s="121">
        <f t="shared" si="80"/>
        <v>22</v>
      </c>
      <c r="V359" s="117">
        <f t="shared" si="81"/>
        <v>46010</v>
      </c>
      <c r="W359" s="118">
        <f t="shared" si="82"/>
        <v>5</v>
      </c>
      <c r="X359" s="117">
        <f t="shared" si="83"/>
        <v>46032</v>
      </c>
      <c r="Y359" s="118">
        <f t="shared" si="84"/>
        <v>6</v>
      </c>
      <c r="Z359" s="119">
        <f t="shared" si="85"/>
        <v>22</v>
      </c>
    </row>
    <row r="360" spans="1:26" ht="15" customHeight="1" thickBot="1">
      <c r="A360" s="72" t="s">
        <v>78</v>
      </c>
      <c r="B360" s="73">
        <f t="shared" si="74"/>
        <v>45911</v>
      </c>
      <c r="C360" s="74">
        <v>1</v>
      </c>
      <c r="D360" s="75">
        <f t="shared" si="86"/>
        <v>45912</v>
      </c>
      <c r="E360" s="74">
        <v>0</v>
      </c>
      <c r="F360" s="76">
        <f>I360-5</f>
        <v>45912</v>
      </c>
      <c r="G360" s="77">
        <f t="shared" si="75"/>
        <v>5</v>
      </c>
      <c r="H360" s="78">
        <f t="shared" si="87"/>
        <v>5</v>
      </c>
      <c r="I360" s="79">
        <v>45917</v>
      </c>
      <c r="J360" s="219">
        <f t="shared" si="76"/>
        <v>3</v>
      </c>
      <c r="K360" s="80">
        <v>1</v>
      </c>
      <c r="L360" s="81">
        <v>38</v>
      </c>
      <c r="M360" s="192">
        <v>45917</v>
      </c>
      <c r="N360" s="200">
        <f t="shared" si="77"/>
        <v>45918</v>
      </c>
      <c r="O360" s="219">
        <f t="shared" si="78"/>
        <v>4</v>
      </c>
      <c r="P360" s="236">
        <v>4</v>
      </c>
      <c r="Q360" s="269">
        <v>45919</v>
      </c>
      <c r="R360" s="209">
        <f t="shared" si="79"/>
        <v>45922</v>
      </c>
      <c r="S360" s="105">
        <f>WEEKDAY(R360,2)</f>
        <v>1</v>
      </c>
      <c r="T360" s="82">
        <v>39</v>
      </c>
      <c r="U360" s="106">
        <f t="shared" si="80"/>
        <v>19</v>
      </c>
      <c r="V360" s="84">
        <f t="shared" si="81"/>
        <v>45922</v>
      </c>
      <c r="W360" s="85">
        <f t="shared" si="82"/>
        <v>1</v>
      </c>
      <c r="X360" s="84">
        <f t="shared" si="83"/>
        <v>45941</v>
      </c>
      <c r="Y360" s="85">
        <f t="shared" si="84"/>
        <v>6</v>
      </c>
      <c r="Z360" s="86">
        <f t="shared" si="85"/>
        <v>19</v>
      </c>
    </row>
    <row r="361" spans="1:26" ht="15" customHeight="1" thickBot="1">
      <c r="A361" s="87" t="s">
        <v>78</v>
      </c>
      <c r="B361" s="65">
        <f t="shared" si="74"/>
        <v>45918</v>
      </c>
      <c r="C361" s="52">
        <v>1</v>
      </c>
      <c r="D361" s="48">
        <f t="shared" si="86"/>
        <v>45919</v>
      </c>
      <c r="E361" s="51">
        <v>0</v>
      </c>
      <c r="F361" s="17">
        <f>I361-5</f>
        <v>45919</v>
      </c>
      <c r="G361" s="56">
        <f t="shared" si="75"/>
        <v>5</v>
      </c>
      <c r="H361" s="61">
        <f t="shared" si="87"/>
        <v>5</v>
      </c>
      <c r="I361" s="33">
        <v>45924</v>
      </c>
      <c r="J361" s="215">
        <f t="shared" si="76"/>
        <v>3</v>
      </c>
      <c r="K361" s="18">
        <v>2</v>
      </c>
      <c r="L361" s="19">
        <v>39</v>
      </c>
      <c r="M361" s="194" t="s">
        <v>28</v>
      </c>
      <c r="N361" s="194">
        <f t="shared" si="77"/>
        <v>45926</v>
      </c>
      <c r="O361" s="215">
        <f t="shared" si="78"/>
        <v>5</v>
      </c>
      <c r="P361" s="232">
        <v>4</v>
      </c>
      <c r="Q361" s="270">
        <v>45929</v>
      </c>
      <c r="R361" s="206">
        <f t="shared" si="79"/>
        <v>45930</v>
      </c>
      <c r="S361" s="20">
        <v>2</v>
      </c>
      <c r="T361" s="71">
        <v>40</v>
      </c>
      <c r="U361" s="16">
        <f t="shared" si="80"/>
        <v>18</v>
      </c>
      <c r="V361" s="15">
        <f t="shared" si="81"/>
        <v>45930</v>
      </c>
      <c r="W361" s="21">
        <f t="shared" si="82"/>
        <v>2</v>
      </c>
      <c r="X361" s="15">
        <f t="shared" si="83"/>
        <v>45948</v>
      </c>
      <c r="Y361" s="21">
        <f t="shared" si="84"/>
        <v>6</v>
      </c>
      <c r="Z361" s="88">
        <f t="shared" si="85"/>
        <v>18</v>
      </c>
    </row>
    <row r="362" spans="1:26" ht="15" customHeight="1" thickBot="1">
      <c r="A362" s="87" t="s">
        <v>78</v>
      </c>
      <c r="B362" s="65">
        <f t="shared" si="74"/>
        <v>45925</v>
      </c>
      <c r="C362" s="52">
        <v>1</v>
      </c>
      <c r="D362" s="48">
        <f t="shared" si="86"/>
        <v>45926</v>
      </c>
      <c r="E362" s="51">
        <v>0</v>
      </c>
      <c r="F362" s="17">
        <f>I362-5</f>
        <v>45926</v>
      </c>
      <c r="G362" s="56">
        <f t="shared" si="75"/>
        <v>5</v>
      </c>
      <c r="H362" s="61">
        <f t="shared" si="87"/>
        <v>5</v>
      </c>
      <c r="I362" s="33">
        <v>45931</v>
      </c>
      <c r="J362" s="215">
        <f t="shared" si="76"/>
        <v>3</v>
      </c>
      <c r="K362" s="18">
        <v>2</v>
      </c>
      <c r="L362" s="22">
        <v>40</v>
      </c>
      <c r="M362" s="194" t="s">
        <v>29</v>
      </c>
      <c r="N362" s="194">
        <f t="shared" si="77"/>
        <v>45933</v>
      </c>
      <c r="O362" s="215">
        <f t="shared" si="78"/>
        <v>5</v>
      </c>
      <c r="P362" s="232">
        <v>4</v>
      </c>
      <c r="Q362" s="270">
        <v>45936</v>
      </c>
      <c r="R362" s="206">
        <f t="shared" si="79"/>
        <v>45937</v>
      </c>
      <c r="S362" s="20">
        <f>WEEKDAY(R362,2)</f>
        <v>2</v>
      </c>
      <c r="T362" s="71">
        <v>41</v>
      </c>
      <c r="U362" s="16">
        <f t="shared" si="80"/>
        <v>18</v>
      </c>
      <c r="V362" s="15">
        <f t="shared" si="81"/>
        <v>45937</v>
      </c>
      <c r="W362" s="21">
        <f t="shared" si="82"/>
        <v>2</v>
      </c>
      <c r="X362" s="15">
        <f t="shared" si="83"/>
        <v>45955</v>
      </c>
      <c r="Y362" s="21">
        <f t="shared" si="84"/>
        <v>6</v>
      </c>
      <c r="Z362" s="88">
        <f t="shared" si="85"/>
        <v>18</v>
      </c>
    </row>
    <row r="363" spans="1:26" ht="15" customHeight="1" thickBot="1">
      <c r="A363" s="87" t="s">
        <v>78</v>
      </c>
      <c r="B363" s="65">
        <f t="shared" si="74"/>
        <v>45932</v>
      </c>
      <c r="C363" s="52">
        <v>1</v>
      </c>
      <c r="D363" s="48">
        <f t="shared" si="86"/>
        <v>45933</v>
      </c>
      <c r="E363" s="51">
        <v>0</v>
      </c>
      <c r="F363" s="17">
        <f>I363-5</f>
        <v>45933</v>
      </c>
      <c r="G363" s="56">
        <f t="shared" si="75"/>
        <v>5</v>
      </c>
      <c r="H363" s="61">
        <f t="shared" si="87"/>
        <v>5</v>
      </c>
      <c r="I363" s="33">
        <v>45938</v>
      </c>
      <c r="J363" s="215">
        <f t="shared" si="76"/>
        <v>3</v>
      </c>
      <c r="K363" s="18">
        <v>2</v>
      </c>
      <c r="L363" s="23">
        <v>41</v>
      </c>
      <c r="M363" s="194" t="s">
        <v>30</v>
      </c>
      <c r="N363" s="194">
        <f t="shared" si="77"/>
        <v>45940</v>
      </c>
      <c r="O363" s="215">
        <f t="shared" si="78"/>
        <v>5</v>
      </c>
      <c r="P363" s="232">
        <v>4</v>
      </c>
      <c r="Q363" s="270">
        <v>45943</v>
      </c>
      <c r="R363" s="206">
        <f t="shared" si="79"/>
        <v>45944</v>
      </c>
      <c r="S363" s="20">
        <v>2</v>
      </c>
      <c r="T363" s="71">
        <v>42</v>
      </c>
      <c r="U363" s="16">
        <f t="shared" si="80"/>
        <v>18</v>
      </c>
      <c r="V363" s="15">
        <f t="shared" si="81"/>
        <v>45944</v>
      </c>
      <c r="W363" s="21">
        <f t="shared" si="82"/>
        <v>2</v>
      </c>
      <c r="X363" s="15">
        <f t="shared" si="83"/>
        <v>45962</v>
      </c>
      <c r="Y363" s="21">
        <f t="shared" si="84"/>
        <v>6</v>
      </c>
      <c r="Z363" s="88">
        <f t="shared" si="85"/>
        <v>18</v>
      </c>
    </row>
    <row r="364" spans="1:26" ht="15" customHeight="1" thickBot="1">
      <c r="A364" s="87" t="s">
        <v>78</v>
      </c>
      <c r="B364" s="65">
        <f t="shared" si="74"/>
        <v>45939</v>
      </c>
      <c r="C364" s="52">
        <v>1</v>
      </c>
      <c r="D364" s="48">
        <f t="shared" si="86"/>
        <v>45940</v>
      </c>
      <c r="E364" s="51">
        <v>0</v>
      </c>
      <c r="F364" s="17">
        <f>I364-5</f>
        <v>45940</v>
      </c>
      <c r="G364" s="56">
        <f t="shared" si="75"/>
        <v>5</v>
      </c>
      <c r="H364" s="61">
        <f t="shared" si="87"/>
        <v>5</v>
      </c>
      <c r="I364" s="33">
        <v>45945</v>
      </c>
      <c r="J364" s="215">
        <f t="shared" si="76"/>
        <v>3</v>
      </c>
      <c r="K364" s="18">
        <v>2</v>
      </c>
      <c r="L364" s="24">
        <v>42</v>
      </c>
      <c r="M364" s="194" t="s">
        <v>31</v>
      </c>
      <c r="N364" s="194">
        <f t="shared" si="77"/>
        <v>45947</v>
      </c>
      <c r="O364" s="215">
        <f t="shared" si="78"/>
        <v>5</v>
      </c>
      <c r="P364" s="232">
        <v>4</v>
      </c>
      <c r="Q364" s="270">
        <v>45950</v>
      </c>
      <c r="R364" s="206">
        <f t="shared" si="79"/>
        <v>45951</v>
      </c>
      <c r="S364" s="20">
        <f>WEEKDAY(R364,2)</f>
        <v>2</v>
      </c>
      <c r="T364" s="71">
        <v>43</v>
      </c>
      <c r="U364" s="16">
        <f t="shared" si="80"/>
        <v>18</v>
      </c>
      <c r="V364" s="15">
        <f t="shared" si="81"/>
        <v>45951</v>
      </c>
      <c r="W364" s="21">
        <f t="shared" si="82"/>
        <v>2</v>
      </c>
      <c r="X364" s="15">
        <f t="shared" si="83"/>
        <v>45969</v>
      </c>
      <c r="Y364" s="21">
        <f t="shared" si="84"/>
        <v>6</v>
      </c>
      <c r="Z364" s="88">
        <f t="shared" si="85"/>
        <v>18</v>
      </c>
    </row>
    <row r="365" spans="1:26" ht="15" customHeight="1" thickBot="1">
      <c r="A365" s="87" t="s">
        <v>78</v>
      </c>
      <c r="B365" s="65">
        <f t="shared" si="74"/>
        <v>45946</v>
      </c>
      <c r="C365" s="52">
        <v>1</v>
      </c>
      <c r="D365" s="48">
        <f t="shared" si="86"/>
        <v>45947</v>
      </c>
      <c r="E365" s="51">
        <v>0</v>
      </c>
      <c r="F365" s="17">
        <f>I365-6</f>
        <v>45947</v>
      </c>
      <c r="G365" s="56">
        <f t="shared" si="75"/>
        <v>5</v>
      </c>
      <c r="H365" s="61">
        <f t="shared" si="87"/>
        <v>6</v>
      </c>
      <c r="I365" s="33">
        <v>45953</v>
      </c>
      <c r="J365" s="215">
        <f t="shared" si="76"/>
        <v>4</v>
      </c>
      <c r="K365" s="18">
        <v>4</v>
      </c>
      <c r="L365" s="25">
        <v>43</v>
      </c>
      <c r="M365" s="194" t="s">
        <v>32</v>
      </c>
      <c r="N365" s="194">
        <f t="shared" si="77"/>
        <v>45957</v>
      </c>
      <c r="O365" s="215">
        <f t="shared" si="78"/>
        <v>1</v>
      </c>
      <c r="P365" s="232">
        <v>2</v>
      </c>
      <c r="Q365" s="270">
        <v>45958</v>
      </c>
      <c r="R365" s="206">
        <f t="shared" si="79"/>
        <v>45959</v>
      </c>
      <c r="S365" s="20">
        <v>2</v>
      </c>
      <c r="T365" s="71">
        <v>44</v>
      </c>
      <c r="U365" s="16">
        <f t="shared" si="80"/>
        <v>17</v>
      </c>
      <c r="V365" s="15">
        <f t="shared" si="81"/>
        <v>45959</v>
      </c>
      <c r="W365" s="21">
        <f t="shared" si="82"/>
        <v>3</v>
      </c>
      <c r="X365" s="15">
        <f t="shared" si="83"/>
        <v>45976</v>
      </c>
      <c r="Y365" s="21">
        <f t="shared" si="84"/>
        <v>6</v>
      </c>
      <c r="Z365" s="88">
        <f t="shared" si="85"/>
        <v>17</v>
      </c>
    </row>
    <row r="366" spans="1:26" ht="15" customHeight="1" thickBot="1">
      <c r="A366" s="87" t="s">
        <v>78</v>
      </c>
      <c r="B366" s="65">
        <f t="shared" si="74"/>
        <v>45953</v>
      </c>
      <c r="C366" s="52">
        <v>1</v>
      </c>
      <c r="D366" s="48">
        <f t="shared" si="86"/>
        <v>45954</v>
      </c>
      <c r="E366" s="51">
        <v>0</v>
      </c>
      <c r="F366" s="17">
        <f>I366-5</f>
        <v>45954</v>
      </c>
      <c r="G366" s="56">
        <f t="shared" si="75"/>
        <v>5</v>
      </c>
      <c r="H366" s="61">
        <f t="shared" si="87"/>
        <v>5</v>
      </c>
      <c r="I366" s="33">
        <v>45959</v>
      </c>
      <c r="J366" s="215">
        <f t="shared" si="76"/>
        <v>3</v>
      </c>
      <c r="K366" s="18">
        <v>2</v>
      </c>
      <c r="L366" s="26">
        <v>44</v>
      </c>
      <c r="M366" s="194" t="s">
        <v>33</v>
      </c>
      <c r="N366" s="194">
        <f t="shared" si="77"/>
        <v>45961</v>
      </c>
      <c r="O366" s="215">
        <f t="shared" si="78"/>
        <v>5</v>
      </c>
      <c r="P366" s="232">
        <v>4</v>
      </c>
      <c r="Q366" s="270">
        <v>45964</v>
      </c>
      <c r="R366" s="206">
        <f t="shared" si="79"/>
        <v>45965</v>
      </c>
      <c r="S366" s="20">
        <f>WEEKDAY(R366,2)</f>
        <v>2</v>
      </c>
      <c r="T366" s="71">
        <v>45</v>
      </c>
      <c r="U366" s="16">
        <f t="shared" si="80"/>
        <v>18</v>
      </c>
      <c r="V366" s="15">
        <f t="shared" si="81"/>
        <v>45965</v>
      </c>
      <c r="W366" s="21">
        <f t="shared" si="82"/>
        <v>2</v>
      </c>
      <c r="X366" s="15">
        <f t="shared" si="83"/>
        <v>45983</v>
      </c>
      <c r="Y366" s="21">
        <f t="shared" si="84"/>
        <v>6</v>
      </c>
      <c r="Z366" s="88">
        <f t="shared" si="85"/>
        <v>18</v>
      </c>
    </row>
    <row r="367" spans="1:26" ht="15" customHeight="1" thickBot="1">
      <c r="A367" s="87" t="s">
        <v>78</v>
      </c>
      <c r="B367" s="65">
        <f t="shared" si="74"/>
        <v>45960</v>
      </c>
      <c r="C367" s="52">
        <v>1</v>
      </c>
      <c r="D367" s="48">
        <f t="shared" si="86"/>
        <v>45961</v>
      </c>
      <c r="E367" s="51">
        <v>0</v>
      </c>
      <c r="F367" s="17">
        <f>I367-6</f>
        <v>45961</v>
      </c>
      <c r="G367" s="56">
        <f t="shared" si="75"/>
        <v>5</v>
      </c>
      <c r="H367" s="61">
        <f t="shared" si="87"/>
        <v>6</v>
      </c>
      <c r="I367" s="33">
        <v>45967</v>
      </c>
      <c r="J367" s="215">
        <f t="shared" si="76"/>
        <v>4</v>
      </c>
      <c r="K367" s="18">
        <v>1</v>
      </c>
      <c r="L367" s="27">
        <v>45</v>
      </c>
      <c r="M367" s="194">
        <v>45967</v>
      </c>
      <c r="N367" s="194">
        <f t="shared" si="77"/>
        <v>45968</v>
      </c>
      <c r="O367" s="215">
        <f t="shared" si="78"/>
        <v>5</v>
      </c>
      <c r="P367" s="232">
        <v>6</v>
      </c>
      <c r="Q367" s="270">
        <v>45973</v>
      </c>
      <c r="R367" s="206">
        <f t="shared" si="79"/>
        <v>45974</v>
      </c>
      <c r="S367" s="20">
        <v>2</v>
      </c>
      <c r="T367" s="71">
        <v>46</v>
      </c>
      <c r="U367" s="16">
        <f t="shared" si="80"/>
        <v>16</v>
      </c>
      <c r="V367" s="15">
        <f t="shared" si="81"/>
        <v>45974</v>
      </c>
      <c r="W367" s="21">
        <f t="shared" si="82"/>
        <v>4</v>
      </c>
      <c r="X367" s="15">
        <f t="shared" si="83"/>
        <v>45990</v>
      </c>
      <c r="Y367" s="21">
        <f t="shared" si="84"/>
        <v>6</v>
      </c>
      <c r="Z367" s="88">
        <f t="shared" si="85"/>
        <v>16</v>
      </c>
    </row>
    <row r="368" spans="1:26" ht="15" customHeight="1" thickBot="1">
      <c r="A368" s="87" t="s">
        <v>78</v>
      </c>
      <c r="B368" s="65">
        <f t="shared" si="74"/>
        <v>45967</v>
      </c>
      <c r="C368" s="52">
        <v>1</v>
      </c>
      <c r="D368" s="48">
        <f t="shared" si="86"/>
        <v>45968</v>
      </c>
      <c r="E368" s="51">
        <v>0</v>
      </c>
      <c r="F368" s="17">
        <f>I368-5</f>
        <v>45968</v>
      </c>
      <c r="G368" s="56">
        <f t="shared" si="75"/>
        <v>5</v>
      </c>
      <c r="H368" s="61">
        <f t="shared" si="87"/>
        <v>5</v>
      </c>
      <c r="I368" s="33">
        <v>45973</v>
      </c>
      <c r="J368" s="215">
        <f t="shared" si="76"/>
        <v>3</v>
      </c>
      <c r="K368" s="18">
        <v>2</v>
      </c>
      <c r="L368" s="28">
        <v>46</v>
      </c>
      <c r="M368" s="194" t="s">
        <v>34</v>
      </c>
      <c r="N368" s="194">
        <f t="shared" si="77"/>
        <v>45975</v>
      </c>
      <c r="O368" s="215">
        <f t="shared" si="78"/>
        <v>5</v>
      </c>
      <c r="P368" s="232">
        <v>4</v>
      </c>
      <c r="Q368" s="270">
        <v>45978</v>
      </c>
      <c r="R368" s="206">
        <f t="shared" si="79"/>
        <v>45979</v>
      </c>
      <c r="S368" s="20">
        <f>WEEKDAY(R368,2)</f>
        <v>2</v>
      </c>
      <c r="T368" s="71">
        <v>47</v>
      </c>
      <c r="U368" s="16">
        <f t="shared" si="80"/>
        <v>18</v>
      </c>
      <c r="V368" s="15">
        <f t="shared" si="81"/>
        <v>45979</v>
      </c>
      <c r="W368" s="21">
        <f t="shared" si="82"/>
        <v>2</v>
      </c>
      <c r="X368" s="15">
        <f t="shared" si="83"/>
        <v>45997</v>
      </c>
      <c r="Y368" s="21">
        <f t="shared" si="84"/>
        <v>6</v>
      </c>
      <c r="Z368" s="88">
        <f t="shared" si="85"/>
        <v>18</v>
      </c>
    </row>
    <row r="369" spans="1:26" ht="15" customHeight="1" thickBot="1">
      <c r="A369" s="87" t="s">
        <v>78</v>
      </c>
      <c r="B369" s="65">
        <f t="shared" si="74"/>
        <v>45974</v>
      </c>
      <c r="C369" s="52">
        <v>1</v>
      </c>
      <c r="D369" s="48">
        <f t="shared" si="86"/>
        <v>45975</v>
      </c>
      <c r="E369" s="51">
        <v>0</v>
      </c>
      <c r="F369" s="17">
        <f>I369-4</f>
        <v>45975</v>
      </c>
      <c r="G369" s="56">
        <f t="shared" si="75"/>
        <v>5</v>
      </c>
      <c r="H369" s="61">
        <f t="shared" si="87"/>
        <v>4</v>
      </c>
      <c r="I369" s="33">
        <v>45979</v>
      </c>
      <c r="J369" s="215">
        <f t="shared" si="76"/>
        <v>2</v>
      </c>
      <c r="K369" s="18">
        <v>2</v>
      </c>
      <c r="L369" s="29">
        <v>47</v>
      </c>
      <c r="M369" s="194" t="s">
        <v>35</v>
      </c>
      <c r="N369" s="194">
        <f t="shared" si="77"/>
        <v>45981</v>
      </c>
      <c r="O369" s="215">
        <f t="shared" si="78"/>
        <v>4</v>
      </c>
      <c r="P369" s="232">
        <v>4</v>
      </c>
      <c r="Q369" s="270">
        <v>45982</v>
      </c>
      <c r="R369" s="206">
        <f t="shared" si="79"/>
        <v>45985</v>
      </c>
      <c r="S369" s="20">
        <v>2</v>
      </c>
      <c r="T369" s="71">
        <v>48</v>
      </c>
      <c r="U369" s="16">
        <f t="shared" si="80"/>
        <v>19</v>
      </c>
      <c r="V369" s="15">
        <f t="shared" si="81"/>
        <v>45985</v>
      </c>
      <c r="W369" s="21">
        <f t="shared" si="82"/>
        <v>1</v>
      </c>
      <c r="X369" s="15">
        <f t="shared" si="83"/>
        <v>46004</v>
      </c>
      <c r="Y369" s="21">
        <f t="shared" si="84"/>
        <v>6</v>
      </c>
      <c r="Z369" s="88">
        <f t="shared" si="85"/>
        <v>19</v>
      </c>
    </row>
    <row r="370" spans="1:26" ht="15" customHeight="1" thickBot="1">
      <c r="A370" s="87" t="s">
        <v>78</v>
      </c>
      <c r="B370" s="65">
        <f t="shared" si="74"/>
        <v>45981</v>
      </c>
      <c r="C370" s="52">
        <v>1</v>
      </c>
      <c r="D370" s="48">
        <f t="shared" si="86"/>
        <v>45982</v>
      </c>
      <c r="E370" s="51">
        <v>0</v>
      </c>
      <c r="F370" s="17">
        <f>I370-5</f>
        <v>45982</v>
      </c>
      <c r="G370" s="56">
        <f t="shared" si="75"/>
        <v>5</v>
      </c>
      <c r="H370" s="61">
        <f t="shared" si="87"/>
        <v>5</v>
      </c>
      <c r="I370" s="33">
        <v>45987</v>
      </c>
      <c r="J370" s="215">
        <f t="shared" si="76"/>
        <v>3</v>
      </c>
      <c r="K370" s="18">
        <v>2</v>
      </c>
      <c r="L370" s="30">
        <v>48</v>
      </c>
      <c r="M370" s="194" t="s">
        <v>36</v>
      </c>
      <c r="N370" s="194">
        <f t="shared" si="77"/>
        <v>45989</v>
      </c>
      <c r="O370" s="215">
        <f t="shared" si="78"/>
        <v>5</v>
      </c>
      <c r="P370" s="232">
        <v>4</v>
      </c>
      <c r="Q370" s="270">
        <v>45992</v>
      </c>
      <c r="R370" s="206">
        <f t="shared" si="79"/>
        <v>45993</v>
      </c>
      <c r="S370" s="20">
        <f>WEEKDAY(R370,2)</f>
        <v>2</v>
      </c>
      <c r="T370" s="71">
        <v>49</v>
      </c>
      <c r="U370" s="16">
        <f t="shared" si="80"/>
        <v>18</v>
      </c>
      <c r="V370" s="15">
        <f t="shared" si="81"/>
        <v>45993</v>
      </c>
      <c r="W370" s="21">
        <f t="shared" si="82"/>
        <v>2</v>
      </c>
      <c r="X370" s="15">
        <f t="shared" si="83"/>
        <v>46011</v>
      </c>
      <c r="Y370" s="21">
        <f t="shared" si="84"/>
        <v>6</v>
      </c>
      <c r="Z370" s="88">
        <f t="shared" si="85"/>
        <v>18</v>
      </c>
    </row>
    <row r="371" spans="1:26" ht="15" customHeight="1" thickBot="1">
      <c r="A371" s="87" t="s">
        <v>78</v>
      </c>
      <c r="B371" s="65">
        <f t="shared" si="74"/>
        <v>45988</v>
      </c>
      <c r="C371" s="52">
        <v>1</v>
      </c>
      <c r="D371" s="48">
        <f t="shared" si="86"/>
        <v>45989</v>
      </c>
      <c r="E371" s="51">
        <v>0</v>
      </c>
      <c r="F371" s="17">
        <f>I371-5</f>
        <v>45989</v>
      </c>
      <c r="G371" s="56">
        <f t="shared" si="75"/>
        <v>5</v>
      </c>
      <c r="H371" s="61">
        <f t="shared" si="87"/>
        <v>5</v>
      </c>
      <c r="I371" s="33">
        <v>45994</v>
      </c>
      <c r="J371" s="215">
        <f t="shared" si="76"/>
        <v>3</v>
      </c>
      <c r="K371" s="18">
        <v>2</v>
      </c>
      <c r="L371" s="31">
        <v>49</v>
      </c>
      <c r="M371" s="194" t="s">
        <v>37</v>
      </c>
      <c r="N371" s="194">
        <f t="shared" si="77"/>
        <v>45996</v>
      </c>
      <c r="O371" s="215">
        <f t="shared" si="78"/>
        <v>5</v>
      </c>
      <c r="P371" s="232">
        <v>4</v>
      </c>
      <c r="Q371" s="270">
        <v>45999</v>
      </c>
      <c r="R371" s="206">
        <f t="shared" si="79"/>
        <v>46000</v>
      </c>
      <c r="S371" s="20">
        <f>WEEKDAY(R371,2)</f>
        <v>2</v>
      </c>
      <c r="T371" s="71">
        <v>50</v>
      </c>
      <c r="U371" s="16">
        <f t="shared" si="80"/>
        <v>18</v>
      </c>
      <c r="V371" s="15">
        <f t="shared" si="81"/>
        <v>46000</v>
      </c>
      <c r="W371" s="21">
        <f t="shared" si="82"/>
        <v>2</v>
      </c>
      <c r="X371" s="15">
        <f t="shared" si="83"/>
        <v>46018</v>
      </c>
      <c r="Y371" s="21">
        <f t="shared" si="84"/>
        <v>6</v>
      </c>
      <c r="Z371" s="88">
        <f t="shared" si="85"/>
        <v>18</v>
      </c>
    </row>
    <row r="372" spans="1:26" ht="15" customHeight="1" thickBot="1">
      <c r="A372" s="87" t="s">
        <v>78</v>
      </c>
      <c r="B372" s="65">
        <f t="shared" si="74"/>
        <v>45995</v>
      </c>
      <c r="C372" s="52">
        <v>1</v>
      </c>
      <c r="D372" s="48">
        <f t="shared" si="86"/>
        <v>45996</v>
      </c>
      <c r="E372" s="51">
        <v>0</v>
      </c>
      <c r="F372" s="17">
        <f>I372-5</f>
        <v>45996</v>
      </c>
      <c r="G372" s="56">
        <f t="shared" si="75"/>
        <v>5</v>
      </c>
      <c r="H372" s="61">
        <f t="shared" si="87"/>
        <v>5</v>
      </c>
      <c r="I372" s="33">
        <v>46001</v>
      </c>
      <c r="J372" s="215">
        <f t="shared" si="76"/>
        <v>3</v>
      </c>
      <c r="K372" s="18">
        <v>2</v>
      </c>
      <c r="L372" s="31">
        <v>50</v>
      </c>
      <c r="M372" s="194" t="s">
        <v>38</v>
      </c>
      <c r="N372" s="194">
        <f t="shared" si="77"/>
        <v>46003</v>
      </c>
      <c r="O372" s="215">
        <f t="shared" si="78"/>
        <v>5</v>
      </c>
      <c r="P372" s="232">
        <v>4</v>
      </c>
      <c r="Q372" s="270">
        <v>46006</v>
      </c>
      <c r="R372" s="206">
        <f t="shared" si="79"/>
        <v>46007</v>
      </c>
      <c r="S372" s="20">
        <v>2</v>
      </c>
      <c r="T372" s="71">
        <v>51</v>
      </c>
      <c r="U372" s="16">
        <f t="shared" si="80"/>
        <v>18</v>
      </c>
      <c r="V372" s="15">
        <f t="shared" si="81"/>
        <v>46007</v>
      </c>
      <c r="W372" s="21">
        <f t="shared" si="82"/>
        <v>2</v>
      </c>
      <c r="X372" s="15">
        <f t="shared" si="83"/>
        <v>46025</v>
      </c>
      <c r="Y372" s="21">
        <f t="shared" si="84"/>
        <v>6</v>
      </c>
      <c r="Z372" s="88">
        <f t="shared" si="85"/>
        <v>18</v>
      </c>
    </row>
    <row r="373" spans="1:26" ht="15" customHeight="1" thickBot="1">
      <c r="A373" s="89" t="s">
        <v>78</v>
      </c>
      <c r="B373" s="90">
        <f t="shared" si="74"/>
        <v>46002</v>
      </c>
      <c r="C373" s="91">
        <v>1</v>
      </c>
      <c r="D373" s="92">
        <f t="shared" si="86"/>
        <v>46003</v>
      </c>
      <c r="E373" s="93">
        <v>0</v>
      </c>
      <c r="F373" s="94">
        <f>I373-3</f>
        <v>46003</v>
      </c>
      <c r="G373" s="95">
        <f t="shared" si="75"/>
        <v>5</v>
      </c>
      <c r="H373" s="96">
        <f t="shared" si="87"/>
        <v>3</v>
      </c>
      <c r="I373" s="97">
        <v>46006</v>
      </c>
      <c r="J373" s="221">
        <f t="shared" si="76"/>
        <v>1</v>
      </c>
      <c r="K373" s="98">
        <v>2</v>
      </c>
      <c r="L373" s="99">
        <v>51</v>
      </c>
      <c r="M373" s="196" t="s">
        <v>39</v>
      </c>
      <c r="N373" s="204">
        <f t="shared" si="77"/>
        <v>46008</v>
      </c>
      <c r="O373" s="221">
        <f t="shared" si="78"/>
        <v>3</v>
      </c>
      <c r="P373" s="240">
        <v>2</v>
      </c>
      <c r="Q373" s="271">
        <v>46009</v>
      </c>
      <c r="R373" s="213">
        <f t="shared" si="79"/>
        <v>46010</v>
      </c>
      <c r="S373" s="107">
        <f>WEEKDAY(R373,2)</f>
        <v>5</v>
      </c>
      <c r="T373" s="100">
        <v>51</v>
      </c>
      <c r="U373" s="108">
        <f t="shared" si="80"/>
        <v>22</v>
      </c>
      <c r="V373" s="101">
        <f t="shared" si="81"/>
        <v>46010</v>
      </c>
      <c r="W373" s="102">
        <f t="shared" si="82"/>
        <v>5</v>
      </c>
      <c r="X373" s="101">
        <f t="shared" si="83"/>
        <v>46032</v>
      </c>
      <c r="Y373" s="102">
        <f t="shared" si="84"/>
        <v>6</v>
      </c>
      <c r="Z373" s="103">
        <f t="shared" si="85"/>
        <v>22</v>
      </c>
    </row>
    <row r="374" spans="1:26">
      <c r="H374" s="134"/>
    </row>
  </sheetData>
  <sheetProtection algorithmName="SHA-512" hashValue="MNM5CtN6TE2YH6OQUSKB5iU3huqQdLAy6V7xpQLBDy8s/BGv+25uAl42poEHxjUv873OnJA0NLuVbOOsopRShQ==" saltValue="bAiR83mKr5wfyP+CHk37ZA==" spinCount="100000" sheet="1" objects="1" scenarios="1" selectLockedCells="1" sort="0" autoFilter="0" selectUnlockedCells="1"/>
  <autoFilter ref="A9:Z373" xr:uid="{A75B55CE-9AB5-4DE2-89BA-8B1C1E7BBA99}"/>
  <mergeCells count="27">
    <mergeCell ref="P6:P8"/>
    <mergeCell ref="M6:N8"/>
    <mergeCell ref="Q7:R8"/>
    <mergeCell ref="T7:T9"/>
    <mergeCell ref="G7:G8"/>
    <mergeCell ref="Q5:U6"/>
    <mergeCell ref="A5:A8"/>
    <mergeCell ref="C5:C7"/>
    <mergeCell ref="D5:D6"/>
    <mergeCell ref="B7:B8"/>
    <mergeCell ref="D7:D8"/>
    <mergeCell ref="A1:G1"/>
    <mergeCell ref="V5:Z6"/>
    <mergeCell ref="V7:Y7"/>
    <mergeCell ref="F5:N5"/>
    <mergeCell ref="O6:O8"/>
    <mergeCell ref="U7:U8"/>
    <mergeCell ref="F6:F8"/>
    <mergeCell ref="H6:H8"/>
    <mergeCell ref="I6:I8"/>
    <mergeCell ref="J6:J8"/>
    <mergeCell ref="K6:K8"/>
    <mergeCell ref="L6:L8"/>
    <mergeCell ref="S7:S8"/>
    <mergeCell ref="E5:E7"/>
    <mergeCell ref="A2:D2"/>
    <mergeCell ref="A3:D3"/>
  </mergeCells>
  <conditionalFormatting sqref="H1:H5 H9:H1048576">
    <cfRule type="colorScale" priority="1">
      <colorScale>
        <cfvo type="min"/>
        <cfvo type="percentile" val="50"/>
        <cfvo type="max"/>
        <color rgb="FF63BE7B"/>
        <color rgb="FFFCFCFF"/>
        <color rgb="FFF8696B"/>
      </colorScale>
    </cfRule>
  </conditionalFormatting>
  <conditionalFormatting sqref="K1:K1048576">
    <cfRule type="colorScale" priority="2">
      <colorScale>
        <cfvo type="min"/>
        <cfvo type="percentile" val="50"/>
        <cfvo type="max"/>
        <color rgb="FF63BE7B"/>
        <color rgb="FFFFEB84"/>
        <color rgb="FFF8696B"/>
      </colorScale>
    </cfRule>
  </conditionalFormatting>
  <conditionalFormatting sqref="K374:K1048576">
    <cfRule type="colorScale" priority="3">
      <colorScale>
        <cfvo type="min"/>
        <cfvo type="percentile" val="50"/>
        <cfvo type="max"/>
        <color rgb="FF63BE7B"/>
        <color rgb="FFFFEB84"/>
        <color rgb="FFF8696B"/>
      </colorScale>
    </cfRule>
  </conditionalFormatting>
  <printOptions horizontalCentered="1"/>
  <pageMargins left="0.7" right="0.7" top="0.75" bottom="0.75" header="0.3" footer="0.3"/>
  <pageSetup paperSize="9" orientation="landscape" horizontalDpi="0" verticalDpi="0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CE75DC0492AC6948A64F8B7D1FD84384" ma:contentTypeVersion="15" ma:contentTypeDescription="Utwórz nowy dokument." ma:contentTypeScope="" ma:versionID="e315c750a2f329fd3aaf294f7e12317b">
  <xsd:schema xmlns:xsd="http://www.w3.org/2001/XMLSchema" xmlns:xs="http://www.w3.org/2001/XMLSchema" xmlns:p="http://schemas.microsoft.com/office/2006/metadata/properties" xmlns:ns2="7897f965-8828-4535-a37c-c617c972a00c" xmlns:ns3="b221bc3c-ccaa-4d1a-89c8-c1e1bb155ea3" targetNamespace="http://schemas.microsoft.com/office/2006/metadata/properties" ma:root="true" ma:fieldsID="598d8869b3d79f906f9cb5b3cfacc710" ns2:_="" ns3:_="">
    <xsd:import namespace="7897f965-8828-4535-a37c-c617c972a00c"/>
    <xsd:import namespace="b221bc3c-ccaa-4d1a-89c8-c1e1bb155ea3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_Flow_SignoffStatus" minOccurs="0"/>
                <xsd:element ref="ns3:SharedWithUsers" minOccurs="0"/>
                <xsd:element ref="ns3:SharedWithDetails" minOccurs="0"/>
                <xsd:element ref="ns2:MediaServiceDateTaken" minOccurs="0"/>
                <xsd:element ref="ns2:MediaLengthInSeconds" minOccurs="0"/>
                <xsd:element ref="ns2:MediaServiceObjectDetectorVersions" minOccurs="0"/>
                <xsd:element ref="ns2:MediaServiceSearchProperties" minOccurs="0"/>
                <xsd:element ref="ns2:MediaServiceGenerationTime" minOccurs="0"/>
                <xsd:element ref="ns2:MediaServiceEventHashCode" minOccurs="0"/>
                <xsd:element ref="ns2:lcf76f155ced4ddcb4097134ff3c332f" minOccurs="0"/>
                <xsd:element ref="ns3:TaxCatchAll" minOccurs="0"/>
                <xsd:element ref="ns2:MediaServiceOCR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897f965-8828-4535-a37c-c617c972a00c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_Flow_SignoffStatus" ma:index="10" nillable="true" ma:displayName="Sign-off status" ma:internalName="Sign_x002d_off_x0020_status">
      <xsd:simpleType>
        <xsd:restriction base="dms:Text"/>
      </xsd:simpleType>
    </xsd:element>
    <xsd:element name="MediaServiceDateTaken" ma:index="13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4" nillable="true" ma:displayName="Length (seconds)" ma:internalName="MediaLengthInSeconds" ma:readOnly="true">
      <xsd:simpleType>
        <xsd:restriction base="dms:Unknown"/>
      </xsd:simpleType>
    </xsd:element>
    <xsd:element name="MediaServiceObjectDetectorVersions" ma:index="15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16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lcf76f155ced4ddcb4097134ff3c332f" ma:index="20" nillable="true" ma:taxonomy="true" ma:internalName="lcf76f155ced4ddcb4097134ff3c332f" ma:taxonomyFieldName="MediaServiceImageTags" ma:displayName="Tagi obrazów" ma:readOnly="false" ma:fieldId="{5cf76f15-5ced-4ddc-b409-7134ff3c332f}" ma:taxonomyMulti="true" ma:sspId="74a3c766-bf73-47bf-b98b-69adaf2f669f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22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221bc3c-ccaa-4d1a-89c8-c1e1bb155ea3" elementFormDefault="qualified">
    <xsd:import namespace="http://schemas.microsoft.com/office/2006/documentManagement/types"/>
    <xsd:import namespace="http://schemas.microsoft.com/office/infopath/2007/PartnerControls"/>
    <xsd:element name="SharedWithUsers" ma:index="11" nillable="true" ma:displayName="Udostępnianie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2" nillable="true" ma:displayName="Udostępnione dla — szczegóły" ma:internalName="SharedWithDetails" ma:readOnly="true">
      <xsd:simpleType>
        <xsd:restriction base="dms:Note">
          <xsd:maxLength value="255"/>
        </xsd:restriction>
      </xsd:simpleType>
    </xsd:element>
    <xsd:element name="TaxCatchAll" ma:index="21" nillable="true" ma:displayName="Taxonomy Catch All Column" ma:hidden="true" ma:list="{06794e10-c834-4418-8060-60c481b857ce}" ma:internalName="TaxCatchAll" ma:showField="CatchAllData" ma:web="b221bc3c-ccaa-4d1a-89c8-c1e1bb155ea3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zawartości"/>
        <xsd:element ref="dc:title" minOccurs="0" maxOccurs="1" ma:index="4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Flow_SignoffStatus xmlns="7897f965-8828-4535-a37c-c617c972a00c" xsi:nil="true"/>
    <lcf76f155ced4ddcb4097134ff3c332f xmlns="7897f965-8828-4535-a37c-c617c972a00c">
      <Terms xmlns="http://schemas.microsoft.com/office/infopath/2007/PartnerControls"/>
    </lcf76f155ced4ddcb4097134ff3c332f>
    <TaxCatchAll xmlns="b221bc3c-ccaa-4d1a-89c8-c1e1bb155ea3" xsi:nil="true"/>
  </documentManagement>
</p:properties>
</file>

<file path=customXml/itemProps1.xml><?xml version="1.0" encoding="utf-8"?>
<ds:datastoreItem xmlns:ds="http://schemas.openxmlformats.org/officeDocument/2006/customXml" ds:itemID="{79E29339-708A-4F05-929B-FDC91C9A2333}"/>
</file>

<file path=customXml/itemProps2.xml><?xml version="1.0" encoding="utf-8"?>
<ds:datastoreItem xmlns:ds="http://schemas.openxmlformats.org/officeDocument/2006/customXml" ds:itemID="{80DD10E7-5625-4F35-917C-9FD264B078FF}"/>
</file>

<file path=customXml/itemProps3.xml><?xml version="1.0" encoding="utf-8"?>
<ds:datastoreItem xmlns:ds="http://schemas.openxmlformats.org/officeDocument/2006/customXml" ds:itemID="{F8DEDC9F-8A6C-4EE0-B1C8-1B5D8D5C1841}"/>
</file>

<file path=docMetadata/LabelInfo.xml><?xml version="1.0" encoding="utf-8"?>
<clbl:labelList xmlns:clbl="http://schemas.microsoft.com/office/2020/mipLabelMetadata">
  <clbl:label id="{cbe0b6a4-29c2-4378-8990-650e2e728074}" enabled="0" method="" siteId="{cbe0b6a4-29c2-4378-8990-650e2e728074}" removed="1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GIS - Michał Ilnicki</dc:creator>
  <cp:keywords/>
  <dc:description/>
  <cp:lastModifiedBy/>
  <cp:revision/>
  <dcterms:created xsi:type="dcterms:W3CDTF">2025-07-24T15:04:09Z</dcterms:created>
  <dcterms:modified xsi:type="dcterms:W3CDTF">2025-09-02T11:47:04Z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0x010100CE75DC0492AC6948A64F8B7D1FD84384</vt:lpwstr>
  </property>
  <property fmtid="{D5CDD505-2E9C-101B-9397-08002B2CF9AE}" pid="3" name="MediaServiceImageTags">
    <vt:lpwstr/>
  </property>
</Properties>
</file>