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79B" lockStructure="1"/>
  <bookViews>
    <workbookView xWindow="0" yWindow="96" windowWidth="19320" windowHeight="13176" activeTab="3"/>
  </bookViews>
  <sheets>
    <sheet name="B1" sheetId="1" r:id="rId1"/>
    <sheet name="B2" sheetId="5" r:id="rId2"/>
    <sheet name="B3" sheetId="6" r:id="rId3"/>
    <sheet name="B4" sheetId="7" r:id="rId4"/>
    <sheet name="B5" sheetId="8" r:id="rId5"/>
  </sheets>
  <definedNames>
    <definedName name="_xlnm.Print_Area" localSheetId="0">'B1'!$A$1:$I$35</definedName>
    <definedName name="_xlnm.Print_Area" localSheetId="1">'B2'!$A$1:$I$33</definedName>
    <definedName name="_xlnm.Print_Area" localSheetId="2">'B3'!$A$1:$I$33</definedName>
    <definedName name="_xlnm.Print_Area" localSheetId="3">'B4'!$A$1:$I$33</definedName>
    <definedName name="_xlnm.Print_Area" localSheetId="4">'B5'!$A$1:$I$33</definedName>
  </definedNames>
  <calcPr calcId="145621"/>
</workbook>
</file>

<file path=xl/calcChain.xml><?xml version="1.0" encoding="utf-8"?>
<calcChain xmlns="http://schemas.openxmlformats.org/spreadsheetml/2006/main">
  <c r="C14" i="7" l="1"/>
  <c r="G30" i="8" l="1"/>
  <c r="H30" i="8"/>
  <c r="F30" i="8"/>
  <c r="C14" i="8"/>
  <c r="I14" i="8"/>
  <c r="I14" i="7"/>
  <c r="I14" i="6"/>
  <c r="I14" i="1"/>
  <c r="C14" i="5"/>
  <c r="I14" i="5" s="1"/>
  <c r="C14" i="1"/>
  <c r="F34" i="7" l="1"/>
  <c r="F34" i="5"/>
  <c r="G34" i="5" s="1"/>
  <c r="G34" i="8" l="1"/>
  <c r="F34" i="8"/>
  <c r="G34" i="6"/>
  <c r="F34" i="6"/>
  <c r="G34" i="1"/>
  <c r="F34" i="1"/>
  <c r="H14" i="8" l="1"/>
  <c r="H6" i="8"/>
  <c r="F29" i="8"/>
  <c r="G29" i="8"/>
  <c r="F28" i="8"/>
  <c r="G28" i="8"/>
  <c r="F27" i="8"/>
  <c r="G27" i="8"/>
  <c r="F26" i="8"/>
  <c r="G26" i="8"/>
  <c r="F25" i="8"/>
  <c r="G25" i="8"/>
  <c r="F24" i="8"/>
  <c r="G24" i="8"/>
  <c r="F23" i="8"/>
  <c r="G23" i="8"/>
  <c r="F22" i="8"/>
  <c r="G22" i="8"/>
  <c r="F21" i="8"/>
  <c r="G21" i="8"/>
  <c r="F20" i="8"/>
  <c r="G20" i="8"/>
  <c r="F19" i="8"/>
  <c r="G19" i="8"/>
  <c r="F18" i="8"/>
  <c r="G18" i="8"/>
  <c r="F17" i="8"/>
  <c r="G17" i="8" s="1"/>
  <c r="F16" i="8"/>
  <c r="G16" i="8"/>
  <c r="F15" i="8"/>
  <c r="H14" i="7"/>
  <c r="F29" i="7"/>
  <c r="G29" i="7"/>
  <c r="F28" i="7"/>
  <c r="G28" i="7"/>
  <c r="F27" i="7"/>
  <c r="G27" i="7"/>
  <c r="F26" i="7"/>
  <c r="G26" i="7"/>
  <c r="F25" i="7"/>
  <c r="G25" i="7"/>
  <c r="F24" i="7"/>
  <c r="G24" i="7"/>
  <c r="F23" i="7"/>
  <c r="G23" i="7"/>
  <c r="F22" i="7"/>
  <c r="G22" i="7"/>
  <c r="F21" i="7"/>
  <c r="G21" i="7"/>
  <c r="F20" i="7"/>
  <c r="G20" i="7"/>
  <c r="F19" i="7"/>
  <c r="G19" i="7"/>
  <c r="F18" i="7"/>
  <c r="G18" i="7"/>
  <c r="F17" i="7"/>
  <c r="G17" i="7"/>
  <c r="F16" i="7"/>
  <c r="G16" i="7"/>
  <c r="F15" i="7"/>
  <c r="G15" i="7"/>
  <c r="H14" i="6"/>
  <c r="C14" i="6"/>
  <c r="F29" i="6"/>
  <c r="G29" i="6"/>
  <c r="F28" i="6"/>
  <c r="G28" i="6"/>
  <c r="F27" i="6"/>
  <c r="G27" i="6"/>
  <c r="F26" i="6"/>
  <c r="G26" i="6"/>
  <c r="F25" i="6"/>
  <c r="G25" i="6"/>
  <c r="F24" i="6"/>
  <c r="G24" i="6"/>
  <c r="F23" i="6"/>
  <c r="G23" i="6"/>
  <c r="F22" i="6"/>
  <c r="G22" i="6"/>
  <c r="F21" i="6"/>
  <c r="G21" i="6"/>
  <c r="F20" i="6"/>
  <c r="G20" i="6"/>
  <c r="F19" i="6"/>
  <c r="G19" i="6"/>
  <c r="F18" i="6"/>
  <c r="G18" i="6"/>
  <c r="F17" i="6"/>
  <c r="G17" i="6"/>
  <c r="F16" i="6"/>
  <c r="F15" i="6"/>
  <c r="G15" i="6"/>
  <c r="F29" i="5"/>
  <c r="G29" i="5"/>
  <c r="F28" i="5"/>
  <c r="G28" i="5"/>
  <c r="F27" i="5"/>
  <c r="G27" i="5"/>
  <c r="F26" i="5"/>
  <c r="G26" i="5"/>
  <c r="F25" i="5"/>
  <c r="G25" i="5"/>
  <c r="F24" i="5"/>
  <c r="G24" i="5"/>
  <c r="F23" i="5"/>
  <c r="G23" i="5"/>
  <c r="F22" i="5"/>
  <c r="G22" i="5"/>
  <c r="F21" i="5"/>
  <c r="G21" i="5"/>
  <c r="F20" i="5"/>
  <c r="G20" i="5"/>
  <c r="F19" i="5"/>
  <c r="G19" i="5"/>
  <c r="F18" i="5"/>
  <c r="G18" i="5"/>
  <c r="F17" i="5"/>
  <c r="G17" i="5"/>
  <c r="F16" i="5"/>
  <c r="G16" i="5" s="1"/>
  <c r="G14" i="5" s="1"/>
  <c r="F15" i="5"/>
  <c r="G15" i="5"/>
  <c r="H14" i="5"/>
  <c r="H6" i="5"/>
  <c r="H30" i="5"/>
  <c r="F31" i="5"/>
  <c r="F32" i="5"/>
  <c r="G32" i="5"/>
  <c r="F33" i="5"/>
  <c r="G33" i="5"/>
  <c r="F35" i="5"/>
  <c r="G35" i="5"/>
  <c r="H14" i="1"/>
  <c r="F15" i="1"/>
  <c r="G15" i="1" s="1"/>
  <c r="F16" i="1"/>
  <c r="G16" i="1" s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5" i="8"/>
  <c r="G35" i="8"/>
  <c r="H30" i="7"/>
  <c r="H30" i="6"/>
  <c r="F35" i="7"/>
  <c r="G35" i="7" s="1"/>
  <c r="F35" i="6"/>
  <c r="G35" i="6"/>
  <c r="F33" i="1"/>
  <c r="G33" i="1"/>
  <c r="F10" i="8"/>
  <c r="F7" i="8"/>
  <c r="G7" i="8" s="1"/>
  <c r="F8" i="8"/>
  <c r="G8" i="8" s="1"/>
  <c r="F9" i="8"/>
  <c r="G9" i="8" s="1"/>
  <c r="F11" i="8"/>
  <c r="F12" i="8"/>
  <c r="G12" i="8" s="1"/>
  <c r="F13" i="8"/>
  <c r="G13" i="8" s="1"/>
  <c r="F31" i="8"/>
  <c r="F32" i="8"/>
  <c r="F33" i="8"/>
  <c r="G10" i="8"/>
  <c r="H5" i="8"/>
  <c r="G31" i="8"/>
  <c r="G32" i="8"/>
  <c r="G33" i="8"/>
  <c r="F31" i="7"/>
  <c r="G31" i="7"/>
  <c r="F32" i="7"/>
  <c r="F33" i="7"/>
  <c r="G33" i="7"/>
  <c r="G32" i="7"/>
  <c r="F8" i="7"/>
  <c r="F9" i="7"/>
  <c r="F6" i="7" s="1"/>
  <c r="F10" i="7"/>
  <c r="H6" i="7"/>
  <c r="H5" i="7"/>
  <c r="F7" i="7"/>
  <c r="G7" i="7" s="1"/>
  <c r="G8" i="7"/>
  <c r="G10" i="7"/>
  <c r="F11" i="7"/>
  <c r="G11" i="7"/>
  <c r="F12" i="7"/>
  <c r="G12" i="7"/>
  <c r="F13" i="7"/>
  <c r="G13" i="7"/>
  <c r="F31" i="6"/>
  <c r="F32" i="6"/>
  <c r="F33" i="6"/>
  <c r="G33" i="6"/>
  <c r="G32" i="6"/>
  <c r="F7" i="6"/>
  <c r="G7" i="6"/>
  <c r="F8" i="6"/>
  <c r="G8" i="6" s="1"/>
  <c r="F9" i="6"/>
  <c r="G9" i="6"/>
  <c r="F10" i="6"/>
  <c r="G10" i="6"/>
  <c r="F11" i="6"/>
  <c r="G11" i="6"/>
  <c r="F12" i="6"/>
  <c r="G12" i="6"/>
  <c r="F13" i="6"/>
  <c r="G13" i="6" s="1"/>
  <c r="H6" i="6"/>
  <c r="H5" i="6"/>
  <c r="F7" i="5"/>
  <c r="G7" i="5" s="1"/>
  <c r="F8" i="5"/>
  <c r="G8" i="5" s="1"/>
  <c r="F9" i="5"/>
  <c r="G9" i="5" s="1"/>
  <c r="F10" i="5"/>
  <c r="G10" i="5"/>
  <c r="F11" i="5"/>
  <c r="G11" i="5" s="1"/>
  <c r="F12" i="5"/>
  <c r="G12" i="5"/>
  <c r="F13" i="5"/>
  <c r="G13" i="5" s="1"/>
  <c r="F35" i="1"/>
  <c r="G35" i="1"/>
  <c r="F32" i="1"/>
  <c r="G32" i="1"/>
  <c r="F31" i="1"/>
  <c r="G31" i="1" s="1"/>
  <c r="G30" i="1" s="1"/>
  <c r="H30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H6" i="1"/>
  <c r="F14" i="7"/>
  <c r="G14" i="7"/>
  <c r="F30" i="5"/>
  <c r="G31" i="5"/>
  <c r="G30" i="5"/>
  <c r="H5" i="1"/>
  <c r="H5" i="5"/>
  <c r="F30" i="6"/>
  <c r="G31" i="6"/>
  <c r="G30" i="6"/>
  <c r="G16" i="6"/>
  <c r="G14" i="6"/>
  <c r="F14" i="6"/>
  <c r="F14" i="8"/>
  <c r="G15" i="8"/>
  <c r="G11" i="8" l="1"/>
  <c r="F6" i="8"/>
  <c r="G9" i="7"/>
  <c r="G6" i="7" s="1"/>
  <c r="G6" i="6"/>
  <c r="F14" i="5"/>
  <c r="G14" i="1"/>
  <c r="G6" i="1" s="1"/>
  <c r="G5" i="1" s="1"/>
  <c r="F14" i="1"/>
  <c r="F6" i="1" s="1"/>
  <c r="G5" i="6"/>
  <c r="F6" i="5"/>
  <c r="F5" i="5" s="1"/>
  <c r="G6" i="5"/>
  <c r="G5" i="5" s="1"/>
  <c r="G14" i="8"/>
  <c r="F6" i="6"/>
  <c r="F5" i="6" s="1"/>
  <c r="H4" i="6" s="1"/>
  <c r="G6" i="8"/>
  <c r="G5" i="8" s="1"/>
  <c r="F5" i="8"/>
  <c r="H4" i="8" s="1"/>
  <c r="F30" i="1"/>
  <c r="G4" i="6" l="1"/>
  <c r="G4" i="5"/>
  <c r="F4" i="5"/>
  <c r="H4" i="5"/>
  <c r="F4" i="6"/>
  <c r="G4" i="8"/>
  <c r="F4" i="8"/>
  <c r="F5" i="1"/>
  <c r="F4" i="1" s="1"/>
  <c r="G4" i="1" l="1"/>
  <c r="H4" i="1"/>
  <c r="G34" i="7"/>
  <c r="G30" i="7" s="1"/>
  <c r="G5" i="7" s="1"/>
  <c r="F30" i="7"/>
  <c r="F5" i="7"/>
  <c r="F4" i="7" s="1"/>
  <c r="G4" i="7" l="1"/>
  <c r="H4" i="7"/>
</calcChain>
</file>

<file path=xl/comments1.xml><?xml version="1.0" encoding="utf-8"?>
<comments xmlns="http://schemas.openxmlformats.org/spreadsheetml/2006/main">
  <authors>
    <author>Basia</author>
    <author>dudakR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MSZ: należy wpisać pełną nazwę projektodawcy oraz podać nr projektu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38"/>
          </rPr>
          <t>MSZ: należy nadać nr wersji budżetu oraz podać datę jego przesłania do MSZ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1">
      <text>
        <r>
          <rPr>
            <b/>
            <sz val="8"/>
            <color indexed="81"/>
            <rFont val="Tahoma"/>
            <charset val="238"/>
          </rPr>
          <t>MSZ:</t>
        </r>
        <r>
          <rPr>
            <sz val="8"/>
            <color indexed="81"/>
            <rFont val="Tahoma"/>
            <charset val="238"/>
          </rPr>
          <t xml:space="preserve">
konieczny odpowiedni wkład własny</t>
        </r>
      </text>
    </comment>
  </commentList>
</comments>
</file>

<file path=xl/comments2.xml><?xml version="1.0" encoding="utf-8"?>
<comments xmlns="http://schemas.openxmlformats.org/spreadsheetml/2006/main">
  <authors>
    <author>Basia</author>
    <author>dudakR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MSZ: należy wpisać pełną nazwę projektodawcy oraz podać nr projektu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38"/>
          </rPr>
          <t>MSZ: należy nadać nr wersji budżetu oraz podać datę jego przesłania do MSZ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1">
      <text>
        <r>
          <rPr>
            <b/>
            <sz val="8"/>
            <color indexed="81"/>
            <rFont val="Tahoma"/>
            <charset val="238"/>
          </rPr>
          <t>MSZ:</t>
        </r>
        <r>
          <rPr>
            <sz val="8"/>
            <color indexed="81"/>
            <rFont val="Tahoma"/>
            <charset val="238"/>
          </rPr>
          <t xml:space="preserve">
konieczny odpowiedni wkład własny</t>
        </r>
      </text>
    </comment>
  </commentList>
</comments>
</file>

<file path=xl/comments3.xml><?xml version="1.0" encoding="utf-8"?>
<comments xmlns="http://schemas.openxmlformats.org/spreadsheetml/2006/main">
  <authors>
    <author>Basia</author>
    <author>dudakR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MSZ: należy wpisać pełną nazwę projektodawcy oraz podać nr projektu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38"/>
          </rPr>
          <t>MSZ: należy nadać nr wersji budżetu oraz podać datę jego przesłania do MSZ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1">
      <text>
        <r>
          <rPr>
            <b/>
            <sz val="8"/>
            <color indexed="81"/>
            <rFont val="Tahoma"/>
            <charset val="238"/>
          </rPr>
          <t>MSZ:</t>
        </r>
        <r>
          <rPr>
            <sz val="8"/>
            <color indexed="81"/>
            <rFont val="Tahoma"/>
            <charset val="238"/>
          </rPr>
          <t xml:space="preserve">
konieczny odpowiedni wkład własny</t>
        </r>
      </text>
    </comment>
  </commentList>
</comments>
</file>

<file path=xl/comments4.xml><?xml version="1.0" encoding="utf-8"?>
<comments xmlns="http://schemas.openxmlformats.org/spreadsheetml/2006/main">
  <authors>
    <author>Basia</author>
    <author>dudakR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MSZ: należy wpisać pełną nazwę projektodawcy oraz podać nr projektu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38"/>
          </rPr>
          <t>MSZ: należy nadać nr wersji budżetu oraz podać datę jego przesłania do MSZ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1">
      <text>
        <r>
          <rPr>
            <b/>
            <sz val="8"/>
            <color indexed="81"/>
            <rFont val="Tahoma"/>
            <charset val="238"/>
          </rPr>
          <t>MSZ:</t>
        </r>
        <r>
          <rPr>
            <sz val="8"/>
            <color indexed="81"/>
            <rFont val="Tahoma"/>
            <charset val="238"/>
          </rPr>
          <t xml:space="preserve">
konieczny odpowiedni wkład własny
</t>
        </r>
      </text>
    </comment>
  </commentList>
</comments>
</file>

<file path=xl/comments5.xml><?xml version="1.0" encoding="utf-8"?>
<comments xmlns="http://schemas.openxmlformats.org/spreadsheetml/2006/main">
  <authors>
    <author>Basia</author>
    <author>dudakR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MSZ: należy wpisać pełną nazwę projektodawcy oraz podać nr projektu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38"/>
          </rPr>
          <t>MSZ: należy nadać nr wersji budżetu oraz podać datę jego przesłania do MSZ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1">
      <text>
        <r>
          <rPr>
            <b/>
            <sz val="8"/>
            <color indexed="81"/>
            <rFont val="Tahoma"/>
            <charset val="238"/>
          </rPr>
          <t>MSZ:</t>
        </r>
        <r>
          <rPr>
            <sz val="8"/>
            <color indexed="81"/>
            <rFont val="Tahoma"/>
            <charset val="238"/>
          </rPr>
          <t xml:space="preserve">
konieczny odpowiedni wkład własny</t>
        </r>
      </text>
    </comment>
  </commentList>
</comments>
</file>

<file path=xl/sharedStrings.xml><?xml version="1.0" encoding="utf-8"?>
<sst xmlns="http://schemas.openxmlformats.org/spreadsheetml/2006/main" count="455" uniqueCount="90">
  <si>
    <t>NAZWA PROJEKTODAWCY 
W JĘZYKU POLSKIM ORAZ NR PROJEKTU</t>
  </si>
  <si>
    <t>Wypełniać tylko pola na białym tle!</t>
  </si>
  <si>
    <t>Lp.</t>
  </si>
  <si>
    <t>kategoria kosztów / pozycja</t>
  </si>
  <si>
    <t>koszt jednostkowy</t>
  </si>
  <si>
    <t>jednostka</t>
  </si>
  <si>
    <t>ilość jednostek</t>
  </si>
  <si>
    <t>koszt całokowity</t>
  </si>
  <si>
    <t>wnioskowane dofinansowanie</t>
  </si>
  <si>
    <t>wkład własny
i inne źródła finansowania</t>
  </si>
  <si>
    <t>Koszty kwalifikowane z limitem</t>
  </si>
  <si>
    <t>cały projekt</t>
  </si>
  <si>
    <t>miesiąc</t>
  </si>
  <si>
    <t xml:space="preserve">Koszt zakwaterowania wolontariusza w kraju przyjmującym </t>
  </si>
  <si>
    <t>osobodzień</t>
  </si>
  <si>
    <t xml:space="preserve">cały projekt </t>
  </si>
  <si>
    <t xml:space="preserve">Szkolenie przedwyjazdowe </t>
  </si>
  <si>
    <t>Szkolenie poprzyjazdowe i językowe</t>
  </si>
  <si>
    <t xml:space="preserve">Koszt inicjatywy edukacyjnej </t>
  </si>
  <si>
    <t>Koszty kwalifikowane rzeczywiste</t>
  </si>
  <si>
    <t>Koszty szczepień  wolontariusza, w tym szczepień wymaganych, szczepień zalecanych, przedwyjazdowych konsultacji lekarskich i badań laboratoryjnych oraz leków antymalarycznych</t>
  </si>
  <si>
    <t>osoba</t>
  </si>
  <si>
    <t>koszty wiz i innych opłat wymaganych przepisami kraju przyjmującego</t>
  </si>
  <si>
    <t xml:space="preserve">Koszt transportu  wolontariusza do i z kraju przyjmującego </t>
  </si>
  <si>
    <r>
      <t>źrodło finansowania</t>
    </r>
    <r>
      <rPr>
        <sz val="10"/>
        <rFont val="Arial Narrow"/>
        <family val="2"/>
        <charset val="238"/>
      </rPr>
      <t xml:space="preserve">
(np. środki własne, dotacja przyznana przez..., dotacja wnioskowana w..., wkład rzeczowy, praca ..., noclegi w domach)</t>
    </r>
  </si>
  <si>
    <t>UWAGA! Przy wprowadzaniu kosztu jednostkowego należy brać pod uwagę limity określone w regulaminie konkursu</t>
  </si>
  <si>
    <t>koszty obsługi administracyjnej  i koordynacja (w szczególności: wynagrodzenie koordynatora organizacji wysyłającej /koordynatora organizacji przyjmującej /księgowej, koszty wynajmu sal, koszty bankowe, prowadzenie rachunku i biura w Polsce)</t>
  </si>
  <si>
    <t xml:space="preserve">koszt zakwaterowania wolontariusza w kraju przyjmującym </t>
  </si>
  <si>
    <t xml:space="preserve">szkolenie przedwyjazdowe </t>
  </si>
  <si>
    <t>szkolenie poprzyjazdowe i językowe</t>
  </si>
  <si>
    <t xml:space="preserve">koszt inicjatywy edukacyjnej </t>
  </si>
  <si>
    <t>koszty szczepień  wolontariusza, w tym szczepień wymaganych, szczepień zalecanych, przedwyjazdowych konsultacji lekarskich i badań laboratoryjnych oraz leków antymalarycznych</t>
  </si>
  <si>
    <t xml:space="preserve">koszt transportu  wolontariusza do i z kraju przyjmującego </t>
  </si>
  <si>
    <t>koszty obsługi administracyjnej  i koordynacja (w szczególności: wynagrodzenie koordynatora organizacji wysyłającej /koordynatora organizacji przyjmującej /księgowej, koszty wynajmu sal, koszty bankowe, prowadzenie rachunku i biura w Polsce).</t>
  </si>
  <si>
    <t>koszty organizacji przyjmującej oraz narzędzia i materiały niezbędne do wykonania zadań przez wolontariusza</t>
  </si>
  <si>
    <t>koszt utrzymania kontaktu pomiędzy organizacją wysyłającą, organizacją przyjmującą, a wolontariuszem telefony, faksy, koszty przesyłek pocztowych (w tym przesyłka kurierska z/do kraju projektu).</t>
  </si>
  <si>
    <t>diety wolontariusza na pokrycie kosztów wyżywienia i transportu w miejscu realizacji zdania oraz  na inne drobne wydatki (np.na środki higieniczne)</t>
  </si>
  <si>
    <t>diety wolontariusza na pokrycie kosztów wyżywienia i transportu w miejscu realizacji zdania oraz inne drobne wydatki (np. na środki higieniczne)</t>
  </si>
  <si>
    <t>Diety wolontariusza na pokrycie kosztów wyżywienia i transportu w miejscu realizacji zdania oraz na inne drobne wydatki (np.środki higieniczne)</t>
  </si>
  <si>
    <t>diety wolontariusza na pokrycie kosztów wyżywienia i transportu w miejscu realizacji zdania oraz na inne drobne wydatki (np. na środki higieniczne).</t>
  </si>
  <si>
    <t>* wersja budżetu z 5 i więcej wolontariuszami</t>
  </si>
  <si>
    <r>
      <t>źródło finansowania</t>
    </r>
    <r>
      <rPr>
        <sz val="10"/>
        <rFont val="Arial Narrow"/>
        <family val="2"/>
        <charset val="238"/>
      </rPr>
      <t xml:space="preserve">
(np. środki własne, dotacja przyznana przez..., dotacja wnioskowana w..., wkład rzeczowy, praca ..., noclegi w domach)</t>
    </r>
  </si>
  <si>
    <t>diety wolontariusza na pokrycie kosztów wyżywienia i transportu w miejscu realizacji zdania oraz inne drobne wydatki  (np. na środki higieniczne itp.)</t>
  </si>
  <si>
    <t>koszt szkolenia z udzielania pierwszej pomocy</t>
  </si>
  <si>
    <t>* wersja budżetu z 2 wolontariuszami</t>
  </si>
  <si>
    <t>* wersja budżetu z 1 wolontariuszem</t>
  </si>
  <si>
    <t>* wersja budżetu z 3 wolontariuszami</t>
  </si>
  <si>
    <t>* wersja budżetu z 4 wolontariuszami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</si>
  <si>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</si>
  <si>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</si>
  <si>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</si>
  <si>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</si>
  <si>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</si>
  <si>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</si>
  <si>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</si>
  <si>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</si>
  <si>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</si>
  <si>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</si>
  <si>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</si>
  <si>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</si>
  <si>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ł</t>
  </si>
  <si>
    <t>m</t>
  </si>
  <si>
    <t>n</t>
  </si>
  <si>
    <t>koszt 1</t>
  </si>
  <si>
    <t>koszt 2</t>
  </si>
  <si>
    <t>koszt 4</t>
  </si>
  <si>
    <t>koszt 5</t>
  </si>
  <si>
    <t>koszt 6</t>
  </si>
  <si>
    <t>koszt 7</t>
  </si>
  <si>
    <t>koszt 8</t>
  </si>
  <si>
    <t>koszt 9</t>
  </si>
  <si>
    <t>koszt 10</t>
  </si>
  <si>
    <t>koszt 14</t>
  </si>
  <si>
    <t>koszt 11</t>
  </si>
  <si>
    <t>koszt 12</t>
  </si>
  <si>
    <t>koszt 13</t>
  </si>
  <si>
    <t>koszt 15</t>
  </si>
  <si>
    <t>koszt 3</t>
  </si>
  <si>
    <t xml:space="preserve"> </t>
  </si>
  <si>
    <t>I.</t>
  </si>
  <si>
    <t>II.</t>
  </si>
  <si>
    <t xml:space="preserve">koszt ubezpieczenia w okresie pobytu za granicą </t>
  </si>
  <si>
    <t>koszt ubezpieczenia w okresie pobytu za granicą</t>
  </si>
  <si>
    <t>koszt ubezpieczenia na czas pobytu za granicą</t>
  </si>
  <si>
    <t>koszt ubezpieczenia za granicą</t>
  </si>
  <si>
    <t>MSZ RP 2016</t>
  </si>
  <si>
    <t>nr wersji budżetu: 01
data: .…-.…-2016 r.</t>
  </si>
  <si>
    <t>MSZ  RP 2016</t>
  </si>
  <si>
    <t xml:space="preserve">koszt 10 </t>
  </si>
  <si>
    <t xml:space="preserve">koszt 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</si>
</sst>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&quot;zł&quot;"/>
    <numFmt numFmtId="165" formatCode="#,##0\ &quot;zł&quot;"/>
    <numFmt numFmtId="166" formatCode="_-* #,##0\ _z_ł_-;\-* #,##0\ _z_ł_-;_-* &quot;-&quot;??\ _z_ł_-;_-@_-"/>
    <numFmt numFmtId="167" formatCode="#,##0.0"/>
  </numFmts>
  <fonts count="23" x14ac:knownFonts="1">
    <font>
      <sz val="10"/>
      <name val="Arial"/>
      <charset val="238"/>
    </font>
    <font>
      <sz val="10"/>
      <name val="Arial"/>
      <charset val="238"/>
    </font>
    <font>
      <b/>
      <sz val="16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indexed="10"/>
      <name val="Arial Narrow"/>
      <family val="2"/>
    </font>
    <font>
      <sz val="10"/>
      <color indexed="10"/>
      <name val="Arial Narrow"/>
      <family val="2"/>
      <charset val="238"/>
    </font>
    <font>
      <sz val="18"/>
      <name val="Arial Narrow"/>
      <family val="2"/>
    </font>
    <font>
      <b/>
      <sz val="10"/>
      <color indexed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10"/>
      <name val="Arial CE"/>
      <charset val="238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color indexed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Arial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16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5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6" fillId="2" borderId="2" xfId="0" applyFont="1" applyFill="1" applyBorder="1" applyAlignment="1" applyProtection="1">
      <alignment horizontal="right" vertical="center"/>
      <protection hidden="1"/>
    </xf>
    <xf numFmtId="0" fontId="8" fillId="2" borderId="1" xfId="0" applyFont="1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</xf>
    <xf numFmtId="165" fontId="10" fillId="2" borderId="3" xfId="0" applyNumberFormat="1" applyFont="1" applyFill="1" applyBorder="1" applyAlignment="1" applyProtection="1">
      <alignment horizontal="center" vertical="center" wrapText="1"/>
    </xf>
    <xf numFmtId="3" fontId="8" fillId="2" borderId="3" xfId="0" applyNumberFormat="1" applyFont="1" applyFill="1" applyBorder="1" applyAlignment="1" applyProtection="1">
      <alignment horizontal="center" vertical="center" wrapText="1"/>
    </xf>
    <xf numFmtId="165" fontId="8" fillId="2" borderId="3" xfId="0" applyNumberFormat="1" applyFont="1" applyFill="1" applyBorder="1" applyAlignment="1" applyProtection="1">
      <alignment horizontal="center" vertical="center" wrapText="1"/>
    </xf>
    <xf numFmtId="165" fontId="8" fillId="2" borderId="4" xfId="0" applyNumberFormat="1" applyFont="1" applyFill="1" applyBorder="1" applyAlignment="1" applyProtection="1">
      <alignment horizontal="center" vertical="center" wrapText="1"/>
    </xf>
    <xf numFmtId="165" fontId="8" fillId="2" borderId="2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9" fontId="12" fillId="2" borderId="0" xfId="2" applyNumberFormat="1" applyFont="1" applyFill="1" applyBorder="1" applyAlignment="1" applyProtection="1">
      <alignment horizontal="center" vertical="center" wrapText="1"/>
    </xf>
    <xf numFmtId="10" fontId="12" fillId="2" borderId="0" xfId="2" applyNumberFormat="1" applyFont="1" applyFill="1" applyBorder="1" applyAlignment="1" applyProtection="1">
      <alignment horizontal="center" vertical="center" wrapText="1"/>
    </xf>
    <xf numFmtId="10" fontId="12" fillId="2" borderId="2" xfId="2" applyNumberFormat="1" applyFont="1" applyFill="1" applyBorder="1" applyAlignment="1" applyProtection="1">
      <alignment horizontal="center" vertical="center" wrapText="1"/>
    </xf>
    <xf numFmtId="9" fontId="12" fillId="2" borderId="4" xfId="2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164" fontId="12" fillId="2" borderId="0" xfId="0" applyNumberFormat="1" applyFont="1" applyFill="1" applyBorder="1" applyAlignment="1" applyProtection="1">
      <alignment horizontal="right" vertical="center"/>
    </xf>
    <xf numFmtId="164" fontId="12" fillId="2" borderId="2" xfId="0" applyNumberFormat="1" applyFont="1" applyFill="1" applyBorder="1" applyAlignment="1" applyProtection="1">
      <alignment horizontal="right" vertical="center"/>
    </xf>
    <xf numFmtId="0" fontId="8" fillId="3" borderId="0" xfId="0" applyFont="1" applyFill="1" applyBorder="1" applyAlignment="1" applyProtection="1">
      <alignment horizontal="center" vertical="center"/>
    </xf>
    <xf numFmtId="49" fontId="8" fillId="3" borderId="0" xfId="0" applyNumberFormat="1" applyFont="1" applyFill="1" applyBorder="1" applyAlignment="1" applyProtection="1">
      <alignment horizontal="left" vertical="center" wrapText="1"/>
    </xf>
    <xf numFmtId="164" fontId="7" fillId="3" borderId="0" xfId="0" applyNumberFormat="1" applyFont="1" applyFill="1" applyBorder="1" applyAlignment="1" applyProtection="1">
      <alignment horizontal="right" vertical="center"/>
    </xf>
    <xf numFmtId="3" fontId="8" fillId="3" borderId="0" xfId="0" applyNumberFormat="1" applyFont="1" applyFill="1" applyBorder="1" applyAlignment="1" applyProtection="1">
      <alignment horizontal="right" vertical="center" wrapText="1"/>
    </xf>
    <xf numFmtId="164" fontId="8" fillId="3" borderId="0" xfId="0" applyNumberFormat="1" applyFont="1" applyFill="1" applyBorder="1" applyAlignment="1" applyProtection="1">
      <alignment horizontal="right" vertical="center" wrapText="1"/>
    </xf>
    <xf numFmtId="164" fontId="8" fillId="3" borderId="5" xfId="0" applyNumberFormat="1" applyFont="1" applyFill="1" applyBorder="1" applyAlignment="1" applyProtection="1">
      <alignment horizontal="right" vertical="center" wrapText="1"/>
    </xf>
    <xf numFmtId="0" fontId="11" fillId="2" borderId="2" xfId="0" applyNumberFormat="1" applyFont="1" applyFill="1" applyBorder="1" applyAlignment="1" applyProtection="1">
      <alignment horizontal="center" vertical="center"/>
    </xf>
    <xf numFmtId="164" fontId="11" fillId="2" borderId="2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/>
      <protection locked="0"/>
    </xf>
    <xf numFmtId="164" fontId="8" fillId="3" borderId="0" xfId="0" applyNumberFormat="1" applyFont="1" applyFill="1" applyBorder="1" applyAlignment="1" applyProtection="1">
      <alignment vertical="center" wrapText="1"/>
    </xf>
    <xf numFmtId="164" fontId="8" fillId="3" borderId="6" xfId="0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164" fontId="11" fillId="0" borderId="2" xfId="0" applyNumberFormat="1" applyFont="1" applyFill="1" applyBorder="1" applyAlignment="1" applyProtection="1">
      <alignment horizontal="right" vertical="center"/>
      <protection locked="0"/>
    </xf>
    <xf numFmtId="164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1" fillId="0" borderId="0" xfId="1" applyNumberFormat="1"/>
    <xf numFmtId="3" fontId="11" fillId="4" borderId="2" xfId="0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/>
    <xf numFmtId="166" fontId="19" fillId="0" borderId="0" xfId="0" applyNumberFormat="1" applyFont="1"/>
    <xf numFmtId="3" fontId="11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/>
    <xf numFmtId="49" fontId="11" fillId="2" borderId="2" xfId="0" applyNumberFormat="1" applyFont="1" applyFill="1" applyBorder="1" applyAlignment="1" applyProtection="1">
      <alignment vertical="center" wrapText="1"/>
    </xf>
    <xf numFmtId="3" fontId="11" fillId="2" borderId="2" xfId="0" applyNumberFormat="1" applyFont="1" applyFill="1" applyBorder="1" applyAlignment="1" applyProtection="1">
      <alignment horizontal="right" vertical="center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0" fontId="11" fillId="2" borderId="2" xfId="0" applyFont="1" applyFill="1" applyBorder="1" applyAlignment="1" applyProtection="1">
      <alignment horizontal="left" vertical="center"/>
    </xf>
    <xf numFmtId="0" fontId="0" fillId="0" borderId="0" xfId="0" applyProtection="1"/>
    <xf numFmtId="164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Protection="1"/>
    <xf numFmtId="49" fontId="21" fillId="5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6" borderId="2" xfId="0" applyNumberFormat="1" applyFont="1" applyFill="1" applyBorder="1" applyAlignment="1" applyProtection="1">
      <alignment horizontal="right" vertical="center"/>
      <protection locked="0"/>
    </xf>
    <xf numFmtId="164" fontId="11" fillId="6" borderId="2" xfId="0" applyNumberFormat="1" applyFont="1" applyFill="1" applyBorder="1" applyAlignment="1" applyProtection="1">
      <alignment vertical="center" wrapText="1"/>
    </xf>
    <xf numFmtId="3" fontId="11" fillId="6" borderId="2" xfId="0" applyNumberFormat="1" applyFont="1" applyFill="1" applyBorder="1" applyAlignment="1" applyProtection="1">
      <alignment horizontal="right" vertical="center"/>
    </xf>
    <xf numFmtId="49" fontId="11" fillId="6" borderId="2" xfId="0" applyNumberFormat="1" applyFont="1" applyFill="1" applyBorder="1" applyAlignment="1" applyProtection="1">
      <alignment vertical="center" wrapText="1"/>
    </xf>
    <xf numFmtId="3" fontId="11" fillId="2" borderId="2" xfId="0" applyNumberFormat="1" applyFont="1" applyFill="1" applyBorder="1" applyAlignment="1" applyProtection="1">
      <alignment horizontal="center" vertical="center"/>
    </xf>
    <xf numFmtId="3" fontId="11" fillId="6" borderId="2" xfId="0" applyNumberFormat="1" applyFont="1" applyFill="1" applyBorder="1" applyAlignment="1" applyProtection="1">
      <alignment horizontal="center" vertical="center"/>
    </xf>
    <xf numFmtId="3" fontId="8" fillId="3" borderId="0" xfId="0" applyNumberFormat="1" applyFont="1" applyFill="1" applyBorder="1" applyAlignment="1" applyProtection="1">
      <alignment horizontal="center" vertical="center" wrapText="1"/>
    </xf>
    <xf numFmtId="3" fontId="11" fillId="2" borderId="2" xfId="0" applyNumberFormat="1" applyFont="1" applyFill="1" applyBorder="1" applyAlignment="1" applyProtection="1">
      <alignment horizontal="center" vertical="center" wrapText="1"/>
    </xf>
    <xf numFmtId="164" fontId="11" fillId="6" borderId="2" xfId="0" applyNumberFormat="1" applyFont="1" applyFill="1" applyBorder="1" applyAlignment="1" applyProtection="1">
      <alignment horizontal="right" vertical="center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2" fillId="5" borderId="2" xfId="0" applyNumberFormat="1" applyFont="1" applyFill="1" applyBorder="1" applyAlignment="1" applyProtection="1">
      <alignment vertical="center"/>
      <protection locked="0"/>
    </xf>
    <xf numFmtId="167" fontId="11" fillId="4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hidden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opLeftCell="A9" zoomScaleNormal="100" workbookViewId="0">
      <selection activeCell="C14" sqref="C14"/>
    </sheetView>
  </sheetViews>
  <sheetFormatPr defaultRowHeight="13.2" outlineLevelRow="1" x14ac:dyDescent="0.25"/>
  <cols>
    <col min="1" max="1" width="3.5546875" bestFit="1" customWidth="1"/>
    <col min="2" max="2" width="49.6640625" customWidth="1"/>
    <col min="3" max="3" width="12.5546875" bestFit="1" customWidth="1"/>
    <col min="4" max="4" width="9.44140625" customWidth="1"/>
    <col min="5" max="5" width="8.5546875" bestFit="1" customWidth="1"/>
    <col min="6" max="6" width="13.6640625" bestFit="1" customWidth="1"/>
    <col min="7" max="8" width="13.44140625" bestFit="1" customWidth="1"/>
    <col min="9" max="9" width="42.44140625" customWidth="1"/>
    <col min="12" max="12" width="12.33203125" bestFit="1" customWidth="1"/>
    <col min="13" max="13" width="10.109375" bestFit="1" customWidth="1"/>
    <col min="14" max="17" width="9.6640625" bestFit="1" customWidth="1"/>
  </cols>
  <sheetData>
    <row r="1" spans="1:17" ht="70.5" customHeight="1" x14ac:dyDescent="0.25">
      <c r="A1" s="66" t="s">
        <v>0</v>
      </c>
      <c r="B1" s="66"/>
      <c r="C1" s="67" t="s">
        <v>86</v>
      </c>
      <c r="D1" s="68"/>
      <c r="E1" s="1"/>
      <c r="F1" s="2"/>
      <c r="G1" s="2"/>
      <c r="H1" s="2"/>
      <c r="I1" s="3" t="s">
        <v>85</v>
      </c>
    </row>
    <row r="2" spans="1:17" ht="13.8" x14ac:dyDescent="0.25">
      <c r="A2" s="69" t="s">
        <v>1</v>
      </c>
      <c r="B2" s="69"/>
      <c r="C2" s="4"/>
      <c r="D2" s="5"/>
      <c r="E2" s="6"/>
      <c r="F2" s="7"/>
      <c r="G2" s="7"/>
      <c r="H2" s="8"/>
      <c r="I2" s="9"/>
    </row>
    <row r="3" spans="1:17" ht="55.2" x14ac:dyDescent="0.2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4" t="s">
        <v>9</v>
      </c>
      <c r="I3" s="15" t="s">
        <v>24</v>
      </c>
    </row>
    <row r="4" spans="1:17" ht="15.6" x14ac:dyDescent="0.25">
      <c r="A4" s="16"/>
      <c r="B4" s="16"/>
      <c r="C4" s="16"/>
      <c r="D4" s="16"/>
      <c r="E4" s="17"/>
      <c r="F4" s="18" t="str">
        <f>IF(F5&lt;&gt;0,F5/F5,"")</f>
        <v/>
      </c>
      <c r="G4" s="19" t="str">
        <f>IF(F5&lt;&gt;0,G5/F5,"")</f>
        <v/>
      </c>
      <c r="H4" s="20" t="str">
        <f>IF(F5&lt;&gt;0,H5/F5,"")</f>
        <v/>
      </c>
      <c r="I4" s="21"/>
    </row>
    <row r="5" spans="1:17" ht="15.6" x14ac:dyDescent="0.25">
      <c r="A5" s="16"/>
      <c r="B5" s="16"/>
      <c r="C5" s="16"/>
      <c r="D5" s="16"/>
      <c r="E5" s="22"/>
      <c r="F5" s="23">
        <f>F6+F30</f>
        <v>0</v>
      </c>
      <c r="G5" s="23">
        <f>G6+G30</f>
        <v>0</v>
      </c>
      <c r="H5" s="23">
        <f>H6+H30</f>
        <v>0</v>
      </c>
      <c r="I5" s="24"/>
      <c r="M5" s="37"/>
    </row>
    <row r="6" spans="1:17" ht="13.8" x14ac:dyDescent="0.25">
      <c r="A6" s="25" t="s">
        <v>79</v>
      </c>
      <c r="B6" s="26" t="s">
        <v>10</v>
      </c>
      <c r="C6" s="27"/>
      <c r="D6" s="28"/>
      <c r="E6" s="28"/>
      <c r="F6" s="29">
        <f>SUM(F7:F14)</f>
        <v>0</v>
      </c>
      <c r="G6" s="29">
        <f>SUM(G7:G14)</f>
        <v>0</v>
      </c>
      <c r="H6" s="29">
        <f>SUM(H7:H14)</f>
        <v>0</v>
      </c>
      <c r="I6" s="30"/>
      <c r="M6" s="37"/>
    </row>
    <row r="7" spans="1:17" ht="55.2" x14ac:dyDescent="0.25">
      <c r="A7" s="31">
        <v>1</v>
      </c>
      <c r="B7" s="46" t="s">
        <v>26</v>
      </c>
      <c r="C7" s="38">
        <v>0</v>
      </c>
      <c r="D7" s="58" t="s">
        <v>11</v>
      </c>
      <c r="E7" s="47">
        <v>1</v>
      </c>
      <c r="F7" s="32">
        <f t="shared" ref="F7:F29" si="0">C7*E7</f>
        <v>0</v>
      </c>
      <c r="G7" s="32">
        <f t="shared" ref="G7:G29" si="1">F7-H7</f>
        <v>0</v>
      </c>
      <c r="H7" s="33">
        <v>0</v>
      </c>
      <c r="I7" s="34"/>
      <c r="M7" s="42"/>
      <c r="N7" s="42"/>
      <c r="O7" s="42"/>
      <c r="P7" s="42"/>
    </row>
    <row r="8" spans="1:17" ht="55.2" x14ac:dyDescent="0.25">
      <c r="A8" s="31">
        <v>2</v>
      </c>
      <c r="B8" s="46" t="s">
        <v>35</v>
      </c>
      <c r="C8" s="38">
        <v>0</v>
      </c>
      <c r="D8" s="58" t="s">
        <v>12</v>
      </c>
      <c r="E8" s="65">
        <v>1</v>
      </c>
      <c r="F8" s="32">
        <f t="shared" si="0"/>
        <v>0</v>
      </c>
      <c r="G8" s="32">
        <f t="shared" si="1"/>
        <v>0</v>
      </c>
      <c r="H8" s="33">
        <v>0</v>
      </c>
      <c r="I8" s="34"/>
      <c r="L8" s="40"/>
      <c r="M8" s="43"/>
      <c r="N8" s="43"/>
      <c r="O8" s="43"/>
      <c r="P8" s="43"/>
      <c r="Q8" s="40"/>
    </row>
    <row r="9" spans="1:17" ht="13.8" x14ac:dyDescent="0.25">
      <c r="A9" s="31">
        <v>3</v>
      </c>
      <c r="B9" s="46" t="s">
        <v>27</v>
      </c>
      <c r="C9" s="38">
        <v>0</v>
      </c>
      <c r="D9" s="58" t="s">
        <v>12</v>
      </c>
      <c r="E9" s="65">
        <v>0</v>
      </c>
      <c r="F9" s="32">
        <f t="shared" si="0"/>
        <v>0</v>
      </c>
      <c r="G9" s="32">
        <f t="shared" si="1"/>
        <v>0</v>
      </c>
      <c r="H9" s="33">
        <v>0</v>
      </c>
      <c r="I9" s="34"/>
      <c r="L9" s="40"/>
      <c r="M9" s="43"/>
      <c r="N9" s="43"/>
      <c r="O9" s="43"/>
      <c r="P9" s="43"/>
      <c r="Q9" s="40"/>
    </row>
    <row r="10" spans="1:17" ht="41.4" x14ac:dyDescent="0.25">
      <c r="A10" s="31">
        <v>4</v>
      </c>
      <c r="B10" s="46" t="s">
        <v>36</v>
      </c>
      <c r="C10" s="38">
        <v>0</v>
      </c>
      <c r="D10" s="58" t="s">
        <v>14</v>
      </c>
      <c r="E10" s="41">
        <v>1</v>
      </c>
      <c r="F10" s="32">
        <f t="shared" si="0"/>
        <v>0</v>
      </c>
      <c r="G10" s="32">
        <f t="shared" si="1"/>
        <v>0</v>
      </c>
      <c r="H10" s="33">
        <v>0</v>
      </c>
      <c r="I10" s="34"/>
      <c r="L10" s="40"/>
      <c r="M10" s="43"/>
      <c r="N10" s="43"/>
      <c r="O10" s="43"/>
      <c r="P10" s="43"/>
      <c r="Q10" s="40"/>
    </row>
    <row r="11" spans="1:17" ht="27.6" x14ac:dyDescent="0.25">
      <c r="A11" s="31">
        <v>5</v>
      </c>
      <c r="B11" s="46" t="s">
        <v>34</v>
      </c>
      <c r="C11" s="38">
        <v>0</v>
      </c>
      <c r="D11" s="58" t="s">
        <v>15</v>
      </c>
      <c r="E11" s="47">
        <v>1</v>
      </c>
      <c r="F11" s="32">
        <f t="shared" si="0"/>
        <v>0</v>
      </c>
      <c r="G11" s="32">
        <f t="shared" si="1"/>
        <v>0</v>
      </c>
      <c r="H11" s="33">
        <v>0</v>
      </c>
      <c r="I11" s="34"/>
      <c r="L11" s="40"/>
      <c r="M11" s="43"/>
      <c r="N11" s="43"/>
      <c r="O11" s="43"/>
      <c r="P11" s="43"/>
      <c r="Q11" s="40"/>
    </row>
    <row r="12" spans="1:17" ht="13.8" x14ac:dyDescent="0.25">
      <c r="A12" s="31">
        <v>6</v>
      </c>
      <c r="B12" s="46" t="s">
        <v>28</v>
      </c>
      <c r="C12" s="38">
        <v>0</v>
      </c>
      <c r="D12" s="58" t="s">
        <v>15</v>
      </c>
      <c r="E12" s="47">
        <v>1</v>
      </c>
      <c r="F12" s="32">
        <f t="shared" si="0"/>
        <v>0</v>
      </c>
      <c r="G12" s="32">
        <f t="shared" si="1"/>
        <v>0</v>
      </c>
      <c r="H12" s="33">
        <v>0</v>
      </c>
      <c r="I12" s="34"/>
      <c r="L12" s="40"/>
      <c r="M12" s="43"/>
      <c r="N12" s="43"/>
      <c r="O12" s="43"/>
      <c r="P12" s="43"/>
      <c r="Q12" s="40"/>
    </row>
    <row r="13" spans="1:17" ht="13.8" x14ac:dyDescent="0.25">
      <c r="A13" s="31">
        <v>7</v>
      </c>
      <c r="B13" s="46" t="s">
        <v>29</v>
      </c>
      <c r="C13" s="38">
        <v>0</v>
      </c>
      <c r="D13" s="58" t="s">
        <v>15</v>
      </c>
      <c r="E13" s="47">
        <v>1</v>
      </c>
      <c r="F13" s="32">
        <f t="shared" si="0"/>
        <v>0</v>
      </c>
      <c r="G13" s="32">
        <f t="shared" si="1"/>
        <v>0</v>
      </c>
      <c r="H13" s="33">
        <v>0</v>
      </c>
      <c r="I13" s="34"/>
      <c r="L13" s="40"/>
      <c r="M13" s="43"/>
      <c r="N13" s="43"/>
      <c r="O13" s="43"/>
      <c r="P13" s="43"/>
      <c r="Q13" s="40"/>
    </row>
    <row r="14" spans="1:17" ht="13.8" x14ac:dyDescent="0.25">
      <c r="A14" s="31">
        <v>8</v>
      </c>
      <c r="B14" s="46" t="s">
        <v>30</v>
      </c>
      <c r="C14" s="62">
        <f>SUM(C15:C29)</f>
        <v>0</v>
      </c>
      <c r="D14" s="59" t="s">
        <v>11</v>
      </c>
      <c r="E14" s="56">
        <v>1</v>
      </c>
      <c r="F14" s="55">
        <f>SUM(F15:F29)</f>
        <v>0</v>
      </c>
      <c r="G14" s="55">
        <f>SUM(G15:G29)</f>
        <v>0</v>
      </c>
      <c r="H14" s="55">
        <f>SUM(H15:H29)</f>
        <v>0</v>
      </c>
      <c r="I14" s="63" t="str">
        <f>IF(C14&gt;10000,"kwota nie większa niż 8 000 zł. Patrz pkt.4.11.2.8 Regulaminu konkursu."," ")</f>
        <v xml:space="preserve"> </v>
      </c>
      <c r="L14" s="40"/>
      <c r="M14" s="43"/>
      <c r="N14" s="43"/>
      <c r="O14" s="43"/>
      <c r="P14" s="43"/>
      <c r="Q14" s="40"/>
    </row>
    <row r="15" spans="1:17" ht="13.8" outlineLevel="1" x14ac:dyDescent="0.25">
      <c r="A15" s="31" t="s">
        <v>48</v>
      </c>
      <c r="B15" s="53" t="s">
        <v>63</v>
      </c>
      <c r="C15" s="38">
        <v>0</v>
      </c>
      <c r="D15" s="58" t="s">
        <v>11</v>
      </c>
      <c r="E15" s="47">
        <v>1</v>
      </c>
      <c r="F15" s="32">
        <f t="shared" si="0"/>
        <v>0</v>
      </c>
      <c r="G15" s="32">
        <f t="shared" si="1"/>
        <v>0</v>
      </c>
      <c r="H15" s="33">
        <v>0</v>
      </c>
      <c r="I15" s="34"/>
      <c r="L15" s="40"/>
      <c r="M15" s="43"/>
      <c r="N15" s="43"/>
      <c r="O15" s="43"/>
      <c r="P15" s="43"/>
      <c r="Q15" s="40"/>
    </row>
    <row r="16" spans="1:17" ht="13.8" outlineLevel="1" x14ac:dyDescent="0.25">
      <c r="A16" s="31" t="s">
        <v>49</v>
      </c>
      <c r="B16" s="53" t="s">
        <v>64</v>
      </c>
      <c r="C16" s="38">
        <v>0</v>
      </c>
      <c r="D16" s="58" t="s">
        <v>11</v>
      </c>
      <c r="E16" s="47">
        <v>1</v>
      </c>
      <c r="F16" s="32">
        <f t="shared" si="0"/>
        <v>0</v>
      </c>
      <c r="G16" s="32">
        <f t="shared" si="1"/>
        <v>0</v>
      </c>
      <c r="H16" s="33">
        <v>0</v>
      </c>
      <c r="I16" s="34"/>
      <c r="L16" s="40"/>
      <c r="M16" s="43"/>
      <c r="N16" s="43"/>
      <c r="O16" s="43"/>
      <c r="P16" s="43"/>
      <c r="Q16" s="40"/>
    </row>
    <row r="17" spans="1:17" ht="13.8" outlineLevel="1" x14ac:dyDescent="0.25">
      <c r="A17" s="31" t="s">
        <v>50</v>
      </c>
      <c r="B17" s="53" t="s">
        <v>77</v>
      </c>
      <c r="C17" s="38">
        <v>0</v>
      </c>
      <c r="D17" s="58" t="s">
        <v>11</v>
      </c>
      <c r="E17" s="47">
        <v>1</v>
      </c>
      <c r="F17" s="32">
        <f t="shared" si="0"/>
        <v>0</v>
      </c>
      <c r="G17" s="32">
        <f t="shared" si="1"/>
        <v>0</v>
      </c>
      <c r="H17" s="33">
        <v>0</v>
      </c>
      <c r="I17" s="34"/>
      <c r="L17" s="40"/>
      <c r="M17" s="43"/>
      <c r="N17" s="43"/>
      <c r="O17" s="43"/>
      <c r="P17" s="43"/>
      <c r="Q17" s="40"/>
    </row>
    <row r="18" spans="1:17" ht="13.8" outlineLevel="1" x14ac:dyDescent="0.25">
      <c r="A18" s="31" t="s">
        <v>51</v>
      </c>
      <c r="B18" s="53" t="s">
        <v>65</v>
      </c>
      <c r="C18" s="38">
        <v>0</v>
      </c>
      <c r="D18" s="58" t="s">
        <v>11</v>
      </c>
      <c r="E18" s="47">
        <v>1</v>
      </c>
      <c r="F18" s="32">
        <f t="shared" si="0"/>
        <v>0</v>
      </c>
      <c r="G18" s="32">
        <f t="shared" si="1"/>
        <v>0</v>
      </c>
      <c r="H18" s="33">
        <v>0</v>
      </c>
      <c r="I18" s="34"/>
      <c r="L18" s="40"/>
      <c r="M18" s="43"/>
      <c r="N18" s="43"/>
      <c r="O18" s="43"/>
      <c r="P18" s="43"/>
      <c r="Q18" s="40"/>
    </row>
    <row r="19" spans="1:17" ht="13.8" outlineLevel="1" x14ac:dyDescent="0.25">
      <c r="A19" s="31" t="s">
        <v>52</v>
      </c>
      <c r="B19" s="53" t="s">
        <v>66</v>
      </c>
      <c r="C19" s="38">
        <v>0</v>
      </c>
      <c r="D19" s="58" t="s">
        <v>11</v>
      </c>
      <c r="E19" s="47">
        <v>1</v>
      </c>
      <c r="F19" s="32">
        <f t="shared" si="0"/>
        <v>0</v>
      </c>
      <c r="G19" s="32">
        <f t="shared" si="1"/>
        <v>0</v>
      </c>
      <c r="H19" s="33">
        <v>0</v>
      </c>
      <c r="I19" s="34"/>
      <c r="L19" s="40"/>
      <c r="M19" s="43"/>
      <c r="N19" s="43"/>
      <c r="O19" s="43"/>
      <c r="P19" s="43"/>
      <c r="Q19" s="40"/>
    </row>
    <row r="20" spans="1:17" ht="13.8" outlineLevel="1" x14ac:dyDescent="0.25">
      <c r="A20" s="31" t="s">
        <v>53</v>
      </c>
      <c r="B20" s="53" t="s">
        <v>67</v>
      </c>
      <c r="C20" s="38">
        <v>0</v>
      </c>
      <c r="D20" s="58" t="s">
        <v>11</v>
      </c>
      <c r="E20" s="47">
        <v>1</v>
      </c>
      <c r="F20" s="32">
        <f t="shared" si="0"/>
        <v>0</v>
      </c>
      <c r="G20" s="32">
        <f t="shared" si="1"/>
        <v>0</v>
      </c>
      <c r="H20" s="33">
        <v>0</v>
      </c>
      <c r="I20" s="34"/>
      <c r="L20" s="40"/>
      <c r="M20" s="43"/>
      <c r="N20" s="43"/>
      <c r="O20" s="43"/>
      <c r="P20" s="43"/>
      <c r="Q20" s="40"/>
    </row>
    <row r="21" spans="1:17" ht="13.8" outlineLevel="1" x14ac:dyDescent="0.25">
      <c r="A21" s="31" t="s">
        <v>54</v>
      </c>
      <c r="B21" s="53" t="s">
        <v>68</v>
      </c>
      <c r="C21" s="38">
        <v>0</v>
      </c>
      <c r="D21" s="58" t="s">
        <v>11</v>
      </c>
      <c r="E21" s="47">
        <v>1</v>
      </c>
      <c r="F21" s="32">
        <f t="shared" si="0"/>
        <v>0</v>
      </c>
      <c r="G21" s="32">
        <f t="shared" si="1"/>
        <v>0</v>
      </c>
      <c r="H21" s="33">
        <v>0</v>
      </c>
      <c r="I21" s="34"/>
      <c r="L21" s="40"/>
      <c r="M21" s="43"/>
      <c r="N21" s="43"/>
      <c r="O21" s="43"/>
      <c r="P21" s="43"/>
      <c r="Q21" s="40"/>
    </row>
    <row r="22" spans="1:17" ht="13.8" outlineLevel="1" x14ac:dyDescent="0.25">
      <c r="A22" s="31" t="s">
        <v>55</v>
      </c>
      <c r="B22" s="53" t="s">
        <v>69</v>
      </c>
      <c r="C22" s="38">
        <v>0</v>
      </c>
      <c r="D22" s="58" t="s">
        <v>11</v>
      </c>
      <c r="E22" s="47">
        <v>1</v>
      </c>
      <c r="F22" s="32">
        <f t="shared" si="0"/>
        <v>0</v>
      </c>
      <c r="G22" s="32">
        <f t="shared" si="1"/>
        <v>0</v>
      </c>
      <c r="H22" s="33">
        <v>0</v>
      </c>
      <c r="I22" s="34"/>
      <c r="L22" s="40"/>
      <c r="M22" s="43"/>
      <c r="N22" s="43"/>
      <c r="O22" s="43"/>
      <c r="P22" s="43"/>
      <c r="Q22" s="40"/>
    </row>
    <row r="23" spans="1:17" ht="13.8" outlineLevel="1" x14ac:dyDescent="0.25">
      <c r="A23" s="31" t="s">
        <v>56</v>
      </c>
      <c r="B23" s="53" t="s">
        <v>70</v>
      </c>
      <c r="C23" s="38">
        <v>0</v>
      </c>
      <c r="D23" s="58" t="s">
        <v>11</v>
      </c>
      <c r="E23" s="47">
        <v>1</v>
      </c>
      <c r="F23" s="32">
        <f t="shared" si="0"/>
        <v>0</v>
      </c>
      <c r="G23" s="32">
        <f t="shared" si="1"/>
        <v>0</v>
      </c>
      <c r="H23" s="33">
        <v>0</v>
      </c>
      <c r="I23" s="34"/>
      <c r="L23" s="40"/>
      <c r="M23" s="43"/>
      <c r="N23" s="43"/>
      <c r="O23" s="43"/>
      <c r="P23" s="43"/>
      <c r="Q23" s="40"/>
    </row>
    <row r="24" spans="1:17" ht="13.8" outlineLevel="1" x14ac:dyDescent="0.25">
      <c r="A24" s="31" t="s">
        <v>57</v>
      </c>
      <c r="B24" s="53" t="s">
        <v>71</v>
      </c>
      <c r="C24" s="38">
        <v>0</v>
      </c>
      <c r="D24" s="58" t="s">
        <v>11</v>
      </c>
      <c r="E24" s="47">
        <v>1</v>
      </c>
      <c r="F24" s="32">
        <f t="shared" si="0"/>
        <v>0</v>
      </c>
      <c r="G24" s="32">
        <f t="shared" si="1"/>
        <v>0</v>
      </c>
      <c r="H24" s="33">
        <v>0</v>
      </c>
      <c r="I24" s="34"/>
      <c r="L24" s="40"/>
      <c r="M24" s="43"/>
      <c r="N24" s="43"/>
      <c r="O24" s="43"/>
      <c r="P24" s="43"/>
      <c r="Q24" s="40"/>
    </row>
    <row r="25" spans="1:17" ht="13.8" outlineLevel="1" x14ac:dyDescent="0.25">
      <c r="A25" s="31" t="s">
        <v>58</v>
      </c>
      <c r="B25" s="53" t="s">
        <v>73</v>
      </c>
      <c r="C25" s="38">
        <v>0</v>
      </c>
      <c r="D25" s="58" t="s">
        <v>11</v>
      </c>
      <c r="E25" s="47">
        <v>1</v>
      </c>
      <c r="F25" s="32">
        <f t="shared" si="0"/>
        <v>0</v>
      </c>
      <c r="G25" s="32">
        <f t="shared" si="1"/>
        <v>0</v>
      </c>
      <c r="H25" s="33">
        <v>0</v>
      </c>
      <c r="I25" s="34"/>
      <c r="L25" s="40"/>
      <c r="M25" s="43"/>
      <c r="N25" s="43"/>
      <c r="O25" s="43"/>
      <c r="P25" s="43"/>
      <c r="Q25" s="40"/>
    </row>
    <row r="26" spans="1:17" ht="13.8" outlineLevel="1" x14ac:dyDescent="0.25">
      <c r="A26" s="31" t="s">
        <v>59</v>
      </c>
      <c r="B26" s="53" t="s">
        <v>74</v>
      </c>
      <c r="C26" s="38">
        <v>0</v>
      </c>
      <c r="D26" s="58" t="s">
        <v>11</v>
      </c>
      <c r="E26" s="47">
        <v>1</v>
      </c>
      <c r="F26" s="32">
        <f t="shared" si="0"/>
        <v>0</v>
      </c>
      <c r="G26" s="32">
        <f t="shared" si="1"/>
        <v>0</v>
      </c>
      <c r="H26" s="33">
        <v>0</v>
      </c>
      <c r="I26" s="34"/>
      <c r="L26" s="40"/>
      <c r="M26" s="43"/>
      <c r="N26" s="43"/>
      <c r="O26" s="43"/>
      <c r="P26" s="43"/>
      <c r="Q26" s="40"/>
    </row>
    <row r="27" spans="1:17" ht="13.8" outlineLevel="1" x14ac:dyDescent="0.25">
      <c r="A27" s="31" t="s">
        <v>60</v>
      </c>
      <c r="B27" s="53" t="s">
        <v>75</v>
      </c>
      <c r="C27" s="38">
        <v>0</v>
      </c>
      <c r="D27" s="58" t="s">
        <v>11</v>
      </c>
      <c r="E27" s="47">
        <v>1</v>
      </c>
      <c r="F27" s="32">
        <f t="shared" si="0"/>
        <v>0</v>
      </c>
      <c r="G27" s="32">
        <f t="shared" si="1"/>
        <v>0</v>
      </c>
      <c r="H27" s="33">
        <v>0</v>
      </c>
      <c r="I27" s="34"/>
      <c r="L27" s="40"/>
      <c r="M27" s="43"/>
      <c r="N27" s="43"/>
      <c r="O27" s="43"/>
      <c r="P27" s="43"/>
      <c r="Q27" s="40"/>
    </row>
    <row r="28" spans="1:17" ht="13.8" outlineLevel="1" x14ac:dyDescent="0.25">
      <c r="A28" s="31" t="s">
        <v>61</v>
      </c>
      <c r="B28" s="53" t="s">
        <v>72</v>
      </c>
      <c r="C28" s="38">
        <v>0</v>
      </c>
      <c r="D28" s="58" t="s">
        <v>11</v>
      </c>
      <c r="E28" s="47">
        <v>1</v>
      </c>
      <c r="F28" s="32">
        <f t="shared" si="0"/>
        <v>0</v>
      </c>
      <c r="G28" s="32">
        <f t="shared" si="1"/>
        <v>0</v>
      </c>
      <c r="H28" s="33">
        <v>0</v>
      </c>
      <c r="I28" s="34"/>
      <c r="L28" s="40"/>
      <c r="M28" s="43"/>
      <c r="N28" s="43"/>
      <c r="O28" s="43"/>
      <c r="P28" s="43"/>
      <c r="Q28" s="40"/>
    </row>
    <row r="29" spans="1:17" ht="13.8" outlineLevel="1" x14ac:dyDescent="0.25">
      <c r="A29" s="31" t="s">
        <v>62</v>
      </c>
      <c r="B29" s="53" t="s">
        <v>76</v>
      </c>
      <c r="C29" s="38">
        <v>0</v>
      </c>
      <c r="D29" s="58" t="s">
        <v>11</v>
      </c>
      <c r="E29" s="47">
        <v>1</v>
      </c>
      <c r="F29" s="32">
        <f t="shared" si="0"/>
        <v>0</v>
      </c>
      <c r="G29" s="32">
        <f t="shared" si="1"/>
        <v>0</v>
      </c>
      <c r="H29" s="33">
        <v>0</v>
      </c>
      <c r="I29" s="34"/>
      <c r="L29" s="40"/>
      <c r="M29" s="43"/>
      <c r="N29" s="43"/>
      <c r="O29" s="43"/>
      <c r="P29" s="43"/>
      <c r="Q29" s="40"/>
    </row>
    <row r="30" spans="1:17" ht="13.8" x14ac:dyDescent="0.25">
      <c r="A30" s="25" t="s">
        <v>80</v>
      </c>
      <c r="B30" s="26" t="s">
        <v>19</v>
      </c>
      <c r="C30" s="29"/>
      <c r="D30" s="60"/>
      <c r="E30" s="28"/>
      <c r="F30" s="35">
        <f>SUM(F31:F35)</f>
        <v>0</v>
      </c>
      <c r="G30" s="35">
        <f>SUM(G31:G35)</f>
        <v>0</v>
      </c>
      <c r="H30" s="35">
        <f>SUM(H31:H35)</f>
        <v>0</v>
      </c>
      <c r="I30" s="36"/>
      <c r="L30" s="40"/>
      <c r="M30" s="43"/>
      <c r="N30" s="43"/>
      <c r="O30" s="43"/>
      <c r="P30" s="43"/>
      <c r="Q30" s="40"/>
    </row>
    <row r="31" spans="1:17" ht="41.4" x14ac:dyDescent="0.25">
      <c r="A31" s="31">
        <v>1</v>
      </c>
      <c r="B31" s="46" t="s">
        <v>31</v>
      </c>
      <c r="C31" s="39">
        <v>0</v>
      </c>
      <c r="D31" s="61" t="s">
        <v>21</v>
      </c>
      <c r="E31" s="48">
        <v>1</v>
      </c>
      <c r="F31" s="32">
        <f>C31*E31</f>
        <v>0</v>
      </c>
      <c r="G31" s="32">
        <f>F31-H31</f>
        <v>0</v>
      </c>
      <c r="H31" s="33">
        <v>0</v>
      </c>
      <c r="I31" s="33"/>
    </row>
    <row r="32" spans="1:17" ht="13.8" x14ac:dyDescent="0.25">
      <c r="A32" s="31">
        <v>2</v>
      </c>
      <c r="B32" s="49" t="s">
        <v>22</v>
      </c>
      <c r="C32" s="39">
        <v>0</v>
      </c>
      <c r="D32" s="61" t="s">
        <v>21</v>
      </c>
      <c r="E32" s="48">
        <v>1</v>
      </c>
      <c r="F32" s="32">
        <f>C32*E32</f>
        <v>0</v>
      </c>
      <c r="G32" s="32">
        <f>F32-H32</f>
        <v>0</v>
      </c>
      <c r="H32" s="33">
        <v>0</v>
      </c>
      <c r="I32" s="33"/>
    </row>
    <row r="33" spans="1:9" ht="13.8" x14ac:dyDescent="0.25">
      <c r="A33" s="31">
        <v>3</v>
      </c>
      <c r="B33" s="49" t="s">
        <v>32</v>
      </c>
      <c r="C33" s="39">
        <v>0</v>
      </c>
      <c r="D33" s="61" t="s">
        <v>21</v>
      </c>
      <c r="E33" s="48">
        <v>1</v>
      </c>
      <c r="F33" s="32">
        <f>C33*E33</f>
        <v>0</v>
      </c>
      <c r="G33" s="32">
        <f>F33-H33</f>
        <v>0</v>
      </c>
      <c r="H33" s="33">
        <v>0</v>
      </c>
      <c r="I33" s="33"/>
    </row>
    <row r="34" spans="1:9" ht="13.8" x14ac:dyDescent="0.25">
      <c r="A34" s="31">
        <v>4</v>
      </c>
      <c r="B34" s="49" t="s">
        <v>43</v>
      </c>
      <c r="C34" s="39">
        <v>0</v>
      </c>
      <c r="D34" s="61" t="s">
        <v>21</v>
      </c>
      <c r="E34" s="48">
        <v>1</v>
      </c>
      <c r="F34" s="32">
        <f>C34*E34</f>
        <v>0</v>
      </c>
      <c r="G34" s="32">
        <f>F34-H34</f>
        <v>0</v>
      </c>
      <c r="H34" s="33">
        <v>0</v>
      </c>
      <c r="I34" s="33"/>
    </row>
    <row r="35" spans="1:9" ht="13.8" x14ac:dyDescent="0.25">
      <c r="A35" s="31">
        <v>5</v>
      </c>
      <c r="B35" s="49" t="s">
        <v>82</v>
      </c>
      <c r="C35" s="39">
        <v>0</v>
      </c>
      <c r="D35" s="61" t="s">
        <v>21</v>
      </c>
      <c r="E35" s="48">
        <v>1</v>
      </c>
      <c r="F35" s="32">
        <f>C35*E35</f>
        <v>0</v>
      </c>
      <c r="G35" s="32">
        <f>F35-H35</f>
        <v>0</v>
      </c>
      <c r="H35" s="33">
        <v>0</v>
      </c>
      <c r="I35" s="33"/>
    </row>
    <row r="36" spans="1:9" x14ac:dyDescent="0.25">
      <c r="A36" s="50"/>
      <c r="B36" s="50"/>
      <c r="C36" s="50"/>
      <c r="D36" s="50"/>
      <c r="E36" s="50"/>
      <c r="F36" s="50"/>
      <c r="G36" s="50"/>
      <c r="H36" s="50"/>
      <c r="I36" s="50"/>
    </row>
    <row r="37" spans="1:9" x14ac:dyDescent="0.25">
      <c r="A37" s="50"/>
      <c r="B37" s="50"/>
      <c r="C37" s="50"/>
      <c r="D37" s="50"/>
      <c r="E37" s="50"/>
      <c r="F37" s="50"/>
      <c r="G37" s="50"/>
      <c r="H37" s="50"/>
      <c r="I37" s="50"/>
    </row>
    <row r="38" spans="1:9" x14ac:dyDescent="0.25">
      <c r="A38" s="50"/>
      <c r="B38" s="50"/>
      <c r="C38" s="50"/>
      <c r="D38" s="50"/>
      <c r="E38" s="50"/>
      <c r="F38" s="50"/>
      <c r="G38" s="50"/>
      <c r="H38" s="50"/>
      <c r="I38" s="50"/>
    </row>
    <row r="39" spans="1:9" x14ac:dyDescent="0.25">
      <c r="A39" s="50"/>
      <c r="B39" s="50" t="s">
        <v>45</v>
      </c>
      <c r="C39" s="50"/>
      <c r="D39" s="50"/>
      <c r="E39" s="50"/>
      <c r="F39" s="50"/>
      <c r="G39" s="50"/>
      <c r="H39" s="50"/>
      <c r="I39" s="50"/>
    </row>
    <row r="40" spans="1:9" x14ac:dyDescent="0.25">
      <c r="A40" s="50"/>
      <c r="B40" s="52" t="s">
        <v>1</v>
      </c>
      <c r="C40" s="50"/>
      <c r="D40" s="50"/>
      <c r="E40" s="50"/>
      <c r="F40" s="50"/>
      <c r="G40" s="50"/>
      <c r="H40" s="50"/>
      <c r="I40" s="50"/>
    </row>
    <row r="41" spans="1:9" x14ac:dyDescent="0.25">
      <c r="B41" t="s">
        <v>25</v>
      </c>
    </row>
  </sheetData>
  <sheetProtection formatCells="0" formatRows="0"/>
  <mergeCells count="3">
    <mergeCell ref="A1:B1"/>
    <mergeCell ref="C1:D1"/>
    <mergeCell ref="A2:B2"/>
  </mergeCells>
  <phoneticPr fontId="16" type="noConversion"/>
  <dataValidations count="8">
    <dataValidation type="whole" operator="lessThanOrEqual" allowBlank="1" showInputMessage="1" showErrorMessage="1" errorTitle="Za dużo!" error="Wkład własny nie może być większy od kosztu całkowitego!" sqref="H31:H35 H7:H29">
      <formula1>F7</formula1>
    </dataValidation>
    <dataValidation allowBlank="1" showInputMessage="1" showErrorMessage="1" promptTitle="Uwaga limit!!" prompt="Limit zależny od kraju wyjazdu. Szczegóły w Załączniku nr 3 do Regulaminu Konkursu" sqref="C10"/>
    <dataValidation type="whole" allowBlank="1" showErrorMessage="1" errorTitle="Z dużo!" error="MSZ: kwota nie większa niż 3.000 zł. Patrz pkt.4.11.2.1. Regulaminu konkursu." promptTitle="Koszt z limitem!" prompt="Limit w przypadku 1 wolontariusza - max 3.000 zł" sqref="C7">
      <formula1>0</formula1>
      <formula2>3000</formula2>
    </dataValidation>
    <dataValidation type="whole" allowBlank="1" showErrorMessage="1" errorTitle="Z dużo!" error="MSZ: kwota nie większa niż 400 zł. Patrz pkt.4.11.2.2 Regulaminu konkursu." promptTitle="Koszt z limitem!" prompt="Limit w przypadku 1 wolontariusza - max 400 zł" sqref="C8">
      <formula1>0</formula1>
      <formula2>400</formula2>
    </dataValidation>
    <dataValidation type="whole" allowBlank="1" showErrorMessage="1" errorTitle="Z dużo!" error="MSZ: kwota nie większa niż 1. 200 zł. Patrz pkt.4.11.2.6 Regulaminu konkursu." promptTitle="Koszt z limitem!" prompt="Limit w przypadku 1 wolontariusza - max 400 zł" sqref="C12">
      <formula1>0</formula1>
      <formula2>1200</formula2>
    </dataValidation>
    <dataValidation type="whole" allowBlank="1" showErrorMessage="1" errorTitle="Z dużo!" error="MSZ: kwota nie większa niż 10 000 zł. Patrz pkt.4.11.2.5 Regulaminu konkursu." promptTitle="Koszt z limitem!" prompt="Limit w przypadku 1 wolontariusza - max 400 zł" sqref="C11">
      <formula1>0</formula1>
      <formula2>10000</formula2>
    </dataValidation>
    <dataValidation type="whole" allowBlank="1" showErrorMessage="1" errorTitle="Z dużo!" error="MSZ: kwota nie większa niż 1. 500 zł. Patrz pkt.4.11.2.7 Regulaminu konkursu." promptTitle="Koszt z limitem!" prompt="Limit w przypadku 1 wolontariusza - max 400 zł" sqref="C13">
      <formula1>0</formula1>
      <formula2>1500</formula2>
    </dataValidation>
    <dataValidation type="whole" allowBlank="1" showErrorMessage="1" errorTitle="Z dużo!" error="MSZ: kwota nie większa niż 1.200 zł. Patrz pkt.4.11.2.3 Regulaminu konkursu." promptTitle="Koszt z limitem!" prompt="Limit w przypadku 1 wolontariusza - max 400 zł" sqref="C9">
      <formula1>0</formula1>
      <formula2>1200</formula2>
    </dataValidation>
  </dataValidations>
  <pageMargins left="0.23" right="0.2" top="0.36" bottom="1" header="0.25" footer="0.5"/>
  <pageSetup paperSize="9" scale="8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zoomScaleNormal="100" workbookViewId="0">
      <selection activeCell="C11" sqref="C11"/>
    </sheetView>
  </sheetViews>
  <sheetFormatPr defaultRowHeight="13.2" outlineLevelRow="1" x14ac:dyDescent="0.25"/>
  <cols>
    <col min="1" max="1" width="3.5546875" bestFit="1" customWidth="1"/>
    <col min="2" max="2" width="49.6640625" customWidth="1"/>
    <col min="3" max="3" width="12.5546875" bestFit="1" customWidth="1"/>
    <col min="4" max="4" width="9.44140625" customWidth="1"/>
    <col min="5" max="5" width="8.5546875" bestFit="1" customWidth="1"/>
    <col min="6" max="6" width="13.6640625" bestFit="1" customWidth="1"/>
    <col min="7" max="8" width="13.44140625" bestFit="1" customWidth="1"/>
    <col min="9" max="9" width="42.44140625" customWidth="1"/>
    <col min="12" max="12" width="12.33203125" bestFit="1" customWidth="1"/>
    <col min="13" max="13" width="10.109375" bestFit="1" customWidth="1"/>
    <col min="14" max="17" width="9.6640625" bestFit="1" customWidth="1"/>
  </cols>
  <sheetData>
    <row r="1" spans="1:17" ht="70.5" customHeight="1" x14ac:dyDescent="0.25">
      <c r="A1" s="66" t="s">
        <v>0</v>
      </c>
      <c r="B1" s="66"/>
      <c r="C1" s="67" t="s">
        <v>86</v>
      </c>
      <c r="D1" s="68"/>
      <c r="E1" s="1"/>
      <c r="F1" s="2"/>
      <c r="G1" s="2"/>
      <c r="H1" s="2"/>
      <c r="I1" s="3" t="s">
        <v>85</v>
      </c>
    </row>
    <row r="2" spans="1:17" ht="13.8" x14ac:dyDescent="0.25">
      <c r="A2" s="69" t="s">
        <v>1</v>
      </c>
      <c r="B2" s="69"/>
      <c r="C2" s="4"/>
      <c r="D2" s="5"/>
      <c r="E2" s="6"/>
      <c r="F2" s="7"/>
      <c r="G2" s="7"/>
      <c r="H2" s="8"/>
      <c r="I2" s="9"/>
    </row>
    <row r="3" spans="1:17" ht="55.2" x14ac:dyDescent="0.2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4" t="s">
        <v>9</v>
      </c>
      <c r="I3" s="15" t="s">
        <v>24</v>
      </c>
    </row>
    <row r="4" spans="1:17" ht="15.6" x14ac:dyDescent="0.25">
      <c r="A4" s="16"/>
      <c r="B4" s="16"/>
      <c r="C4" s="16"/>
      <c r="D4" s="16"/>
      <c r="E4" s="17"/>
      <c r="F4" s="18" t="str">
        <f>IF(F5&lt;&gt;0,F5/F5,"")</f>
        <v/>
      </c>
      <c r="G4" s="19" t="str">
        <f>IF(F5&lt;&gt;0,G5/F5,"")</f>
        <v/>
      </c>
      <c r="H4" s="20" t="str">
        <f>IF(F5&lt;&gt;0,H5/F5,"")</f>
        <v/>
      </c>
      <c r="I4" s="21"/>
    </row>
    <row r="5" spans="1:17" ht="15.6" x14ac:dyDescent="0.25">
      <c r="A5" s="16"/>
      <c r="B5" s="16"/>
      <c r="C5" s="16"/>
      <c r="D5" s="16"/>
      <c r="E5" s="22"/>
      <c r="F5" s="23">
        <f>F6+F30</f>
        <v>0</v>
      </c>
      <c r="G5" s="23">
        <f>G6+G30</f>
        <v>0</v>
      </c>
      <c r="H5" s="23">
        <f>H6+H30</f>
        <v>0</v>
      </c>
      <c r="I5" s="24"/>
      <c r="M5" s="37"/>
    </row>
    <row r="6" spans="1:17" ht="13.8" x14ac:dyDescent="0.25">
      <c r="A6" s="25" t="s">
        <v>79</v>
      </c>
      <c r="B6" s="26" t="s">
        <v>10</v>
      </c>
      <c r="C6" s="27"/>
      <c r="D6" s="28"/>
      <c r="E6" s="28"/>
      <c r="F6" s="29">
        <f>SUM(F7:F14)</f>
        <v>0</v>
      </c>
      <c r="G6" s="29">
        <f>SUM(G7:G14)</f>
        <v>0</v>
      </c>
      <c r="H6" s="29">
        <f>SUM(H7:H14)</f>
        <v>0</v>
      </c>
      <c r="I6" s="30"/>
      <c r="M6" s="37"/>
    </row>
    <row r="7" spans="1:17" ht="55.2" x14ac:dyDescent="0.25">
      <c r="A7" s="31">
        <v>1</v>
      </c>
      <c r="B7" s="46" t="s">
        <v>33</v>
      </c>
      <c r="C7" s="38">
        <v>0</v>
      </c>
      <c r="D7" s="58" t="s">
        <v>11</v>
      </c>
      <c r="E7" s="47">
        <v>1</v>
      </c>
      <c r="F7" s="32">
        <f t="shared" ref="F7:F13" si="0">C7*E7</f>
        <v>0</v>
      </c>
      <c r="G7" s="32">
        <f t="shared" ref="G7:G13" si="1">F7-H7</f>
        <v>0</v>
      </c>
      <c r="H7" s="33">
        <v>0</v>
      </c>
      <c r="I7" s="34"/>
      <c r="M7" s="42"/>
      <c r="N7" s="42"/>
      <c r="O7" s="42"/>
      <c r="P7" s="42"/>
    </row>
    <row r="8" spans="1:17" ht="55.2" x14ac:dyDescent="0.25">
      <c r="A8" s="31">
        <v>2</v>
      </c>
      <c r="B8" s="46" t="s">
        <v>35</v>
      </c>
      <c r="C8" s="38">
        <v>0</v>
      </c>
      <c r="D8" s="58" t="s">
        <v>12</v>
      </c>
      <c r="E8" s="65">
        <v>0</v>
      </c>
      <c r="F8" s="32">
        <f t="shared" si="0"/>
        <v>0</v>
      </c>
      <c r="G8" s="32">
        <f t="shared" si="1"/>
        <v>0</v>
      </c>
      <c r="H8" s="33">
        <v>0</v>
      </c>
      <c r="I8" s="34"/>
      <c r="L8" s="40"/>
      <c r="M8" s="43"/>
      <c r="N8" s="43"/>
      <c r="O8" s="43"/>
      <c r="P8" s="43"/>
      <c r="Q8" s="40"/>
    </row>
    <row r="9" spans="1:17" ht="13.8" x14ac:dyDescent="0.25">
      <c r="A9" s="31">
        <v>3</v>
      </c>
      <c r="B9" s="46" t="s">
        <v>27</v>
      </c>
      <c r="C9" s="38">
        <v>0</v>
      </c>
      <c r="D9" s="58" t="s">
        <v>12</v>
      </c>
      <c r="E9" s="65">
        <v>0</v>
      </c>
      <c r="F9" s="32">
        <f t="shared" si="0"/>
        <v>0</v>
      </c>
      <c r="G9" s="32">
        <f t="shared" si="1"/>
        <v>0</v>
      </c>
      <c r="H9" s="33">
        <v>0</v>
      </c>
      <c r="I9" s="34"/>
      <c r="L9" s="40"/>
      <c r="M9" s="43"/>
      <c r="N9" s="43"/>
      <c r="O9" s="43"/>
      <c r="P9" s="43"/>
      <c r="Q9" s="40"/>
    </row>
    <row r="10" spans="1:17" ht="41.4" x14ac:dyDescent="0.25">
      <c r="A10" s="31">
        <v>4</v>
      </c>
      <c r="B10" s="46" t="s">
        <v>42</v>
      </c>
      <c r="C10" s="38">
        <v>0</v>
      </c>
      <c r="D10" s="58" t="s">
        <v>14</v>
      </c>
      <c r="E10" s="41">
        <v>0</v>
      </c>
      <c r="F10" s="32">
        <f t="shared" si="0"/>
        <v>0</v>
      </c>
      <c r="G10" s="32">
        <f t="shared" si="1"/>
        <v>0</v>
      </c>
      <c r="H10" s="33">
        <v>0</v>
      </c>
      <c r="I10" s="34"/>
      <c r="L10" s="40"/>
      <c r="M10" s="43"/>
      <c r="N10" s="43"/>
      <c r="O10" s="43"/>
      <c r="P10" s="43"/>
      <c r="Q10" s="40"/>
    </row>
    <row r="11" spans="1:17" ht="27.6" x14ac:dyDescent="0.25">
      <c r="A11" s="31">
        <v>5</v>
      </c>
      <c r="B11" s="46" t="s">
        <v>34</v>
      </c>
      <c r="C11" s="38">
        <v>0</v>
      </c>
      <c r="D11" s="58" t="s">
        <v>15</v>
      </c>
      <c r="E11" s="47">
        <v>1</v>
      </c>
      <c r="F11" s="32">
        <f t="shared" si="0"/>
        <v>0</v>
      </c>
      <c r="G11" s="32">
        <f t="shared" si="1"/>
        <v>0</v>
      </c>
      <c r="H11" s="33">
        <v>0</v>
      </c>
      <c r="I11" s="34"/>
      <c r="L11" s="40"/>
      <c r="M11" s="43"/>
      <c r="N11" s="43"/>
      <c r="O11" s="43"/>
      <c r="P11" s="43"/>
      <c r="Q11" s="40"/>
    </row>
    <row r="12" spans="1:17" ht="13.8" x14ac:dyDescent="0.25">
      <c r="A12" s="31">
        <v>6</v>
      </c>
      <c r="B12" s="46" t="s">
        <v>28</v>
      </c>
      <c r="C12" s="38">
        <v>0</v>
      </c>
      <c r="D12" s="58" t="s">
        <v>15</v>
      </c>
      <c r="E12" s="47">
        <v>1</v>
      </c>
      <c r="F12" s="32">
        <f t="shared" si="0"/>
        <v>0</v>
      </c>
      <c r="G12" s="32">
        <f t="shared" si="1"/>
        <v>0</v>
      </c>
      <c r="H12" s="33">
        <v>0</v>
      </c>
      <c r="I12" s="34"/>
      <c r="L12" s="40"/>
      <c r="M12" s="43"/>
      <c r="N12" s="43"/>
      <c r="O12" s="43"/>
      <c r="P12" s="43"/>
      <c r="Q12" s="40"/>
    </row>
    <row r="13" spans="1:17" ht="13.8" x14ac:dyDescent="0.25">
      <c r="A13" s="31">
        <v>7</v>
      </c>
      <c r="B13" s="46" t="s">
        <v>29</v>
      </c>
      <c r="C13" s="38">
        <v>0</v>
      </c>
      <c r="D13" s="58" t="s">
        <v>15</v>
      </c>
      <c r="E13" s="47">
        <v>1</v>
      </c>
      <c r="F13" s="32">
        <f t="shared" si="0"/>
        <v>0</v>
      </c>
      <c r="G13" s="32">
        <f t="shared" si="1"/>
        <v>0</v>
      </c>
      <c r="H13" s="33">
        <v>0</v>
      </c>
      <c r="I13" s="34"/>
      <c r="L13" s="40"/>
      <c r="M13" s="43"/>
      <c r="N13" s="43"/>
      <c r="O13" s="43"/>
      <c r="P13" s="43"/>
      <c r="Q13" s="40"/>
    </row>
    <row r="14" spans="1:17" ht="13.8" x14ac:dyDescent="0.25">
      <c r="A14" s="31">
        <v>8</v>
      </c>
      <c r="B14" s="46" t="s">
        <v>30</v>
      </c>
      <c r="C14" s="62">
        <f>SUM(C15:C29)</f>
        <v>0</v>
      </c>
      <c r="D14" s="58" t="s">
        <v>11</v>
      </c>
      <c r="E14" s="47">
        <v>1</v>
      </c>
      <c r="F14" s="32">
        <f>SUM(F15:F29)</f>
        <v>0</v>
      </c>
      <c r="G14" s="32">
        <f>SUM(G15:G29)</f>
        <v>0</v>
      </c>
      <c r="H14" s="55">
        <f>SUM(H15:H29)</f>
        <v>0</v>
      </c>
      <c r="I14" s="64" t="str">
        <f>IF(C14&gt;15000,"MSZ: kwota nie większa niż 12 000 zł. Patrz pkt.4.11.2.8 Regulaminu konkursu."," ")</f>
        <v xml:space="preserve"> </v>
      </c>
      <c r="L14" s="40"/>
      <c r="M14" s="43"/>
      <c r="N14" s="43"/>
      <c r="O14" s="43"/>
      <c r="P14" s="43"/>
      <c r="Q14" s="40"/>
    </row>
    <row r="15" spans="1:17" ht="13.8" outlineLevel="1" x14ac:dyDescent="0.25">
      <c r="A15" s="31" t="s">
        <v>48</v>
      </c>
      <c r="B15" s="53" t="s">
        <v>63</v>
      </c>
      <c r="C15" s="38">
        <v>0</v>
      </c>
      <c r="D15" s="58" t="s">
        <v>11</v>
      </c>
      <c r="E15" s="47">
        <v>1</v>
      </c>
      <c r="F15" s="32">
        <f t="shared" ref="F15:F29" si="2">C15*E15</f>
        <v>0</v>
      </c>
      <c r="G15" s="32">
        <f t="shared" ref="G15:G29" si="3">F15-H15</f>
        <v>0</v>
      </c>
      <c r="H15" s="33">
        <v>0</v>
      </c>
      <c r="I15" s="34"/>
      <c r="L15" s="40"/>
      <c r="M15" s="43"/>
      <c r="N15" s="43"/>
      <c r="O15" s="43"/>
      <c r="P15" s="43"/>
      <c r="Q15" s="40"/>
    </row>
    <row r="16" spans="1:17" ht="13.8" outlineLevel="1" x14ac:dyDescent="0.25">
      <c r="A16" s="31" t="s">
        <v>49</v>
      </c>
      <c r="B16" s="53" t="s">
        <v>64</v>
      </c>
      <c r="C16" s="38">
        <v>0</v>
      </c>
      <c r="D16" s="58" t="s">
        <v>11</v>
      </c>
      <c r="E16" s="47">
        <v>1</v>
      </c>
      <c r="F16" s="32">
        <f t="shared" si="2"/>
        <v>0</v>
      </c>
      <c r="G16" s="32">
        <f t="shared" si="3"/>
        <v>0</v>
      </c>
      <c r="H16" s="33">
        <v>0</v>
      </c>
      <c r="I16" s="34"/>
      <c r="L16" s="40"/>
      <c r="M16" s="43"/>
      <c r="N16" s="43"/>
      <c r="O16" s="43"/>
      <c r="P16" s="43"/>
      <c r="Q16" s="40"/>
    </row>
    <row r="17" spans="1:17" ht="13.8" outlineLevel="1" x14ac:dyDescent="0.25">
      <c r="A17" s="31" t="s">
        <v>50</v>
      </c>
      <c r="B17" s="53" t="s">
        <v>77</v>
      </c>
      <c r="C17" s="38">
        <v>0</v>
      </c>
      <c r="D17" s="58" t="s">
        <v>11</v>
      </c>
      <c r="E17" s="47">
        <v>1</v>
      </c>
      <c r="F17" s="32">
        <f t="shared" si="2"/>
        <v>0</v>
      </c>
      <c r="G17" s="32">
        <f t="shared" si="3"/>
        <v>0</v>
      </c>
      <c r="H17" s="33">
        <v>0</v>
      </c>
      <c r="I17" s="34"/>
      <c r="L17" s="40"/>
      <c r="M17" s="43"/>
      <c r="N17" s="43"/>
      <c r="O17" s="43"/>
      <c r="P17" s="43"/>
      <c r="Q17" s="40"/>
    </row>
    <row r="18" spans="1:17" ht="13.8" outlineLevel="1" x14ac:dyDescent="0.25">
      <c r="A18" s="31" t="s">
        <v>51</v>
      </c>
      <c r="B18" s="53" t="s">
        <v>65</v>
      </c>
      <c r="C18" s="38">
        <v>0</v>
      </c>
      <c r="D18" s="58" t="s">
        <v>11</v>
      </c>
      <c r="E18" s="47">
        <v>1</v>
      </c>
      <c r="F18" s="32">
        <f t="shared" si="2"/>
        <v>0</v>
      </c>
      <c r="G18" s="32">
        <f t="shared" si="3"/>
        <v>0</v>
      </c>
      <c r="H18" s="33">
        <v>0</v>
      </c>
      <c r="I18" s="34"/>
      <c r="L18" s="40"/>
      <c r="M18" s="43"/>
      <c r="N18" s="43"/>
      <c r="O18" s="43"/>
      <c r="P18" s="43"/>
      <c r="Q18" s="40"/>
    </row>
    <row r="19" spans="1:17" ht="13.8" outlineLevel="1" x14ac:dyDescent="0.25">
      <c r="A19" s="31" t="s">
        <v>52</v>
      </c>
      <c r="B19" s="53" t="s">
        <v>66</v>
      </c>
      <c r="C19" s="38">
        <v>0</v>
      </c>
      <c r="D19" s="58" t="s">
        <v>11</v>
      </c>
      <c r="E19" s="47">
        <v>1</v>
      </c>
      <c r="F19" s="32">
        <f t="shared" si="2"/>
        <v>0</v>
      </c>
      <c r="G19" s="32">
        <f t="shared" si="3"/>
        <v>0</v>
      </c>
      <c r="H19" s="33">
        <v>0</v>
      </c>
      <c r="I19" s="34"/>
      <c r="L19" s="40"/>
      <c r="M19" s="43"/>
      <c r="N19" s="43"/>
      <c r="O19" s="43"/>
      <c r="P19" s="43"/>
      <c r="Q19" s="40"/>
    </row>
    <row r="20" spans="1:17" ht="13.8" outlineLevel="1" x14ac:dyDescent="0.25">
      <c r="A20" s="31" t="s">
        <v>53</v>
      </c>
      <c r="B20" s="53" t="s">
        <v>67</v>
      </c>
      <c r="C20" s="38">
        <v>0</v>
      </c>
      <c r="D20" s="58" t="s">
        <v>11</v>
      </c>
      <c r="E20" s="47">
        <v>1</v>
      </c>
      <c r="F20" s="32">
        <f t="shared" si="2"/>
        <v>0</v>
      </c>
      <c r="G20" s="32">
        <f t="shared" si="3"/>
        <v>0</v>
      </c>
      <c r="H20" s="33">
        <v>0</v>
      </c>
      <c r="I20" s="34"/>
      <c r="L20" s="40"/>
      <c r="M20" s="43"/>
      <c r="N20" s="43"/>
      <c r="O20" s="43"/>
      <c r="P20" s="43"/>
      <c r="Q20" s="40"/>
    </row>
    <row r="21" spans="1:17" ht="13.8" outlineLevel="1" x14ac:dyDescent="0.25">
      <c r="A21" s="31" t="s">
        <v>54</v>
      </c>
      <c r="B21" s="53" t="s">
        <v>68</v>
      </c>
      <c r="C21" s="38">
        <v>0</v>
      </c>
      <c r="D21" s="58" t="s">
        <v>11</v>
      </c>
      <c r="E21" s="47">
        <v>1</v>
      </c>
      <c r="F21" s="32">
        <f t="shared" si="2"/>
        <v>0</v>
      </c>
      <c r="G21" s="32">
        <f t="shared" si="3"/>
        <v>0</v>
      </c>
      <c r="H21" s="33">
        <v>0</v>
      </c>
      <c r="I21" s="34"/>
      <c r="L21" s="40"/>
      <c r="M21" s="43"/>
      <c r="N21" s="43"/>
      <c r="O21" s="43"/>
      <c r="P21" s="43"/>
      <c r="Q21" s="40"/>
    </row>
    <row r="22" spans="1:17" ht="13.8" outlineLevel="1" x14ac:dyDescent="0.25">
      <c r="A22" s="31" t="s">
        <v>55</v>
      </c>
      <c r="B22" s="53" t="s">
        <v>69</v>
      </c>
      <c r="C22" s="38">
        <v>0</v>
      </c>
      <c r="D22" s="58" t="s">
        <v>11</v>
      </c>
      <c r="E22" s="47">
        <v>1</v>
      </c>
      <c r="F22" s="32">
        <f t="shared" si="2"/>
        <v>0</v>
      </c>
      <c r="G22" s="32">
        <f t="shared" si="3"/>
        <v>0</v>
      </c>
      <c r="H22" s="33">
        <v>0</v>
      </c>
      <c r="I22" s="34"/>
      <c r="L22" s="40"/>
      <c r="M22" s="43"/>
      <c r="N22" s="43"/>
      <c r="O22" s="43"/>
      <c r="P22" s="43"/>
      <c r="Q22" s="40"/>
    </row>
    <row r="23" spans="1:17" ht="13.8" outlineLevel="1" x14ac:dyDescent="0.25">
      <c r="A23" s="31" t="s">
        <v>56</v>
      </c>
      <c r="B23" s="53" t="s">
        <v>70</v>
      </c>
      <c r="C23" s="38">
        <v>0</v>
      </c>
      <c r="D23" s="58" t="s">
        <v>11</v>
      </c>
      <c r="E23" s="47">
        <v>1</v>
      </c>
      <c r="F23" s="32">
        <f t="shared" si="2"/>
        <v>0</v>
      </c>
      <c r="G23" s="32">
        <f t="shared" si="3"/>
        <v>0</v>
      </c>
      <c r="H23" s="33">
        <v>0</v>
      </c>
      <c r="I23" s="34"/>
      <c r="L23" s="40"/>
      <c r="M23" s="43"/>
      <c r="N23" s="43"/>
      <c r="O23" s="43"/>
      <c r="P23" s="43"/>
      <c r="Q23" s="40"/>
    </row>
    <row r="24" spans="1:17" ht="13.8" outlineLevel="1" x14ac:dyDescent="0.25">
      <c r="A24" s="31" t="s">
        <v>57</v>
      </c>
      <c r="B24" s="53" t="s">
        <v>71</v>
      </c>
      <c r="C24" s="38">
        <v>0</v>
      </c>
      <c r="D24" s="58" t="s">
        <v>11</v>
      </c>
      <c r="E24" s="47">
        <v>1</v>
      </c>
      <c r="F24" s="32">
        <f t="shared" si="2"/>
        <v>0</v>
      </c>
      <c r="G24" s="32">
        <f t="shared" si="3"/>
        <v>0</v>
      </c>
      <c r="H24" s="33">
        <v>0</v>
      </c>
      <c r="I24" s="34"/>
      <c r="L24" s="40"/>
      <c r="M24" s="43"/>
      <c r="N24" s="43"/>
      <c r="O24" s="43"/>
      <c r="P24" s="43"/>
      <c r="Q24" s="40"/>
    </row>
    <row r="25" spans="1:17" ht="13.8" outlineLevel="1" x14ac:dyDescent="0.25">
      <c r="A25" s="31" t="s">
        <v>58</v>
      </c>
      <c r="B25" s="53" t="s">
        <v>73</v>
      </c>
      <c r="C25" s="38">
        <v>0</v>
      </c>
      <c r="D25" s="58" t="s">
        <v>11</v>
      </c>
      <c r="E25" s="47">
        <v>1</v>
      </c>
      <c r="F25" s="32">
        <f t="shared" si="2"/>
        <v>0</v>
      </c>
      <c r="G25" s="32">
        <f t="shared" si="3"/>
        <v>0</v>
      </c>
      <c r="H25" s="33">
        <v>0</v>
      </c>
      <c r="I25" s="34"/>
      <c r="L25" s="40"/>
      <c r="M25" s="43"/>
      <c r="N25" s="43"/>
      <c r="O25" s="43"/>
      <c r="P25" s="43"/>
      <c r="Q25" s="40"/>
    </row>
    <row r="26" spans="1:17" ht="13.8" outlineLevel="1" x14ac:dyDescent="0.25">
      <c r="A26" s="31" t="s">
        <v>59</v>
      </c>
      <c r="B26" s="53" t="s">
        <v>74</v>
      </c>
      <c r="C26" s="38">
        <v>0</v>
      </c>
      <c r="D26" s="58" t="s">
        <v>11</v>
      </c>
      <c r="E26" s="47">
        <v>1</v>
      </c>
      <c r="F26" s="32">
        <f t="shared" si="2"/>
        <v>0</v>
      </c>
      <c r="G26" s="32">
        <f t="shared" si="3"/>
        <v>0</v>
      </c>
      <c r="H26" s="33">
        <v>0</v>
      </c>
      <c r="I26" s="34"/>
      <c r="L26" s="40"/>
      <c r="M26" s="43"/>
      <c r="N26" s="43"/>
      <c r="O26" s="43"/>
      <c r="P26" s="43"/>
      <c r="Q26" s="40"/>
    </row>
    <row r="27" spans="1:17" ht="13.8" outlineLevel="1" x14ac:dyDescent="0.25">
      <c r="A27" s="31" t="s">
        <v>60</v>
      </c>
      <c r="B27" s="53" t="s">
        <v>75</v>
      </c>
      <c r="C27" s="38">
        <v>0</v>
      </c>
      <c r="D27" s="58" t="s">
        <v>11</v>
      </c>
      <c r="E27" s="47">
        <v>1</v>
      </c>
      <c r="F27" s="32">
        <f t="shared" si="2"/>
        <v>0</v>
      </c>
      <c r="G27" s="32">
        <f t="shared" si="3"/>
        <v>0</v>
      </c>
      <c r="H27" s="33">
        <v>0</v>
      </c>
      <c r="I27" s="34"/>
      <c r="L27" s="40"/>
      <c r="M27" s="43"/>
      <c r="N27" s="43"/>
      <c r="O27" s="43"/>
      <c r="P27" s="43"/>
      <c r="Q27" s="40"/>
    </row>
    <row r="28" spans="1:17" ht="13.8" outlineLevel="1" x14ac:dyDescent="0.25">
      <c r="A28" s="31" t="s">
        <v>61</v>
      </c>
      <c r="B28" s="53" t="s">
        <v>72</v>
      </c>
      <c r="C28" s="38">
        <v>0</v>
      </c>
      <c r="D28" s="58" t="s">
        <v>11</v>
      </c>
      <c r="E28" s="47">
        <v>1</v>
      </c>
      <c r="F28" s="32">
        <f t="shared" si="2"/>
        <v>0</v>
      </c>
      <c r="G28" s="32">
        <f t="shared" si="3"/>
        <v>0</v>
      </c>
      <c r="H28" s="33">
        <v>0</v>
      </c>
      <c r="I28" s="34"/>
      <c r="L28" s="40"/>
      <c r="M28" s="43"/>
      <c r="N28" s="43"/>
      <c r="O28" s="43"/>
      <c r="P28" s="43"/>
      <c r="Q28" s="40"/>
    </row>
    <row r="29" spans="1:17" ht="13.8" outlineLevel="1" x14ac:dyDescent="0.25">
      <c r="A29" s="31" t="s">
        <v>62</v>
      </c>
      <c r="B29" s="53" t="s">
        <v>76</v>
      </c>
      <c r="C29" s="38">
        <v>0</v>
      </c>
      <c r="D29" s="58" t="s">
        <v>11</v>
      </c>
      <c r="E29" s="47">
        <v>1</v>
      </c>
      <c r="F29" s="32">
        <f t="shared" si="2"/>
        <v>0</v>
      </c>
      <c r="G29" s="32">
        <f t="shared" si="3"/>
        <v>0</v>
      </c>
      <c r="H29" s="33">
        <v>0</v>
      </c>
      <c r="I29" s="34"/>
      <c r="L29" s="40"/>
      <c r="M29" s="43"/>
      <c r="N29" s="43"/>
      <c r="O29" s="43"/>
      <c r="P29" s="43"/>
      <c r="Q29" s="40"/>
    </row>
    <row r="30" spans="1:17" ht="13.8" x14ac:dyDescent="0.25">
      <c r="A30" s="25" t="s">
        <v>80</v>
      </c>
      <c r="B30" s="26" t="s">
        <v>19</v>
      </c>
      <c r="C30" s="29"/>
      <c r="D30" s="60"/>
      <c r="E30" s="28"/>
      <c r="F30" s="35">
        <f>SUM(F31:F35)</f>
        <v>0</v>
      </c>
      <c r="G30" s="35">
        <f>SUM(G31:G35)</f>
        <v>0</v>
      </c>
      <c r="H30" s="35">
        <f>SUM(H31:H35)</f>
        <v>0</v>
      </c>
      <c r="I30" s="36"/>
      <c r="L30" s="40"/>
      <c r="M30" s="43"/>
      <c r="N30" s="43"/>
      <c r="O30" s="43"/>
      <c r="P30" s="43"/>
      <c r="Q30" s="40"/>
    </row>
    <row r="31" spans="1:17" ht="41.4" x14ac:dyDescent="0.25">
      <c r="A31" s="31">
        <v>1</v>
      </c>
      <c r="B31" s="46" t="s">
        <v>31</v>
      </c>
      <c r="C31" s="39">
        <v>0</v>
      </c>
      <c r="D31" s="61" t="s">
        <v>21</v>
      </c>
      <c r="E31" s="48">
        <v>2</v>
      </c>
      <c r="F31" s="32">
        <f>C31*E31</f>
        <v>0</v>
      </c>
      <c r="G31" s="32">
        <f>F31-H31</f>
        <v>0</v>
      </c>
      <c r="H31" s="33">
        <v>0</v>
      </c>
      <c r="I31" s="33"/>
    </row>
    <row r="32" spans="1:17" ht="13.8" x14ac:dyDescent="0.25">
      <c r="A32" s="31">
        <v>2</v>
      </c>
      <c r="B32" s="49" t="s">
        <v>22</v>
      </c>
      <c r="C32" s="39">
        <v>0</v>
      </c>
      <c r="D32" s="61" t="s">
        <v>21</v>
      </c>
      <c r="E32" s="48">
        <v>2</v>
      </c>
      <c r="F32" s="32">
        <f>C32*E32</f>
        <v>0</v>
      </c>
      <c r="G32" s="32">
        <f>F32-H32</f>
        <v>0</v>
      </c>
      <c r="H32" s="33">
        <v>0</v>
      </c>
      <c r="I32" s="33"/>
    </row>
    <row r="33" spans="1:9" ht="13.8" x14ac:dyDescent="0.25">
      <c r="A33" s="31">
        <v>3</v>
      </c>
      <c r="B33" s="49" t="s">
        <v>32</v>
      </c>
      <c r="C33" s="39">
        <v>0</v>
      </c>
      <c r="D33" s="61" t="s">
        <v>21</v>
      </c>
      <c r="E33" s="48">
        <v>2</v>
      </c>
      <c r="F33" s="32">
        <f>C33*E33</f>
        <v>0</v>
      </c>
      <c r="G33" s="32">
        <f>F33-H33</f>
        <v>0</v>
      </c>
      <c r="H33" s="33">
        <v>0</v>
      </c>
      <c r="I33" s="33"/>
    </row>
    <row r="34" spans="1:9" ht="13.8" x14ac:dyDescent="0.25">
      <c r="A34" s="31">
        <v>4</v>
      </c>
      <c r="B34" s="49" t="s">
        <v>43</v>
      </c>
      <c r="C34" s="39">
        <v>0</v>
      </c>
      <c r="D34" s="61" t="s">
        <v>21</v>
      </c>
      <c r="E34" s="48">
        <v>2</v>
      </c>
      <c r="F34" s="32">
        <f>C34*E34</f>
        <v>0</v>
      </c>
      <c r="G34" s="32">
        <f>F34-H34</f>
        <v>0</v>
      </c>
      <c r="H34" s="33">
        <v>0</v>
      </c>
      <c r="I34" s="33"/>
    </row>
    <row r="35" spans="1:9" ht="13.8" x14ac:dyDescent="0.25">
      <c r="A35" s="31">
        <v>5</v>
      </c>
      <c r="B35" s="49" t="s">
        <v>81</v>
      </c>
      <c r="C35" s="39">
        <v>0</v>
      </c>
      <c r="D35" s="61" t="s">
        <v>21</v>
      </c>
      <c r="E35" s="48">
        <v>2</v>
      </c>
      <c r="F35" s="32">
        <f>C35*E35</f>
        <v>0</v>
      </c>
      <c r="G35" s="32">
        <f>F35-H35</f>
        <v>0</v>
      </c>
      <c r="H35" s="33">
        <v>0</v>
      </c>
      <c r="I35" s="33"/>
    </row>
    <row r="36" spans="1:9" x14ac:dyDescent="0.25">
      <c r="A36" s="50"/>
      <c r="B36" s="50"/>
      <c r="C36" s="50"/>
      <c r="D36" s="50"/>
      <c r="E36" s="50"/>
      <c r="F36" s="50"/>
      <c r="G36" s="50"/>
      <c r="H36" s="50"/>
      <c r="I36" s="50"/>
    </row>
    <row r="37" spans="1:9" x14ac:dyDescent="0.25">
      <c r="A37" s="50"/>
      <c r="B37" s="50" t="s">
        <v>44</v>
      </c>
      <c r="C37" s="50"/>
      <c r="D37" s="50"/>
      <c r="E37" s="50"/>
      <c r="F37" s="50"/>
      <c r="G37" s="50"/>
      <c r="H37" s="50"/>
      <c r="I37" s="50"/>
    </row>
    <row r="38" spans="1:9" x14ac:dyDescent="0.25">
      <c r="A38" s="50"/>
      <c r="B38" s="52" t="s">
        <v>1</v>
      </c>
      <c r="C38" s="50"/>
      <c r="D38" s="50"/>
      <c r="E38" s="50"/>
      <c r="F38" s="50"/>
      <c r="G38" s="50"/>
      <c r="H38" s="50"/>
      <c r="I38" s="50"/>
    </row>
    <row r="39" spans="1:9" x14ac:dyDescent="0.25">
      <c r="A39" s="50"/>
      <c r="B39" t="s">
        <v>25</v>
      </c>
      <c r="C39" s="50"/>
      <c r="D39" s="50"/>
      <c r="E39" s="50"/>
      <c r="F39" s="50"/>
      <c r="G39" s="50"/>
      <c r="H39" s="50"/>
      <c r="I39" s="50"/>
    </row>
  </sheetData>
  <sheetProtection formatCells="0"/>
  <mergeCells count="3">
    <mergeCell ref="A1:B1"/>
    <mergeCell ref="C1:D1"/>
    <mergeCell ref="A2:B2"/>
  </mergeCells>
  <phoneticPr fontId="16" type="noConversion"/>
  <dataValidations count="8">
    <dataValidation type="whole" operator="lessThanOrEqual" allowBlank="1" showInputMessage="1" showErrorMessage="1" errorTitle="Za dużo!" error="Wkład własny nie może być większy od kosztu całkowitego!" sqref="H31:H35 H7:H29">
      <formula1>F7</formula1>
    </dataValidation>
    <dataValidation allowBlank="1" showInputMessage="1" showErrorMessage="1" promptTitle="Uwaga limit!" prompt="Limit zależny od kraju wyjazdu. Szczegóły w Załączniku nr 3 do Regulaminu Konkursu" sqref="C10"/>
    <dataValidation type="whole" allowBlank="1" showErrorMessage="1" errorTitle="Z dużo!" error="MSZ: kwota nie większa niż 4.000 zł. Patrz pkt.4.11.2.1. Regulaminu konkursu." promptTitle="Koszt z limitem!" prompt="Limit w przypadku 1 wolontariusza - max 3.000 zł" sqref="C7">
      <formula1>0</formula1>
      <formula2>4000</formula2>
    </dataValidation>
    <dataValidation type="whole" allowBlank="1" showErrorMessage="1" errorTitle="Z dużo!" error="MSZ: kwota nie większa niż 700 zł. Patrz pkt.4.11.2.2. Regulaminu konkursu." promptTitle="Koszt z limitem!" prompt="Limit w przypadku 1 wolontariusza - max 400 zł" sqref="C8">
      <formula1>0</formula1>
      <formula2>700</formula2>
    </dataValidation>
    <dataValidation type="whole" allowBlank="1" showErrorMessage="1" errorTitle="Z dużo!" error="MSZ: kwota nie większa niż 1.800 zł. Patrz pkt.4.11.2.6 Regulaminu konkursu." promptTitle="Koszt z limitem!" prompt="Limit w przypadku 1 wolontariusza - max 400 zł" sqref="C12">
      <formula1>0</formula1>
      <formula2>1800</formula2>
    </dataValidation>
    <dataValidation type="whole" allowBlank="1" showErrorMessage="1" errorTitle="Z dużo!" error="MSZ: kwota nie większa niż 15 000 zł. Patrz pkt.4.11.2.5 Regulaminu konkursu." promptTitle="Koszt z limitem!" prompt="Limit w przypadku 1 wolontariusza - max 400 zł" sqref="C11">
      <formula1>0</formula1>
      <formula2>15000</formula2>
    </dataValidation>
    <dataValidation type="whole" allowBlank="1" showErrorMessage="1" errorTitle="Z dużo!" error="MSZ: kwota nie większa niż 2.500 zł. Patrz pkt.4.11.2.7 Regulaminu konkursu." promptTitle="Koszt z limitem!" prompt="Limit w przypadku 1 wolontariusza - max 400 zł" sqref="C13">
      <formula1>0</formula1>
      <formula2>2500</formula2>
    </dataValidation>
    <dataValidation type="whole" allowBlank="1" showErrorMessage="1" errorTitle="Z dużo!" error="MSZ: kwota nie większa niż 2.400 zł. Patrz pkt.4.11.2.3. Regulaminu konkursu." promptTitle="Koszt z limitem!" prompt="Limit w przypadku 1 wolontariusza - max 400 zł" sqref="C9">
      <formula1>0</formula1>
      <formula2>2400</formula2>
    </dataValidation>
  </dataValidations>
  <pageMargins left="0.23" right="0.2" top="0.36" bottom="1" header="0.2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zoomScaleNormal="100" workbookViewId="0">
      <selection activeCell="C8" sqref="C8"/>
    </sheetView>
  </sheetViews>
  <sheetFormatPr defaultRowHeight="13.2" outlineLevelRow="1" x14ac:dyDescent="0.25"/>
  <cols>
    <col min="1" max="1" width="3.5546875" bestFit="1" customWidth="1"/>
    <col min="2" max="2" width="49.6640625" customWidth="1"/>
    <col min="3" max="3" width="12.5546875" bestFit="1" customWidth="1"/>
    <col min="4" max="4" width="9.44140625" customWidth="1"/>
    <col min="5" max="5" width="8.5546875" bestFit="1" customWidth="1"/>
    <col min="6" max="6" width="13.6640625" bestFit="1" customWidth="1"/>
    <col min="7" max="8" width="13.44140625" bestFit="1" customWidth="1"/>
    <col min="9" max="9" width="42.44140625" customWidth="1"/>
    <col min="12" max="12" width="12.33203125" bestFit="1" customWidth="1"/>
    <col min="13" max="13" width="10.109375" bestFit="1" customWidth="1"/>
    <col min="14" max="17" width="9.6640625" bestFit="1" customWidth="1"/>
  </cols>
  <sheetData>
    <row r="1" spans="1:17" ht="70.5" customHeight="1" x14ac:dyDescent="0.25">
      <c r="A1" s="66" t="s">
        <v>0</v>
      </c>
      <c r="B1" s="66"/>
      <c r="C1" s="67" t="s">
        <v>86</v>
      </c>
      <c r="D1" s="68"/>
      <c r="E1" s="1"/>
      <c r="F1" s="2"/>
      <c r="G1" s="2"/>
      <c r="H1" s="2"/>
      <c r="I1" s="3" t="s">
        <v>85</v>
      </c>
    </row>
    <row r="2" spans="1:17" ht="13.8" x14ac:dyDescent="0.25">
      <c r="A2" s="69" t="s">
        <v>1</v>
      </c>
      <c r="B2" s="69"/>
      <c r="C2" s="4"/>
      <c r="D2" s="5"/>
      <c r="E2" s="6"/>
      <c r="F2" s="7"/>
      <c r="G2" s="7"/>
      <c r="H2" s="8"/>
      <c r="I2" s="9"/>
    </row>
    <row r="3" spans="1:17" ht="55.2" x14ac:dyDescent="0.2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4" t="s">
        <v>9</v>
      </c>
      <c r="I3" s="15" t="s">
        <v>24</v>
      </c>
    </row>
    <row r="4" spans="1:17" ht="15.6" x14ac:dyDescent="0.25">
      <c r="A4" s="16"/>
      <c r="B4" s="16"/>
      <c r="C4" s="16"/>
      <c r="D4" s="16"/>
      <c r="E4" s="17"/>
      <c r="F4" s="18" t="str">
        <f>IF(F5&lt;&gt;0,F5/F5,"")</f>
        <v/>
      </c>
      <c r="G4" s="19" t="str">
        <f>IF(F5&lt;&gt;0,G5/F5,"")</f>
        <v/>
      </c>
      <c r="H4" s="20" t="str">
        <f>IF(F5&lt;&gt;0,H5/F5,"")</f>
        <v/>
      </c>
      <c r="I4" s="21"/>
    </row>
    <row r="5" spans="1:17" ht="15.6" x14ac:dyDescent="0.25">
      <c r="A5" s="16"/>
      <c r="B5" s="16"/>
      <c r="C5" s="16"/>
      <c r="D5" s="16"/>
      <c r="E5" s="22"/>
      <c r="F5" s="23">
        <f>F6+F30</f>
        <v>0</v>
      </c>
      <c r="G5" s="23">
        <f>G6+G30</f>
        <v>0</v>
      </c>
      <c r="H5" s="23">
        <f>H6+H30</f>
        <v>0</v>
      </c>
      <c r="I5" s="24"/>
      <c r="M5" s="37"/>
    </row>
    <row r="6" spans="1:17" ht="13.8" x14ac:dyDescent="0.25">
      <c r="A6" s="25" t="s">
        <v>79</v>
      </c>
      <c r="B6" s="26" t="s">
        <v>10</v>
      </c>
      <c r="C6" s="27"/>
      <c r="D6" s="28"/>
      <c r="E6" s="28"/>
      <c r="F6" s="29">
        <f>SUM(F7:F14)</f>
        <v>0</v>
      </c>
      <c r="G6" s="29">
        <f>SUM(G7:G14)</f>
        <v>0</v>
      </c>
      <c r="H6" s="29">
        <f>SUM(H7:H14)</f>
        <v>0</v>
      </c>
      <c r="I6" s="30"/>
      <c r="M6" s="37"/>
    </row>
    <row r="7" spans="1:17" ht="55.2" x14ac:dyDescent="0.25">
      <c r="A7" s="31">
        <v>1</v>
      </c>
      <c r="B7" s="46" t="s">
        <v>33</v>
      </c>
      <c r="C7" s="38">
        <v>0</v>
      </c>
      <c r="D7" s="58" t="s">
        <v>11</v>
      </c>
      <c r="E7" s="47">
        <v>1</v>
      </c>
      <c r="F7" s="32">
        <f t="shared" ref="F7:F29" si="0">C7*E7</f>
        <v>0</v>
      </c>
      <c r="G7" s="32">
        <f t="shared" ref="G7:G29" si="1">F7-H7</f>
        <v>0</v>
      </c>
      <c r="H7" s="33">
        <v>0</v>
      </c>
      <c r="I7" s="34"/>
      <c r="M7" s="42"/>
      <c r="N7" s="42"/>
      <c r="O7" s="42"/>
      <c r="P7" s="42"/>
    </row>
    <row r="8" spans="1:17" ht="55.2" x14ac:dyDescent="0.25">
      <c r="A8" s="31">
        <v>2</v>
      </c>
      <c r="B8" s="46" t="s">
        <v>35</v>
      </c>
      <c r="C8" s="38">
        <v>0</v>
      </c>
      <c r="D8" s="58" t="s">
        <v>12</v>
      </c>
      <c r="E8" s="65">
        <v>0</v>
      </c>
      <c r="F8" s="32">
        <f t="shared" si="0"/>
        <v>0</v>
      </c>
      <c r="G8" s="32">
        <f t="shared" si="1"/>
        <v>0</v>
      </c>
      <c r="H8" s="33">
        <v>0</v>
      </c>
      <c r="I8" s="34"/>
      <c r="L8" s="40"/>
      <c r="M8" s="43"/>
      <c r="N8" s="43"/>
      <c r="O8" s="43"/>
      <c r="P8" s="43"/>
      <c r="Q8" s="40"/>
    </row>
    <row r="9" spans="1:17" ht="13.8" x14ac:dyDescent="0.25">
      <c r="A9" s="31">
        <v>3</v>
      </c>
      <c r="B9" s="46" t="s">
        <v>27</v>
      </c>
      <c r="C9" s="38">
        <v>0</v>
      </c>
      <c r="D9" s="58" t="s">
        <v>12</v>
      </c>
      <c r="E9" s="65">
        <v>0</v>
      </c>
      <c r="F9" s="32">
        <f t="shared" si="0"/>
        <v>0</v>
      </c>
      <c r="G9" s="32">
        <f t="shared" si="1"/>
        <v>0</v>
      </c>
      <c r="H9" s="33">
        <v>0</v>
      </c>
      <c r="I9" s="34"/>
      <c r="L9" s="40"/>
      <c r="M9" s="43"/>
      <c r="N9" s="43"/>
      <c r="O9" s="43"/>
      <c r="P9" s="43"/>
      <c r="Q9" s="40"/>
    </row>
    <row r="10" spans="1:17" ht="41.4" x14ac:dyDescent="0.25">
      <c r="A10" s="31">
        <v>4</v>
      </c>
      <c r="B10" s="46" t="s">
        <v>37</v>
      </c>
      <c r="C10" s="38">
        <v>0</v>
      </c>
      <c r="D10" s="58" t="s">
        <v>14</v>
      </c>
      <c r="E10" s="41">
        <v>0</v>
      </c>
      <c r="F10" s="32">
        <f t="shared" si="0"/>
        <v>0</v>
      </c>
      <c r="G10" s="32">
        <f t="shared" si="1"/>
        <v>0</v>
      </c>
      <c r="H10" s="33">
        <v>0</v>
      </c>
      <c r="I10" s="34"/>
      <c r="L10" s="40"/>
      <c r="M10" s="43"/>
      <c r="N10" s="43"/>
      <c r="O10" s="43"/>
      <c r="P10" s="43"/>
      <c r="Q10" s="40"/>
    </row>
    <row r="11" spans="1:17" ht="27.6" x14ac:dyDescent="0.25">
      <c r="A11" s="31">
        <v>5</v>
      </c>
      <c r="B11" s="46" t="s">
        <v>34</v>
      </c>
      <c r="C11" s="38">
        <v>0</v>
      </c>
      <c r="D11" s="58" t="s">
        <v>15</v>
      </c>
      <c r="E11" s="47">
        <v>1</v>
      </c>
      <c r="F11" s="32">
        <f t="shared" si="0"/>
        <v>0</v>
      </c>
      <c r="G11" s="32">
        <f t="shared" si="1"/>
        <v>0</v>
      </c>
      <c r="H11" s="33">
        <v>0</v>
      </c>
      <c r="I11" s="34"/>
      <c r="L11" s="40"/>
      <c r="M11" s="43"/>
      <c r="N11" s="43"/>
      <c r="O11" s="43"/>
      <c r="P11" s="43"/>
      <c r="Q11" s="40"/>
    </row>
    <row r="12" spans="1:17" ht="13.8" x14ac:dyDescent="0.25">
      <c r="A12" s="31">
        <v>6</v>
      </c>
      <c r="B12" s="46" t="s">
        <v>28</v>
      </c>
      <c r="C12" s="38">
        <v>0</v>
      </c>
      <c r="D12" s="58" t="s">
        <v>15</v>
      </c>
      <c r="E12" s="47">
        <v>1</v>
      </c>
      <c r="F12" s="32">
        <f t="shared" si="0"/>
        <v>0</v>
      </c>
      <c r="G12" s="32">
        <f t="shared" si="1"/>
        <v>0</v>
      </c>
      <c r="H12" s="33">
        <v>0</v>
      </c>
      <c r="I12" s="34"/>
      <c r="L12" s="40"/>
      <c r="M12" s="43"/>
      <c r="N12" s="43"/>
      <c r="O12" s="43"/>
      <c r="P12" s="43"/>
      <c r="Q12" s="40"/>
    </row>
    <row r="13" spans="1:17" ht="13.8" x14ac:dyDescent="0.25">
      <c r="A13" s="31">
        <v>7</v>
      </c>
      <c r="B13" s="46" t="s">
        <v>29</v>
      </c>
      <c r="C13" s="38">
        <v>0</v>
      </c>
      <c r="D13" s="58" t="s">
        <v>15</v>
      </c>
      <c r="E13" s="47">
        <v>1</v>
      </c>
      <c r="F13" s="32">
        <f t="shared" si="0"/>
        <v>0</v>
      </c>
      <c r="G13" s="32">
        <f t="shared" si="1"/>
        <v>0</v>
      </c>
      <c r="H13" s="33">
        <v>0</v>
      </c>
      <c r="I13" s="34"/>
      <c r="L13" s="40"/>
      <c r="M13" s="43"/>
      <c r="N13" s="43"/>
      <c r="O13" s="43"/>
      <c r="P13" s="43"/>
      <c r="Q13" s="40"/>
    </row>
    <row r="14" spans="1:17" ht="13.8" x14ac:dyDescent="0.25">
      <c r="A14" s="31">
        <v>8</v>
      </c>
      <c r="B14" s="57" t="s">
        <v>30</v>
      </c>
      <c r="C14" s="62">
        <f>SUM(C15:C29)</f>
        <v>0</v>
      </c>
      <c r="D14" s="59" t="s">
        <v>11</v>
      </c>
      <c r="E14" s="56">
        <v>1</v>
      </c>
      <c r="F14" s="55">
        <f>SUM(F15:F29)</f>
        <v>0</v>
      </c>
      <c r="G14" s="55">
        <f>SUM(G15:G29)</f>
        <v>0</v>
      </c>
      <c r="H14" s="55">
        <f>SUM(H15:H29)</f>
        <v>0</v>
      </c>
      <c r="I14" s="64" t="str">
        <f>IF(C14&gt;20000,"MSZ: kwota nie większa niż 16.000 zł. Patrz pkt.4.11.2.8 Regulaminu konkursu"," ")</f>
        <v xml:space="preserve"> </v>
      </c>
      <c r="L14" s="40"/>
      <c r="M14" s="43"/>
      <c r="N14" s="43"/>
      <c r="O14" s="43"/>
      <c r="P14" s="43"/>
      <c r="Q14" s="40"/>
    </row>
    <row r="15" spans="1:17" ht="13.8" outlineLevel="1" x14ac:dyDescent="0.25">
      <c r="A15" s="31" t="s">
        <v>48</v>
      </c>
      <c r="B15" s="53" t="s">
        <v>63</v>
      </c>
      <c r="C15" s="38">
        <v>0</v>
      </c>
      <c r="D15" s="58" t="s">
        <v>11</v>
      </c>
      <c r="E15" s="47">
        <v>1</v>
      </c>
      <c r="F15" s="32">
        <f t="shared" si="0"/>
        <v>0</v>
      </c>
      <c r="G15" s="32">
        <f t="shared" si="1"/>
        <v>0</v>
      </c>
      <c r="H15" s="33">
        <v>0</v>
      </c>
      <c r="I15" s="34"/>
      <c r="L15" s="40"/>
      <c r="M15" s="43"/>
      <c r="N15" s="43"/>
      <c r="O15" s="43"/>
      <c r="P15" s="43"/>
      <c r="Q15" s="40"/>
    </row>
    <row r="16" spans="1:17" ht="13.8" outlineLevel="1" x14ac:dyDescent="0.25">
      <c r="A16" s="31" t="s">
        <v>78</v>
      </c>
      <c r="B16" s="53" t="s">
        <v>64</v>
      </c>
      <c r="C16" s="38">
        <v>0</v>
      </c>
      <c r="D16" s="58" t="s">
        <v>11</v>
      </c>
      <c r="E16" s="47">
        <v>1</v>
      </c>
      <c r="F16" s="32">
        <f t="shared" si="0"/>
        <v>0</v>
      </c>
      <c r="G16" s="32">
        <f t="shared" si="1"/>
        <v>0</v>
      </c>
      <c r="H16" s="33">
        <v>0</v>
      </c>
      <c r="I16" s="34"/>
      <c r="L16" s="40"/>
      <c r="M16" s="43"/>
      <c r="N16" s="43"/>
      <c r="O16" s="43"/>
      <c r="P16" s="43"/>
      <c r="Q16" s="40"/>
    </row>
    <row r="17" spans="1:17" ht="13.8" outlineLevel="1" x14ac:dyDescent="0.25">
      <c r="A17" s="31" t="s">
        <v>50</v>
      </c>
      <c r="B17" s="53" t="s">
        <v>77</v>
      </c>
      <c r="C17" s="38">
        <v>0</v>
      </c>
      <c r="D17" s="58" t="s">
        <v>11</v>
      </c>
      <c r="E17" s="47">
        <v>1</v>
      </c>
      <c r="F17" s="32">
        <f t="shared" si="0"/>
        <v>0</v>
      </c>
      <c r="G17" s="32">
        <f t="shared" si="1"/>
        <v>0</v>
      </c>
      <c r="H17" s="33">
        <v>0</v>
      </c>
      <c r="I17" s="34"/>
      <c r="L17" s="40"/>
      <c r="M17" s="43"/>
      <c r="N17" s="43"/>
      <c r="O17" s="43"/>
      <c r="P17" s="43"/>
      <c r="Q17" s="40"/>
    </row>
    <row r="18" spans="1:17" ht="13.8" outlineLevel="1" x14ac:dyDescent="0.25">
      <c r="A18" s="31" t="s">
        <v>51</v>
      </c>
      <c r="B18" s="53" t="s">
        <v>65</v>
      </c>
      <c r="C18" s="38">
        <v>0</v>
      </c>
      <c r="D18" s="58" t="s">
        <v>11</v>
      </c>
      <c r="E18" s="47">
        <v>1</v>
      </c>
      <c r="F18" s="32">
        <f t="shared" si="0"/>
        <v>0</v>
      </c>
      <c r="G18" s="32">
        <f t="shared" si="1"/>
        <v>0</v>
      </c>
      <c r="H18" s="33">
        <v>0</v>
      </c>
      <c r="I18" s="34"/>
      <c r="L18" s="40"/>
      <c r="M18" s="43"/>
      <c r="N18" s="43"/>
      <c r="O18" s="43"/>
      <c r="P18" s="43"/>
      <c r="Q18" s="40"/>
    </row>
    <row r="19" spans="1:17" ht="13.8" outlineLevel="1" x14ac:dyDescent="0.25">
      <c r="A19" s="31" t="s">
        <v>52</v>
      </c>
      <c r="B19" s="53" t="s">
        <v>66</v>
      </c>
      <c r="C19" s="38">
        <v>0</v>
      </c>
      <c r="D19" s="58" t="s">
        <v>11</v>
      </c>
      <c r="E19" s="47">
        <v>1</v>
      </c>
      <c r="F19" s="32">
        <f t="shared" si="0"/>
        <v>0</v>
      </c>
      <c r="G19" s="32">
        <f t="shared" si="1"/>
        <v>0</v>
      </c>
      <c r="H19" s="33">
        <v>0</v>
      </c>
      <c r="I19" s="34"/>
      <c r="L19" s="40"/>
      <c r="M19" s="43"/>
      <c r="N19" s="43"/>
      <c r="O19" s="43"/>
      <c r="P19" s="43"/>
      <c r="Q19" s="40"/>
    </row>
    <row r="20" spans="1:17" ht="13.8" outlineLevel="1" x14ac:dyDescent="0.25">
      <c r="A20" s="31" t="s">
        <v>53</v>
      </c>
      <c r="B20" s="53" t="s">
        <v>67</v>
      </c>
      <c r="C20" s="38">
        <v>0</v>
      </c>
      <c r="D20" s="58" t="s">
        <v>11</v>
      </c>
      <c r="E20" s="47">
        <v>1</v>
      </c>
      <c r="F20" s="32">
        <f t="shared" si="0"/>
        <v>0</v>
      </c>
      <c r="G20" s="32">
        <f t="shared" si="1"/>
        <v>0</v>
      </c>
      <c r="H20" s="33">
        <v>0</v>
      </c>
      <c r="I20" s="34"/>
      <c r="L20" s="40"/>
      <c r="M20" s="43"/>
      <c r="N20" s="43"/>
      <c r="O20" s="43"/>
      <c r="P20" s="43"/>
      <c r="Q20" s="40"/>
    </row>
    <row r="21" spans="1:17" ht="13.8" outlineLevel="1" x14ac:dyDescent="0.25">
      <c r="A21" s="31" t="s">
        <v>54</v>
      </c>
      <c r="B21" s="53" t="s">
        <v>68</v>
      </c>
      <c r="C21" s="38">
        <v>0</v>
      </c>
      <c r="D21" s="58" t="s">
        <v>11</v>
      </c>
      <c r="E21" s="47">
        <v>1</v>
      </c>
      <c r="F21" s="32">
        <f t="shared" si="0"/>
        <v>0</v>
      </c>
      <c r="G21" s="32">
        <f t="shared" si="1"/>
        <v>0</v>
      </c>
      <c r="H21" s="33">
        <v>0</v>
      </c>
      <c r="I21" s="34"/>
      <c r="L21" s="40"/>
      <c r="M21" s="43"/>
      <c r="N21" s="43"/>
      <c r="O21" s="43"/>
      <c r="P21" s="43"/>
      <c r="Q21" s="40"/>
    </row>
    <row r="22" spans="1:17" ht="13.8" outlineLevel="1" x14ac:dyDescent="0.25">
      <c r="A22" s="31" t="s">
        <v>55</v>
      </c>
      <c r="B22" s="53" t="s">
        <v>69</v>
      </c>
      <c r="C22" s="38">
        <v>0</v>
      </c>
      <c r="D22" s="58" t="s">
        <v>11</v>
      </c>
      <c r="E22" s="47">
        <v>1</v>
      </c>
      <c r="F22" s="32">
        <f t="shared" si="0"/>
        <v>0</v>
      </c>
      <c r="G22" s="32">
        <f t="shared" si="1"/>
        <v>0</v>
      </c>
      <c r="H22" s="33">
        <v>0</v>
      </c>
      <c r="I22" s="34"/>
      <c r="L22" s="40"/>
      <c r="M22" s="43"/>
      <c r="N22" s="43"/>
      <c r="O22" s="43"/>
      <c r="P22" s="43"/>
      <c r="Q22" s="40"/>
    </row>
    <row r="23" spans="1:17" ht="13.8" outlineLevel="1" x14ac:dyDescent="0.25">
      <c r="A23" s="31" t="s">
        <v>56</v>
      </c>
      <c r="B23" s="53" t="s">
        <v>70</v>
      </c>
      <c r="C23" s="38">
        <v>0</v>
      </c>
      <c r="D23" s="58" t="s">
        <v>11</v>
      </c>
      <c r="E23" s="47">
        <v>1</v>
      </c>
      <c r="F23" s="32">
        <f t="shared" si="0"/>
        <v>0</v>
      </c>
      <c r="G23" s="32">
        <f t="shared" si="1"/>
        <v>0</v>
      </c>
      <c r="H23" s="33">
        <v>0</v>
      </c>
      <c r="I23" s="34"/>
      <c r="L23" s="40"/>
      <c r="M23" s="43"/>
      <c r="N23" s="43"/>
      <c r="O23" s="43"/>
      <c r="P23" s="43"/>
      <c r="Q23" s="40"/>
    </row>
    <row r="24" spans="1:17" ht="13.8" outlineLevel="1" x14ac:dyDescent="0.25">
      <c r="A24" s="31" t="s">
        <v>57</v>
      </c>
      <c r="B24" s="53" t="s">
        <v>71</v>
      </c>
      <c r="C24" s="38">
        <v>0</v>
      </c>
      <c r="D24" s="58" t="s">
        <v>11</v>
      </c>
      <c r="E24" s="47">
        <v>1</v>
      </c>
      <c r="F24" s="32">
        <f t="shared" si="0"/>
        <v>0</v>
      </c>
      <c r="G24" s="32">
        <f t="shared" si="1"/>
        <v>0</v>
      </c>
      <c r="H24" s="33">
        <v>0</v>
      </c>
      <c r="I24" s="34"/>
      <c r="L24" s="40"/>
      <c r="M24" s="43"/>
      <c r="N24" s="43"/>
      <c r="O24" s="43"/>
      <c r="P24" s="43"/>
      <c r="Q24" s="40"/>
    </row>
    <row r="25" spans="1:17" ht="13.8" outlineLevel="1" x14ac:dyDescent="0.25">
      <c r="A25" s="31" t="s">
        <v>58</v>
      </c>
      <c r="B25" s="53" t="s">
        <v>73</v>
      </c>
      <c r="C25" s="38">
        <v>0</v>
      </c>
      <c r="D25" s="58" t="s">
        <v>11</v>
      </c>
      <c r="E25" s="47">
        <v>1</v>
      </c>
      <c r="F25" s="32">
        <f t="shared" si="0"/>
        <v>0</v>
      </c>
      <c r="G25" s="32">
        <f t="shared" si="1"/>
        <v>0</v>
      </c>
      <c r="H25" s="33">
        <v>0</v>
      </c>
      <c r="I25" s="34"/>
      <c r="L25" s="40"/>
      <c r="M25" s="43"/>
      <c r="N25" s="43"/>
      <c r="O25" s="43"/>
      <c r="P25" s="43"/>
      <c r="Q25" s="40"/>
    </row>
    <row r="26" spans="1:17" ht="13.8" outlineLevel="1" x14ac:dyDescent="0.25">
      <c r="A26" s="31" t="s">
        <v>59</v>
      </c>
      <c r="B26" s="53" t="s">
        <v>74</v>
      </c>
      <c r="C26" s="38">
        <v>0</v>
      </c>
      <c r="D26" s="58" t="s">
        <v>11</v>
      </c>
      <c r="E26" s="47">
        <v>1</v>
      </c>
      <c r="F26" s="32">
        <f t="shared" si="0"/>
        <v>0</v>
      </c>
      <c r="G26" s="32">
        <f t="shared" si="1"/>
        <v>0</v>
      </c>
      <c r="H26" s="33">
        <v>0</v>
      </c>
      <c r="I26" s="34"/>
      <c r="L26" s="40"/>
      <c r="M26" s="43"/>
      <c r="N26" s="43"/>
      <c r="O26" s="43"/>
      <c r="P26" s="43"/>
      <c r="Q26" s="40"/>
    </row>
    <row r="27" spans="1:17" ht="13.8" outlineLevel="1" x14ac:dyDescent="0.25">
      <c r="A27" s="31" t="s">
        <v>60</v>
      </c>
      <c r="B27" s="53" t="s">
        <v>75</v>
      </c>
      <c r="C27" s="38">
        <v>0</v>
      </c>
      <c r="D27" s="58" t="s">
        <v>11</v>
      </c>
      <c r="E27" s="47">
        <v>1</v>
      </c>
      <c r="F27" s="32">
        <f t="shared" si="0"/>
        <v>0</v>
      </c>
      <c r="G27" s="32">
        <f t="shared" si="1"/>
        <v>0</v>
      </c>
      <c r="H27" s="33">
        <v>0</v>
      </c>
      <c r="I27" s="34"/>
      <c r="L27" s="40"/>
      <c r="M27" s="43"/>
      <c r="N27" s="43"/>
      <c r="O27" s="43"/>
      <c r="P27" s="43"/>
      <c r="Q27" s="40"/>
    </row>
    <row r="28" spans="1:17" ht="13.8" outlineLevel="1" x14ac:dyDescent="0.25">
      <c r="A28" s="31" t="s">
        <v>61</v>
      </c>
      <c r="B28" s="53" t="s">
        <v>72</v>
      </c>
      <c r="C28" s="38">
        <v>0</v>
      </c>
      <c r="D28" s="58" t="s">
        <v>11</v>
      </c>
      <c r="E28" s="47">
        <v>1</v>
      </c>
      <c r="F28" s="32">
        <f t="shared" si="0"/>
        <v>0</v>
      </c>
      <c r="G28" s="32">
        <f t="shared" si="1"/>
        <v>0</v>
      </c>
      <c r="H28" s="33">
        <v>0</v>
      </c>
      <c r="I28" s="34"/>
      <c r="L28" s="40"/>
      <c r="M28" s="43"/>
      <c r="N28" s="43"/>
      <c r="O28" s="43"/>
      <c r="P28" s="43"/>
      <c r="Q28" s="40"/>
    </row>
    <row r="29" spans="1:17" ht="13.8" outlineLevel="1" x14ac:dyDescent="0.25">
      <c r="A29" s="31" t="s">
        <v>62</v>
      </c>
      <c r="B29" s="53" t="s">
        <v>76</v>
      </c>
      <c r="C29" s="38">
        <v>0</v>
      </c>
      <c r="D29" s="58" t="s">
        <v>11</v>
      </c>
      <c r="E29" s="47">
        <v>1</v>
      </c>
      <c r="F29" s="32">
        <f t="shared" si="0"/>
        <v>0</v>
      </c>
      <c r="G29" s="32">
        <f t="shared" si="1"/>
        <v>0</v>
      </c>
      <c r="H29" s="33">
        <v>0</v>
      </c>
      <c r="I29" s="34"/>
      <c r="L29" s="40"/>
      <c r="M29" s="43"/>
      <c r="N29" s="43"/>
      <c r="O29" s="43"/>
      <c r="P29" s="43"/>
      <c r="Q29" s="40"/>
    </row>
    <row r="30" spans="1:17" ht="13.8" x14ac:dyDescent="0.25">
      <c r="A30" s="25" t="s">
        <v>80</v>
      </c>
      <c r="B30" s="26" t="s">
        <v>19</v>
      </c>
      <c r="C30" s="29"/>
      <c r="D30" s="60"/>
      <c r="E30" s="28"/>
      <c r="F30" s="35">
        <f>SUM(F31:F35)</f>
        <v>0</v>
      </c>
      <c r="G30" s="35">
        <f>SUM(G31:G35)</f>
        <v>0</v>
      </c>
      <c r="H30" s="35">
        <f>SUM(H31:H35)</f>
        <v>0</v>
      </c>
      <c r="I30" s="36"/>
      <c r="L30" s="40"/>
      <c r="M30" s="43"/>
      <c r="N30" s="43"/>
      <c r="O30" s="43"/>
      <c r="P30" s="43"/>
      <c r="Q30" s="40"/>
    </row>
    <row r="31" spans="1:17" ht="41.4" x14ac:dyDescent="0.25">
      <c r="A31" s="31">
        <v>1</v>
      </c>
      <c r="B31" s="46" t="s">
        <v>31</v>
      </c>
      <c r="C31" s="39">
        <v>0</v>
      </c>
      <c r="D31" s="61" t="s">
        <v>21</v>
      </c>
      <c r="E31" s="48">
        <v>3</v>
      </c>
      <c r="F31" s="32">
        <f>C31*E31</f>
        <v>0</v>
      </c>
      <c r="G31" s="32">
        <f>F31-H31</f>
        <v>0</v>
      </c>
      <c r="H31" s="33">
        <v>0</v>
      </c>
      <c r="I31" s="33"/>
    </row>
    <row r="32" spans="1:17" ht="13.8" x14ac:dyDescent="0.25">
      <c r="A32" s="31">
        <v>2</v>
      </c>
      <c r="B32" s="49" t="s">
        <v>22</v>
      </c>
      <c r="C32" s="39">
        <v>0</v>
      </c>
      <c r="D32" s="61" t="s">
        <v>21</v>
      </c>
      <c r="E32" s="48">
        <v>3</v>
      </c>
      <c r="F32" s="32">
        <f>C32*E32</f>
        <v>0</v>
      </c>
      <c r="G32" s="32">
        <f>F32-H32</f>
        <v>0</v>
      </c>
      <c r="H32" s="33">
        <v>0</v>
      </c>
      <c r="I32" s="33"/>
    </row>
    <row r="33" spans="1:9" ht="13.8" x14ac:dyDescent="0.25">
      <c r="A33" s="31">
        <v>3</v>
      </c>
      <c r="B33" s="49" t="s">
        <v>32</v>
      </c>
      <c r="C33" s="39">
        <v>0</v>
      </c>
      <c r="D33" s="61" t="s">
        <v>21</v>
      </c>
      <c r="E33" s="48">
        <v>3</v>
      </c>
      <c r="F33" s="32">
        <f>C33*E33</f>
        <v>0</v>
      </c>
      <c r="G33" s="32">
        <f>F33-H33</f>
        <v>0</v>
      </c>
      <c r="H33" s="33">
        <v>0</v>
      </c>
      <c r="I33" s="33"/>
    </row>
    <row r="34" spans="1:9" ht="13.8" x14ac:dyDescent="0.25">
      <c r="A34" s="31">
        <v>4</v>
      </c>
      <c r="B34" s="49" t="s">
        <v>43</v>
      </c>
      <c r="C34" s="39">
        <v>0</v>
      </c>
      <c r="D34" s="61" t="s">
        <v>21</v>
      </c>
      <c r="E34" s="48">
        <v>3</v>
      </c>
      <c r="F34" s="32">
        <f>C34*E34</f>
        <v>0</v>
      </c>
      <c r="G34" s="32">
        <f>F34-H34</f>
        <v>0</v>
      </c>
      <c r="H34" s="33">
        <v>0</v>
      </c>
      <c r="I34" s="33"/>
    </row>
    <row r="35" spans="1:9" ht="13.8" x14ac:dyDescent="0.25">
      <c r="A35" s="31">
        <v>5</v>
      </c>
      <c r="B35" s="49" t="s">
        <v>83</v>
      </c>
      <c r="C35" s="39">
        <v>0</v>
      </c>
      <c r="D35" s="61" t="s">
        <v>21</v>
      </c>
      <c r="E35" s="48">
        <v>3</v>
      </c>
      <c r="F35" s="32">
        <f>C35*E35</f>
        <v>0</v>
      </c>
      <c r="G35" s="32">
        <f>F35-H35</f>
        <v>0</v>
      </c>
      <c r="H35" s="33">
        <v>0</v>
      </c>
      <c r="I35" s="33"/>
    </row>
    <row r="36" spans="1:9" x14ac:dyDescent="0.25">
      <c r="A36" s="50"/>
      <c r="B36" s="50"/>
      <c r="C36" s="50"/>
      <c r="D36" s="50"/>
      <c r="E36" s="50"/>
      <c r="F36" s="50"/>
      <c r="G36" s="50"/>
      <c r="H36" s="50"/>
      <c r="I36" s="50"/>
    </row>
    <row r="37" spans="1:9" x14ac:dyDescent="0.25">
      <c r="A37" s="50"/>
      <c r="B37" s="50" t="s">
        <v>46</v>
      </c>
      <c r="C37" s="50"/>
      <c r="D37" s="50"/>
      <c r="E37" s="50"/>
      <c r="F37" s="50"/>
      <c r="G37" s="50"/>
      <c r="H37" s="50"/>
      <c r="I37" s="50"/>
    </row>
    <row r="38" spans="1:9" x14ac:dyDescent="0.25">
      <c r="A38" s="50"/>
      <c r="B38" s="52" t="s">
        <v>1</v>
      </c>
      <c r="C38" s="50"/>
      <c r="D38" s="50"/>
      <c r="E38" s="50"/>
      <c r="F38" s="50"/>
      <c r="G38" s="50"/>
      <c r="H38" s="50"/>
      <c r="I38" s="50"/>
    </row>
    <row r="39" spans="1:9" x14ac:dyDescent="0.25">
      <c r="A39" s="50"/>
      <c r="B39" t="s">
        <v>25</v>
      </c>
      <c r="C39" s="50"/>
      <c r="D39" s="50"/>
      <c r="E39" s="50"/>
      <c r="F39" s="50"/>
      <c r="G39" s="50"/>
      <c r="H39" s="50"/>
      <c r="I39" s="50"/>
    </row>
  </sheetData>
  <sheetProtection formatCells="0"/>
  <mergeCells count="3">
    <mergeCell ref="A1:B1"/>
    <mergeCell ref="C1:D1"/>
    <mergeCell ref="A2:B2"/>
  </mergeCells>
  <phoneticPr fontId="16" type="noConversion"/>
  <dataValidations count="9">
    <dataValidation allowBlank="1" showInputMessage="1" showErrorMessage="1" promptTitle="Uwaga limit!!" prompt="Limit zależny od kraju wyjazdu. Szczegóły w Załączniku nr 3 do Regulaminu Konkursu" sqref="C10"/>
    <dataValidation type="whole" allowBlank="1" showErrorMessage="1" errorTitle="Z dużo!" error="MSZ: kwota nie większa niż 5.000 zł. Patrz pkt.4.11.2.1. Regulaminu konkursu" promptTitle="Koszt z limitem!" prompt="Limit w przypadku 1 wolontariusza - max 3.000 zł" sqref="C7">
      <formula1>0</formula1>
      <formula2>5000</formula2>
    </dataValidation>
    <dataValidation type="whole" allowBlank="1" showErrorMessage="1" errorTitle="Z dużo!" error="MSZ: kwota nie większa niż 1.000 zł. Patrz pkt.4.11.2.2 Regulaminu konkursu" promptTitle="Koszt z limitem!" prompt="Limit w przypadku 1 wolontariusza - max 400 zł" sqref="C8">
      <formula1>0</formula1>
      <formula2>1000</formula2>
    </dataValidation>
    <dataValidation type="whole" allowBlank="1" showErrorMessage="1" errorTitle="Z dużo!" error="MSZ: kwota nie większa niż 2.400 zł. Patrz pkt.4.11.2.6 Regulaminu konkursu" promptTitle="Koszt z limitem!" prompt="Limit w przypadku 1 wolontariusza - max 400 zł" sqref="C12">
      <formula1>0</formula1>
      <formula2>2400</formula2>
    </dataValidation>
    <dataValidation type="whole" allowBlank="1" showErrorMessage="1" errorTitle="Z dużo!" error="MSZ: kwota nie większa niż 20 000 zł. Patrz pkt.4.11.2.5 Regulaminu konkursu" promptTitle="Koszt z limitem!" prompt="Limit w przypadku 1 wolontariusza - max 400 zł" sqref="C11">
      <formula1>0</formula1>
      <formula2>20000</formula2>
    </dataValidation>
    <dataValidation type="whole" allowBlank="1" showErrorMessage="1" errorTitle="Z dużo!" error="MSZ: kwota nie większa niż 3.500 zł. Patrz pkt.4.11.2.7 Regulaminu konkursu" promptTitle="Koszt z limitem!" prompt="Limit w przypadku 1 wolontariusza - max 400 zł" sqref="C13">
      <formula1>0</formula1>
      <formula2>3500</formula2>
    </dataValidation>
    <dataValidation type="whole" allowBlank="1" showErrorMessage="1" errorTitle="Z dużo!" error="Kwota musi byc poniżej limitu." promptTitle="Koszt z limitem!" prompt="Limit w przypadku 1 wolontariusza - max 400 zł" sqref="C14">
      <formula1>0</formula1>
      <formula2>20000</formula2>
    </dataValidation>
    <dataValidation type="whole" operator="lessThanOrEqual" allowBlank="1" showInputMessage="1" showErrorMessage="1" errorTitle="Za dużo!" error="Wkład własny nie może być większy od kosztu całkowitego!" sqref="H31:H35 H7:H29">
      <formula1>F7</formula1>
    </dataValidation>
    <dataValidation type="whole" allowBlank="1" showErrorMessage="1" errorTitle="Z dużo!" error="MSZ: kwota nie większa niż 3.600 zł. Patrz pkt.4.11.2.3. Regulaminu konkursu" promptTitle="Koszt z limitem!" prompt="Limit w przypadku 1 wolontariusza - max 400 zł" sqref="C9">
      <formula1>0</formula1>
      <formula2>3600</formula2>
    </dataValidation>
  </dataValidations>
  <pageMargins left="0.23" right="0.2" top="0.36" bottom="1" header="0.25" footer="0.5"/>
  <pageSetup paperSize="9" scale="87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zoomScaleNormal="100" workbookViewId="0">
      <selection activeCell="C14" sqref="C14"/>
    </sheetView>
  </sheetViews>
  <sheetFormatPr defaultRowHeight="13.2" outlineLevelRow="1" x14ac:dyDescent="0.25"/>
  <cols>
    <col min="1" max="1" width="3.5546875" bestFit="1" customWidth="1"/>
    <col min="2" max="2" width="49.6640625" customWidth="1"/>
    <col min="3" max="3" width="12.5546875" bestFit="1" customWidth="1"/>
    <col min="4" max="4" width="9.44140625" customWidth="1"/>
    <col min="5" max="5" width="8.5546875" bestFit="1" customWidth="1"/>
    <col min="6" max="6" width="13.6640625" bestFit="1" customWidth="1"/>
    <col min="7" max="8" width="13.44140625" bestFit="1" customWidth="1"/>
    <col min="9" max="9" width="42.44140625" customWidth="1"/>
    <col min="12" max="12" width="12.33203125" bestFit="1" customWidth="1"/>
    <col min="13" max="13" width="10.109375" bestFit="1" customWidth="1"/>
    <col min="14" max="17" width="9.6640625" bestFit="1" customWidth="1"/>
  </cols>
  <sheetData>
    <row r="1" spans="1:17" ht="70.5" customHeight="1" x14ac:dyDescent="0.25">
      <c r="A1" s="66" t="s">
        <v>0</v>
      </c>
      <c r="B1" s="66"/>
      <c r="C1" s="67" t="s">
        <v>86</v>
      </c>
      <c r="D1" s="68"/>
      <c r="E1" s="1"/>
      <c r="F1" s="2"/>
      <c r="G1" s="2"/>
      <c r="H1" s="2"/>
      <c r="I1" s="3" t="s">
        <v>85</v>
      </c>
    </row>
    <row r="2" spans="1:17" ht="13.8" x14ac:dyDescent="0.25">
      <c r="A2" s="69" t="s">
        <v>1</v>
      </c>
      <c r="B2" s="69"/>
      <c r="C2" s="4"/>
      <c r="D2" s="5"/>
      <c r="E2" s="6"/>
      <c r="F2" s="7"/>
      <c r="G2" s="7"/>
      <c r="H2" s="8"/>
      <c r="I2" s="9"/>
    </row>
    <row r="3" spans="1:17" ht="55.2" x14ac:dyDescent="0.2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4" t="s">
        <v>9</v>
      </c>
      <c r="I3" s="15" t="s">
        <v>24</v>
      </c>
    </row>
    <row r="4" spans="1:17" ht="15.6" x14ac:dyDescent="0.25">
      <c r="A4" s="16"/>
      <c r="B4" s="16"/>
      <c r="C4" s="16"/>
      <c r="D4" s="16"/>
      <c r="E4" s="17"/>
      <c r="F4" s="18" t="str">
        <f>IF(F5&lt;&gt;0,F5/F5,"")</f>
        <v/>
      </c>
      <c r="G4" s="19" t="str">
        <f>IF(F5&lt;&gt;0,G5/F5,"")</f>
        <v/>
      </c>
      <c r="H4" s="20" t="str">
        <f>IF(F5&lt;&gt;0,H5/F5,"")</f>
        <v/>
      </c>
      <c r="I4" s="21"/>
    </row>
    <row r="5" spans="1:17" ht="15.6" x14ac:dyDescent="0.25">
      <c r="A5" s="16"/>
      <c r="B5" s="16"/>
      <c r="C5" s="16"/>
      <c r="D5" s="16"/>
      <c r="E5" s="22"/>
      <c r="F5" s="23">
        <f>F6+F30</f>
        <v>0</v>
      </c>
      <c r="G5" s="23">
        <f>G6+G30</f>
        <v>0</v>
      </c>
      <c r="H5" s="23">
        <f>H6+H30</f>
        <v>0</v>
      </c>
      <c r="I5" s="24"/>
      <c r="M5" s="37"/>
    </row>
    <row r="6" spans="1:17" ht="13.8" x14ac:dyDescent="0.25">
      <c r="A6" s="25" t="s">
        <v>79</v>
      </c>
      <c r="B6" s="26" t="s">
        <v>10</v>
      </c>
      <c r="C6" s="27"/>
      <c r="D6" s="28"/>
      <c r="E6" s="28"/>
      <c r="F6" s="29">
        <f>SUM(F7:F14)</f>
        <v>0</v>
      </c>
      <c r="G6" s="29">
        <f>SUM(G7:G14)</f>
        <v>0</v>
      </c>
      <c r="H6" s="29">
        <f>SUM(H7:H14)</f>
        <v>0</v>
      </c>
      <c r="I6" s="30"/>
      <c r="M6" s="37"/>
    </row>
    <row r="7" spans="1:17" ht="55.2" x14ac:dyDescent="0.25">
      <c r="A7" s="31">
        <v>1</v>
      </c>
      <c r="B7" s="46" t="s">
        <v>33</v>
      </c>
      <c r="C7" s="38">
        <v>0</v>
      </c>
      <c r="D7" s="58" t="s">
        <v>11</v>
      </c>
      <c r="E7" s="47">
        <v>1</v>
      </c>
      <c r="F7" s="32">
        <f t="shared" ref="F7:F29" si="0">C7*E7</f>
        <v>0</v>
      </c>
      <c r="G7" s="32">
        <f t="shared" ref="G7:G29" si="1">F7-H7</f>
        <v>0</v>
      </c>
      <c r="H7" s="33">
        <v>0</v>
      </c>
      <c r="I7" s="34"/>
      <c r="M7" s="42"/>
      <c r="N7" s="42"/>
      <c r="O7" s="42"/>
      <c r="P7" s="42"/>
    </row>
    <row r="8" spans="1:17" ht="55.2" x14ac:dyDescent="0.25">
      <c r="A8" s="31">
        <v>2</v>
      </c>
      <c r="B8" s="46" t="s">
        <v>35</v>
      </c>
      <c r="C8" s="38">
        <v>0</v>
      </c>
      <c r="D8" s="58" t="s">
        <v>12</v>
      </c>
      <c r="E8" s="65">
        <v>0</v>
      </c>
      <c r="F8" s="32">
        <f t="shared" si="0"/>
        <v>0</v>
      </c>
      <c r="G8" s="32">
        <f t="shared" si="1"/>
        <v>0</v>
      </c>
      <c r="H8" s="33">
        <v>0</v>
      </c>
      <c r="I8" s="34"/>
      <c r="L8" s="40"/>
      <c r="M8" s="43"/>
      <c r="N8" s="43"/>
      <c r="O8" s="43"/>
      <c r="P8" s="43"/>
      <c r="Q8" s="40"/>
    </row>
    <row r="9" spans="1:17" ht="13.8" x14ac:dyDescent="0.25">
      <c r="A9" s="31">
        <v>3</v>
      </c>
      <c r="B9" s="46" t="s">
        <v>13</v>
      </c>
      <c r="C9" s="38">
        <v>0</v>
      </c>
      <c r="D9" s="58" t="s">
        <v>12</v>
      </c>
      <c r="E9" s="65">
        <v>0</v>
      </c>
      <c r="F9" s="32">
        <f t="shared" si="0"/>
        <v>0</v>
      </c>
      <c r="G9" s="32">
        <f t="shared" si="1"/>
        <v>0</v>
      </c>
      <c r="H9" s="33">
        <v>0</v>
      </c>
      <c r="I9" s="34"/>
      <c r="L9" s="40"/>
      <c r="M9" s="43"/>
      <c r="N9" s="43"/>
      <c r="O9" s="43"/>
      <c r="P9" s="43"/>
      <c r="Q9" s="40"/>
    </row>
    <row r="10" spans="1:17" ht="41.4" x14ac:dyDescent="0.25">
      <c r="A10" s="31">
        <v>4</v>
      </c>
      <c r="B10" s="46" t="s">
        <v>38</v>
      </c>
      <c r="C10" s="38">
        <v>0</v>
      </c>
      <c r="D10" s="58" t="s">
        <v>14</v>
      </c>
      <c r="E10" s="41">
        <v>0</v>
      </c>
      <c r="F10" s="32">
        <f t="shared" si="0"/>
        <v>0</v>
      </c>
      <c r="G10" s="32">
        <f t="shared" si="1"/>
        <v>0</v>
      </c>
      <c r="H10" s="33">
        <v>0</v>
      </c>
      <c r="I10" s="34"/>
      <c r="L10" s="40"/>
      <c r="M10" s="43"/>
      <c r="N10" s="43"/>
      <c r="O10" s="43"/>
      <c r="P10" s="43"/>
      <c r="Q10" s="40"/>
    </row>
    <row r="11" spans="1:17" ht="27.6" x14ac:dyDescent="0.25">
      <c r="A11" s="31">
        <v>5</v>
      </c>
      <c r="B11" s="46" t="s">
        <v>34</v>
      </c>
      <c r="C11" s="38">
        <v>0</v>
      </c>
      <c r="D11" s="58" t="s">
        <v>15</v>
      </c>
      <c r="E11" s="47">
        <v>1</v>
      </c>
      <c r="F11" s="32">
        <f t="shared" si="0"/>
        <v>0</v>
      </c>
      <c r="G11" s="32">
        <f t="shared" si="1"/>
        <v>0</v>
      </c>
      <c r="H11" s="33">
        <v>0</v>
      </c>
      <c r="I11" s="34"/>
      <c r="L11" s="40"/>
      <c r="M11" s="43"/>
      <c r="N11" s="43"/>
      <c r="O11" s="43"/>
      <c r="P11" s="43"/>
      <c r="Q11" s="40"/>
    </row>
    <row r="12" spans="1:17" ht="13.8" x14ac:dyDescent="0.25">
      <c r="A12" s="31">
        <v>6</v>
      </c>
      <c r="B12" s="46" t="s">
        <v>16</v>
      </c>
      <c r="C12" s="38">
        <v>0</v>
      </c>
      <c r="D12" s="58" t="s">
        <v>15</v>
      </c>
      <c r="E12" s="47">
        <v>1</v>
      </c>
      <c r="F12" s="32">
        <f t="shared" si="0"/>
        <v>0</v>
      </c>
      <c r="G12" s="32">
        <f t="shared" si="1"/>
        <v>0</v>
      </c>
      <c r="H12" s="33">
        <v>0</v>
      </c>
      <c r="I12" s="34"/>
      <c r="L12" s="40"/>
      <c r="M12" s="43"/>
      <c r="N12" s="43"/>
      <c r="O12" s="43"/>
      <c r="P12" s="43"/>
      <c r="Q12" s="40"/>
    </row>
    <row r="13" spans="1:17" ht="13.8" x14ac:dyDescent="0.25">
      <c r="A13" s="31">
        <v>7</v>
      </c>
      <c r="B13" s="46" t="s">
        <v>17</v>
      </c>
      <c r="C13" s="38">
        <v>0</v>
      </c>
      <c r="D13" s="58" t="s">
        <v>15</v>
      </c>
      <c r="E13" s="47">
        <v>1</v>
      </c>
      <c r="F13" s="32">
        <f t="shared" si="0"/>
        <v>0</v>
      </c>
      <c r="G13" s="32">
        <f t="shared" si="1"/>
        <v>0</v>
      </c>
      <c r="H13" s="33">
        <v>0</v>
      </c>
      <c r="I13" s="34"/>
      <c r="L13" s="40"/>
      <c r="M13" s="43"/>
      <c r="N13" s="43"/>
      <c r="O13" s="43"/>
      <c r="P13" s="43"/>
      <c r="Q13" s="40"/>
    </row>
    <row r="14" spans="1:17" ht="13.8" x14ac:dyDescent="0.25">
      <c r="A14" s="31">
        <v>8</v>
      </c>
      <c r="B14" s="46" t="s">
        <v>18</v>
      </c>
      <c r="C14" s="62">
        <f>SUM(C15:C29)</f>
        <v>0</v>
      </c>
      <c r="D14" s="59" t="s">
        <v>11</v>
      </c>
      <c r="E14" s="56">
        <v>1</v>
      </c>
      <c r="F14" s="55">
        <f>SUM(F15:F29)</f>
        <v>0</v>
      </c>
      <c r="G14" s="55">
        <f>SUM(G15:G29)</f>
        <v>0</v>
      </c>
      <c r="H14" s="55">
        <f>SUM(H15:H29)</f>
        <v>0</v>
      </c>
      <c r="I14" s="64" t="str">
        <f>IF(C14&gt;25000,"MSZ: kwota nie większa niż 20 000 zł. Patrz pkt.4.11.2.8 Regulaminu konkursu"," ")</f>
        <v xml:space="preserve"> </v>
      </c>
      <c r="L14" s="40"/>
      <c r="M14" s="43"/>
      <c r="N14" s="43"/>
      <c r="O14" s="43"/>
      <c r="P14" s="43"/>
      <c r="Q14" s="40"/>
    </row>
    <row r="15" spans="1:17" ht="13.8" outlineLevel="1" x14ac:dyDescent="0.25">
      <c r="A15" s="31" t="s">
        <v>48</v>
      </c>
      <c r="B15" s="53" t="s">
        <v>63</v>
      </c>
      <c r="C15" s="38">
        <v>0</v>
      </c>
      <c r="D15" s="58" t="s">
        <v>11</v>
      </c>
      <c r="E15" s="47">
        <v>1</v>
      </c>
      <c r="F15" s="32">
        <f t="shared" si="0"/>
        <v>0</v>
      </c>
      <c r="G15" s="32">
        <f t="shared" si="1"/>
        <v>0</v>
      </c>
      <c r="H15" s="33">
        <v>0</v>
      </c>
      <c r="I15" s="34"/>
      <c r="L15" s="40"/>
      <c r="M15" s="43"/>
      <c r="N15" s="43"/>
      <c r="O15" s="43"/>
      <c r="P15" s="43"/>
      <c r="Q15" s="40"/>
    </row>
    <row r="16" spans="1:17" ht="13.8" outlineLevel="1" x14ac:dyDescent="0.25">
      <c r="A16" s="31" t="s">
        <v>49</v>
      </c>
      <c r="B16" s="53" t="s">
        <v>64</v>
      </c>
      <c r="C16" s="38">
        <v>0</v>
      </c>
      <c r="D16" s="58" t="s">
        <v>11</v>
      </c>
      <c r="E16" s="47">
        <v>1</v>
      </c>
      <c r="F16" s="32">
        <f t="shared" si="0"/>
        <v>0</v>
      </c>
      <c r="G16" s="32">
        <f t="shared" si="1"/>
        <v>0</v>
      </c>
      <c r="H16" s="33">
        <v>0</v>
      </c>
      <c r="I16" s="34"/>
      <c r="L16" s="40"/>
      <c r="M16" s="43"/>
      <c r="N16" s="43"/>
      <c r="O16" s="43"/>
      <c r="P16" s="43"/>
      <c r="Q16" s="40"/>
    </row>
    <row r="17" spans="1:17" ht="13.8" outlineLevel="1" x14ac:dyDescent="0.25">
      <c r="A17" s="31" t="s">
        <v>50</v>
      </c>
      <c r="B17" s="53" t="s">
        <v>77</v>
      </c>
      <c r="C17" s="38">
        <v>0</v>
      </c>
      <c r="D17" s="58" t="s">
        <v>11</v>
      </c>
      <c r="E17" s="47">
        <v>1</v>
      </c>
      <c r="F17" s="32">
        <f t="shared" si="0"/>
        <v>0</v>
      </c>
      <c r="G17" s="32">
        <f t="shared" si="1"/>
        <v>0</v>
      </c>
      <c r="H17" s="33">
        <v>0</v>
      </c>
      <c r="I17" s="34"/>
      <c r="L17" s="40"/>
      <c r="M17" s="43"/>
      <c r="N17" s="43"/>
      <c r="O17" s="43"/>
      <c r="P17" s="43"/>
      <c r="Q17" s="40"/>
    </row>
    <row r="18" spans="1:17" ht="13.8" outlineLevel="1" x14ac:dyDescent="0.25">
      <c r="A18" s="31" t="s">
        <v>51</v>
      </c>
      <c r="B18" s="53" t="s">
        <v>65</v>
      </c>
      <c r="C18" s="38">
        <v>0</v>
      </c>
      <c r="D18" s="58" t="s">
        <v>11</v>
      </c>
      <c r="E18" s="47">
        <v>1</v>
      </c>
      <c r="F18" s="32">
        <f t="shared" si="0"/>
        <v>0</v>
      </c>
      <c r="G18" s="32">
        <f t="shared" si="1"/>
        <v>0</v>
      </c>
      <c r="H18" s="33">
        <v>0</v>
      </c>
      <c r="I18" s="34"/>
      <c r="L18" s="40"/>
      <c r="M18" s="43"/>
      <c r="N18" s="43"/>
      <c r="O18" s="43"/>
      <c r="P18" s="43"/>
      <c r="Q18" s="40"/>
    </row>
    <row r="19" spans="1:17" ht="13.8" outlineLevel="1" x14ac:dyDescent="0.25">
      <c r="A19" s="31" t="s">
        <v>52</v>
      </c>
      <c r="B19" s="53" t="s">
        <v>66</v>
      </c>
      <c r="C19" s="38">
        <v>0</v>
      </c>
      <c r="D19" s="58" t="s">
        <v>11</v>
      </c>
      <c r="E19" s="47">
        <v>1</v>
      </c>
      <c r="F19" s="32">
        <f t="shared" si="0"/>
        <v>0</v>
      </c>
      <c r="G19" s="32">
        <f t="shared" si="1"/>
        <v>0</v>
      </c>
      <c r="H19" s="33">
        <v>0</v>
      </c>
      <c r="I19" s="34"/>
      <c r="L19" s="40"/>
      <c r="M19" s="43"/>
      <c r="N19" s="43"/>
      <c r="O19" s="43"/>
      <c r="P19" s="43"/>
      <c r="Q19" s="40"/>
    </row>
    <row r="20" spans="1:17" ht="13.8" outlineLevel="1" x14ac:dyDescent="0.25">
      <c r="A20" s="31" t="s">
        <v>53</v>
      </c>
      <c r="B20" s="53" t="s">
        <v>67</v>
      </c>
      <c r="C20" s="38">
        <v>0</v>
      </c>
      <c r="D20" s="58" t="s">
        <v>11</v>
      </c>
      <c r="E20" s="47">
        <v>1</v>
      </c>
      <c r="F20" s="32">
        <f t="shared" si="0"/>
        <v>0</v>
      </c>
      <c r="G20" s="32">
        <f t="shared" si="1"/>
        <v>0</v>
      </c>
      <c r="H20" s="33">
        <v>0</v>
      </c>
      <c r="I20" s="34"/>
      <c r="L20" s="40"/>
      <c r="M20" s="43"/>
      <c r="N20" s="43"/>
      <c r="O20" s="43"/>
      <c r="P20" s="43"/>
      <c r="Q20" s="40"/>
    </row>
    <row r="21" spans="1:17" ht="13.8" outlineLevel="1" x14ac:dyDescent="0.25">
      <c r="A21" s="31" t="s">
        <v>54</v>
      </c>
      <c r="B21" s="53" t="s">
        <v>68</v>
      </c>
      <c r="C21" s="38">
        <v>0</v>
      </c>
      <c r="D21" s="58" t="s">
        <v>11</v>
      </c>
      <c r="E21" s="47">
        <v>1</v>
      </c>
      <c r="F21" s="32">
        <f t="shared" si="0"/>
        <v>0</v>
      </c>
      <c r="G21" s="32">
        <f t="shared" si="1"/>
        <v>0</v>
      </c>
      <c r="H21" s="33">
        <v>0</v>
      </c>
      <c r="I21" s="34"/>
      <c r="L21" s="40"/>
      <c r="M21" s="43"/>
      <c r="N21" s="43"/>
      <c r="O21" s="43"/>
      <c r="P21" s="43"/>
      <c r="Q21" s="40"/>
    </row>
    <row r="22" spans="1:17" ht="13.8" outlineLevel="1" x14ac:dyDescent="0.25">
      <c r="A22" s="31" t="s">
        <v>78</v>
      </c>
      <c r="B22" s="53" t="s">
        <v>69</v>
      </c>
      <c r="C22" s="38">
        <v>0</v>
      </c>
      <c r="D22" s="58" t="s">
        <v>11</v>
      </c>
      <c r="E22" s="47">
        <v>1</v>
      </c>
      <c r="F22" s="32">
        <f t="shared" si="0"/>
        <v>0</v>
      </c>
      <c r="G22" s="32">
        <f t="shared" si="1"/>
        <v>0</v>
      </c>
      <c r="H22" s="33">
        <v>0</v>
      </c>
      <c r="I22" s="34"/>
      <c r="L22" s="40"/>
      <c r="M22" s="43"/>
      <c r="N22" s="43"/>
      <c r="O22" s="43"/>
      <c r="P22" s="43"/>
      <c r="Q22" s="40"/>
    </row>
    <row r="23" spans="1:17" ht="13.8" outlineLevel="1" x14ac:dyDescent="0.25">
      <c r="A23" s="31" t="s">
        <v>56</v>
      </c>
      <c r="B23" s="53" t="s">
        <v>70</v>
      </c>
      <c r="C23" s="38">
        <v>0</v>
      </c>
      <c r="D23" s="58" t="s">
        <v>11</v>
      </c>
      <c r="E23" s="47">
        <v>1</v>
      </c>
      <c r="F23" s="32">
        <f t="shared" si="0"/>
        <v>0</v>
      </c>
      <c r="G23" s="32">
        <f t="shared" si="1"/>
        <v>0</v>
      </c>
      <c r="H23" s="33">
        <v>0</v>
      </c>
      <c r="I23" s="34"/>
      <c r="L23" s="40"/>
      <c r="M23" s="43"/>
      <c r="N23" s="43"/>
      <c r="O23" s="43"/>
      <c r="P23" s="43"/>
      <c r="Q23" s="40"/>
    </row>
    <row r="24" spans="1:17" ht="13.8" outlineLevel="1" x14ac:dyDescent="0.25">
      <c r="A24" s="31" t="s">
        <v>57</v>
      </c>
      <c r="B24" s="53" t="s">
        <v>71</v>
      </c>
      <c r="C24" s="38">
        <v>0</v>
      </c>
      <c r="D24" s="58" t="s">
        <v>11</v>
      </c>
      <c r="E24" s="47">
        <v>1</v>
      </c>
      <c r="F24" s="32">
        <f t="shared" si="0"/>
        <v>0</v>
      </c>
      <c r="G24" s="32">
        <f t="shared" si="1"/>
        <v>0</v>
      </c>
      <c r="H24" s="33">
        <v>0</v>
      </c>
      <c r="I24" s="34"/>
      <c r="L24" s="40"/>
      <c r="M24" s="43"/>
      <c r="N24" s="43"/>
      <c r="O24" s="43"/>
      <c r="P24" s="43"/>
      <c r="Q24" s="40"/>
    </row>
    <row r="25" spans="1:17" ht="13.8" outlineLevel="1" x14ac:dyDescent="0.25">
      <c r="A25" s="31" t="s">
        <v>58</v>
      </c>
      <c r="B25" s="53" t="s">
        <v>73</v>
      </c>
      <c r="C25" s="38">
        <v>0</v>
      </c>
      <c r="D25" s="58" t="s">
        <v>11</v>
      </c>
      <c r="E25" s="47">
        <v>1</v>
      </c>
      <c r="F25" s="32">
        <f t="shared" si="0"/>
        <v>0</v>
      </c>
      <c r="G25" s="32">
        <f t="shared" si="1"/>
        <v>0</v>
      </c>
      <c r="H25" s="33">
        <v>0</v>
      </c>
      <c r="I25" s="34"/>
      <c r="L25" s="40"/>
      <c r="M25" s="43"/>
      <c r="N25" s="43"/>
      <c r="O25" s="43"/>
      <c r="P25" s="43"/>
      <c r="Q25" s="40"/>
    </row>
    <row r="26" spans="1:17" ht="13.8" outlineLevel="1" x14ac:dyDescent="0.25">
      <c r="A26" s="31" t="s">
        <v>59</v>
      </c>
      <c r="B26" s="53" t="s">
        <v>74</v>
      </c>
      <c r="C26" s="38">
        <v>0</v>
      </c>
      <c r="D26" s="58" t="s">
        <v>11</v>
      </c>
      <c r="E26" s="47">
        <v>1</v>
      </c>
      <c r="F26" s="32">
        <f t="shared" si="0"/>
        <v>0</v>
      </c>
      <c r="G26" s="32">
        <f t="shared" si="1"/>
        <v>0</v>
      </c>
      <c r="H26" s="33">
        <v>0</v>
      </c>
      <c r="I26" s="34"/>
      <c r="L26" s="40"/>
      <c r="M26" s="43"/>
      <c r="N26" s="43"/>
      <c r="O26" s="43"/>
      <c r="P26" s="43"/>
      <c r="Q26" s="40"/>
    </row>
    <row r="27" spans="1:17" ht="13.8" outlineLevel="1" x14ac:dyDescent="0.25">
      <c r="A27" s="31" t="s">
        <v>60</v>
      </c>
      <c r="B27" s="53" t="s">
        <v>75</v>
      </c>
      <c r="C27" s="38">
        <v>0</v>
      </c>
      <c r="D27" s="58" t="s">
        <v>11</v>
      </c>
      <c r="E27" s="47">
        <v>1</v>
      </c>
      <c r="F27" s="32">
        <f t="shared" si="0"/>
        <v>0</v>
      </c>
      <c r="G27" s="32">
        <f t="shared" si="1"/>
        <v>0</v>
      </c>
      <c r="H27" s="33">
        <v>0</v>
      </c>
      <c r="I27" s="34"/>
      <c r="L27" s="40"/>
      <c r="M27" s="43"/>
      <c r="N27" s="43"/>
      <c r="O27" s="43"/>
      <c r="P27" s="43"/>
      <c r="Q27" s="40"/>
    </row>
    <row r="28" spans="1:17" ht="13.8" outlineLevel="1" x14ac:dyDescent="0.25">
      <c r="A28" s="31" t="s">
        <v>61</v>
      </c>
      <c r="B28" s="53" t="s">
        <v>72</v>
      </c>
      <c r="C28" s="38">
        <v>0</v>
      </c>
      <c r="D28" s="58" t="s">
        <v>11</v>
      </c>
      <c r="E28" s="47">
        <v>1</v>
      </c>
      <c r="F28" s="32">
        <f t="shared" si="0"/>
        <v>0</v>
      </c>
      <c r="G28" s="32">
        <f t="shared" si="1"/>
        <v>0</v>
      </c>
      <c r="H28" s="33">
        <v>0</v>
      </c>
      <c r="I28" s="34"/>
      <c r="L28" s="40"/>
      <c r="M28" s="43"/>
      <c r="N28" s="43"/>
      <c r="O28" s="43"/>
      <c r="P28" s="43"/>
      <c r="Q28" s="40"/>
    </row>
    <row r="29" spans="1:17" ht="13.8" outlineLevel="1" x14ac:dyDescent="0.25">
      <c r="A29" s="31" t="s">
        <v>62</v>
      </c>
      <c r="B29" s="53" t="s">
        <v>76</v>
      </c>
      <c r="C29" s="38">
        <v>0</v>
      </c>
      <c r="D29" s="58" t="s">
        <v>11</v>
      </c>
      <c r="E29" s="47">
        <v>1</v>
      </c>
      <c r="F29" s="32">
        <f t="shared" si="0"/>
        <v>0</v>
      </c>
      <c r="G29" s="32">
        <f t="shared" si="1"/>
        <v>0</v>
      </c>
      <c r="H29" s="33">
        <v>0</v>
      </c>
      <c r="I29" s="34"/>
      <c r="L29" s="40"/>
      <c r="M29" s="43"/>
      <c r="N29" s="43"/>
      <c r="O29" s="43"/>
      <c r="P29" s="43"/>
      <c r="Q29" s="40"/>
    </row>
    <row r="30" spans="1:17" ht="13.8" x14ac:dyDescent="0.25">
      <c r="A30" s="25" t="s">
        <v>80</v>
      </c>
      <c r="B30" s="26" t="s">
        <v>19</v>
      </c>
      <c r="C30" s="29"/>
      <c r="D30" s="60"/>
      <c r="E30" s="28"/>
      <c r="F30" s="35">
        <f>SUM(F31:F35)</f>
        <v>0</v>
      </c>
      <c r="G30" s="35">
        <f>SUM(G31:G35)</f>
        <v>0</v>
      </c>
      <c r="H30" s="35">
        <f>SUM(H31:H35)</f>
        <v>0</v>
      </c>
      <c r="I30" s="36"/>
      <c r="L30" s="40"/>
      <c r="M30" s="43"/>
      <c r="N30" s="43"/>
      <c r="O30" s="43"/>
      <c r="P30" s="43"/>
      <c r="Q30" s="40"/>
    </row>
    <row r="31" spans="1:17" ht="41.4" x14ac:dyDescent="0.25">
      <c r="A31" s="31">
        <v>1</v>
      </c>
      <c r="B31" s="46" t="s">
        <v>20</v>
      </c>
      <c r="C31" s="39">
        <v>0</v>
      </c>
      <c r="D31" s="61" t="s">
        <v>21</v>
      </c>
      <c r="E31" s="48">
        <v>4</v>
      </c>
      <c r="F31" s="32">
        <f>C31*E31</f>
        <v>0</v>
      </c>
      <c r="G31" s="32">
        <f>F31-H31</f>
        <v>0</v>
      </c>
      <c r="H31" s="33">
        <v>0</v>
      </c>
      <c r="I31" s="33"/>
    </row>
    <row r="32" spans="1:17" ht="13.8" x14ac:dyDescent="0.25">
      <c r="A32" s="31">
        <v>2</v>
      </c>
      <c r="B32" s="49" t="s">
        <v>22</v>
      </c>
      <c r="C32" s="39">
        <v>0</v>
      </c>
      <c r="D32" s="61" t="s">
        <v>21</v>
      </c>
      <c r="E32" s="48">
        <v>4</v>
      </c>
      <c r="F32" s="32">
        <f>C32*E32</f>
        <v>0</v>
      </c>
      <c r="G32" s="32">
        <f>F32-H32</f>
        <v>0</v>
      </c>
      <c r="H32" s="33">
        <v>0</v>
      </c>
      <c r="I32" s="33"/>
    </row>
    <row r="33" spans="1:9" ht="13.8" x14ac:dyDescent="0.25">
      <c r="A33" s="31">
        <v>3</v>
      </c>
      <c r="B33" s="49" t="s">
        <v>23</v>
      </c>
      <c r="C33" s="39">
        <v>0</v>
      </c>
      <c r="D33" s="61" t="s">
        <v>21</v>
      </c>
      <c r="E33" s="48">
        <v>4</v>
      </c>
      <c r="F33" s="32">
        <f>C33*E33</f>
        <v>0</v>
      </c>
      <c r="G33" s="32">
        <f>F33-H33</f>
        <v>0</v>
      </c>
      <c r="H33" s="33">
        <v>0</v>
      </c>
      <c r="I33" s="33"/>
    </row>
    <row r="34" spans="1:9" ht="13.8" x14ac:dyDescent="0.25">
      <c r="A34" s="31">
        <v>4</v>
      </c>
      <c r="B34" s="49" t="s">
        <v>43</v>
      </c>
      <c r="C34" s="39">
        <v>0</v>
      </c>
      <c r="D34" s="61" t="s">
        <v>21</v>
      </c>
      <c r="E34" s="48">
        <v>4</v>
      </c>
      <c r="F34" s="32">
        <f>C34*E34</f>
        <v>0</v>
      </c>
      <c r="G34" s="32">
        <f>F34-H34</f>
        <v>0</v>
      </c>
      <c r="H34" s="33">
        <v>0</v>
      </c>
      <c r="I34" s="33"/>
    </row>
    <row r="35" spans="1:9" ht="13.8" x14ac:dyDescent="0.25">
      <c r="A35" s="31">
        <v>5</v>
      </c>
      <c r="B35" s="49" t="s">
        <v>83</v>
      </c>
      <c r="C35" s="39">
        <v>0</v>
      </c>
      <c r="D35" s="61" t="s">
        <v>21</v>
      </c>
      <c r="E35" s="48">
        <v>4</v>
      </c>
      <c r="F35" s="32">
        <f>C35*E35</f>
        <v>0</v>
      </c>
      <c r="G35" s="32">
        <f>F35-H35</f>
        <v>0</v>
      </c>
      <c r="H35" s="33">
        <v>0</v>
      </c>
      <c r="I35" s="33"/>
    </row>
    <row r="36" spans="1:9" x14ac:dyDescent="0.25">
      <c r="A36" s="50"/>
      <c r="B36" s="50"/>
      <c r="C36" s="50"/>
      <c r="D36" s="50"/>
      <c r="E36" s="50"/>
      <c r="F36" s="50"/>
      <c r="G36" s="50"/>
      <c r="H36" s="50"/>
      <c r="I36" s="50"/>
    </row>
    <row r="37" spans="1:9" x14ac:dyDescent="0.25">
      <c r="A37" s="50"/>
      <c r="B37" s="50" t="s">
        <v>47</v>
      </c>
      <c r="C37" s="50"/>
      <c r="D37" s="50"/>
      <c r="E37" s="50"/>
      <c r="F37" s="50"/>
      <c r="G37" s="50"/>
      <c r="H37" s="50"/>
      <c r="I37" s="50"/>
    </row>
    <row r="38" spans="1:9" x14ac:dyDescent="0.25">
      <c r="A38" s="50"/>
      <c r="B38" s="52" t="s">
        <v>1</v>
      </c>
      <c r="C38" s="50"/>
      <c r="D38" s="50"/>
      <c r="E38" s="50"/>
      <c r="F38" s="50"/>
      <c r="G38" s="50"/>
      <c r="H38" s="50"/>
      <c r="I38" s="50"/>
    </row>
    <row r="39" spans="1:9" x14ac:dyDescent="0.25">
      <c r="B39" t="s">
        <v>25</v>
      </c>
    </row>
  </sheetData>
  <sheetProtection formatCells="0"/>
  <mergeCells count="3">
    <mergeCell ref="A1:B1"/>
    <mergeCell ref="C1:D1"/>
    <mergeCell ref="A2:B2"/>
  </mergeCells>
  <phoneticPr fontId="16" type="noConversion"/>
  <dataValidations count="9">
    <dataValidation allowBlank="1" showInputMessage="1" showErrorMessage="1" promptTitle="Uwaga limit!!" prompt="Limit zależny od kraju wyjazdu. Szczegóły w Załączniku nr 3 do Regulaminu Konkursu" sqref="C10"/>
    <dataValidation type="whole" allowBlank="1" showErrorMessage="1" errorTitle="Z dużo!" error="MSZ: kwota nie większa niż 6.000 zł. Patrz pkt.4.11.2.1. Regulaminu konkursu." promptTitle="Koszt z limitem!" prompt="Limit w przypadku 1 wolontariusza - max 3.000 zł" sqref="C7">
      <formula1>0</formula1>
      <formula2>6000</formula2>
    </dataValidation>
    <dataValidation type="whole" allowBlank="1" showErrorMessage="1" errorTitle="Z dużo!" error="MSZ: kwota nie większa niż 1.300 zł. Patrz pkt.4.11.2.2 Regulaminu konkursu." promptTitle="Koszt z limitem!" prompt="Limit w przypadku 1 wolontariusza - max 400 zł" sqref="C8">
      <formula1>0</formula1>
      <formula2>1300</formula2>
    </dataValidation>
    <dataValidation type="whole" allowBlank="1" showErrorMessage="1" errorTitle="Z dużo!" error="MSZ: kwota nie większa niż 3.000 zł. Patrz pkt.4.11.2.6 Regulaminu konkursu." promptTitle="Koszt z limitem!" prompt="Limit w przypadku 1 wolontariusza - max 400 zł" sqref="C12">
      <formula1>0</formula1>
      <formula2>3000</formula2>
    </dataValidation>
    <dataValidation type="whole" allowBlank="1" showErrorMessage="1" errorTitle="Z dużo!" error="MSZ: kwota nie większa niż 25 000 zł. Patrz pkt.4.11.2.5 Regulaminu konkursu." promptTitle="Koszt z limitem!" prompt="Limit w przypadku 1 wolontariusza - max 400 zł" sqref="C11">
      <formula1>0</formula1>
      <formula2>25000</formula2>
    </dataValidation>
    <dataValidation type="whole" allowBlank="1" showErrorMessage="1" errorTitle="Z dużo!" error="MSZ: kwota nie większa niż 4.500 zł. Patrz pkt.4.11.2.7 Regulaminu konkursu." promptTitle="Koszt z limitem!" prompt="Limit w przypadku 1 wolontariusza - max 400 zł" sqref="C13">
      <formula1>0</formula1>
      <formula2>4500</formula2>
    </dataValidation>
    <dataValidation type="whole" allowBlank="1" showErrorMessage="1" errorTitle="Z dużo!" error="Kwota musi byc poniżej limitu." promptTitle="Koszt z limitem!" prompt="Limit w przypadku 1 wolontariusza - max 400 zł" sqref="C14">
      <formula1>0</formula1>
      <formula2>25000</formula2>
    </dataValidation>
    <dataValidation type="whole" operator="lessThanOrEqual" allowBlank="1" showInputMessage="1" showErrorMessage="1" errorTitle="Za dużo!" error="Wkład własny nie może być większy od kosztu całkowitego!" sqref="H31:H35 H7:H13 H15:H29">
      <formula1>F7</formula1>
    </dataValidation>
    <dataValidation type="whole" allowBlank="1" showErrorMessage="1" errorTitle="Z dużo!" error="MSZ: kwota nie większa niż 4.800 zł. Patrz pkt.4.11.2.3. Regulaminu konkursu." promptTitle="Koszt z limitem!" prompt="Limit w przypadku 1 wolontariusza - max 400 zł" sqref="C9">
      <formula1>0</formula1>
      <formula2>4800</formula2>
    </dataValidation>
  </dataValidations>
  <pageMargins left="0.23" right="0.2" top="0.36" bottom="1" header="0.25" footer="0.5"/>
  <pageSetup paperSize="9" scale="87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zoomScaleNormal="100" workbookViewId="0">
      <selection activeCell="C14" sqref="C14"/>
    </sheetView>
  </sheetViews>
  <sheetFormatPr defaultRowHeight="13.2" outlineLevelRow="1" x14ac:dyDescent="0.25"/>
  <cols>
    <col min="1" max="1" width="3.5546875" bestFit="1" customWidth="1"/>
    <col min="2" max="2" width="49.6640625" customWidth="1"/>
    <col min="3" max="3" width="12.5546875" bestFit="1" customWidth="1"/>
    <col min="4" max="4" width="9.44140625" customWidth="1"/>
    <col min="5" max="5" width="8.5546875" bestFit="1" customWidth="1"/>
    <col min="6" max="6" width="13.6640625" bestFit="1" customWidth="1"/>
    <col min="7" max="8" width="13.44140625" bestFit="1" customWidth="1"/>
    <col min="9" max="9" width="42.44140625" customWidth="1"/>
    <col min="12" max="12" width="12.33203125" bestFit="1" customWidth="1"/>
    <col min="13" max="13" width="10.109375" bestFit="1" customWidth="1"/>
    <col min="14" max="17" width="9.6640625" bestFit="1" customWidth="1"/>
  </cols>
  <sheetData>
    <row r="1" spans="1:17" ht="70.5" customHeight="1" x14ac:dyDescent="0.25">
      <c r="A1" s="66" t="s">
        <v>0</v>
      </c>
      <c r="B1" s="66"/>
      <c r="C1" s="67" t="s">
        <v>86</v>
      </c>
      <c r="D1" s="68"/>
      <c r="E1" s="1"/>
      <c r="F1" s="2"/>
      <c r="G1" s="2"/>
      <c r="H1" s="2"/>
      <c r="I1" s="3" t="s">
        <v>87</v>
      </c>
    </row>
    <row r="2" spans="1:17" ht="13.8" x14ac:dyDescent="0.25">
      <c r="A2" s="69" t="s">
        <v>1</v>
      </c>
      <c r="B2" s="69"/>
      <c r="C2" s="4"/>
      <c r="D2" s="5"/>
      <c r="E2" s="6"/>
      <c r="F2" s="7"/>
      <c r="G2" s="7"/>
      <c r="H2" s="8"/>
      <c r="I2" s="9"/>
    </row>
    <row r="3" spans="1:17" ht="55.2" x14ac:dyDescent="0.2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4" t="s">
        <v>9</v>
      </c>
      <c r="I3" s="15" t="s">
        <v>41</v>
      </c>
    </row>
    <row r="4" spans="1:17" ht="15.6" x14ac:dyDescent="0.25">
      <c r="A4" s="16"/>
      <c r="B4" s="16"/>
      <c r="C4" s="16"/>
      <c r="D4" s="16"/>
      <c r="E4" s="17"/>
      <c r="F4" s="18" t="str">
        <f>IF(F5&lt;&gt;0,F5/F5,"")</f>
        <v/>
      </c>
      <c r="G4" s="19" t="str">
        <f>IF(F5&lt;&gt;0,G5/F5,"")</f>
        <v/>
      </c>
      <c r="H4" s="20" t="str">
        <f>IF(F5&lt;&gt;0,H5/F5,"")</f>
        <v/>
      </c>
      <c r="I4" s="21"/>
    </row>
    <row r="5" spans="1:17" ht="15.6" x14ac:dyDescent="0.25">
      <c r="A5" s="16"/>
      <c r="B5" s="16"/>
      <c r="C5" s="16"/>
      <c r="D5" s="16"/>
      <c r="E5" s="22"/>
      <c r="F5" s="23">
        <f>F6+F30</f>
        <v>0</v>
      </c>
      <c r="G5" s="23">
        <f>G6+G30</f>
        <v>0</v>
      </c>
      <c r="H5" s="23">
        <f>H6+H30</f>
        <v>0</v>
      </c>
      <c r="I5" s="24"/>
      <c r="M5" s="37"/>
    </row>
    <row r="6" spans="1:17" ht="13.8" x14ac:dyDescent="0.25">
      <c r="A6" s="25" t="s">
        <v>79</v>
      </c>
      <c r="B6" s="26" t="s">
        <v>10</v>
      </c>
      <c r="C6" s="27"/>
      <c r="D6" s="28"/>
      <c r="E6" s="28"/>
      <c r="F6" s="29">
        <f>SUM(F7:F14)</f>
        <v>0</v>
      </c>
      <c r="G6" s="29">
        <f>SUM(G7:G14)</f>
        <v>0</v>
      </c>
      <c r="H6" s="29">
        <f>SUM(H7:H14)</f>
        <v>0</v>
      </c>
      <c r="I6" s="30"/>
      <c r="M6" s="37"/>
    </row>
    <row r="7" spans="1:17" ht="55.2" x14ac:dyDescent="0.25">
      <c r="A7" s="31">
        <v>1</v>
      </c>
      <c r="B7" s="46" t="s">
        <v>33</v>
      </c>
      <c r="C7" s="38">
        <v>0</v>
      </c>
      <c r="D7" s="58" t="s">
        <v>11</v>
      </c>
      <c r="E7" s="47">
        <v>1</v>
      </c>
      <c r="F7" s="32">
        <f t="shared" ref="F7:F29" si="0">C7*E7</f>
        <v>0</v>
      </c>
      <c r="G7" s="32">
        <f t="shared" ref="G7:G29" si="1">F7-H7</f>
        <v>0</v>
      </c>
      <c r="H7" s="33">
        <v>0</v>
      </c>
      <c r="I7" s="34"/>
      <c r="M7" s="42"/>
      <c r="N7" s="42"/>
      <c r="O7" s="42"/>
      <c r="P7" s="42"/>
    </row>
    <row r="8" spans="1:17" ht="55.2" x14ac:dyDescent="0.25">
      <c r="A8" s="31">
        <v>2</v>
      </c>
      <c r="B8" s="46" t="s">
        <v>35</v>
      </c>
      <c r="C8" s="38">
        <v>0</v>
      </c>
      <c r="D8" s="58" t="s">
        <v>12</v>
      </c>
      <c r="E8" s="65">
        <v>0</v>
      </c>
      <c r="F8" s="32">
        <f t="shared" si="0"/>
        <v>0</v>
      </c>
      <c r="G8" s="32">
        <f t="shared" si="1"/>
        <v>0</v>
      </c>
      <c r="H8" s="33">
        <v>0</v>
      </c>
      <c r="I8" s="34"/>
      <c r="L8" s="40"/>
      <c r="M8" s="43"/>
      <c r="N8" s="43"/>
      <c r="O8" s="43"/>
      <c r="P8" s="43"/>
      <c r="Q8" s="40"/>
    </row>
    <row r="9" spans="1:17" ht="13.8" x14ac:dyDescent="0.25">
      <c r="A9" s="31">
        <v>3</v>
      </c>
      <c r="B9" s="46" t="s">
        <v>27</v>
      </c>
      <c r="C9" s="38">
        <v>0</v>
      </c>
      <c r="D9" s="58" t="s">
        <v>12</v>
      </c>
      <c r="E9" s="65">
        <v>0</v>
      </c>
      <c r="F9" s="32">
        <f t="shared" si="0"/>
        <v>0</v>
      </c>
      <c r="G9" s="32">
        <f t="shared" si="1"/>
        <v>0</v>
      </c>
      <c r="H9" s="33">
        <v>0</v>
      </c>
      <c r="I9" s="34"/>
      <c r="L9" s="40"/>
      <c r="M9" s="43"/>
      <c r="N9" s="43"/>
      <c r="O9" s="43"/>
      <c r="P9" s="43"/>
      <c r="Q9" s="40"/>
    </row>
    <row r="10" spans="1:17" ht="41.4" x14ac:dyDescent="0.25">
      <c r="A10" s="31">
        <v>4</v>
      </c>
      <c r="B10" s="46" t="s">
        <v>39</v>
      </c>
      <c r="C10" s="38">
        <v>0</v>
      </c>
      <c r="D10" s="58" t="s">
        <v>14</v>
      </c>
      <c r="E10" s="41">
        <v>0</v>
      </c>
      <c r="F10" s="32">
        <f t="shared" si="0"/>
        <v>0</v>
      </c>
      <c r="G10" s="32">
        <f t="shared" si="1"/>
        <v>0</v>
      </c>
      <c r="H10" s="33">
        <v>0</v>
      </c>
      <c r="I10" s="34"/>
      <c r="L10" s="40"/>
      <c r="M10" s="43"/>
      <c r="N10" s="43"/>
      <c r="O10" s="43"/>
      <c r="P10" s="43"/>
      <c r="Q10" s="40"/>
    </row>
    <row r="11" spans="1:17" ht="27.6" x14ac:dyDescent="0.25">
      <c r="A11" s="31">
        <v>5</v>
      </c>
      <c r="B11" s="46" t="s">
        <v>34</v>
      </c>
      <c r="C11" s="38">
        <v>0</v>
      </c>
      <c r="D11" s="58" t="s">
        <v>15</v>
      </c>
      <c r="E11" s="47">
        <v>1</v>
      </c>
      <c r="F11" s="32">
        <f t="shared" si="0"/>
        <v>0</v>
      </c>
      <c r="G11" s="32">
        <f t="shared" si="1"/>
        <v>0</v>
      </c>
      <c r="H11" s="33">
        <v>0</v>
      </c>
      <c r="I11" s="34"/>
      <c r="L11" s="40"/>
      <c r="M11" s="43"/>
      <c r="N11" s="43"/>
      <c r="O11" s="43"/>
      <c r="P11" s="43"/>
      <c r="Q11" s="40"/>
    </row>
    <row r="12" spans="1:17" ht="13.8" x14ac:dyDescent="0.25">
      <c r="A12" s="31">
        <v>6</v>
      </c>
      <c r="B12" s="46" t="s">
        <v>28</v>
      </c>
      <c r="C12" s="38">
        <v>0</v>
      </c>
      <c r="D12" s="58" t="s">
        <v>15</v>
      </c>
      <c r="E12" s="47">
        <v>1</v>
      </c>
      <c r="F12" s="32">
        <f t="shared" si="0"/>
        <v>0</v>
      </c>
      <c r="G12" s="32">
        <f t="shared" si="1"/>
        <v>0</v>
      </c>
      <c r="H12" s="33">
        <v>0</v>
      </c>
      <c r="I12" s="34"/>
      <c r="L12" s="40"/>
      <c r="M12" s="43"/>
      <c r="N12" s="43"/>
      <c r="O12" s="43"/>
      <c r="P12" s="43"/>
      <c r="Q12" s="40"/>
    </row>
    <row r="13" spans="1:17" ht="13.8" x14ac:dyDescent="0.25">
      <c r="A13" s="31">
        <v>7</v>
      </c>
      <c r="B13" s="46" t="s">
        <v>29</v>
      </c>
      <c r="C13" s="38">
        <v>0</v>
      </c>
      <c r="D13" s="58" t="s">
        <v>15</v>
      </c>
      <c r="E13" s="47">
        <v>1</v>
      </c>
      <c r="F13" s="32">
        <f t="shared" si="0"/>
        <v>0</v>
      </c>
      <c r="G13" s="32">
        <f t="shared" si="1"/>
        <v>0</v>
      </c>
      <c r="H13" s="33">
        <v>0</v>
      </c>
      <c r="I13" s="34"/>
      <c r="L13" s="40"/>
      <c r="M13" s="43"/>
      <c r="N13" s="43"/>
      <c r="O13" s="43"/>
      <c r="P13" s="43"/>
      <c r="Q13" s="40"/>
    </row>
    <row r="14" spans="1:17" ht="13.8" x14ac:dyDescent="0.25">
      <c r="A14" s="31">
        <v>8</v>
      </c>
      <c r="B14" s="46" t="s">
        <v>30</v>
      </c>
      <c r="C14" s="54">
        <f>SUM(C15:C29)</f>
        <v>0</v>
      </c>
      <c r="D14" s="59" t="s">
        <v>11</v>
      </c>
      <c r="E14" s="56">
        <v>1</v>
      </c>
      <c r="F14" s="55">
        <f>SUM(F15:F29)</f>
        <v>0</v>
      </c>
      <c r="G14" s="55">
        <f>SUM(G15:G29)</f>
        <v>0</v>
      </c>
      <c r="H14" s="55">
        <f>SUM(H15:H29)</f>
        <v>0</v>
      </c>
      <c r="I14" s="64" t="str">
        <f>IF(C14&gt;30000,"MSZ: kwota nie większa niż 24 000 zł. Patrz pkt.4.11.2.8 Regulaminu konkursu"," ")</f>
        <v xml:space="preserve"> </v>
      </c>
      <c r="L14" s="40"/>
      <c r="M14" s="43"/>
      <c r="N14" s="43"/>
      <c r="O14" s="43"/>
      <c r="P14" s="43"/>
      <c r="Q14" s="40"/>
    </row>
    <row r="15" spans="1:17" ht="13.8" outlineLevel="1" x14ac:dyDescent="0.25">
      <c r="A15" s="31" t="s">
        <v>48</v>
      </c>
      <c r="B15" s="53" t="s">
        <v>63</v>
      </c>
      <c r="C15" s="38">
        <v>0</v>
      </c>
      <c r="D15" s="58" t="s">
        <v>11</v>
      </c>
      <c r="E15" s="47">
        <v>1</v>
      </c>
      <c r="F15" s="32">
        <f t="shared" si="0"/>
        <v>0</v>
      </c>
      <c r="G15" s="32">
        <f t="shared" si="1"/>
        <v>0</v>
      </c>
      <c r="H15" s="33">
        <v>0</v>
      </c>
      <c r="I15" s="34"/>
      <c r="L15" s="40"/>
      <c r="M15" s="43"/>
      <c r="N15" s="43"/>
      <c r="O15" s="43"/>
      <c r="P15" s="43"/>
      <c r="Q15" s="40"/>
    </row>
    <row r="16" spans="1:17" ht="13.8" outlineLevel="1" x14ac:dyDescent="0.25">
      <c r="A16" s="31" t="s">
        <v>49</v>
      </c>
      <c r="B16" s="53" t="s">
        <v>64</v>
      </c>
      <c r="C16" s="38">
        <v>0</v>
      </c>
      <c r="D16" s="58" t="s">
        <v>11</v>
      </c>
      <c r="E16" s="47">
        <v>1</v>
      </c>
      <c r="F16" s="32">
        <f t="shared" si="0"/>
        <v>0</v>
      </c>
      <c r="G16" s="32">
        <f t="shared" si="1"/>
        <v>0</v>
      </c>
      <c r="H16" s="33">
        <v>0</v>
      </c>
      <c r="I16" s="34"/>
      <c r="L16" s="40"/>
      <c r="M16" s="43"/>
      <c r="N16" s="43"/>
      <c r="O16" s="43"/>
      <c r="P16" s="43"/>
      <c r="Q16" s="40"/>
    </row>
    <row r="17" spans="1:17" ht="13.8" outlineLevel="1" x14ac:dyDescent="0.25">
      <c r="A17" s="31" t="s">
        <v>50</v>
      </c>
      <c r="B17" s="53" t="s">
        <v>77</v>
      </c>
      <c r="C17" s="38">
        <v>0</v>
      </c>
      <c r="D17" s="58" t="s">
        <v>11</v>
      </c>
      <c r="E17" s="47">
        <v>1</v>
      </c>
      <c r="F17" s="32">
        <f t="shared" si="0"/>
        <v>0</v>
      </c>
      <c r="G17" s="32">
        <f t="shared" si="1"/>
        <v>0</v>
      </c>
      <c r="H17" s="33">
        <v>0</v>
      </c>
      <c r="I17" s="34"/>
      <c r="L17" s="40"/>
      <c r="M17" s="43"/>
      <c r="N17" s="43"/>
      <c r="O17" s="43"/>
      <c r="P17" s="43"/>
      <c r="Q17" s="40"/>
    </row>
    <row r="18" spans="1:17" ht="13.8" outlineLevel="1" x14ac:dyDescent="0.25">
      <c r="A18" s="31" t="s">
        <v>51</v>
      </c>
      <c r="B18" s="53" t="s">
        <v>65</v>
      </c>
      <c r="C18" s="38">
        <v>0</v>
      </c>
      <c r="D18" s="58" t="s">
        <v>11</v>
      </c>
      <c r="E18" s="47">
        <v>1</v>
      </c>
      <c r="F18" s="32">
        <f t="shared" si="0"/>
        <v>0</v>
      </c>
      <c r="G18" s="32">
        <f t="shared" si="1"/>
        <v>0</v>
      </c>
      <c r="H18" s="33">
        <v>0</v>
      </c>
      <c r="I18" s="34"/>
      <c r="L18" s="40"/>
      <c r="M18" s="43"/>
      <c r="N18" s="43"/>
      <c r="O18" s="43"/>
      <c r="P18" s="43"/>
      <c r="Q18" s="40"/>
    </row>
    <row r="19" spans="1:17" ht="13.8" outlineLevel="1" x14ac:dyDescent="0.25">
      <c r="A19" s="31" t="s">
        <v>52</v>
      </c>
      <c r="B19" s="53" t="s">
        <v>66</v>
      </c>
      <c r="C19" s="38">
        <v>0</v>
      </c>
      <c r="D19" s="58" t="s">
        <v>11</v>
      </c>
      <c r="E19" s="47">
        <v>1</v>
      </c>
      <c r="F19" s="32">
        <f t="shared" si="0"/>
        <v>0</v>
      </c>
      <c r="G19" s="32">
        <f t="shared" si="1"/>
        <v>0</v>
      </c>
      <c r="H19" s="33">
        <v>0</v>
      </c>
      <c r="I19" s="34"/>
      <c r="L19" s="40"/>
      <c r="M19" s="43"/>
      <c r="N19" s="43"/>
      <c r="O19" s="43"/>
      <c r="P19" s="43"/>
      <c r="Q19" s="40"/>
    </row>
    <row r="20" spans="1:17" ht="13.8" outlineLevel="1" x14ac:dyDescent="0.25">
      <c r="A20" s="31" t="s">
        <v>53</v>
      </c>
      <c r="B20" s="53" t="s">
        <v>67</v>
      </c>
      <c r="C20" s="38">
        <v>0</v>
      </c>
      <c r="D20" s="58" t="s">
        <v>11</v>
      </c>
      <c r="E20" s="47">
        <v>1</v>
      </c>
      <c r="F20" s="32">
        <f t="shared" si="0"/>
        <v>0</v>
      </c>
      <c r="G20" s="32">
        <f t="shared" si="1"/>
        <v>0</v>
      </c>
      <c r="H20" s="33">
        <v>0</v>
      </c>
      <c r="I20" s="34"/>
      <c r="L20" s="40"/>
      <c r="M20" s="43"/>
      <c r="N20" s="43"/>
      <c r="O20" s="43"/>
      <c r="P20" s="43"/>
      <c r="Q20" s="40"/>
    </row>
    <row r="21" spans="1:17" ht="13.8" outlineLevel="1" x14ac:dyDescent="0.25">
      <c r="A21" s="31" t="s">
        <v>54</v>
      </c>
      <c r="B21" s="53" t="s">
        <v>68</v>
      </c>
      <c r="C21" s="38">
        <v>0</v>
      </c>
      <c r="D21" s="58" t="s">
        <v>11</v>
      </c>
      <c r="E21" s="47">
        <v>1</v>
      </c>
      <c r="F21" s="32">
        <f t="shared" si="0"/>
        <v>0</v>
      </c>
      <c r="G21" s="32">
        <f t="shared" si="1"/>
        <v>0</v>
      </c>
      <c r="H21" s="33">
        <v>0</v>
      </c>
      <c r="I21" s="34"/>
      <c r="L21" s="40"/>
      <c r="M21" s="43"/>
      <c r="N21" s="43"/>
      <c r="O21" s="43"/>
      <c r="P21" s="43"/>
      <c r="Q21" s="40"/>
    </row>
    <row r="22" spans="1:17" ht="13.8" outlineLevel="1" x14ac:dyDescent="0.25">
      <c r="A22" s="31" t="s">
        <v>55</v>
      </c>
      <c r="B22" s="53" t="s">
        <v>69</v>
      </c>
      <c r="C22" s="38">
        <v>0</v>
      </c>
      <c r="D22" s="58" t="s">
        <v>11</v>
      </c>
      <c r="E22" s="47">
        <v>1</v>
      </c>
      <c r="F22" s="32">
        <f t="shared" si="0"/>
        <v>0</v>
      </c>
      <c r="G22" s="32">
        <f t="shared" si="1"/>
        <v>0</v>
      </c>
      <c r="H22" s="33">
        <v>0</v>
      </c>
      <c r="I22" s="34"/>
      <c r="L22" s="40"/>
      <c r="M22" s="43"/>
      <c r="N22" s="43"/>
      <c r="O22" s="43"/>
      <c r="P22" s="43"/>
      <c r="Q22" s="40"/>
    </row>
    <row r="23" spans="1:17" ht="13.8" outlineLevel="1" x14ac:dyDescent="0.25">
      <c r="A23" s="31" t="s">
        <v>56</v>
      </c>
      <c r="B23" s="53" t="s">
        <v>70</v>
      </c>
      <c r="C23" s="38">
        <v>0</v>
      </c>
      <c r="D23" s="58" t="s">
        <v>11</v>
      </c>
      <c r="E23" s="47">
        <v>1</v>
      </c>
      <c r="F23" s="32">
        <f t="shared" si="0"/>
        <v>0</v>
      </c>
      <c r="G23" s="32">
        <f t="shared" si="1"/>
        <v>0</v>
      </c>
      <c r="H23" s="33">
        <v>0</v>
      </c>
      <c r="I23" s="34"/>
      <c r="L23" s="40"/>
      <c r="M23" s="43"/>
      <c r="N23" s="43"/>
      <c r="O23" s="43"/>
      <c r="P23" s="43"/>
      <c r="Q23" s="40"/>
    </row>
    <row r="24" spans="1:17" ht="13.8" outlineLevel="1" x14ac:dyDescent="0.25">
      <c r="A24" s="31" t="s">
        <v>57</v>
      </c>
      <c r="B24" s="53" t="s">
        <v>88</v>
      </c>
      <c r="C24" s="38">
        <v>0</v>
      </c>
      <c r="D24" s="58" t="s">
        <v>11</v>
      </c>
      <c r="E24" s="47">
        <v>1</v>
      </c>
      <c r="F24" s="32">
        <f t="shared" si="0"/>
        <v>0</v>
      </c>
      <c r="G24" s="32">
        <f t="shared" si="1"/>
        <v>0</v>
      </c>
      <c r="H24" s="33">
        <v>0</v>
      </c>
      <c r="I24" s="34"/>
      <c r="L24" s="40"/>
      <c r="M24" s="43"/>
      <c r="N24" s="43"/>
      <c r="O24" s="43"/>
      <c r="P24" s="43"/>
      <c r="Q24" s="40"/>
    </row>
    <row r="25" spans="1:17" ht="13.8" outlineLevel="1" x14ac:dyDescent="0.25">
      <c r="A25" s="31" t="s">
        <v>58</v>
      </c>
      <c r="B25" s="53" t="s">
        <v>73</v>
      </c>
      <c r="C25" s="38">
        <v>0</v>
      </c>
      <c r="D25" s="58" t="s">
        <v>11</v>
      </c>
      <c r="E25" s="47">
        <v>1</v>
      </c>
      <c r="F25" s="32">
        <f t="shared" si="0"/>
        <v>0</v>
      </c>
      <c r="G25" s="32">
        <f t="shared" si="1"/>
        <v>0</v>
      </c>
      <c r="H25" s="33">
        <v>0</v>
      </c>
      <c r="I25" s="34"/>
      <c r="L25" s="40"/>
      <c r="M25" s="43"/>
      <c r="N25" s="43"/>
      <c r="O25" s="43"/>
      <c r="P25" s="43"/>
      <c r="Q25" s="40"/>
    </row>
    <row r="26" spans="1:17" ht="13.8" outlineLevel="1" x14ac:dyDescent="0.25">
      <c r="A26" s="31" t="s">
        <v>59</v>
      </c>
      <c r="B26" s="53" t="s">
        <v>74</v>
      </c>
      <c r="C26" s="38">
        <v>0</v>
      </c>
      <c r="D26" s="58" t="s">
        <v>11</v>
      </c>
      <c r="E26" s="47">
        <v>1</v>
      </c>
      <c r="F26" s="32">
        <f t="shared" si="0"/>
        <v>0</v>
      </c>
      <c r="G26" s="32">
        <f t="shared" si="1"/>
        <v>0</v>
      </c>
      <c r="H26" s="33">
        <v>0</v>
      </c>
      <c r="I26" s="34"/>
      <c r="L26" s="40"/>
      <c r="M26" s="43"/>
      <c r="N26" s="43"/>
      <c r="O26" s="43"/>
      <c r="P26" s="43"/>
      <c r="Q26" s="40"/>
    </row>
    <row r="27" spans="1:17" ht="13.8" outlineLevel="1" x14ac:dyDescent="0.25">
      <c r="A27" s="31" t="s">
        <v>60</v>
      </c>
      <c r="B27" s="53" t="s">
        <v>75</v>
      </c>
      <c r="C27" s="38">
        <v>0</v>
      </c>
      <c r="D27" s="58" t="s">
        <v>11</v>
      </c>
      <c r="E27" s="47">
        <v>1</v>
      </c>
      <c r="F27" s="32">
        <f t="shared" si="0"/>
        <v>0</v>
      </c>
      <c r="G27" s="32">
        <f t="shared" si="1"/>
        <v>0</v>
      </c>
      <c r="H27" s="33">
        <v>0</v>
      </c>
      <c r="I27" s="34"/>
      <c r="L27" s="40"/>
      <c r="M27" s="43"/>
      <c r="N27" s="43"/>
      <c r="O27" s="43"/>
      <c r="P27" s="43"/>
      <c r="Q27" s="40"/>
    </row>
    <row r="28" spans="1:17" ht="13.8" outlineLevel="1" x14ac:dyDescent="0.25">
      <c r="A28" s="31" t="s">
        <v>61</v>
      </c>
      <c r="B28" s="53" t="s">
        <v>89</v>
      </c>
      <c r="C28" s="38">
        <v>0</v>
      </c>
      <c r="D28" s="58" t="s">
        <v>11</v>
      </c>
      <c r="E28" s="47">
        <v>1</v>
      </c>
      <c r="F28" s="32">
        <f t="shared" si="0"/>
        <v>0</v>
      </c>
      <c r="G28" s="32">
        <f t="shared" si="1"/>
        <v>0</v>
      </c>
      <c r="H28" s="33">
        <v>0</v>
      </c>
      <c r="I28" s="34"/>
      <c r="L28" s="40"/>
      <c r="M28" s="43"/>
      <c r="N28" s="43"/>
      <c r="O28" s="43"/>
      <c r="P28" s="43"/>
      <c r="Q28" s="40"/>
    </row>
    <row r="29" spans="1:17" ht="13.8" outlineLevel="1" x14ac:dyDescent="0.25">
      <c r="A29" s="31" t="s">
        <v>62</v>
      </c>
      <c r="B29" s="53" t="s">
        <v>76</v>
      </c>
      <c r="C29" s="38">
        <v>0</v>
      </c>
      <c r="D29" s="58" t="s">
        <v>11</v>
      </c>
      <c r="E29" s="47">
        <v>1</v>
      </c>
      <c r="F29" s="32">
        <f t="shared" si="0"/>
        <v>0</v>
      </c>
      <c r="G29" s="32">
        <f t="shared" si="1"/>
        <v>0</v>
      </c>
      <c r="H29" s="33">
        <v>0</v>
      </c>
      <c r="I29" s="34"/>
      <c r="L29" s="40"/>
      <c r="M29" s="43"/>
      <c r="N29" s="43"/>
      <c r="O29" s="43"/>
      <c r="P29" s="43"/>
      <c r="Q29" s="40"/>
    </row>
    <row r="30" spans="1:17" ht="13.8" x14ac:dyDescent="0.25">
      <c r="A30" s="25" t="s">
        <v>80</v>
      </c>
      <c r="B30" s="26" t="s">
        <v>19</v>
      </c>
      <c r="C30" s="51"/>
      <c r="D30" s="60"/>
      <c r="E30" s="28"/>
      <c r="F30" s="35">
        <f>SUM(F31:F35)</f>
        <v>0</v>
      </c>
      <c r="G30" s="35">
        <f>SUM(G31:G35)</f>
        <v>0</v>
      </c>
      <c r="H30" s="35">
        <f>SUM(H31:H35)</f>
        <v>0</v>
      </c>
      <c r="I30" s="36"/>
      <c r="L30" s="40"/>
      <c r="M30" s="43"/>
      <c r="N30" s="43"/>
      <c r="O30" s="43"/>
      <c r="P30" s="43"/>
      <c r="Q30" s="40"/>
    </row>
    <row r="31" spans="1:17" ht="41.4" x14ac:dyDescent="0.25">
      <c r="A31" s="31">
        <v>1</v>
      </c>
      <c r="B31" s="46" t="s">
        <v>31</v>
      </c>
      <c r="C31" s="39">
        <v>0</v>
      </c>
      <c r="D31" s="61" t="s">
        <v>21</v>
      </c>
      <c r="E31" s="44">
        <v>0</v>
      </c>
      <c r="F31" s="32">
        <f>C31*E31</f>
        <v>0</v>
      </c>
      <c r="G31" s="32">
        <f>F31-H31</f>
        <v>0</v>
      </c>
      <c r="H31" s="33">
        <v>0</v>
      </c>
      <c r="I31" s="33"/>
    </row>
    <row r="32" spans="1:17" ht="13.8" x14ac:dyDescent="0.25">
      <c r="A32" s="31">
        <v>2</v>
      </c>
      <c r="B32" s="49" t="s">
        <v>22</v>
      </c>
      <c r="C32" s="39">
        <v>0</v>
      </c>
      <c r="D32" s="61" t="s">
        <v>21</v>
      </c>
      <c r="E32" s="44">
        <v>0</v>
      </c>
      <c r="F32" s="32">
        <f>C32*E32</f>
        <v>0</v>
      </c>
      <c r="G32" s="32">
        <f>F32-H32</f>
        <v>0</v>
      </c>
      <c r="H32" s="33">
        <v>0</v>
      </c>
      <c r="I32" s="33"/>
    </row>
    <row r="33" spans="1:9" ht="13.8" x14ac:dyDescent="0.25">
      <c r="A33" s="31">
        <v>3</v>
      </c>
      <c r="B33" s="49" t="s">
        <v>32</v>
      </c>
      <c r="C33" s="39">
        <v>0</v>
      </c>
      <c r="D33" s="61" t="s">
        <v>21</v>
      </c>
      <c r="E33" s="44">
        <v>0</v>
      </c>
      <c r="F33" s="32">
        <f>C33*E33</f>
        <v>0</v>
      </c>
      <c r="G33" s="32">
        <f>F33-H33</f>
        <v>0</v>
      </c>
      <c r="H33" s="33">
        <v>0</v>
      </c>
      <c r="I33" s="33"/>
    </row>
    <row r="34" spans="1:9" ht="13.8" x14ac:dyDescent="0.25">
      <c r="A34" s="31">
        <v>4</v>
      </c>
      <c r="B34" s="49" t="s">
        <v>43</v>
      </c>
      <c r="C34" s="39">
        <v>0</v>
      </c>
      <c r="D34" s="61" t="s">
        <v>21</v>
      </c>
      <c r="E34" s="44">
        <v>0</v>
      </c>
      <c r="F34" s="32">
        <f>C34*E34</f>
        <v>0</v>
      </c>
      <c r="G34" s="32">
        <f>F34-H34</f>
        <v>0</v>
      </c>
      <c r="H34" s="33">
        <v>0</v>
      </c>
      <c r="I34" s="33"/>
    </row>
    <row r="35" spans="1:9" ht="13.8" x14ac:dyDescent="0.25">
      <c r="A35" s="31">
        <v>5</v>
      </c>
      <c r="B35" s="49" t="s">
        <v>84</v>
      </c>
      <c r="C35" s="39">
        <v>0</v>
      </c>
      <c r="D35" s="61" t="s">
        <v>21</v>
      </c>
      <c r="E35" s="44">
        <v>0</v>
      </c>
      <c r="F35" s="32">
        <f>C35*E35</f>
        <v>0</v>
      </c>
      <c r="G35" s="32">
        <f>F35-H35</f>
        <v>0</v>
      </c>
      <c r="H35" s="33">
        <v>0</v>
      </c>
      <c r="I35" s="33"/>
    </row>
    <row r="37" spans="1:9" x14ac:dyDescent="0.25">
      <c r="B37" t="s">
        <v>40</v>
      </c>
    </row>
    <row r="38" spans="1:9" x14ac:dyDescent="0.25">
      <c r="B38" t="s">
        <v>25</v>
      </c>
    </row>
    <row r="39" spans="1:9" x14ac:dyDescent="0.25">
      <c r="B39" s="45" t="s">
        <v>1</v>
      </c>
    </row>
  </sheetData>
  <sheetProtection formatCells="0"/>
  <mergeCells count="3">
    <mergeCell ref="A1:B1"/>
    <mergeCell ref="C1:D1"/>
    <mergeCell ref="A2:B2"/>
  </mergeCells>
  <phoneticPr fontId="16" type="noConversion"/>
  <dataValidations count="8">
    <dataValidation type="whole" operator="lessThanOrEqual" allowBlank="1" showInputMessage="1" showErrorMessage="1" errorTitle="Za dużo!" error="Wkład własny nie może być większy od kosztu całkowitego!" sqref="H31:H35 H7:H13 H15:H29">
      <formula1>F7</formula1>
    </dataValidation>
    <dataValidation allowBlank="1" showInputMessage="1" showErrorMessage="1" promptTitle="UWAGA LIMIT!" prompt="Limit zależny od kraju wyjazdu. Szczegóły w Załączniku nr 3 do Regulaminu Konkursu" sqref="C10"/>
    <dataValidation type="whole" allowBlank="1" showInputMessage="1" showErrorMessage="1" errorTitle="za dużo!" error="MSZ: kwota nie większa niż 7.000 zł. Patrz pkt.4.11.2.1. Regulaminu konkursu." sqref="C7">
      <formula1>0</formula1>
      <formula2>7000</formula2>
    </dataValidation>
    <dataValidation type="whole" allowBlank="1" showInputMessage="1" showErrorMessage="1" errorTitle="za dużo" error="MSZ: kwota nie większa niż 1.600 zł. Patrz pkt.4.11.2.2. Regulaminu konkursu." sqref="C8">
      <formula1>0</formula1>
      <formula2>1600</formula2>
    </dataValidation>
    <dataValidation type="whole" allowBlank="1" showInputMessage="1" showErrorMessage="1" errorTitle="za dużo" error="MSZ: kwota nie większa niż 6.000 zł. Patrz pkt.4.11.2.3. Regulaminu konkursu." sqref="C9">
      <formula1>0</formula1>
      <formula2>6000</formula2>
    </dataValidation>
    <dataValidation type="whole" allowBlank="1" showInputMessage="1" showErrorMessage="1" errorTitle="za dużo" error="MSZ: kwota nie większa niż 30 000 zł. Patrz pkt.4.11.2.5. Regulaminu konkursu." sqref="C11">
      <formula1>0</formula1>
      <formula2>30000</formula2>
    </dataValidation>
    <dataValidation type="whole" allowBlank="1" showInputMessage="1" showErrorMessage="1" errorTitle="za dużo" error="MSZ: kwota nie większa niż 3.600 zł. Patrz pkt.4.11.2.6. Regulaminu konkursu." sqref="C12">
      <formula1>0</formula1>
      <formula2>3600</formula2>
    </dataValidation>
    <dataValidation type="whole" allowBlank="1" showInputMessage="1" showErrorMessage="1" errorTitle="za dużo" error="MSZ: kwota nie większa niż 5.500 zł. Patrz pkt.4.11.2.7. Regulaminu konkursu." sqref="C13">
      <formula1>0</formula1>
      <formula2>5500</formula2>
    </dataValidation>
  </dataValidations>
  <pageMargins left="0.23" right="0.2" top="0.36" bottom="1" header="0.25" footer="0.5"/>
  <pageSetup paperSize="9" scale="8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B1</vt:lpstr>
      <vt:lpstr>B2</vt:lpstr>
      <vt:lpstr>B3</vt:lpstr>
      <vt:lpstr>B4</vt:lpstr>
      <vt:lpstr>B5</vt:lpstr>
      <vt:lpstr>'B1'!Obszar_wydruku</vt:lpstr>
      <vt:lpstr>'B2'!Obszar_wydruku</vt:lpstr>
      <vt:lpstr>'B3'!Obszar_wydruku</vt:lpstr>
      <vt:lpstr>'B4'!Obszar_wydruku</vt:lpstr>
      <vt:lpstr>'B5'!Obszar_wydruku</vt:lpstr>
    </vt:vector>
  </TitlesOfParts>
  <Company>UKIE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dudakR</dc:creator>
  <cp:lastModifiedBy>Szpakowska Jadwiga</cp:lastModifiedBy>
  <cp:lastPrinted>2011-03-10T12:33:55Z</cp:lastPrinted>
  <dcterms:created xsi:type="dcterms:W3CDTF">2011-03-09T10:18:20Z</dcterms:created>
  <dcterms:modified xsi:type="dcterms:W3CDTF">2016-03-09T09:01:28Z</dcterms:modified>
</cp:coreProperties>
</file>