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05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<sst xmlns="http://schemas.openxmlformats.org/spreadsheetml/2006/main" count="1543" uniqueCount="312">
  <si>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</si>
  <si>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</si>
  <si>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</si>
  <si>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</si>
  <si>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</si>
  <si>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</si>
  <si>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</si>
  <si>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</si>
  <si>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</si>
  <si>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</si>
  <si>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</si>
  <si>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</si>
  <si>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</si>
  <si>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</si>
  <si>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</si>
  <si>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</si>
  <si>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</si>
  <si>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</si>
  <si>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</si>
  <si>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</si>
  <si>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</si>
  <si>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</si>
  <si>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</si>
  <si>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</si>
  <si>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</si>
  <si>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</si>
  <si>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</si>
  <si>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</si>
  <si>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</si>
  <si>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</si>
  <si>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</si>
  <si>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</si>
  <si>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</si>
  <si>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</si>
  <si>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</si>
  <si>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</si>
  <si>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</si>
  <si>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</si>
  <si>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</si>
  <si>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</si>
  <si>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</si>
  <si>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</si>
  <si>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</si>
  <si>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</si>
  <si>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</si>
  <si>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</si>
  <si>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</si>
  <si>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</si>
  <si>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</si>
  <si>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</si>
  <si>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</si>
  <si>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</si>
  <si>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</si>
  <si>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</si>
  <si>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</si>
  <si>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</si>
  <si>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</si>
  <si>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</si>
  <si>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</si>
  <si>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</si>
  <si>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</si>
  <si>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</si>
  <si>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</si>
  <si>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</si>
  <si>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</si>
  <si>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</si>
  <si>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</si>
  <si>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</si>
  <si>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</si>
  <si>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</si>
  <si>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</si>
  <si>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</si>
  <si>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</si>
  <si>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</si>
  <si>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</si>
  <si>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</si>
  <si>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</si>
  <si>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</si>
  <si>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</si>
  <si>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</si>
  <si>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</si>
  <si>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</si>
  <si>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</si>
  <si>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</si>
  <si>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</si>
  <si>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</si>
  <si>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</si>
  <si>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</si>
  <si>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</si>
  <si>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</si>
  <si>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</si>
  <si>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</si>
  <si>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</si>
  <si>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</si>
  <si>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</si>
  <si>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</si>
  <si>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</si>
  <si>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</si>
  <si>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</si>
  <si>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</si>
  <si>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</si>
  <si>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</si>
  <si>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</si>
  <si>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</si>
  <si>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</si>
  <si>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</si>
  <si>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</si>
  <si>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</si>
  <si>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</si>
  <si>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</si>
  <si>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</si>
  <si>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</si>
  <si>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</si>
  <si>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</si>
  <si>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</si>
  <si>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</si>
  <si>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</si>
  <si>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</si>
  <si>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</si>
  <si>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</si>
  <si>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</si>
  <si>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</si>
  <si>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</si>
  <si>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</si>
  <si>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</si>
  <si>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</si>
  <si>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</si>
  <si>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</si>
  <si>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</si>
  <si>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</si>
  <si>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</si>
  <si>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</si>
  <si>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</si>
  <si>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</si>
  <si>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</si>
  <si>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</si>
  <si>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</si>
  <si>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</si>
  <si>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</si>
  <si>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</si>
  <si>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</si>
  <si>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</si>
  <si>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</si>
  <si>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</si>
  <si>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</si>
  <si>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</si>
  <si>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</si>
  <si>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</si>
  <si>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</si>
  <si>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</si>
  <si>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</si>
  <si>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</si>
  <si>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</si>
  <si>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</si>
  <si>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</si>
  <si>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</si>
  <si>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</si>
  <si>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</si>
  <si>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</si>
  <si>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</si>
  <si>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</si>
  <si>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</si>
  <si>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</si>
  <si>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</si>
  <si>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</si>
  <si>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</si>
  <si>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</si>
  <si>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</si>
  <si>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</si>
  <si>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</si>
  <si>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</si>
  <si>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</si>
  <si>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</si>
  <si>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</si>
  <si>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</si>
  <si>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</si>
  <si>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</si>
  <si>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</si>
  <si>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</si>
  <si>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</si>
  <si>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</si>
  <si>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</si>
  <si>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</si>
  <si>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</si>
  <si>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</si>
  <si>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</si>
  <si>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</si>
  <si>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</si>
  <si>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</si>
  <si>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</si>
  <si>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</si>
  <si>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</si>
  <si>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</si>
  <si>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</si>
  <si>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</si>
  <si>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</si>
  <si>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</si>
  <si>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</si>
  <si>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</si>
  <si>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</si>
  <si>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</si>
  <si>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</si>
  <si>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</si>
  <si>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</si>
  <si>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</si>
  <si>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</si>
  <si>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</si>
  <si>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</si>
  <si>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</si>
  <si>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</si>
  <si>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</si>
  <si>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</si>
  <si>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</si>
  <si>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</si>
  <si>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</si>
  <si>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</si>
  <si>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</si>
  <si>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</si>
  <si>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</si>
  <si>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</si>
  <si>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</si>
  <si>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</si>
  <si>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</si>
  <si>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</si>
  <si>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</si>
  <si>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</si>
  <si>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</si>
  <si>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</si>
  <si>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</si>
  <si>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</si>
  <si>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</si>
  <si>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</si>
  <si>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</si>
  <si>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</si>
  <si>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</si>
  <si>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</si>
  <si>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</si>
  <si>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</si>
  <si>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</si>
  <si>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</si>
  <si>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</si>
  <si>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</si>
  <si>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</si>
  <si>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</si>
  <si>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</si>
  <si>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</si>
  <si>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</si>
  <si>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</si>
  <si>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</si>
  <si>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</si>
  <si>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</si>
  <si>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</si>
  <si>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</si>
  <si>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</si>
  <si>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</si>
  <si>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</si>
  <si>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</si>
  <si>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</si>
  <si>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</si>
  <si>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</si>
  <si>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</si>
  <si>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</si>
  <si>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</si>
  <si>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</si>
  <si>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</si>
  <si>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</si>
  <si>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</si>
  <si>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</si>
  <si>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</si>
  <si>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</si>
  <si>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</si>
  <si>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</si>
  <si>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</si>
  <si>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</si>
  <si>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</si>
  <si>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</si>
  <si>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</si>
  <si>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</si>
  <si>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</si>
  <si>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</si>
  <si>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</si>
  <si>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</si>
  <si>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</si>
  <si>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</si>
  <si>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</si>
  <si>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X-2023</t>
  </si>
  <si>
    <t>X-2022</t>
  </si>
  <si>
    <t>listopad</t>
  </si>
  <si>
    <t>OKRES: I.2017 - XII.2023   (ceny bez VAT)</t>
  </si>
  <si>
    <t xml:space="preserve">tygodniowa zmiana </t>
  </si>
  <si>
    <t>tyg. zmiana kursu</t>
  </si>
  <si>
    <t>I-XI 2022r.</t>
  </si>
  <si>
    <t>I-XI 2023r.*</t>
  </si>
  <si>
    <t>Handel zagraniczny produktami mlecznymi w  okresie I - XI - 2023r. - dane wstępne</t>
  </si>
  <si>
    <t>I-XI 2022r</t>
  </si>
  <si>
    <t>I-XI 2023r</t>
  </si>
  <si>
    <t>Senegal</t>
  </si>
  <si>
    <t>grudzień</t>
  </si>
  <si>
    <t>grudzień  2023</t>
  </si>
  <si>
    <t>grudzień 2022</t>
  </si>
  <si>
    <t>grudzień 2021</t>
  </si>
  <si>
    <t>28.01.2024</t>
  </si>
  <si>
    <t>Ceny zakupu masła w blokach 25 kg płacone przez podmioty branży piekarsko-cukierniczej za okres: 22-28.01.2024r.</t>
  </si>
  <si>
    <r>
      <t>Mleko surowe</t>
    </r>
    <r>
      <rPr>
        <b/>
        <sz val="11"/>
        <rFont val="Times New Roman"/>
        <family val="1"/>
        <charset val="238"/>
      </rPr>
      <t xml:space="preserve"> skup    grudzień 23</t>
    </r>
  </si>
  <si>
    <t>NR 5/2024</t>
  </si>
  <si>
    <t>29 stycznia - 4 lutego 2024r.</t>
  </si>
  <si>
    <t>Ceny sprzedaży NETTO (bez VAT) wybranych produktów mleczarskich za okres: 29.01-04.02.2024r.</t>
  </si>
  <si>
    <t>04.02.2024</t>
  </si>
  <si>
    <t>Ceny sprzedaży NETTO (bez VAT) wybranych produktów mleczarskich za okres: 29.01-04.,02.2024r.</t>
  </si>
  <si>
    <t>Ceny sprzedaży NETTO (bez VAT) wybranych preparatów mlekopodobnych za okres: 29.01-04.02.2024r.</t>
  </si>
  <si>
    <t>Ceny zakupu NETTO (bez VAT) płacone przez podmioty handlu detalicznego, wybranych produktów mleczarskich za okres: 29.01-04.02.2024r.</t>
  </si>
  <si>
    <t>Aktualna       29.01-04.02.24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</si>
</sst>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0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59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2" xfId="0" applyNumberFormat="1" applyFont="1" applyFill="1" applyBorder="1" applyAlignment="1">
      <alignment horizontal="center" vertical="center"/>
    </xf>
    <xf numFmtId="0" fontId="8" fillId="0" borderId="103" xfId="0" applyFont="1" applyBorder="1" applyAlignment="1">
      <alignment horizontal="center" vertical="center" wrapText="1"/>
    </xf>
    <xf numFmtId="0" fontId="0" fillId="0" borderId="103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4" xfId="49" applyFont="1" applyFill="1" applyBorder="1" applyAlignment="1">
      <alignment horizontal="centerContinuous" wrapText="1"/>
    </xf>
    <xf numFmtId="0" fontId="32" fillId="0" borderId="118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0" fillId="0" borderId="125" xfId="0" applyBorder="1"/>
    <xf numFmtId="0" fontId="0" fillId="0" borderId="127" xfId="0" applyBorder="1"/>
    <xf numFmtId="0" fontId="0" fillId="0" borderId="128" xfId="0" applyBorder="1"/>
    <xf numFmtId="0" fontId="0" fillId="0" borderId="126" xfId="0" applyBorder="1"/>
    <xf numFmtId="0" fontId="61" fillId="0" borderId="111" xfId="0" applyFont="1" applyBorder="1" applyAlignment="1">
      <alignment horizontal="center"/>
    </xf>
    <xf numFmtId="0" fontId="0" fillId="0" borderId="125" xfId="0" applyBorder="1" applyAlignment="1">
      <alignment horizontal="center"/>
    </xf>
    <xf numFmtId="0" fontId="71" fillId="0" borderId="103" xfId="0" applyFont="1" applyBorder="1"/>
    <xf numFmtId="0" fontId="71" fillId="0" borderId="19" xfId="0" applyFont="1" applyBorder="1"/>
    <xf numFmtId="0" fontId="14" fillId="0" borderId="129" xfId="0" applyFont="1" applyBorder="1" applyAlignment="1">
      <alignment horizontal="center" vertical="center" wrapText="1"/>
    </xf>
    <xf numFmtId="0" fontId="0" fillId="0" borderId="131" xfId="0" applyBorder="1"/>
    <xf numFmtId="0" fontId="64" fillId="0" borderId="131" xfId="0" applyFont="1" applyBorder="1"/>
    <xf numFmtId="165" fontId="67" fillId="0" borderId="131" xfId="0" applyNumberFormat="1" applyFont="1" applyBorder="1" applyAlignment="1">
      <alignment horizontal="right" vertical="center" wrapText="1"/>
    </xf>
    <xf numFmtId="1" fontId="8" fillId="0" borderId="131" xfId="0" applyNumberFormat="1" applyFont="1" applyBorder="1" applyAlignment="1">
      <alignment horizontal="right" vertical="center" wrapText="1"/>
    </xf>
    <xf numFmtId="0" fontId="65" fillId="0" borderId="131" xfId="0" applyFont="1" applyBorder="1" applyAlignment="1">
      <alignment horizontal="center" wrapText="1"/>
    </xf>
    <xf numFmtId="2" fontId="8" fillId="0" borderId="131" xfId="0" applyNumberFormat="1" applyFont="1" applyBorder="1" applyAlignment="1">
      <alignment horizontal="center" vertical="center" wrapText="1"/>
    </xf>
    <xf numFmtId="16" fontId="72" fillId="0" borderId="112" xfId="0" applyNumberFormat="1" applyFont="1" applyFill="1" applyBorder="1" applyAlignment="1">
      <alignment horizontal="center" vertical="center" wrapText="1"/>
    </xf>
    <xf numFmtId="0" fontId="72" fillId="0" borderId="131" xfId="0" applyFont="1" applyBorder="1" applyAlignment="1">
      <alignment horizontal="center" vertical="center"/>
    </xf>
    <xf numFmtId="0" fontId="73" fillId="0" borderId="112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2" xfId="0" applyNumberFormat="1" applyFont="1" applyFill="1" applyBorder="1" applyAlignment="1">
      <alignment horizontal="right" vertical="center" wrapText="1"/>
    </xf>
    <xf numFmtId="164" fontId="77" fillId="0" borderId="113" xfId="0" applyNumberFormat="1" applyFont="1" applyBorder="1" applyAlignment="1">
      <alignment horizontal="right" vertical="center" wrapText="1"/>
    </xf>
    <xf numFmtId="164" fontId="72" fillId="0" borderId="131" xfId="0" applyNumberFormat="1" applyFont="1" applyFill="1" applyBorder="1" applyAlignment="1">
      <alignment horizontal="right" vertical="center" wrapText="1"/>
    </xf>
    <xf numFmtId="164" fontId="73" fillId="0" borderId="131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4" xfId="49" applyNumberFormat="1" applyFont="1" applyFill="1" applyBorder="1" applyAlignment="1">
      <alignment horizontal="right" vertical="center"/>
    </xf>
    <xf numFmtId="0" fontId="72" fillId="0" borderId="122" xfId="0" applyFont="1" applyBorder="1" applyAlignment="1">
      <alignment horizontal="center"/>
    </xf>
    <xf numFmtId="0" fontId="73" fillId="0" borderId="119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80" fillId="0" borderId="120" xfId="0" applyFont="1" applyBorder="1" applyAlignment="1">
      <alignment horizontal="center"/>
    </xf>
    <xf numFmtId="0" fontId="72" fillId="0" borderId="120" xfId="0" applyFont="1" applyBorder="1" applyAlignment="1">
      <alignment horizontal="center"/>
    </xf>
    <xf numFmtId="0" fontId="72" fillId="0" borderId="114" xfId="0" applyFont="1" applyBorder="1" applyAlignment="1">
      <alignment horizontal="center"/>
    </xf>
    <xf numFmtId="0" fontId="72" fillId="0" borderId="79" xfId="0" applyFont="1" applyBorder="1" applyAlignment="1">
      <alignment horizontal="center"/>
    </xf>
    <xf numFmtId="0" fontId="73" fillId="0" borderId="123" xfId="0" applyFont="1" applyBorder="1" applyAlignment="1">
      <alignment horizontal="center"/>
    </xf>
    <xf numFmtId="0" fontId="73" fillId="0" borderId="61" xfId="0" applyFont="1" applyBorder="1" applyAlignment="1">
      <alignment horizontal="center"/>
    </xf>
    <xf numFmtId="0" fontId="80" fillId="0" borderId="61" xfId="0" applyFont="1" applyBorder="1" applyAlignment="1">
      <alignment horizontal="center"/>
    </xf>
    <xf numFmtId="0" fontId="73" fillId="0" borderId="61" xfId="0" applyFont="1" applyBorder="1" applyAlignment="1"/>
    <xf numFmtId="0" fontId="73" fillId="0" borderId="27" xfId="0" applyFont="1" applyBorder="1" applyAlignment="1"/>
    <xf numFmtId="0" fontId="72" fillId="0" borderId="124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4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4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5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2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1" xfId="0" applyNumberFormat="1" applyFont="1" applyBorder="1" applyAlignment="1">
      <alignment horizontal="right" vertical="center" wrapText="1"/>
    </xf>
    <xf numFmtId="164" fontId="73" fillId="0" borderId="124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3" fontId="73" fillId="0" borderId="104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3" xfId="0" applyNumberFormat="1" applyFont="1" applyBorder="1" applyAlignment="1">
      <alignment horizontal="right" vertical="center" wrapText="1"/>
    </xf>
    <xf numFmtId="165" fontId="73" fillId="0" borderId="91" xfId="0" applyNumberFormat="1" applyFont="1" applyBorder="1" applyAlignment="1">
      <alignment horizontal="right" vertical="center" wrapText="1"/>
    </xf>
    <xf numFmtId="165" fontId="73" fillId="0" borderId="83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8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68" xfId="0" applyNumberFormat="1" applyFont="1" applyBorder="1" applyAlignment="1">
      <alignment horizontal="right" vertical="center" wrapText="1"/>
    </xf>
    <xf numFmtId="1" fontId="76" fillId="0" borderId="112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8" xfId="0" applyNumberFormat="1" applyFont="1" applyBorder="1" applyAlignment="1">
      <alignment vertical="center" wrapText="1"/>
    </xf>
    <xf numFmtId="164" fontId="73" fillId="0" borderId="92" xfId="0" applyNumberFormat="1" applyFont="1" applyBorder="1" applyAlignment="1">
      <alignment vertical="center" wrapText="1"/>
    </xf>
    <xf numFmtId="3" fontId="76" fillId="0" borderId="112" xfId="0" applyNumberFormat="1" applyFont="1" applyFill="1" applyBorder="1" applyAlignment="1">
      <alignment vertical="center" wrapText="1"/>
    </xf>
    <xf numFmtId="1" fontId="73" fillId="0" borderId="104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2" xfId="0" applyNumberFormat="1" applyFont="1" applyFill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6" xfId="0" applyNumberFormat="1" applyFont="1" applyBorder="1" applyAlignment="1">
      <alignment horizontal="right" vertical="center" wrapText="1"/>
    </xf>
    <xf numFmtId="165" fontId="73" fillId="0" borderId="86" xfId="0" applyNumberFormat="1" applyFont="1" applyBorder="1" applyAlignment="1">
      <alignment horizontal="right" vertical="center" wrapText="1"/>
    </xf>
    <xf numFmtId="14" fontId="72" fillId="0" borderId="112" xfId="0" applyNumberFormat="1" applyFont="1" applyBorder="1" applyAlignment="1">
      <alignment horizontal="center" vertical="center" wrapText="1"/>
    </xf>
    <xf numFmtId="14" fontId="74" fillId="0" borderId="112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2" xfId="0" applyNumberFormat="1" applyFont="1" applyFill="1" applyBorder="1" applyAlignment="1">
      <alignment vertical="center" wrapText="1"/>
    </xf>
    <xf numFmtId="3" fontId="73" fillId="0" borderId="104" xfId="0" applyNumberFormat="1" applyFont="1" applyFill="1" applyBorder="1" applyAlignment="1">
      <alignment vertical="center" wrapText="1"/>
    </xf>
    <xf numFmtId="0" fontId="73" fillId="0" borderId="131" xfId="0" applyFont="1" applyBorder="1" applyAlignment="1">
      <alignment horizontal="left" vertical="center"/>
    </xf>
    <xf numFmtId="0" fontId="73" fillId="0" borderId="131" xfId="0" applyFont="1" applyBorder="1" applyAlignment="1">
      <alignment vertical="center" wrapText="1"/>
    </xf>
    <xf numFmtId="0" fontId="73" fillId="0" borderId="131" xfId="0" applyFont="1" applyBorder="1" applyAlignment="1">
      <alignment horizontal="center" vertical="center" wrapText="1"/>
    </xf>
    <xf numFmtId="1" fontId="72" fillId="0" borderId="129" xfId="0" applyNumberFormat="1" applyFont="1" applyFill="1" applyBorder="1" applyAlignment="1">
      <alignment horizontal="right" vertical="center" wrapText="1"/>
    </xf>
    <xf numFmtId="0" fontId="73" fillId="0" borderId="115" xfId="0" applyFont="1" applyBorder="1" applyAlignment="1">
      <alignment horizontal="center" vertical="center" wrapText="1"/>
    </xf>
    <xf numFmtId="3" fontId="69" fillId="0" borderId="131" xfId="0" applyNumberFormat="1" applyFont="1" applyFill="1" applyBorder="1" applyAlignment="1">
      <alignment horizontal="right" vertical="center" wrapText="1"/>
    </xf>
    <xf numFmtId="1" fontId="69" fillId="0" borderId="131" xfId="0" applyNumberFormat="1" applyFont="1" applyFill="1" applyBorder="1" applyAlignment="1">
      <alignment horizontal="right" vertical="center" wrapText="1"/>
    </xf>
    <xf numFmtId="3" fontId="69" fillId="0" borderId="104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0" xfId="0" applyFont="1" applyFill="1" applyBorder="1" applyAlignment="1">
      <alignment horizontal="center" vertical="center"/>
    </xf>
    <xf numFmtId="0" fontId="99" fillId="0" borderId="103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1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9" fillId="0" borderId="104" xfId="0" applyFont="1" applyBorder="1" applyAlignment="1">
      <alignment horizontal="centerContinuous"/>
    </xf>
    <xf numFmtId="168" fontId="99" fillId="0" borderId="95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3" xfId="0" applyFont="1" applyBorder="1" applyAlignment="1">
      <alignment horizontal="center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164" fontId="73" fillId="0" borderId="79" xfId="0" quotePrefix="1" applyNumberFormat="1" applyFont="1" applyBorder="1" applyAlignment="1">
      <alignment horizontal="right" vertical="center" wrapText="1"/>
    </xf>
    <xf numFmtId="164" fontId="73" fillId="0" borderId="124" xfId="0" quotePrefix="1" applyNumberFormat="1" applyFont="1" applyBorder="1" applyAlignment="1">
      <alignment horizontal="right" vertical="center" wrapText="1"/>
    </xf>
    <xf numFmtId="3" fontId="73" fillId="0" borderId="91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4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1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99" xfId="0" applyFont="1" applyBorder="1"/>
    <xf numFmtId="0" fontId="74" fillId="0" borderId="96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0" fontId="78" fillId="0" borderId="97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0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1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1" xfId="0" applyFont="1" applyBorder="1" applyAlignment="1">
      <alignment horizontal="centerContinuous"/>
    </xf>
    <xf numFmtId="167" fontId="78" fillId="0" borderId="88" xfId="0" applyNumberFormat="1" applyFont="1" applyBorder="1"/>
    <xf numFmtId="167" fontId="78" fillId="0" borderId="67" xfId="0" applyNumberFormat="1" applyFont="1" applyFill="1" applyBorder="1"/>
    <xf numFmtId="167" fontId="78" fillId="0" borderId="76" xfId="0" applyNumberFormat="1" applyFont="1" applyBorder="1"/>
    <xf numFmtId="167" fontId="78" fillId="0" borderId="67" xfId="0" applyNumberFormat="1" applyFont="1" applyBorder="1"/>
    <xf numFmtId="167" fontId="78" fillId="0" borderId="65" xfId="0" applyNumberFormat="1" applyFont="1" applyFill="1" applyBorder="1"/>
    <xf numFmtId="49" fontId="79" fillId="0" borderId="49" xfId="38" applyNumberFormat="1" applyFont="1" applyBorder="1"/>
    <xf numFmtId="0" fontId="79" fillId="0" borderId="70" xfId="38" applyFont="1" applyBorder="1"/>
    <xf numFmtId="167" fontId="79" fillId="0" borderId="89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49" xfId="0" applyNumberFormat="1" applyFont="1" applyFill="1" applyBorder="1"/>
    <xf numFmtId="49" fontId="79" fillId="0" borderId="51" xfId="38" applyNumberFormat="1" applyFont="1" applyBorder="1"/>
    <xf numFmtId="0" fontId="79" fillId="0" borderId="87" xfId="38" applyFont="1" applyBorder="1"/>
    <xf numFmtId="167" fontId="79" fillId="0" borderId="90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1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0" xfId="0" applyFont="1" applyBorder="1" applyAlignment="1">
      <alignment horizontal="centerContinuous" wrapText="1"/>
    </xf>
    <xf numFmtId="167" fontId="78" fillId="0" borderId="65" xfId="0" applyNumberFormat="1" applyFont="1" applyBorder="1"/>
    <xf numFmtId="0" fontId="79" fillId="0" borderId="81" xfId="38" applyFont="1" applyBorder="1"/>
    <xf numFmtId="167" fontId="79" fillId="0" borderId="42" xfId="0" applyNumberFormat="1" applyFont="1" applyBorder="1"/>
    <xf numFmtId="167" fontId="79" fillId="0" borderId="49" xfId="0" applyNumberFormat="1" applyFont="1" applyBorder="1"/>
    <xf numFmtId="0" fontId="79" fillId="0" borderId="82" xfId="38" applyFont="1" applyBorder="1"/>
    <xf numFmtId="167" fontId="79" fillId="0" borderId="43" xfId="0" applyNumberFormat="1" applyFont="1" applyBorder="1"/>
    <xf numFmtId="167" fontId="79" fillId="0" borderId="51" xfId="0" applyNumberFormat="1" applyFont="1" applyBorder="1"/>
    <xf numFmtId="167" fontId="79" fillId="0" borderId="49" xfId="38" applyNumberFormat="1" applyFont="1" applyBorder="1"/>
    <xf numFmtId="167" fontId="79" fillId="0" borderId="51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4" xfId="0" applyFont="1" applyBorder="1" applyAlignment="1">
      <alignment horizontal="centerContinuous" wrapText="1"/>
    </xf>
    <xf numFmtId="49" fontId="79" fillId="0" borderId="85" xfId="0" applyNumberFormat="1" applyFont="1" applyBorder="1"/>
    <xf numFmtId="0" fontId="79" fillId="0" borderId="81" xfId="0" applyFont="1" applyBorder="1"/>
    <xf numFmtId="167" fontId="79" fillId="0" borderId="89" xfId="0" applyNumberFormat="1" applyFont="1" applyBorder="1"/>
    <xf numFmtId="49" fontId="79" fillId="0" borderId="49" xfId="0" applyNumberFormat="1" applyFont="1" applyBorder="1"/>
    <xf numFmtId="49" fontId="79" fillId="0" borderId="51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1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7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6" xfId="0" applyNumberFormat="1" applyFont="1" applyFill="1" applyBorder="1"/>
    <xf numFmtId="167" fontId="79" fillId="29" borderId="50" xfId="38" applyNumberFormat="1" applyFont="1" applyFill="1" applyBorder="1"/>
    <xf numFmtId="167" fontId="79" fillId="29" borderId="52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6" xfId="0" applyNumberFormat="1" applyFont="1" applyFill="1" applyBorder="1"/>
    <xf numFmtId="167" fontId="79" fillId="29" borderId="50" xfId="0" applyNumberFormat="1" applyFont="1" applyFill="1" applyBorder="1"/>
    <xf numFmtId="167" fontId="79" fillId="29" borderId="52" xfId="0" applyNumberFormat="1" applyFont="1" applyFill="1" applyBorder="1"/>
    <xf numFmtId="0" fontId="117" fillId="29" borderId="72" xfId="0" applyFont="1" applyFill="1" applyBorder="1" applyAlignment="1">
      <alignment horizontal="center"/>
    </xf>
    <xf numFmtId="167" fontId="78" fillId="29" borderId="80" xfId="0" applyNumberFormat="1" applyFont="1" applyFill="1" applyBorder="1"/>
    <xf numFmtId="167" fontId="79" fillId="29" borderId="81" xfId="38" applyNumberFormat="1" applyFont="1" applyFill="1" applyBorder="1"/>
    <xf numFmtId="167" fontId="79" fillId="29" borderId="82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0" xfId="0" applyNumberFormat="1" applyFont="1" applyFill="1" applyBorder="1"/>
    <xf numFmtId="167" fontId="79" fillId="29" borderId="87" xfId="0" applyNumberFormat="1" applyFont="1" applyFill="1" applyBorder="1"/>
    <xf numFmtId="167" fontId="79" fillId="29" borderId="70" xfId="38" applyNumberFormat="1" applyFont="1" applyFill="1" applyBorder="1"/>
    <xf numFmtId="167" fontId="79" fillId="29" borderId="87" xfId="38" applyNumberFormat="1" applyFont="1" applyFill="1" applyBorder="1"/>
    <xf numFmtId="167" fontId="79" fillId="29" borderId="81" xfId="0" applyNumberFormat="1" applyFont="1" applyFill="1" applyBorder="1"/>
    <xf numFmtId="167" fontId="79" fillId="29" borderId="82" xfId="0" applyNumberFormat="1" applyFont="1" applyFill="1" applyBorder="1"/>
    <xf numFmtId="0" fontId="79" fillId="25" borderId="0" xfId="40" applyFont="1" applyFill="1"/>
    <xf numFmtId="0" fontId="74" fillId="25" borderId="57" xfId="40" applyFont="1" applyFill="1" applyBorder="1" applyAlignment="1">
      <alignment horizontal="center" vertical="center"/>
    </xf>
    <xf numFmtId="0" fontId="74" fillId="25" borderId="58" xfId="40" applyFont="1" applyFill="1" applyBorder="1" applyAlignment="1">
      <alignment horizontal="center" vertical="center" wrapText="1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8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1" xfId="40" applyNumberFormat="1" applyFont="1" applyFill="1" applyBorder="1"/>
    <xf numFmtId="4" fontId="73" fillId="25" borderId="61" xfId="39" applyNumberFormat="1" applyFont="1" applyFill="1" applyBorder="1"/>
    <xf numFmtId="3" fontId="73" fillId="25" borderId="61" xfId="39" applyNumberFormat="1" applyFont="1" applyFill="1" applyBorder="1"/>
    <xf numFmtId="3" fontId="73" fillId="25" borderId="62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3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4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8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3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" vertical="center"/>
    </xf>
    <xf numFmtId="0" fontId="72" fillId="25" borderId="58" xfId="40" applyFont="1" applyFill="1" applyBorder="1" applyAlignment="1">
      <alignment horizontal="center" vertical="center" wrapText="1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1" xfId="0" applyNumberFormat="1" applyFont="1" applyBorder="1" applyAlignment="1">
      <alignment horizontal="right" vertical="center" wrapText="1"/>
    </xf>
    <xf numFmtId="165" fontId="73" fillId="0" borderId="79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2" xfId="0" applyNumberFormat="1" applyFont="1" applyBorder="1" applyAlignment="1">
      <alignment horizontal="right" vertical="center" wrapText="1"/>
    </xf>
    <xf numFmtId="165" fontId="73" fillId="0" borderId="115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3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8" xfId="0" applyNumberFormat="1" applyFont="1" applyBorder="1" applyAlignment="1">
      <alignment vertical="center" wrapText="1"/>
    </xf>
    <xf numFmtId="1" fontId="73" fillId="0" borderId="86" xfId="0" applyNumberFormat="1" applyFont="1" applyBorder="1" applyAlignment="1">
      <alignment vertical="center" wrapText="1"/>
    </xf>
    <xf numFmtId="165" fontId="73" fillId="0" borderId="86" xfId="0" applyNumberFormat="1" applyFont="1" applyBorder="1" applyAlignment="1">
      <alignment vertical="center" wrapText="1"/>
    </xf>
    <xf numFmtId="0" fontId="73" fillId="0" borderId="135" xfId="0" applyFont="1" applyFill="1" applyBorder="1" applyAlignment="1">
      <alignment horizontal="center" wrapText="1"/>
    </xf>
    <xf numFmtId="0" fontId="73" fillId="0" borderId="133" xfId="0" applyFont="1" applyBorder="1" applyAlignment="1">
      <alignment vertical="center" wrapText="1"/>
    </xf>
    <xf numFmtId="0" fontId="72" fillId="0" borderId="140" xfId="0" applyFont="1" applyBorder="1" applyAlignment="1">
      <alignment horizontal="centerContinuous"/>
    </xf>
    <xf numFmtId="0" fontId="72" fillId="0" borderId="141" xfId="0" applyFont="1" applyBorder="1" applyAlignment="1">
      <alignment horizontal="centerContinuous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34" xfId="0" applyFont="1" applyBorder="1" applyAlignment="1">
      <alignment horizontal="centerContinuous"/>
    </xf>
    <xf numFmtId="0" fontId="72" fillId="0" borderId="137" xfId="0" applyFont="1" applyBorder="1" applyAlignment="1">
      <alignment horizontal="centerContinuous"/>
    </xf>
    <xf numFmtId="0" fontId="73" fillId="0" borderId="112" xfId="0" applyFont="1" applyFill="1" applyBorder="1" applyAlignment="1">
      <alignment horizontal="centerContinuous" vertical="center" wrapText="1"/>
    </xf>
    <xf numFmtId="0" fontId="73" fillId="0" borderId="132" xfId="0" applyFont="1" applyFill="1" applyBorder="1" applyAlignment="1">
      <alignment horizontal="centerContinuous" vertical="center" wrapText="1"/>
    </xf>
    <xf numFmtId="0" fontId="73" fillId="0" borderId="134" xfId="0" applyFont="1" applyFill="1" applyBorder="1" applyAlignment="1">
      <alignment horizontal="center" wrapText="1"/>
    </xf>
    <xf numFmtId="0" fontId="73" fillId="0" borderId="137" xfId="0" applyFont="1" applyFill="1" applyBorder="1" applyAlignment="1">
      <alignment horizontal="center" wrapText="1"/>
    </xf>
    <xf numFmtId="1" fontId="73" fillId="0" borderId="144" xfId="0" applyNumberFormat="1" applyFont="1" applyFill="1" applyBorder="1" applyAlignment="1">
      <alignment horizontal="right" vertical="center" wrapText="1"/>
    </xf>
    <xf numFmtId="0" fontId="73" fillId="0" borderId="102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2" xfId="0" applyFont="1" applyFill="1" applyBorder="1" applyAlignment="1">
      <alignment horizontal="center" vertical="center"/>
    </xf>
    <xf numFmtId="0" fontId="73" fillId="0" borderId="124" xfId="0" applyFont="1" applyBorder="1" applyAlignment="1">
      <alignment vertical="center" wrapText="1"/>
    </xf>
    <xf numFmtId="0" fontId="73" fillId="0" borderId="11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40" xfId="0" applyFont="1" applyFill="1" applyBorder="1" applyAlignment="1">
      <alignment horizontal="centerContinuous" vertical="center" wrapText="1"/>
    </xf>
    <xf numFmtId="0" fontId="73" fillId="0" borderId="137" xfId="0" applyFont="1" applyFill="1" applyBorder="1" applyAlignment="1">
      <alignment horizontal="centerContinuous" vertical="center" wrapText="1"/>
    </xf>
    <xf numFmtId="0" fontId="73" fillId="0" borderId="141" xfId="0" applyFont="1" applyFill="1" applyBorder="1" applyAlignment="1">
      <alignment horizontal="centerContinuous" vertical="center" wrapText="1"/>
    </xf>
    <xf numFmtId="1" fontId="72" fillId="0" borderId="144" xfId="0" applyNumberFormat="1" applyFont="1" applyFill="1" applyBorder="1" applyAlignment="1">
      <alignment horizontal="right" vertical="center" wrapText="1"/>
    </xf>
    <xf numFmtId="0" fontId="72" fillId="0" borderId="10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 wrapText="1"/>
    </xf>
    <xf numFmtId="0" fontId="73" fillId="0" borderId="77" xfId="0" quotePrefix="1" applyFont="1" applyBorder="1" applyAlignment="1">
      <alignment horizontal="center" vertical="center" wrapText="1"/>
    </xf>
    <xf numFmtId="10" fontId="73" fillId="0" borderId="77" xfId="0" quotePrefix="1" applyNumberFormat="1" applyFont="1" applyBorder="1" applyAlignment="1">
      <alignment horizontal="center" vertical="center" wrapText="1"/>
    </xf>
    <xf numFmtId="10" fontId="73" fillId="0" borderId="73" xfId="0" quotePrefix="1" applyNumberFormat="1" applyFont="1" applyBorder="1" applyAlignment="1">
      <alignment horizontal="center" vertical="center" wrapText="1"/>
    </xf>
    <xf numFmtId="0" fontId="72" fillId="0" borderId="129" xfId="0" applyFont="1" applyBorder="1" applyAlignment="1">
      <alignment vertical="center" wrapText="1"/>
    </xf>
    <xf numFmtId="0" fontId="73" fillId="0" borderId="73" xfId="0" applyFont="1" applyBorder="1" applyAlignment="1">
      <alignment horizontal="center" vertical="center" wrapText="1"/>
    </xf>
    <xf numFmtId="0" fontId="72" fillId="0" borderId="131" xfId="0" applyFont="1" applyBorder="1" applyAlignment="1">
      <alignment vertical="center" wrapText="1"/>
    </xf>
    <xf numFmtId="3" fontId="73" fillId="0" borderId="112" xfId="0" applyNumberFormat="1" applyFont="1" applyFill="1" applyBorder="1" applyAlignment="1">
      <alignment horizontal="right" vertical="center" wrapText="1"/>
    </xf>
    <xf numFmtId="16" fontId="72" fillId="0" borderId="150" xfId="0" applyNumberFormat="1" applyFont="1" applyFill="1" applyBorder="1" applyAlignment="1">
      <alignment horizontal="center" vertical="center" wrapText="1"/>
    </xf>
    <xf numFmtId="164" fontId="77" fillId="0" borderId="150" xfId="0" applyNumberFormat="1" applyFont="1" applyBorder="1" applyAlignment="1">
      <alignment horizontal="right" vertical="center" wrapText="1"/>
    </xf>
    <xf numFmtId="0" fontId="72" fillId="0" borderId="148" xfId="0" applyFont="1" applyBorder="1" applyAlignment="1">
      <alignment horizontal="center" vertical="center"/>
    </xf>
    <xf numFmtId="164" fontId="72" fillId="0" borderId="131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38" xfId="0" applyFont="1" applyBorder="1" applyAlignment="1">
      <alignment horizontal="centerContinuous" vertical="center"/>
    </xf>
    <xf numFmtId="0" fontId="78" fillId="0" borderId="145" xfId="0" applyFont="1" applyBorder="1" applyAlignment="1">
      <alignment horizontal="centerContinuous" vertical="center"/>
    </xf>
    <xf numFmtId="0" fontId="78" fillId="0" borderId="137" xfId="0" applyFont="1" applyBorder="1" applyAlignment="1">
      <alignment horizontal="centerContinuous" vertical="center"/>
    </xf>
    <xf numFmtId="0" fontId="78" fillId="0" borderId="149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6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16" xfId="0" applyFont="1" applyBorder="1" applyAlignment="1">
      <alignment horizontal="center" vertical="center"/>
    </xf>
    <xf numFmtId="0" fontId="72" fillId="0" borderId="103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3" fillId="0" borderId="139" xfId="0" applyFont="1" applyBorder="1" applyAlignment="1">
      <alignment vertical="center" wrapText="1"/>
    </xf>
    <xf numFmtId="0" fontId="73" fillId="0" borderId="118" xfId="0" applyFont="1" applyBorder="1" applyAlignment="1">
      <alignment horizontal="center" vertical="center"/>
    </xf>
    <xf numFmtId="0" fontId="126" fillId="0" borderId="0" xfId="0" applyFont="1"/>
    <xf numFmtId="0" fontId="73" fillId="0" borderId="154" xfId="0" applyFont="1" applyFill="1" applyBorder="1" applyAlignment="1">
      <alignment horizontal="center" wrapText="1"/>
    </xf>
    <xf numFmtId="0" fontId="78" fillId="0" borderId="112" xfId="0" applyFont="1" applyFill="1" applyBorder="1" applyAlignment="1">
      <alignment horizontal="center" vertical="center" wrapText="1"/>
    </xf>
    <xf numFmtId="0" fontId="73" fillId="0" borderId="157" xfId="0" applyFont="1" applyBorder="1" applyAlignment="1">
      <alignment horizontal="center" vertical="center" wrapText="1"/>
    </xf>
    <xf numFmtId="0" fontId="64" fillId="0" borderId="160" xfId="0" applyFont="1" applyBorder="1"/>
    <xf numFmtId="0" fontId="72" fillId="0" borderId="160" xfId="0" applyFont="1" applyBorder="1" applyAlignment="1">
      <alignment horizontal="center" vertical="center"/>
    </xf>
    <xf numFmtId="0" fontId="72" fillId="0" borderId="161" xfId="0" applyFont="1" applyBorder="1" applyAlignment="1">
      <alignment horizontal="centerContinuous"/>
    </xf>
    <xf numFmtId="0" fontId="72" fillId="0" borderId="162" xfId="0" applyFont="1" applyBorder="1" applyAlignment="1">
      <alignment horizontal="centerContinuous"/>
    </xf>
    <xf numFmtId="0" fontId="73" fillId="0" borderId="160" xfId="0" applyFont="1" applyBorder="1" applyAlignment="1">
      <alignment horizontal="center" vertical="center" wrapText="1"/>
    </xf>
    <xf numFmtId="165" fontId="67" fillId="0" borderId="160" xfId="0" applyNumberFormat="1" applyFont="1" applyBorder="1" applyAlignment="1">
      <alignment horizontal="right" vertical="center" wrapText="1"/>
    </xf>
    <xf numFmtId="1" fontId="72" fillId="0" borderId="164" xfId="0" applyNumberFormat="1" applyFont="1" applyFill="1" applyBorder="1" applyAlignment="1">
      <alignment horizontal="right" vertical="center" wrapText="1"/>
    </xf>
    <xf numFmtId="1" fontId="73" fillId="0" borderId="163" xfId="0" applyNumberFormat="1" applyFont="1" applyBorder="1" applyAlignment="1">
      <alignment horizontal="right" vertical="center" wrapText="1"/>
    </xf>
    <xf numFmtId="165" fontId="73" fillId="0" borderId="157" xfId="0" applyNumberFormat="1" applyFont="1" applyBorder="1" applyAlignment="1">
      <alignment horizontal="right" vertical="center" wrapText="1"/>
    </xf>
    <xf numFmtId="0" fontId="72" fillId="0" borderId="166" xfId="0" applyFont="1" applyBorder="1" applyAlignment="1">
      <alignment horizontal="centerContinuous" vertical="center" wrapText="1"/>
    </xf>
    <xf numFmtId="0" fontId="73" fillId="0" borderId="165" xfId="0" applyFont="1" applyFill="1" applyBorder="1" applyAlignment="1">
      <alignment horizontal="center" wrapText="1"/>
    </xf>
    <xf numFmtId="0" fontId="62" fillId="0" borderId="165" xfId="0" applyFont="1" applyBorder="1" applyAlignment="1">
      <alignment horizontal="center" wrapText="1"/>
    </xf>
    <xf numFmtId="3" fontId="69" fillId="0" borderId="164" xfId="0" applyNumberFormat="1" applyFont="1" applyFill="1" applyBorder="1" applyAlignment="1">
      <alignment horizontal="right" vertical="center" wrapText="1"/>
    </xf>
    <xf numFmtId="0" fontId="99" fillId="24" borderId="131" xfId="0" applyFont="1" applyFill="1" applyBorder="1" applyAlignment="1">
      <alignment horizontal="center"/>
    </xf>
    <xf numFmtId="0" fontId="99" fillId="24" borderId="146" xfId="0" applyFont="1" applyFill="1" applyBorder="1" applyAlignment="1">
      <alignment horizontal="center" vertical="center"/>
    </xf>
    <xf numFmtId="0" fontId="99" fillId="24" borderId="160" xfId="0" applyFont="1" applyFill="1" applyBorder="1" applyAlignment="1">
      <alignment horizontal="center" vertical="center"/>
    </xf>
    <xf numFmtId="0" fontId="99" fillId="0" borderId="164" xfId="0" applyFont="1" applyBorder="1" applyAlignment="1">
      <alignment horizontal="left" indent="1"/>
    </xf>
    <xf numFmtId="2" fontId="0" fillId="0" borderId="145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5" xfId="0" applyBorder="1"/>
    <xf numFmtId="0" fontId="61" fillId="0" borderId="103" xfId="0" applyFont="1" applyBorder="1"/>
    <xf numFmtId="0" fontId="127" fillId="0" borderId="0" xfId="0" applyFont="1"/>
    <xf numFmtId="0" fontId="72" fillId="0" borderId="166" xfId="0" applyFont="1" applyBorder="1" applyAlignment="1">
      <alignment horizontal="centerContinuous"/>
    </xf>
    <xf numFmtId="0" fontId="73" fillId="0" borderId="160" xfId="0" applyFont="1" applyBorder="1" applyAlignment="1">
      <alignment horizontal="centerContinuous" vertical="center" wrapText="1"/>
    </xf>
    <xf numFmtId="0" fontId="75" fillId="0" borderId="141" xfId="0" applyFont="1" applyBorder="1" applyAlignment="1">
      <alignment horizontal="center" wrapText="1"/>
    </xf>
    <xf numFmtId="165" fontId="73" fillId="0" borderId="131" xfId="0" applyNumberFormat="1" applyFont="1" applyBorder="1" applyAlignment="1">
      <alignment vertical="center" wrapText="1"/>
    </xf>
    <xf numFmtId="164" fontId="77" fillId="0" borderId="159" xfId="0" applyNumberFormat="1" applyFont="1" applyBorder="1" applyAlignment="1">
      <alignment horizontal="right" vertical="center" wrapText="1"/>
    </xf>
    <xf numFmtId="14" fontId="25" fillId="0" borderId="102" xfId="0" applyNumberFormat="1" applyFont="1" applyFill="1" applyBorder="1" applyAlignment="1">
      <alignment horizontal="center" vertical="center"/>
    </xf>
    <xf numFmtId="0" fontId="61" fillId="0" borderId="131" xfId="0" applyFont="1" applyBorder="1"/>
    <xf numFmtId="0" fontId="61" fillId="0" borderId="160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3" xfId="0" applyFont="1" applyBorder="1" applyAlignment="1">
      <alignment horizontal="centerContinuous" vertical="center" wrapText="1"/>
    </xf>
    <xf numFmtId="0" fontId="62" fillId="0" borderId="172" xfId="0" applyFont="1" applyBorder="1" applyAlignment="1">
      <alignment horizontal="center" wrapText="1"/>
    </xf>
    <xf numFmtId="0" fontId="75" fillId="0" borderId="172" xfId="0" applyFont="1" applyBorder="1" applyAlignment="1">
      <alignment horizontal="center" wrapText="1"/>
    </xf>
    <xf numFmtId="0" fontId="129" fillId="0" borderId="0" xfId="37" applyFont="1"/>
    <xf numFmtId="1" fontId="69" fillId="0" borderId="169" xfId="0" applyNumberFormat="1" applyFont="1" applyFill="1" applyBorder="1" applyAlignment="1">
      <alignment horizontal="right" vertical="center" wrapText="1"/>
    </xf>
    <xf numFmtId="1" fontId="131" fillId="0" borderId="169" xfId="0" applyNumberFormat="1" applyFont="1" applyFill="1" applyBorder="1" applyAlignment="1">
      <alignment horizontal="right" vertical="center" wrapText="1"/>
    </xf>
    <xf numFmtId="1" fontId="132" fillId="26" borderId="169" xfId="0" applyNumberFormat="1" applyFont="1" applyFill="1" applyBorder="1" applyAlignment="1">
      <alignment horizontal="right" vertical="center" wrapText="1"/>
    </xf>
    <xf numFmtId="1" fontId="32" fillId="0" borderId="167" xfId="0" applyNumberFormat="1" applyFont="1" applyFill="1" applyBorder="1" applyAlignment="1">
      <alignment horizontal="right" vertical="center" wrapText="1"/>
    </xf>
    <xf numFmtId="1" fontId="33" fillId="0" borderId="167" xfId="0" applyNumberFormat="1" applyFont="1" applyFill="1" applyBorder="1" applyAlignment="1">
      <alignment horizontal="right" vertical="center" wrapText="1"/>
    </xf>
    <xf numFmtId="1" fontId="134" fillId="26" borderId="167" xfId="0" applyNumberFormat="1" applyFont="1" applyFill="1" applyBorder="1" applyAlignment="1">
      <alignment horizontal="right" vertical="center" wrapText="1"/>
    </xf>
    <xf numFmtId="0" fontId="0" fillId="0" borderId="172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4" xfId="0" applyNumberFormat="1" applyFont="1" applyFill="1" applyBorder="1" applyAlignment="1">
      <alignment horizontal="right" vertical="center" wrapText="1"/>
    </xf>
    <xf numFmtId="1" fontId="73" fillId="0" borderId="158" xfId="0" applyNumberFormat="1" applyFont="1" applyBorder="1" applyAlignment="1">
      <alignment horizontal="right" vertical="center" wrapText="1"/>
    </xf>
    <xf numFmtId="165" fontId="73" fillId="0" borderId="158" xfId="0" applyNumberFormat="1" applyFont="1" applyBorder="1" applyAlignment="1">
      <alignment horizontal="right" vertical="center" wrapText="1"/>
    </xf>
    <xf numFmtId="165" fontId="73" fillId="0" borderId="163" xfId="0" applyNumberFormat="1" applyFont="1" applyBorder="1" applyAlignment="1">
      <alignment horizontal="right" vertical="center" wrapText="1"/>
    </xf>
    <xf numFmtId="1" fontId="76" fillId="0" borderId="160" xfId="0" applyNumberFormat="1" applyFont="1" applyBorder="1" applyAlignment="1">
      <alignment horizontal="right" vertical="center" wrapText="1"/>
    </xf>
    <xf numFmtId="165" fontId="76" fillId="0" borderId="159" xfId="0" applyNumberFormat="1" applyFont="1" applyBorder="1" applyAlignment="1">
      <alignment horizontal="right" vertical="center" wrapText="1"/>
    </xf>
    <xf numFmtId="3" fontId="73" fillId="0" borderId="158" xfId="0" applyNumberFormat="1" applyFont="1" applyBorder="1" applyAlignment="1">
      <alignment vertical="center" wrapText="1"/>
    </xf>
    <xf numFmtId="164" fontId="73" fillId="0" borderId="163" xfId="0" applyNumberFormat="1" applyFont="1" applyBorder="1" applyAlignment="1">
      <alignment vertical="center" wrapText="1"/>
    </xf>
    <xf numFmtId="3" fontId="73" fillId="0" borderId="164" xfId="0" applyNumberFormat="1" applyFont="1" applyFill="1" applyBorder="1" applyAlignment="1">
      <alignment horizontal="right" vertical="center" wrapText="1"/>
    </xf>
    <xf numFmtId="3" fontId="73" fillId="0" borderId="158" xfId="0" applyNumberFormat="1" applyFont="1" applyBorder="1" applyAlignment="1">
      <alignment horizontal="right" vertical="center" wrapText="1"/>
    </xf>
    <xf numFmtId="3" fontId="76" fillId="0" borderId="160" xfId="0" applyNumberFormat="1" applyFont="1" applyBorder="1" applyAlignment="1">
      <alignment vertical="center" wrapText="1"/>
    </xf>
    <xf numFmtId="164" fontId="76" fillId="0" borderId="159" xfId="0" applyNumberFormat="1" applyFont="1" applyBorder="1" applyAlignment="1">
      <alignment vertical="center" wrapText="1"/>
    </xf>
    <xf numFmtId="14" fontId="74" fillId="0" borderId="160" xfId="0" applyNumberFormat="1" applyFont="1" applyBorder="1" applyAlignment="1">
      <alignment horizontal="center" vertical="center" wrapText="1"/>
    </xf>
    <xf numFmtId="1" fontId="72" fillId="0" borderId="166" xfId="0" applyNumberFormat="1" applyFont="1" applyFill="1" applyBorder="1" applyAlignment="1">
      <alignment vertical="center" wrapText="1"/>
    </xf>
    <xf numFmtId="165" fontId="73" fillId="0" borderId="172" xfId="0" applyNumberFormat="1" applyFont="1" applyBorder="1" applyAlignment="1">
      <alignment vertical="center" wrapText="1"/>
    </xf>
    <xf numFmtId="165" fontId="73" fillId="0" borderId="83" xfId="0" applyNumberFormat="1" applyFont="1" applyBorder="1" applyAlignment="1">
      <alignment vertical="center" wrapText="1"/>
    </xf>
    <xf numFmtId="165" fontId="73" fillId="0" borderId="68" xfId="0" applyNumberFormat="1" applyFont="1" applyBorder="1" applyAlignment="1">
      <alignment vertical="center" wrapText="1"/>
    </xf>
    <xf numFmtId="1" fontId="72" fillId="0" borderId="164" xfId="0" applyNumberFormat="1" applyFont="1" applyFill="1" applyBorder="1" applyAlignment="1">
      <alignment vertical="center" wrapText="1"/>
    </xf>
    <xf numFmtId="1" fontId="73" fillId="0" borderId="158" xfId="0" applyNumberFormat="1" applyFont="1" applyBorder="1" applyAlignment="1">
      <alignment vertical="center" wrapText="1"/>
    </xf>
    <xf numFmtId="165" fontId="73" fillId="0" borderId="158" xfId="0" applyNumberFormat="1" applyFont="1" applyBorder="1" applyAlignment="1">
      <alignment vertical="center" wrapText="1"/>
    </xf>
    <xf numFmtId="0" fontId="136" fillId="0" borderId="0" xfId="0" applyFont="1"/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1" xfId="0" applyFont="1" applyFill="1" applyBorder="1" applyAlignment="1">
      <alignment horizontal="centerContinuous"/>
    </xf>
    <xf numFmtId="0" fontId="72" fillId="0" borderId="170" xfId="0" applyFont="1" applyFill="1" applyBorder="1" applyAlignment="1">
      <alignment horizontal="centerContinuous"/>
    </xf>
    <xf numFmtId="0" fontId="73" fillId="0" borderId="172" xfId="0" applyFont="1" applyFill="1" applyBorder="1" applyAlignment="1">
      <alignment horizontal="centerContinuous"/>
    </xf>
    <xf numFmtId="0" fontId="73" fillId="0" borderId="176" xfId="0" applyFont="1" applyFill="1" applyBorder="1"/>
    <xf numFmtId="0" fontId="73" fillId="0" borderId="175" xfId="0" applyFont="1" applyFill="1" applyBorder="1"/>
    <xf numFmtId="0" fontId="73" fillId="0" borderId="177" xfId="0" applyFont="1" applyFill="1" applyBorder="1"/>
    <xf numFmtId="0" fontId="73" fillId="0" borderId="178" xfId="0" applyFont="1" applyFill="1" applyBorder="1" applyAlignment="1">
      <alignment horizontal="centerContinuous" vertical="center" wrapText="1"/>
    </xf>
    <xf numFmtId="0" fontId="73" fillId="0" borderId="175" xfId="0" applyFont="1" applyFill="1" applyBorder="1" applyAlignment="1">
      <alignment horizontal="centerContinuous" vertical="center" wrapText="1"/>
    </xf>
    <xf numFmtId="164" fontId="8" fillId="0" borderId="145" xfId="0" applyNumberFormat="1" applyFont="1" applyBorder="1" applyAlignment="1">
      <alignment vertical="center" wrapText="1"/>
    </xf>
    <xf numFmtId="0" fontId="76" fillId="0" borderId="174" xfId="0" applyFont="1" applyBorder="1" applyAlignment="1">
      <alignment vertical="center" wrapText="1"/>
    </xf>
    <xf numFmtId="164" fontId="12" fillId="0" borderId="150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165" fontId="76" fillId="0" borderId="160" xfId="0" applyNumberFormat="1" applyFont="1" applyBorder="1" applyAlignment="1">
      <alignment horizontal="right" vertical="center" wrapText="1"/>
    </xf>
    <xf numFmtId="164" fontId="73" fillId="0" borderId="158" xfId="0" applyNumberFormat="1" applyFont="1" applyBorder="1" applyAlignment="1">
      <alignment horizontal="right" vertical="center" wrapText="1"/>
    </xf>
    <xf numFmtId="164" fontId="73" fillId="0" borderId="68" xfId="0" applyNumberFormat="1" applyFont="1" applyBorder="1" applyAlignment="1">
      <alignment vertical="center" wrapText="1"/>
    </xf>
    <xf numFmtId="164" fontId="76" fillId="0" borderId="160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0" xfId="0" applyNumberFormat="1" applyFont="1" applyBorder="1" applyAlignment="1">
      <alignment horizontal="right" vertical="center" wrapText="1"/>
    </xf>
    <xf numFmtId="165" fontId="72" fillId="0" borderId="159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4" fontId="8" fillId="0" borderId="24" xfId="0" applyNumberFormat="1" applyFont="1" applyBorder="1" applyAlignment="1">
      <alignment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6" xfId="0" applyNumberFormat="1" applyFont="1" applyFill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0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1" xfId="0" applyNumberFormat="1" applyFont="1" applyBorder="1" applyAlignment="1">
      <alignment horizontal="right" vertical="center" wrapText="1"/>
    </xf>
    <xf numFmtId="164" fontId="12" fillId="0" borderId="150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7" xfId="0" applyFont="1" applyBorder="1" applyAlignment="1">
      <alignment vertical="center"/>
    </xf>
    <xf numFmtId="0" fontId="73" fillId="0" borderId="174" xfId="0" applyFont="1" applyBorder="1" applyAlignment="1">
      <alignment vertical="center"/>
    </xf>
    <xf numFmtId="0" fontId="76" fillId="0" borderId="174" xfId="0" applyFont="1" applyBorder="1" applyAlignment="1">
      <alignment vertical="center"/>
    </xf>
    <xf numFmtId="0" fontId="73" fillId="0" borderId="157" xfId="0" applyFont="1" applyBorder="1" applyAlignment="1">
      <alignment vertical="center" wrapText="1"/>
    </xf>
    <xf numFmtId="0" fontId="76" fillId="0" borderId="131" xfId="0" applyFont="1" applyBorder="1" applyAlignment="1">
      <alignment vertical="center" wrapText="1"/>
    </xf>
    <xf numFmtId="167" fontId="78" fillId="29" borderId="179" xfId="0" applyNumberFormat="1" applyFont="1" applyFill="1" applyBorder="1"/>
    <xf numFmtId="167" fontId="79" fillId="29" borderId="180" xfId="0" applyNumberFormat="1" applyFont="1" applyFill="1" applyBorder="1"/>
    <xf numFmtId="167" fontId="79" fillId="29" borderId="181" xfId="0" applyNumberFormat="1" applyFont="1" applyFill="1" applyBorder="1"/>
    <xf numFmtId="167" fontId="78" fillId="0" borderId="182" xfId="0" applyNumberFormat="1" applyFont="1" applyFill="1" applyBorder="1"/>
    <xf numFmtId="167" fontId="79" fillId="0" borderId="183" xfId="0" applyNumberFormat="1" applyFont="1" applyFill="1" applyBorder="1"/>
    <xf numFmtId="167" fontId="79" fillId="0" borderId="184" xfId="0" applyNumberFormat="1" applyFont="1" applyFill="1" applyBorder="1"/>
    <xf numFmtId="167" fontId="79" fillId="29" borderId="185" xfId="38" applyNumberFormat="1" applyFont="1" applyFill="1" applyBorder="1"/>
    <xf numFmtId="167" fontId="79" fillId="29" borderId="186" xfId="38" applyNumberFormat="1" applyFont="1" applyFill="1" applyBorder="1"/>
    <xf numFmtId="0" fontId="73" fillId="0" borderId="174" xfId="0" applyFont="1" applyBorder="1" applyAlignment="1">
      <alignment horizontal="center" vertical="center" wrapText="1"/>
    </xf>
    <xf numFmtId="0" fontId="73" fillId="0" borderId="177" xfId="0" applyFont="1" applyBorder="1" applyAlignment="1">
      <alignment horizontal="center" vertical="center" wrapText="1"/>
    </xf>
    <xf numFmtId="14" fontId="139" fillId="0" borderId="112" xfId="0" applyNumberFormat="1" applyFont="1" applyFill="1" applyBorder="1" applyAlignment="1">
      <alignment horizontal="center" vertical="center" wrapText="1"/>
    </xf>
    <xf numFmtId="0" fontId="139" fillId="0" borderId="159" xfId="0" applyFont="1" applyBorder="1" applyAlignment="1">
      <alignment horizontal="center" vertical="center" wrapText="1"/>
    </xf>
    <xf numFmtId="0" fontId="139" fillId="0" borderId="160" xfId="0" applyFont="1" applyBorder="1" applyAlignment="1">
      <alignment horizontal="center" vertical="center" wrapText="1"/>
    </xf>
    <xf numFmtId="3" fontId="73" fillId="0" borderId="164" xfId="0" applyNumberFormat="1" applyFont="1" applyFill="1" applyBorder="1" applyAlignment="1">
      <alignment vertical="center" wrapText="1"/>
    </xf>
    <xf numFmtId="1" fontId="73" fillId="0" borderId="166" xfId="0" applyNumberFormat="1" applyFont="1" applyFill="1" applyBorder="1" applyAlignment="1">
      <alignment horizontal="right" vertical="center" wrapText="1"/>
    </xf>
    <xf numFmtId="1" fontId="73" fillId="0" borderId="172" xfId="0" applyNumberFormat="1" applyFont="1" applyBorder="1" applyAlignment="1">
      <alignment vertical="center" wrapText="1"/>
    </xf>
    <xf numFmtId="165" fontId="73" fillId="30" borderId="83" xfId="0" applyNumberFormat="1" applyFont="1" applyFill="1" applyBorder="1" applyAlignment="1">
      <alignment horizontal="right" vertical="center" wrapText="1"/>
    </xf>
    <xf numFmtId="165" fontId="73" fillId="30" borderId="86" xfId="0" applyNumberFormat="1" applyFont="1" applyFill="1" applyBorder="1" applyAlignment="1">
      <alignment horizontal="right" vertical="center" wrapText="1"/>
    </xf>
    <xf numFmtId="165" fontId="73" fillId="0" borderId="83" xfId="0" quotePrefix="1" applyNumberFormat="1" applyFont="1" applyBorder="1" applyAlignment="1">
      <alignment horizontal="right" vertical="center" wrapText="1"/>
    </xf>
    <xf numFmtId="4" fontId="73" fillId="0" borderId="166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" fontId="73" fillId="0" borderId="150" xfId="0" applyNumberFormat="1" applyFont="1" applyFill="1" applyBorder="1" applyAlignment="1">
      <alignment horizontal="center" vertical="center" wrapText="1"/>
    </xf>
    <xf numFmtId="0" fontId="79" fillId="0" borderId="131" xfId="0" applyFont="1" applyFill="1" applyBorder="1" applyAlignment="1">
      <alignment horizontal="center" vertical="center" wrapText="1"/>
    </xf>
    <xf numFmtId="0" fontId="141" fillId="0" borderId="0" xfId="0" applyFont="1" applyAlignment="1">
      <alignment vertical="center"/>
    </xf>
    <xf numFmtId="0" fontId="79" fillId="0" borderId="187" xfId="0" applyFont="1" applyBorder="1" applyAlignment="1">
      <alignment horizontal="center" vertical="center" wrapText="1"/>
    </xf>
    <xf numFmtId="0" fontId="79" fillId="0" borderId="188" xfId="0" applyFont="1" applyBorder="1" applyAlignment="1">
      <alignment horizontal="center" vertical="center" wrapText="1"/>
    </xf>
    <xf numFmtId="164" fontId="8" fillId="0" borderId="158" xfId="0" applyNumberFormat="1" applyFont="1" applyBorder="1" applyAlignment="1">
      <alignment horizontal="right" vertical="center" wrapText="1"/>
    </xf>
    <xf numFmtId="1" fontId="73" fillId="0" borderId="112" xfId="0" applyNumberFormat="1" applyFont="1" applyFill="1" applyBorder="1" applyAlignment="1">
      <alignment horizontal="right" vertical="center" wrapText="1"/>
    </xf>
    <xf numFmtId="1" fontId="73" fillId="0" borderId="160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71" xfId="0" applyFont="1" applyBorder="1" applyAlignment="1">
      <alignment horizontal="centerContinuous"/>
    </xf>
    <xf numFmtId="0" fontId="72" fillId="0" borderId="170" xfId="0" applyFont="1" applyBorder="1" applyAlignment="1">
      <alignment horizontal="centerContinuous"/>
    </xf>
    <xf numFmtId="0" fontId="73" fillId="0" borderId="172" xfId="0" applyFont="1" applyBorder="1" applyAlignment="1">
      <alignment horizontal="centerContinuous"/>
    </xf>
    <xf numFmtId="0" fontId="73" fillId="0" borderId="159" xfId="0" applyFont="1" applyBorder="1" applyAlignment="1">
      <alignment horizontal="centerContinuous" vertical="center" wrapText="1"/>
    </xf>
    <xf numFmtId="0" fontId="73" fillId="0" borderId="165" xfId="0" applyFont="1" applyBorder="1" applyAlignment="1">
      <alignment horizontal="center" wrapText="1"/>
    </xf>
    <xf numFmtId="4" fontId="73" fillId="0" borderId="170" xfId="0" applyNumberFormat="1" applyFont="1" applyBorder="1" applyAlignment="1">
      <alignment horizontal="right" vertical="center" wrapText="1"/>
    </xf>
    <xf numFmtId="164" fontId="73" fillId="0" borderId="165" xfId="0" applyNumberFormat="1" applyFont="1" applyBorder="1" applyAlignment="1">
      <alignment horizontal="right" vertical="center" wrapText="1"/>
    </xf>
    <xf numFmtId="3" fontId="72" fillId="0" borderId="159" xfId="0" applyNumberFormat="1" applyFont="1" applyBorder="1" applyAlignment="1">
      <alignment vertical="center" wrapText="1"/>
    </xf>
    <xf numFmtId="0" fontId="73" fillId="0" borderId="171" xfId="0" applyFont="1" applyBorder="1" applyAlignment="1">
      <alignment horizontal="center" vertical="center" wrapText="1"/>
    </xf>
    <xf numFmtId="0" fontId="123" fillId="0" borderId="0" xfId="0" applyFont="1"/>
    <xf numFmtId="0" fontId="72" fillId="0" borderId="171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right" vertical="center" wrapText="1"/>
    </xf>
    <xf numFmtId="164" fontId="73" fillId="0" borderId="191" xfId="0" applyNumberFormat="1" applyFont="1" applyFill="1" applyBorder="1" applyAlignment="1">
      <alignment horizontal="right" vertical="center" wrapText="1"/>
    </xf>
    <xf numFmtId="164" fontId="76" fillId="0" borderId="189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/>
    </xf>
    <xf numFmtId="2" fontId="72" fillId="0" borderId="192" xfId="0" applyNumberFormat="1" applyFont="1" applyBorder="1" applyAlignment="1">
      <alignment horizontal="right" vertical="center"/>
    </xf>
    <xf numFmtId="14" fontId="139" fillId="0" borderId="170" xfId="0" applyNumberFormat="1" applyFont="1" applyBorder="1" applyAlignment="1">
      <alignment horizontal="center" vertical="center" wrapText="1"/>
    </xf>
    <xf numFmtId="1" fontId="76" fillId="0" borderId="166" xfId="0" applyNumberFormat="1" applyFont="1" applyFill="1" applyBorder="1" applyAlignment="1">
      <alignment horizontal="right" vertical="center" wrapText="1"/>
    </xf>
    <xf numFmtId="1" fontId="76" fillId="0" borderId="172" xfId="0" applyNumberFormat="1" applyFont="1" applyBorder="1" applyAlignment="1">
      <alignment horizontal="right" vertical="center" wrapText="1"/>
    </xf>
    <xf numFmtId="165" fontId="76" fillId="0" borderId="172" xfId="0" applyNumberFormat="1" applyFont="1" applyBorder="1" applyAlignment="1">
      <alignment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" fontId="73" fillId="0" borderId="121" xfId="0" applyNumberFormat="1" applyFont="1" applyBorder="1" applyAlignment="1">
      <alignment horizontal="right" vertical="center" wrapText="1"/>
    </xf>
    <xf numFmtId="1" fontId="73" fillId="0" borderId="145" xfId="0" applyNumberFormat="1" applyFont="1" applyBorder="1" applyAlignment="1">
      <alignment horizontal="right" vertical="center" wrapText="1"/>
    </xf>
    <xf numFmtId="1" fontId="73" fillId="0" borderId="21" xfId="0" applyNumberFormat="1" applyFont="1" applyBorder="1" applyAlignment="1">
      <alignment horizontal="right" vertical="center" wrapText="1"/>
    </xf>
    <xf numFmtId="164" fontId="72" fillId="0" borderId="150" xfId="0" applyNumberFormat="1" applyFont="1" applyBorder="1" applyAlignment="1">
      <alignment horizontal="right" vertical="center" wrapText="1"/>
    </xf>
    <xf numFmtId="3" fontId="72" fillId="0" borderId="120" xfId="0" applyNumberFormat="1" applyFont="1" applyBorder="1" applyAlignment="1">
      <alignment horizontal="right" vertical="center" wrapText="1"/>
    </xf>
    <xf numFmtId="3" fontId="72" fillId="0" borderId="112" xfId="0" applyNumberFormat="1" applyFont="1" applyFill="1" applyBorder="1" applyAlignment="1">
      <alignment horizontal="right" vertical="center" wrapText="1"/>
    </xf>
    <xf numFmtId="164" fontId="72" fillId="0" borderId="113" xfId="0" applyNumberFormat="1" applyFont="1" applyBorder="1" applyAlignment="1">
      <alignment horizontal="right" vertical="center" wrapText="1"/>
    </xf>
    <xf numFmtId="3" fontId="72" fillId="0" borderId="146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4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3" fontId="73" fillId="0" borderId="195" xfId="0" applyNumberFormat="1" applyFont="1" applyBorder="1" applyAlignment="1">
      <alignment horizontal="right" vertical="center" wrapText="1"/>
    </xf>
    <xf numFmtId="164" fontId="73" fillId="0" borderId="100" xfId="0" applyNumberFormat="1" applyFont="1" applyBorder="1" applyAlignment="1">
      <alignment horizontal="right" vertical="center" wrapText="1"/>
    </xf>
    <xf numFmtId="164" fontId="73" fillId="0" borderId="95" xfId="0" applyNumberFormat="1" applyFont="1" applyBorder="1" applyAlignment="1">
      <alignment horizontal="right" vertical="center" wrapText="1"/>
    </xf>
    <xf numFmtId="1" fontId="73" fillId="0" borderId="195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196" xfId="0" applyNumberFormat="1" applyFont="1" applyBorder="1" applyAlignment="1">
      <alignment horizontal="right" vertical="center" wrapText="1"/>
    </xf>
    <xf numFmtId="3" fontId="73" fillId="0" borderId="144" xfId="0" applyNumberFormat="1" applyFont="1" applyBorder="1" applyAlignment="1">
      <alignment horizontal="right" vertical="center" wrapText="1"/>
    </xf>
    <xf numFmtId="164" fontId="73" fillId="0" borderId="121" xfId="0" applyNumberFormat="1" applyFont="1" applyBorder="1" applyAlignment="1">
      <alignment horizontal="right" vertical="center" wrapText="1"/>
    </xf>
    <xf numFmtId="1" fontId="73" fillId="0" borderId="144" xfId="0" applyNumberFormat="1" applyFont="1" applyBorder="1" applyAlignment="1">
      <alignment horizontal="right" vertical="center" wrapText="1"/>
    </xf>
    <xf numFmtId="164" fontId="72" fillId="0" borderId="197" xfId="0" applyNumberFormat="1" applyFont="1" applyBorder="1" applyAlignment="1">
      <alignment horizontal="right" vertical="center" wrapText="1"/>
    </xf>
    <xf numFmtId="1" fontId="72" fillId="0" borderId="198" xfId="0" applyNumberFormat="1" applyFont="1" applyBorder="1" applyAlignment="1">
      <alignment horizontal="right" vertical="center" wrapText="1"/>
    </xf>
    <xf numFmtId="1" fontId="72" fillId="0" borderId="190" xfId="0" applyNumberFormat="1" applyFont="1" applyFill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29" borderId="199" xfId="0" applyNumberFormat="1" applyFont="1" applyFill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64" fontId="73" fillId="0" borderId="77" xfId="0" applyNumberFormat="1" applyFont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0" borderId="199" xfId="0" applyNumberFormat="1" applyFont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3" fillId="0" borderId="73" xfId="0" quotePrefix="1" applyNumberFormat="1" applyFont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164" fontId="73" fillId="0" borderId="77" xfId="0" quotePrefix="1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173" xfId="0" applyNumberFormat="1" applyFont="1" applyFill="1" applyBorder="1" applyAlignment="1">
      <alignment horizontal="right" vertical="center" wrapText="1"/>
    </xf>
    <xf numFmtId="3" fontId="73" fillId="0" borderId="141" xfId="0" applyNumberFormat="1" applyFont="1" applyBorder="1" applyAlignment="1">
      <alignment horizontal="right" vertical="center" wrapText="1"/>
    </xf>
    <xf numFmtId="3" fontId="73" fillId="0" borderId="166" xfId="0" applyNumberFormat="1" applyFont="1" applyFill="1" applyBorder="1" applyAlignment="1">
      <alignment horizontal="right" vertical="center" wrapText="1"/>
    </xf>
    <xf numFmtId="164" fontId="73" fillId="29" borderId="161" xfId="0" applyNumberFormat="1" applyFont="1" applyFill="1" applyBorder="1" applyAlignment="1">
      <alignment horizontal="right" vertical="center" wrapText="1"/>
    </xf>
    <xf numFmtId="1" fontId="73" fillId="0" borderId="141" xfId="0" applyNumberFormat="1" applyFont="1" applyBorder="1" applyAlignment="1">
      <alignment horizontal="right" vertical="center" wrapText="1"/>
    </xf>
    <xf numFmtId="1" fontId="73" fillId="0" borderId="141" xfId="0" applyNumberFormat="1" applyFont="1" applyFill="1" applyBorder="1" applyAlignment="1">
      <alignment horizontal="right" vertical="center" wrapText="1"/>
    </xf>
    <xf numFmtId="164" fontId="73" fillId="0" borderId="145" xfId="0" applyNumberFormat="1" applyFont="1" applyBorder="1" applyAlignment="1">
      <alignment horizontal="right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29" borderId="150" xfId="0" applyNumberFormat="1" applyFont="1" applyFill="1" applyBorder="1" applyAlignment="1">
      <alignment horizontal="right" vertical="center" wrapText="1"/>
    </xf>
    <xf numFmtId="3" fontId="72" fillId="0" borderId="146" xfId="0" applyNumberFormat="1" applyFont="1" applyFill="1" applyBorder="1" applyAlignment="1">
      <alignment horizontal="right" vertical="center" wrapText="1"/>
    </xf>
    <xf numFmtId="164" fontId="72" fillId="0" borderId="173" xfId="0" applyNumberFormat="1" applyFont="1" applyBorder="1" applyAlignment="1">
      <alignment horizontal="right" vertical="center" wrapText="1"/>
    </xf>
    <xf numFmtId="1" fontId="72" fillId="0" borderId="141" xfId="0" applyNumberFormat="1" applyFont="1" applyBorder="1" applyAlignment="1">
      <alignment horizontal="right" vertical="center" wrapText="1"/>
    </xf>
    <xf numFmtId="1" fontId="72" fillId="0" borderId="166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63" xfId="0" applyNumberFormat="1" applyFont="1" applyBorder="1" applyAlignment="1">
      <alignment horizontal="right" vertical="center" wrapText="1"/>
    </xf>
    <xf numFmtId="164" fontId="73" fillId="29" borderId="162" xfId="0" applyNumberFormat="1" applyFont="1" applyFill="1" applyBorder="1" applyAlignment="1">
      <alignment horizontal="right" vertical="center" wrapText="1"/>
    </xf>
    <xf numFmtId="164" fontId="73" fillId="29" borderId="196" xfId="0" applyNumberFormat="1" applyFont="1" applyFill="1" applyBorder="1" applyAlignment="1">
      <alignment horizontal="right" vertical="center" wrapText="1"/>
    </xf>
    <xf numFmtId="164" fontId="72" fillId="29" borderId="150" xfId="0" applyNumberFormat="1" applyFont="1" applyFill="1" applyBorder="1" applyAlignment="1">
      <alignment horizontal="right" vertical="center" wrapText="1"/>
    </xf>
    <xf numFmtId="164" fontId="72" fillId="0" borderId="161" xfId="0" applyNumberFormat="1" applyFont="1" applyBorder="1" applyAlignment="1">
      <alignment horizontal="right" vertical="center" wrapText="1"/>
    </xf>
    <xf numFmtId="164" fontId="73" fillId="29" borderId="68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4" fontId="73" fillId="29" borderId="63" xfId="0" applyNumberFormat="1" applyFont="1" applyFill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0" borderId="115" xfId="0" quotePrefix="1" applyNumberFormat="1" applyFont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4" fontId="73" fillId="0" borderId="141" xfId="0" applyNumberFormat="1" applyFont="1" applyBorder="1" applyAlignment="1">
      <alignment horizontal="right" vertical="center" wrapText="1"/>
    </xf>
    <xf numFmtId="0" fontId="73" fillId="0" borderId="200" xfId="0" applyFont="1" applyBorder="1" applyAlignment="1">
      <alignment horizontal="center" vertical="center" wrapText="1"/>
    </xf>
    <xf numFmtId="0" fontId="73" fillId="0" borderId="197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164" fontId="72" fillId="0" borderId="190" xfId="0" applyNumberFormat="1" applyFont="1" applyFill="1" applyBorder="1" applyAlignment="1">
      <alignment horizontal="center" vertical="center" wrapText="1"/>
    </xf>
    <xf numFmtId="164" fontId="76" fillId="0" borderId="189" xfId="0" applyNumberFormat="1" applyFont="1" applyBorder="1" applyAlignment="1">
      <alignment horizontal="center" vertical="center" wrapText="1"/>
    </xf>
    <xf numFmtId="165" fontId="73" fillId="0" borderId="189" xfId="0" applyNumberFormat="1" applyFont="1" applyBorder="1" applyAlignment="1">
      <alignment horizontal="center" vertical="center" wrapText="1"/>
    </xf>
    <xf numFmtId="1" fontId="69" fillId="0" borderId="189" xfId="0" applyNumberFormat="1" applyFont="1" applyFill="1" applyBorder="1" applyAlignment="1">
      <alignment horizontal="right" vertical="center" wrapText="1"/>
    </xf>
    <xf numFmtId="166" fontId="2" fillId="0" borderId="192" xfId="0" applyNumberFormat="1" applyFont="1" applyBorder="1" applyAlignment="1">
      <alignment horizontal="center" vertical="center" wrapText="1"/>
    </xf>
    <xf numFmtId="0" fontId="14" fillId="0" borderId="131" xfId="0" applyFont="1" applyBorder="1" applyAlignment="1">
      <alignment horizontal="center" vertical="center" wrapText="1"/>
    </xf>
    <xf numFmtId="0" fontId="35" fillId="0" borderId="202" xfId="0" applyFont="1" applyFill="1" applyBorder="1" applyAlignment="1" applyProtection="1">
      <alignment horizontal="center" vertical="center" wrapText="1"/>
      <protection locked="0"/>
    </xf>
    <xf numFmtId="0" fontId="21" fillId="0" borderId="203" xfId="0" applyFont="1" applyFill="1" applyBorder="1" applyAlignment="1" applyProtection="1">
      <alignment horizontal="center" vertical="top" wrapText="1"/>
      <protection locked="0"/>
    </xf>
    <xf numFmtId="0" fontId="3" fillId="0" borderId="203" xfId="0" applyFont="1" applyFill="1" applyBorder="1" applyAlignment="1" applyProtection="1">
      <alignment horizontal="center" vertical="top" wrapText="1"/>
      <protection locked="0"/>
    </xf>
    <xf numFmtId="0" fontId="3" fillId="28" borderId="203" xfId="0" applyFont="1" applyFill="1" applyBorder="1" applyAlignment="1" applyProtection="1">
      <alignment horizontal="center" vertical="top" wrapText="1"/>
      <protection locked="0"/>
    </xf>
    <xf numFmtId="0" fontId="3" fillId="0" borderId="204" xfId="0" applyFont="1" applyFill="1" applyBorder="1" applyAlignment="1" applyProtection="1">
      <alignment horizontal="center" vertical="top" wrapText="1"/>
      <protection locked="0"/>
    </xf>
    <xf numFmtId="0" fontId="3" fillId="0" borderId="202" xfId="0" applyFont="1" applyFill="1" applyBorder="1" applyAlignment="1" applyProtection="1">
      <alignment horizontal="center" vertical="top" wrapText="1"/>
      <protection locked="0"/>
    </xf>
    <xf numFmtId="165" fontId="35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203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center" vertical="center" wrapText="1"/>
    </xf>
    <xf numFmtId="165" fontId="3" fillId="0" borderId="203" xfId="0" applyNumberFormat="1" applyFont="1" applyFill="1" applyBorder="1" applyAlignment="1" applyProtection="1">
      <alignment horizontal="right" vertical="center" wrapText="1"/>
    </xf>
    <xf numFmtId="165" fontId="3" fillId="28" borderId="203" xfId="0" applyNumberFormat="1" applyFont="1" applyFill="1" applyBorder="1" applyAlignment="1" applyProtection="1">
      <alignment horizontal="right" vertical="center" wrapText="1"/>
    </xf>
    <xf numFmtId="1" fontId="3" fillId="28" borderId="20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3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20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2" xfId="0" applyNumberFormat="1" applyFont="1" applyFill="1" applyBorder="1" applyAlignment="1" applyProtection="1">
      <alignment horizontal="right" vertical="center" wrapText="1"/>
    </xf>
    <xf numFmtId="1" fontId="35" fillId="0" borderId="203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203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2" xfId="0" applyNumberFormat="1" applyFont="1" applyFill="1" applyBorder="1" applyAlignment="1">
      <alignment horizontal="right" vertical="center" wrapText="1"/>
    </xf>
    <xf numFmtId="1" fontId="33" fillId="0" borderId="202" xfId="0" applyNumberFormat="1" applyFont="1" applyFill="1" applyBorder="1" applyAlignment="1">
      <alignment horizontal="right" vertical="center" wrapText="1"/>
    </xf>
    <xf numFmtId="1" fontId="134" fillId="26" borderId="202" xfId="0" applyNumberFormat="1" applyFont="1" applyFill="1" applyBorder="1" applyAlignment="1">
      <alignment horizontal="right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8" xfId="49" applyFont="1" applyFill="1" applyBorder="1" applyAlignment="1">
      <alignment horizontal="center" vertical="center" wrapText="1"/>
    </xf>
    <xf numFmtId="49" fontId="70" fillId="0" borderId="118" xfId="49" applyNumberFormat="1" applyFont="1" applyFill="1" applyBorder="1" applyAlignment="1">
      <alignment horizontal="center" vertical="center" wrapText="1"/>
    </xf>
    <xf numFmtId="0" fontId="72" fillId="0" borderId="171" xfId="0" applyFont="1" applyBorder="1" applyAlignment="1">
      <alignment horizontal="center" vertical="center"/>
    </xf>
    <xf numFmtId="0" fontId="73" fillId="0" borderId="172" xfId="0" applyFont="1" applyBorder="1" applyAlignment="1">
      <alignment horizontal="center" vertical="center"/>
    </xf>
    <xf numFmtId="0" fontId="73" fillId="0" borderId="102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93" xfId="0" applyFont="1" applyBorder="1" applyAlignment="1">
      <alignment horizontal="center" vertical="center"/>
    </xf>
    <xf numFmtId="0" fontId="73" fillId="0" borderId="192" xfId="0" applyFont="1" applyBorder="1" applyAlignment="1">
      <alignment horizontal="center" vertical="center"/>
    </xf>
    <xf numFmtId="0" fontId="75" fillId="0" borderId="129" xfId="0" applyFont="1" applyBorder="1" applyAlignment="1">
      <alignment vertical="center" wrapText="1"/>
    </xf>
    <xf numFmtId="0" fontId="75" fillId="0" borderId="160" xfId="0" applyFont="1" applyBorder="1" applyAlignment="1">
      <alignment vertical="center" wrapText="1"/>
    </xf>
    <xf numFmtId="0" fontId="73" fillId="0" borderId="170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5" xfId="0" applyFont="1" applyBorder="1" applyAlignment="1">
      <alignment horizontal="center" vertical="center"/>
    </xf>
    <xf numFmtId="0" fontId="73" fillId="0" borderId="94" xfId="0" applyFont="1" applyBorder="1" applyAlignment="1">
      <alignment horizontal="center" vertical="center"/>
    </xf>
    <xf numFmtId="0" fontId="72" fillId="0" borderId="129" xfId="0" applyFont="1" applyBorder="1" applyAlignment="1">
      <alignment horizontal="center" vertical="center"/>
    </xf>
    <xf numFmtId="0" fontId="73" fillId="0" borderId="159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 wrapText="1"/>
    </xf>
    <xf numFmtId="0" fontId="75" fillId="0" borderId="189" xfId="0" applyFont="1" applyBorder="1" applyAlignment="1">
      <alignment horizontal="center" vertical="center" wrapText="1"/>
    </xf>
    <xf numFmtId="169" fontId="72" fillId="0" borderId="129" xfId="0" applyNumberFormat="1" applyFont="1" applyBorder="1" applyAlignment="1">
      <alignment horizontal="center" vertical="center"/>
    </xf>
    <xf numFmtId="169" fontId="72" fillId="0" borderId="160" xfId="0" applyNumberFormat="1" applyFont="1" applyBorder="1" applyAlignment="1">
      <alignment horizontal="center" vertical="center"/>
    </xf>
    <xf numFmtId="0" fontId="73" fillId="0" borderId="78" xfId="0" applyFont="1" applyBorder="1" applyAlignment="1">
      <alignment horizontal="center" vertical="center" wrapText="1"/>
    </xf>
    <xf numFmtId="0" fontId="73" fillId="0" borderId="93" xfId="0" applyFont="1" applyBorder="1" applyAlignment="1">
      <alignment horizontal="center" vertical="center" wrapText="1"/>
    </xf>
    <xf numFmtId="0" fontId="73" fillId="0" borderId="193" xfId="0" applyFont="1" applyBorder="1" applyAlignment="1">
      <alignment horizontal="center" vertical="center" wrapText="1"/>
    </xf>
    <xf numFmtId="0" fontId="73" fillId="0" borderId="194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5" xfId="0" applyFont="1" applyBorder="1" applyAlignment="1">
      <alignment vertical="center" wrapText="1"/>
    </xf>
    <xf numFmtId="0" fontId="73" fillId="0" borderId="174" xfId="0" applyFont="1" applyBorder="1" applyAlignment="1">
      <alignment vertical="center" wrapText="1"/>
    </xf>
    <xf numFmtId="0" fontId="73" fillId="0" borderId="103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29" xfId="0" applyFont="1" applyBorder="1" applyAlignment="1">
      <alignment horizontal="center"/>
    </xf>
    <xf numFmtId="0" fontId="72" fillId="0" borderId="159" xfId="0" applyFont="1" applyBorder="1" applyAlignment="1">
      <alignment horizontal="center"/>
    </xf>
    <xf numFmtId="0" fontId="72" fillId="0" borderId="160" xfId="0" applyFont="1" applyBorder="1" applyAlignment="1">
      <alignment horizontal="center"/>
    </xf>
    <xf numFmtId="0" fontId="72" fillId="0" borderId="165" xfId="0" applyFont="1" applyFill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74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3" fillId="0" borderId="129" xfId="0" applyFont="1" applyFill="1" applyBorder="1" applyAlignment="1">
      <alignment horizontal="center" vertical="center" wrapText="1"/>
    </xf>
    <xf numFmtId="0" fontId="0" fillId="0" borderId="160" xfId="0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/>
    </xf>
    <xf numFmtId="0" fontId="72" fillId="0" borderId="156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16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3" fillId="0" borderId="147" xfId="0" applyFont="1" applyFill="1" applyBorder="1" applyAlignment="1">
      <alignment horizontal="center" vertical="center" wrapText="1"/>
    </xf>
    <xf numFmtId="0" fontId="73" fillId="0" borderId="152" xfId="0" applyFont="1" applyBorder="1" applyAlignment="1">
      <alignment vertical="center" wrapText="1"/>
    </xf>
    <xf numFmtId="0" fontId="73" fillId="0" borderId="118" xfId="0" applyFont="1" applyBorder="1" applyAlignment="1">
      <alignment vertical="center" wrapText="1"/>
    </xf>
    <xf numFmtId="0" fontId="73" fillId="0" borderId="153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77" xfId="0" applyFont="1" applyBorder="1" applyAlignment="1">
      <alignment vertical="center" wrapText="1"/>
    </xf>
    <xf numFmtId="0" fontId="73" fillId="0" borderId="83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6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189" xfId="0" applyFont="1" applyBorder="1" applyAlignment="1">
      <alignment vertical="center" wrapText="1"/>
    </xf>
    <xf numFmtId="0" fontId="72" fillId="0" borderId="165" xfId="0" applyFont="1" applyBorder="1" applyAlignment="1">
      <alignment horizontal="center" vertical="center" wrapText="1"/>
    </xf>
    <xf numFmtId="0" fontId="73" fillId="0" borderId="189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0" fontId="73" fillId="0" borderId="201" xfId="0" applyFont="1" applyBorder="1" applyAlignment="1">
      <alignment horizontal="center" vertical="center"/>
    </xf>
    <xf numFmtId="0" fontId="73" fillId="0" borderId="189" xfId="0" applyFont="1" applyBorder="1" applyAlignment="1">
      <alignment horizontal="center" vertical="center"/>
    </xf>
    <xf numFmtId="0" fontId="72" fillId="0" borderId="201" xfId="0" applyFont="1" applyBorder="1" applyAlignment="1">
      <alignment horizontal="center" vertical="center" wrapText="1"/>
    </xf>
    <xf numFmtId="0" fontId="72" fillId="0" borderId="189" xfId="0" applyFont="1" applyBorder="1" applyAlignment="1">
      <alignment horizontal="center" vertical="center" wrapText="1"/>
    </xf>
    <xf numFmtId="0" fontId="72" fillId="0" borderId="170" xfId="0" applyFont="1" applyBorder="1" applyAlignment="1">
      <alignment horizontal="center" vertical="center"/>
    </xf>
    <xf numFmtId="0" fontId="72" fillId="0" borderId="172" xfId="0" applyFont="1" applyBorder="1" applyAlignment="1">
      <alignment horizontal="center" vertical="center"/>
    </xf>
    <xf numFmtId="0" fontId="72" fillId="0" borderId="193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3" fillId="0" borderId="159" xfId="0" applyFont="1" applyFill="1" applyBorder="1" applyAlignment="1">
      <alignment horizontal="center" vertical="center" wrapText="1"/>
    </xf>
    <xf numFmtId="0" fontId="7" fillId="0" borderId="131" xfId="0" applyFont="1" applyBorder="1" applyAlignment="1">
      <alignment horizontal="center" vertical="center"/>
    </xf>
    <xf numFmtId="0" fontId="25" fillId="0" borderId="131" xfId="0" applyFont="1" applyBorder="1" applyAlignment="1">
      <alignment horizontal="center" vertical="center"/>
    </xf>
    <xf numFmtId="0" fontId="14" fillId="0" borderId="131" xfId="0" applyFont="1" applyBorder="1" applyAlignment="1">
      <alignment horizontal="center" vertical="center" wrapText="1"/>
    </xf>
    <xf numFmtId="0" fontId="8" fillId="0" borderId="131" xfId="0" applyFont="1" applyBorder="1" applyAlignment="1">
      <alignment horizontal="center" vertical="center" wrapText="1"/>
    </xf>
    <xf numFmtId="0" fontId="35" fillId="0" borderId="167" xfId="0" applyFont="1" applyFill="1" applyBorder="1" applyAlignment="1" applyProtection="1">
      <alignment horizontal="center" vertical="center" wrapText="1"/>
      <protection locked="0"/>
    </xf>
    <xf numFmtId="0" fontId="35" fillId="0" borderId="168" xfId="0" applyFont="1" applyFill="1" applyBorder="1" applyAlignment="1" applyProtection="1">
      <alignment horizontal="center" vertical="top" wrapText="1"/>
      <protection locked="0"/>
    </xf>
    <xf numFmtId="0" fontId="35" fillId="0" borderId="16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8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228600</xdr:colOff>
      <xdr:row>0</xdr:row>
      <xdr:rowOff>95250</xdr:rowOff>
    </xdr:from>
    <xdr:to>
      <xdr:col>18</xdr:col>
      <xdr:colOff>271804</xdr:colOff>
      <xdr:row>22</xdr:row>
      <xdr:rowOff>74983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05400" y="95250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23</xdr:row>
      <xdr:rowOff>1</xdr:rowOff>
    </xdr:from>
    <xdr:to>
      <xdr:col>9</xdr:col>
      <xdr:colOff>571501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1" y="3724276"/>
          <a:ext cx="48196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581024</xdr:colOff>
      <xdr:row>60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4822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47625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590550</xdr:colOff>
      <xdr:row>60</xdr:row>
      <xdr:rowOff>57151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361950</xdr:colOff>
      <xdr:row>41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19550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57150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61</xdr:row>
      <xdr:rowOff>0</xdr:rowOff>
    </xdr:from>
    <xdr:to>
      <xdr:col>17</xdr:col>
      <xdr:colOff>581025</xdr:colOff>
      <xdr:row>78</xdr:row>
      <xdr:rowOff>2906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9877425"/>
          <a:ext cx="484822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0</xdr:rowOff>
    </xdr:from>
    <xdr:to>
      <xdr:col>22</xdr:col>
      <xdr:colOff>466725</xdr:colOff>
      <xdr:row>31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1143000"/>
          <a:ext cx="6286500" cy="40100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11</xdr:col>
      <xdr:colOff>146792</xdr:colOff>
      <xdr:row>24</xdr:row>
      <xdr:rowOff>59695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981075"/>
          <a:ext cx="5633192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56</xdr:row>
      <xdr:rowOff>161924</xdr:rowOff>
    </xdr:from>
    <xdr:to>
      <xdr:col>8</xdr:col>
      <xdr:colOff>561975</xdr:colOff>
      <xdr:row>76</xdr:row>
      <xdr:rowOff>114299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24974"/>
          <a:ext cx="4829175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105052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249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27</xdr:row>
      <xdr:rowOff>28575</xdr:rowOff>
    </xdr:from>
    <xdr:to>
      <xdr:col>6</xdr:col>
      <xdr:colOff>257176</xdr:colOff>
      <xdr:row>40</xdr:row>
      <xdr:rowOff>123825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71476" y="4448175"/>
          <a:ext cx="3543300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27</xdr:row>
      <xdr:rowOff>38100</xdr:rowOff>
    </xdr:from>
    <xdr:to>
      <xdr:col>12</xdr:col>
      <xdr:colOff>476250</xdr:colOff>
      <xdr:row>40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33825" y="4457700"/>
          <a:ext cx="3857625" cy="222885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40</xdr:row>
      <xdr:rowOff>142875</xdr:rowOff>
    </xdr:from>
    <xdr:to>
      <xdr:col>6</xdr:col>
      <xdr:colOff>257175</xdr:colOff>
      <xdr:row>56</xdr:row>
      <xdr:rowOff>28575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1950" y="6705600"/>
          <a:ext cx="3552825" cy="24860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285750</xdr:colOff>
      <xdr:row>40</xdr:row>
      <xdr:rowOff>152401</xdr:rowOff>
    </xdr:from>
    <xdr:to>
      <xdr:col>12</xdr:col>
      <xdr:colOff>485775</xdr:colOff>
      <xdr:row>56</xdr:row>
      <xdr:rowOff>28576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43350" y="6715126"/>
          <a:ext cx="3857625" cy="2476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6</xdr:col>
      <xdr:colOff>666749</xdr:colOff>
      <xdr:row>57</xdr:row>
      <xdr:rowOff>78372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9513094"/>
          <a:ext cx="5203031" cy="3078747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20</xdr:row>
      <xdr:rowOff>226219</xdr:rowOff>
    </xdr:from>
    <xdr:to>
      <xdr:col>6</xdr:col>
      <xdr:colOff>678656</xdr:colOff>
      <xdr:row>36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1531" y="5572125"/>
          <a:ext cx="5167313" cy="35361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609599</xdr:colOff>
      <xdr:row>16</xdr:row>
      <xdr:rowOff>0</xdr:rowOff>
    </xdr:from>
    <xdr:to>
      <xdr:col>13</xdr:col>
      <xdr:colOff>95249</xdr:colOff>
      <xdr:row>33</xdr:row>
      <xdr:rowOff>118740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199" y="3533775"/>
          <a:ext cx="4829175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952500</xdr:colOff>
      <xdr:row>25</xdr:row>
      <xdr:rowOff>12700</xdr:rowOff>
    </xdr:from>
    <xdr:to>
      <xdr:col>10</xdr:col>
      <xdr:colOff>787126</xdr:colOff>
      <xdr:row>53</xdr:row>
      <xdr:rowOff>12700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680200"/>
          <a:ext cx="8559526" cy="462280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0</xdr:rowOff>
    </xdr:from>
    <xdr:to>
      <xdr:col>10</xdr:col>
      <xdr:colOff>800840</xdr:colOff>
      <xdr:row>83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55400"/>
          <a:ext cx="8535140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22755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4555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1190626</xdr:colOff>
      <xdr:row>20</xdr:row>
      <xdr:rowOff>297656</xdr:rowOff>
    </xdr:from>
    <xdr:to>
      <xdr:col>11</xdr:col>
      <xdr:colOff>81703</xdr:colOff>
      <xdr:row>48</xdr:row>
      <xdr:rowOff>145279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83657" y="59888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178594</xdr:colOff>
      <xdr:row>20</xdr:row>
      <xdr:rowOff>297655</xdr:rowOff>
    </xdr:from>
    <xdr:to>
      <xdr:col>22</xdr:col>
      <xdr:colOff>296015</xdr:colOff>
      <xdr:row>48</xdr:row>
      <xdr:rowOff>145278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215688" y="5988843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15</xdr:col>
      <xdr:colOff>790268</xdr:colOff>
      <xdr:row>77</xdr:row>
      <xdr:rowOff>138896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38938" y="10834688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14</xdr:row>
      <xdr:rowOff>0</xdr:rowOff>
    </xdr:from>
    <xdr:to>
      <xdr:col>15</xdr:col>
      <xdr:colOff>431421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504825</xdr:colOff>
      <xdr:row>13</xdr:row>
      <xdr:rowOff>85725</xdr:rowOff>
    </xdr:from>
    <xdr:to>
      <xdr:col>15</xdr:col>
      <xdr:colOff>593531</xdr:colOff>
      <xdr:row>34</xdr:row>
      <xdr:rowOff>74970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2825" y="3333750"/>
          <a:ext cx="8023031" cy="3389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584695</xdr:colOff>
      <xdr:row>39</xdr:row>
      <xdr:rowOff>21395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75529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11</xdr:row>
      <xdr:rowOff>95251</xdr:rowOff>
    </xdr:from>
    <xdr:to>
      <xdr:col>20</xdr:col>
      <xdr:colOff>521493</xdr:colOff>
      <xdr:row>44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4438" y="2297907"/>
          <a:ext cx="10760868" cy="5405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F14" sqref="F14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19"/>
      <c r="C2" s="219"/>
      <c r="D2" s="219"/>
      <c r="E2" s="220"/>
      <c r="F2" s="220"/>
    </row>
    <row r="3" spans="2:6" ht="22.5" customHeight="1" x14ac:dyDescent="0.25">
      <c r="B3" s="219"/>
      <c r="C3" s="219"/>
      <c r="D3" s="221" t="s">
        <v>244</v>
      </c>
      <c r="E3" s="220"/>
      <c r="F3" s="220"/>
    </row>
    <row r="4" spans="2:6" ht="16.5" customHeight="1" x14ac:dyDescent="0.25">
      <c r="B4" s="219"/>
      <c r="C4" s="219"/>
      <c r="D4" s="221" t="s">
        <v>272</v>
      </c>
      <c r="E4" s="220"/>
      <c r="F4" s="220"/>
    </row>
    <row r="5" spans="2:6" ht="20.25" customHeight="1" x14ac:dyDescent="0.2">
      <c r="B5" s="219"/>
      <c r="C5" s="219"/>
      <c r="D5" s="222" t="s">
        <v>213</v>
      </c>
      <c r="E5" s="219"/>
      <c r="F5" s="220"/>
    </row>
    <row r="6" spans="2:6" x14ac:dyDescent="0.2">
      <c r="B6" s="220"/>
      <c r="C6" s="220"/>
      <c r="D6" s="220"/>
      <c r="E6" s="220"/>
      <c r="F6" s="220"/>
    </row>
    <row r="7" spans="2:6" x14ac:dyDescent="0.2">
      <c r="B7" s="223"/>
      <c r="C7" s="223"/>
      <c r="D7" s="223"/>
      <c r="E7" s="223"/>
      <c r="F7" s="223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ht="15.75" x14ac:dyDescent="0.2">
      <c r="B10" s="131"/>
      <c r="C10" s="131"/>
      <c r="D10" s="131"/>
      <c r="E10" s="632"/>
      <c r="F10" s="131"/>
    </row>
    <row r="11" spans="2:6" ht="31.5" x14ac:dyDescent="0.5">
      <c r="B11" s="224" t="s">
        <v>15</v>
      </c>
      <c r="C11" s="225"/>
      <c r="D11" s="225"/>
      <c r="E11" s="632"/>
      <c r="F11" s="223"/>
    </row>
    <row r="12" spans="2:6" ht="18.75" x14ac:dyDescent="0.3">
      <c r="B12" s="533"/>
      <c r="C12" s="534"/>
      <c r="D12" s="223"/>
      <c r="E12" s="223"/>
      <c r="F12" s="223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58" t="s">
        <v>304</v>
      </c>
      <c r="C14" s="226"/>
      <c r="D14" s="227"/>
      <c r="E14" s="228"/>
      <c r="F14" s="229"/>
    </row>
    <row r="15" spans="2:6" ht="15.75" x14ac:dyDescent="0.25">
      <c r="B15" s="648"/>
      <c r="C15" s="131"/>
      <c r="D15" s="131"/>
      <c r="E15" s="131"/>
      <c r="F15" s="131"/>
    </row>
    <row r="16" spans="2:6" ht="18" x14ac:dyDescent="0.25">
      <c r="B16" s="485"/>
      <c r="C16" s="131"/>
      <c r="D16" s="131"/>
      <c r="E16" s="131"/>
      <c r="F16" s="131"/>
    </row>
    <row r="17" spans="2:6" ht="26.25" x14ac:dyDescent="0.4">
      <c r="B17" s="230" t="s">
        <v>245</v>
      </c>
      <c r="C17" s="231"/>
      <c r="D17" s="232" t="s">
        <v>305</v>
      </c>
      <c r="E17" s="231"/>
      <c r="F17" s="231"/>
    </row>
    <row r="18" spans="2:6" ht="26.25" x14ac:dyDescent="0.4">
      <c r="B18" s="520"/>
      <c r="C18" s="226"/>
      <c r="D18" s="521"/>
      <c r="E18" s="226"/>
      <c r="F18" s="226"/>
    </row>
    <row r="19" spans="2:6" ht="26.25" x14ac:dyDescent="0.4">
      <c r="B19" s="557"/>
      <c r="C19" s="226"/>
      <c r="D19" s="521"/>
      <c r="E19" s="226"/>
      <c r="F19" s="226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246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3" t="s">
        <v>271</v>
      </c>
      <c r="C23" s="233"/>
      <c r="D23" s="233"/>
      <c r="E23" s="233"/>
      <c r="F23" s="233"/>
    </row>
    <row r="24" spans="2:6" ht="15" x14ac:dyDescent="0.25">
      <c r="B24" s="233" t="s">
        <v>270</v>
      </c>
      <c r="C24" s="233"/>
      <c r="D24" s="233"/>
      <c r="E24" s="233"/>
      <c r="F24" s="233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11"/>
      <c r="C28" s="132"/>
      <c r="D28" s="132"/>
      <c r="E28" s="132"/>
      <c r="F28" s="132"/>
    </row>
    <row r="29" spans="2:6" ht="15" x14ac:dyDescent="0.25">
      <c r="B29" s="132"/>
      <c r="C29" s="234"/>
      <c r="D29" s="132"/>
      <c r="E29" s="132"/>
      <c r="F29" s="132"/>
    </row>
    <row r="30" spans="2:6" ht="15" x14ac:dyDescent="0.25">
      <c r="B30" s="132"/>
      <c r="C30" s="234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199</v>
      </c>
      <c r="F32" s="233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5" t="s">
        <v>247</v>
      </c>
      <c r="C35" s="236"/>
      <c r="D35" s="236"/>
      <c r="E35" s="236"/>
      <c r="F35" s="236"/>
      <c r="G35" s="237"/>
      <c r="H35" s="237"/>
      <c r="I35" s="237"/>
      <c r="J35" s="237"/>
    </row>
    <row r="36" spans="2:10" ht="15" x14ac:dyDescent="0.25">
      <c r="B36" s="238" t="s">
        <v>248</v>
      </c>
      <c r="C36" s="236"/>
      <c r="D36" s="236"/>
      <c r="E36" s="236"/>
      <c r="F36" s="236"/>
      <c r="G36" s="237"/>
      <c r="H36" s="237"/>
      <c r="I36" s="237"/>
      <c r="J36" s="237"/>
    </row>
    <row r="37" spans="2:10" ht="15" x14ac:dyDescent="0.25">
      <c r="B37" s="238" t="s">
        <v>249</v>
      </c>
      <c r="C37" s="239"/>
      <c r="D37" s="239"/>
      <c r="E37" s="239"/>
      <c r="F37" s="239"/>
      <c r="G37" s="240"/>
      <c r="H37" s="240"/>
      <c r="I37" s="240"/>
      <c r="J37" s="240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1" sqref="P21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243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4" t="s">
        <v>0</v>
      </c>
      <c r="C6" s="837" t="s">
        <v>207</v>
      </c>
      <c r="D6" s="779" t="s">
        <v>1</v>
      </c>
      <c r="E6" s="844"/>
      <c r="F6" s="845"/>
      <c r="J6" s="47"/>
    </row>
    <row r="7" spans="2:18" ht="15" hidden="1" customHeight="1" thickBot="1" x14ac:dyDescent="0.25">
      <c r="B7" s="840"/>
      <c r="C7" s="842"/>
      <c r="D7" s="846"/>
      <c r="E7" s="847"/>
      <c r="F7" s="848"/>
      <c r="J7" s="48"/>
    </row>
    <row r="8" spans="2:18" ht="26.25" customHeight="1" thickBot="1" x14ac:dyDescent="0.3">
      <c r="B8" s="840"/>
      <c r="C8" s="842"/>
      <c r="D8" s="818" t="s">
        <v>19</v>
      </c>
      <c r="E8" s="849"/>
      <c r="F8" s="499" t="s">
        <v>215</v>
      </c>
    </row>
    <row r="9" spans="2:18" ht="28.5" customHeight="1" thickBot="1" x14ac:dyDescent="0.25">
      <c r="B9" s="841"/>
      <c r="C9" s="843"/>
      <c r="D9" s="166">
        <v>45326</v>
      </c>
      <c r="E9" s="166">
        <v>45319</v>
      </c>
      <c r="F9" s="750" t="s">
        <v>12</v>
      </c>
    </row>
    <row r="10" spans="2:18" ht="30.75" customHeight="1" thickBot="1" x14ac:dyDescent="0.25">
      <c r="B10" s="179" t="s">
        <v>225</v>
      </c>
      <c r="C10" s="493" t="s">
        <v>226</v>
      </c>
      <c r="D10" s="161">
        <v>2409.06</v>
      </c>
      <c r="E10" s="161">
        <v>2467.6799999999998</v>
      </c>
      <c r="F10" s="515">
        <v>-2.375510601050375</v>
      </c>
    </row>
    <row r="11" spans="2:18" ht="31.5" customHeight="1" thickBot="1" x14ac:dyDescent="0.25">
      <c r="B11" s="180" t="s">
        <v>227</v>
      </c>
      <c r="C11" s="181" t="s">
        <v>228</v>
      </c>
      <c r="D11" s="161">
        <v>307.83999999999997</v>
      </c>
      <c r="E11" s="161">
        <v>309.51</v>
      </c>
      <c r="F11" s="515">
        <v>-0.5395625343284598</v>
      </c>
    </row>
    <row r="12" spans="2:18" ht="30.75" customHeight="1" thickBot="1" x14ac:dyDescent="0.25">
      <c r="B12" s="806" t="s">
        <v>48</v>
      </c>
      <c r="C12" s="488" t="s">
        <v>229</v>
      </c>
      <c r="D12" s="182">
        <v>2465.5700000000002</v>
      </c>
      <c r="E12" s="182">
        <v>2393.5300000000002</v>
      </c>
      <c r="F12" s="515">
        <v>3.0097805333544998</v>
      </c>
    </row>
    <row r="13" spans="2:18" ht="31.5" customHeight="1" thickBot="1" x14ac:dyDescent="0.25">
      <c r="B13" s="836"/>
      <c r="C13" s="183" t="s">
        <v>230</v>
      </c>
      <c r="D13" s="182">
        <v>2023.98</v>
      </c>
      <c r="E13" s="182">
        <v>2104.77</v>
      </c>
      <c r="F13" s="515">
        <v>-3.8384241508573362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0" t="s">
        <v>75</v>
      </c>
      <c r="C5" s="850" t="s">
        <v>1</v>
      </c>
      <c r="D5" s="850"/>
      <c r="E5" s="850"/>
      <c r="F5" s="850"/>
      <c r="G5" s="850"/>
      <c r="H5" s="850"/>
    </row>
    <row r="6" spans="1:8" ht="13.5" customHeight="1" thickBot="1" x14ac:dyDescent="0.25">
      <c r="B6" s="850"/>
      <c r="C6" s="850"/>
      <c r="D6" s="850"/>
      <c r="E6" s="850"/>
      <c r="F6" s="850"/>
      <c r="G6" s="850"/>
      <c r="H6" s="850"/>
    </row>
    <row r="7" spans="1:8" ht="23.25" customHeight="1" thickBot="1" x14ac:dyDescent="0.25">
      <c r="B7" s="850"/>
      <c r="C7" s="851" t="s">
        <v>76</v>
      </c>
      <c r="D7" s="851"/>
      <c r="E7" s="500" t="s">
        <v>289</v>
      </c>
      <c r="F7" s="853" t="s">
        <v>77</v>
      </c>
      <c r="G7" s="853"/>
      <c r="H7" s="523" t="s">
        <v>289</v>
      </c>
    </row>
    <row r="8" spans="1:8" ht="15.75" thickBot="1" x14ac:dyDescent="0.25">
      <c r="B8" s="850"/>
      <c r="C8" s="40">
        <v>45326</v>
      </c>
      <c r="D8" s="517">
        <v>45319</v>
      </c>
      <c r="E8" s="41" t="s">
        <v>12</v>
      </c>
      <c r="F8" s="40">
        <v>45326</v>
      </c>
      <c r="G8" s="254">
        <v>45319</v>
      </c>
      <c r="H8" s="25" t="s">
        <v>12</v>
      </c>
    </row>
    <row r="9" spans="1:8" ht="27.75" customHeight="1" thickBot="1" x14ac:dyDescent="0.25">
      <c r="B9" s="753" t="s">
        <v>78</v>
      </c>
      <c r="C9" s="184">
        <v>2335.48</v>
      </c>
      <c r="D9" s="184">
        <v>2322.9899999999998</v>
      </c>
      <c r="E9" s="71">
        <v>0.53766912470566974</v>
      </c>
      <c r="F9" s="185">
        <v>537.74492873753775</v>
      </c>
      <c r="G9" s="72">
        <v>531.00555466660569</v>
      </c>
      <c r="H9" s="494">
        <v>1.2691720475811983</v>
      </c>
    </row>
    <row r="10" spans="1:8" ht="33.75" customHeight="1" thickBot="1" x14ac:dyDescent="0.25">
      <c r="B10" s="753" t="s">
        <v>133</v>
      </c>
      <c r="C10" s="186">
        <v>2422.2199999999998</v>
      </c>
      <c r="D10" s="186">
        <v>2487.0500000000002</v>
      </c>
      <c r="E10" s="71">
        <v>-2.6067027200900816</v>
      </c>
      <c r="F10" s="185">
        <v>557.71683820312683</v>
      </c>
      <c r="G10" s="72">
        <v>568.50755480375801</v>
      </c>
      <c r="H10" s="494">
        <v>-1.8980779603458411</v>
      </c>
    </row>
    <row r="11" spans="1:8" ht="28.5" customHeight="1" thickBot="1" x14ac:dyDescent="0.25">
      <c r="B11" s="68" t="s">
        <v>79</v>
      </c>
      <c r="C11" s="184">
        <v>1139.56</v>
      </c>
      <c r="D11" s="184">
        <v>1173.3900000000001</v>
      </c>
      <c r="E11" s="71">
        <v>-2.883099395767831</v>
      </c>
      <c r="F11" s="185">
        <v>262.38401142041397</v>
      </c>
      <c r="G11" s="72">
        <v>268.22182092486344</v>
      </c>
      <c r="H11" s="494">
        <v>-2.1764856730596889</v>
      </c>
    </row>
    <row r="12" spans="1:8" ht="22.5" customHeight="1" thickBot="1" x14ac:dyDescent="0.25">
      <c r="B12" s="68" t="s">
        <v>80</v>
      </c>
      <c r="C12" s="501">
        <v>1601.6</v>
      </c>
      <c r="D12" s="501">
        <v>1593.88</v>
      </c>
      <c r="E12" s="71">
        <v>0.48435264888196095</v>
      </c>
      <c r="F12" s="185">
        <v>368.76885174184338</v>
      </c>
      <c r="G12" s="72">
        <v>364.34041191395988</v>
      </c>
      <c r="H12" s="494">
        <v>1.2154676459358245</v>
      </c>
    </row>
    <row r="13" spans="1:8" ht="23.25" customHeight="1" thickBot="1" x14ac:dyDescent="0.25">
      <c r="B13" s="68" t="s">
        <v>81</v>
      </c>
      <c r="C13" s="185">
        <v>2037.9</v>
      </c>
      <c r="D13" s="185">
        <v>2030.88</v>
      </c>
      <c r="E13" s="71">
        <v>0.34566296383833517</v>
      </c>
      <c r="F13" s="185">
        <v>469.22704980313608</v>
      </c>
      <c r="G13" s="72">
        <v>464.23297597549549</v>
      </c>
      <c r="H13" s="494">
        <v>1.0757688673766688</v>
      </c>
    </row>
    <row r="14" spans="1:8" ht="34.5" customHeight="1" thickBot="1" x14ac:dyDescent="0.25">
      <c r="B14" s="68" t="s">
        <v>82</v>
      </c>
      <c r="C14" s="751">
        <v>2165.79</v>
      </c>
      <c r="D14" s="751">
        <v>2179.64</v>
      </c>
      <c r="E14" s="71">
        <v>-0.63542603365693007</v>
      </c>
      <c r="F14" s="185">
        <v>498.67375837535405</v>
      </c>
      <c r="G14" s="72">
        <v>498.23759343497841</v>
      </c>
      <c r="H14" s="494">
        <v>8.7541555700085538E-2</v>
      </c>
    </row>
    <row r="15" spans="1:8" ht="30.75" customHeight="1" thickBot="1" x14ac:dyDescent="0.25">
      <c r="B15" s="852" t="s">
        <v>83</v>
      </c>
      <c r="C15" s="852"/>
      <c r="D15" s="852"/>
      <c r="E15" s="852"/>
      <c r="F15" s="752">
        <v>4.3430999999999997</v>
      </c>
      <c r="G15" s="752">
        <v>4.3746999999999998</v>
      </c>
      <c r="H15" s="73" t="s">
        <v>290</v>
      </c>
    </row>
    <row r="16" spans="1:8" ht="19.5" thickBot="1" x14ac:dyDescent="0.25">
      <c r="B16" s="852"/>
      <c r="C16" s="852"/>
      <c r="D16" s="852"/>
      <c r="E16" s="852"/>
      <c r="F16" s="752">
        <v>4.3430999999999997</v>
      </c>
      <c r="G16" s="752">
        <v>4.3746999999999998</v>
      </c>
      <c r="H16" s="74">
        <v>-0.72233524584543107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14" sqref="Q14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7"/>
      <c r="D2" s="187"/>
      <c r="E2" s="187"/>
      <c r="F2" s="187"/>
      <c r="G2" s="188"/>
      <c r="H2" s="187"/>
      <c r="I2" s="187"/>
      <c r="J2" s="187"/>
      <c r="K2" s="187"/>
      <c r="L2" s="187"/>
    </row>
    <row r="5" spans="2:19" ht="13.5" thickBot="1" x14ac:dyDescent="0.25"/>
    <row r="6" spans="2:19" ht="22.5" customHeight="1" thickBot="1" x14ac:dyDescent="0.25">
      <c r="B6" s="854" t="s">
        <v>75</v>
      </c>
      <c r="C6" s="855" t="s">
        <v>138</v>
      </c>
      <c r="D6" s="855"/>
      <c r="E6" s="855"/>
      <c r="F6" s="855"/>
      <c r="G6" s="855"/>
      <c r="H6" s="855"/>
      <c r="I6" s="856" t="s">
        <v>139</v>
      </c>
      <c r="J6" s="856"/>
      <c r="K6" s="856"/>
      <c r="L6" s="856"/>
      <c r="M6" s="856"/>
    </row>
    <row r="7" spans="2:19" ht="38.25" customHeight="1" thickBot="1" x14ac:dyDescent="0.25">
      <c r="B7" s="854"/>
      <c r="C7" s="755" t="s">
        <v>311</v>
      </c>
      <c r="D7" s="756" t="s">
        <v>231</v>
      </c>
      <c r="E7" s="756" t="s">
        <v>140</v>
      </c>
      <c r="F7" s="757" t="s">
        <v>141</v>
      </c>
      <c r="G7" s="756" t="s">
        <v>142</v>
      </c>
      <c r="H7" s="758" t="s">
        <v>143</v>
      </c>
      <c r="I7" s="759" t="s">
        <v>217</v>
      </c>
      <c r="J7" s="756" t="s">
        <v>144</v>
      </c>
      <c r="K7" s="757" t="s">
        <v>141</v>
      </c>
      <c r="L7" s="756" t="s">
        <v>145</v>
      </c>
      <c r="M7" s="756" t="s">
        <v>146</v>
      </c>
      <c r="S7" s="525"/>
    </row>
    <row r="8" spans="2:19" ht="30" customHeight="1" thickBot="1" x14ac:dyDescent="0.25">
      <c r="B8" s="754" t="s">
        <v>303</v>
      </c>
      <c r="C8" s="760">
        <v>214.29</v>
      </c>
      <c r="D8" s="761"/>
      <c r="E8" s="761">
        <v>210.34</v>
      </c>
      <c r="F8" s="762">
        <v>242.3</v>
      </c>
      <c r="G8" s="761">
        <v>277.93</v>
      </c>
      <c r="H8" s="763">
        <v>185.49</v>
      </c>
      <c r="I8" s="764"/>
      <c r="J8" s="765">
        <v>101.87791195207758</v>
      </c>
      <c r="K8" s="766">
        <v>88.439950474618243</v>
      </c>
      <c r="L8" s="765">
        <v>77.102148022883455</v>
      </c>
      <c r="M8" s="765">
        <v>115.52644347404173</v>
      </c>
    </row>
    <row r="9" spans="2:19" ht="30" customHeight="1" thickBot="1" x14ac:dyDescent="0.25">
      <c r="B9" s="754" t="s">
        <v>147</v>
      </c>
      <c r="C9" s="526">
        <v>1139.56</v>
      </c>
      <c r="D9" s="527">
        <v>1173.3900000000001</v>
      </c>
      <c r="E9" s="528">
        <v>1182.9000000000001</v>
      </c>
      <c r="F9" s="767">
        <v>1182.9000000000001</v>
      </c>
      <c r="G9" s="768">
        <v>1280.17</v>
      </c>
      <c r="H9" s="769">
        <v>1493.914</v>
      </c>
      <c r="I9" s="770">
        <v>97.116900604232171</v>
      </c>
      <c r="J9" s="765">
        <v>96.336123087327749</v>
      </c>
      <c r="K9" s="766">
        <v>96.336123087327749</v>
      </c>
      <c r="L9" s="765">
        <v>89.016302522321254</v>
      </c>
      <c r="M9" s="765">
        <v>76.280160705368587</v>
      </c>
    </row>
    <row r="10" spans="2:19" ht="30" customHeight="1" thickBot="1" x14ac:dyDescent="0.25">
      <c r="B10" s="754" t="s">
        <v>148</v>
      </c>
      <c r="C10" s="526">
        <v>1601.6</v>
      </c>
      <c r="D10" s="527">
        <v>1593.88</v>
      </c>
      <c r="E10" s="528">
        <v>1651.74</v>
      </c>
      <c r="F10" s="767">
        <v>1651.74</v>
      </c>
      <c r="G10" s="768">
        <v>1871.32</v>
      </c>
      <c r="H10" s="769">
        <v>1824.7719999999999</v>
      </c>
      <c r="I10" s="770">
        <v>100.48435264888197</v>
      </c>
      <c r="J10" s="765">
        <v>96.964413285383898</v>
      </c>
      <c r="K10" s="766">
        <v>96.964413285383898</v>
      </c>
      <c r="L10" s="765">
        <v>85.586644721373148</v>
      </c>
      <c r="M10" s="765">
        <v>87.769869331620612</v>
      </c>
    </row>
    <row r="11" spans="2:19" ht="30" customHeight="1" thickBot="1" x14ac:dyDescent="0.25">
      <c r="B11" s="754" t="s">
        <v>149</v>
      </c>
      <c r="C11" s="771">
        <v>2335.48</v>
      </c>
      <c r="D11" s="768">
        <v>2322.9899999999998</v>
      </c>
      <c r="E11" s="772">
        <v>2361.33</v>
      </c>
      <c r="F11" s="767">
        <v>2361.33</v>
      </c>
      <c r="G11" s="768">
        <v>2264.5300000000002</v>
      </c>
      <c r="H11" s="769">
        <v>2548.0940000000001</v>
      </c>
      <c r="I11" s="770">
        <v>100.53766912470567</v>
      </c>
      <c r="J11" s="765">
        <v>98.905277957761101</v>
      </c>
      <c r="K11" s="766">
        <v>98.905277957761101</v>
      </c>
      <c r="L11" s="765">
        <v>103.13310046676351</v>
      </c>
      <c r="M11" s="765">
        <v>91.655959317042459</v>
      </c>
    </row>
    <row r="12" spans="2:19" ht="30" customHeight="1" thickBot="1" x14ac:dyDescent="0.25">
      <c r="B12" s="754" t="s">
        <v>150</v>
      </c>
      <c r="C12" s="771">
        <v>2422.2199999999998</v>
      </c>
      <c r="D12" s="768">
        <v>2487.0500000000002</v>
      </c>
      <c r="E12" s="772">
        <v>2557.88</v>
      </c>
      <c r="F12" s="767">
        <v>2557.88</v>
      </c>
      <c r="G12" s="768">
        <v>2241.2600000000002</v>
      </c>
      <c r="H12" s="769">
        <v>2568.46</v>
      </c>
      <c r="I12" s="770">
        <v>97.393297279909916</v>
      </c>
      <c r="J12" s="765">
        <v>94.696389197304001</v>
      </c>
      <c r="K12" s="766">
        <v>94.696389197304001</v>
      </c>
      <c r="L12" s="765">
        <v>108.07402978681633</v>
      </c>
      <c r="M12" s="765">
        <v>94.306315846849856</v>
      </c>
    </row>
    <row r="13" spans="2:19" ht="30" customHeight="1" thickBot="1" x14ac:dyDescent="0.25">
      <c r="B13" s="754" t="s">
        <v>81</v>
      </c>
      <c r="C13" s="529">
        <v>2037.9</v>
      </c>
      <c r="D13" s="530">
        <v>2030.88</v>
      </c>
      <c r="E13" s="531">
        <v>2096.11</v>
      </c>
      <c r="F13" s="767">
        <v>2096.11</v>
      </c>
      <c r="G13" s="768">
        <v>2451.48</v>
      </c>
      <c r="H13" s="769">
        <v>2008.7380000000001</v>
      </c>
      <c r="I13" s="770">
        <v>100.34566296383834</v>
      </c>
      <c r="J13" s="765">
        <v>97.222951085582338</v>
      </c>
      <c r="K13" s="766">
        <v>97.222951085582338</v>
      </c>
      <c r="L13" s="765">
        <v>83.129374908218708</v>
      </c>
      <c r="M13" s="765">
        <v>101.45175727247654</v>
      </c>
    </row>
    <row r="14" spans="2:19" ht="30" customHeight="1" thickBot="1" x14ac:dyDescent="0.25">
      <c r="B14" s="754" t="s">
        <v>82</v>
      </c>
      <c r="C14" s="773">
        <v>2165.79</v>
      </c>
      <c r="D14" s="774">
        <v>2179.64</v>
      </c>
      <c r="E14" s="775">
        <v>2180.4299999999998</v>
      </c>
      <c r="F14" s="767">
        <v>2180.4299999999998</v>
      </c>
      <c r="G14" s="768">
        <v>2419.64</v>
      </c>
      <c r="H14" s="769">
        <v>2038.7449999999999</v>
      </c>
      <c r="I14" s="770">
        <v>99.364573966343073</v>
      </c>
      <c r="J14" s="765">
        <v>99.328572804446836</v>
      </c>
      <c r="K14" s="766">
        <v>99.328572804446836</v>
      </c>
      <c r="L14" s="765">
        <v>89.508769899654496</v>
      </c>
      <c r="M14" s="765">
        <v>106.23152969105995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236</v>
      </c>
    </row>
    <row r="4" spans="1:18" ht="18.75" x14ac:dyDescent="0.3">
      <c r="A4" s="45" t="s">
        <v>274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U65" sqref="U65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0" t="s">
        <v>170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1" t="s">
        <v>171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1" t="s">
        <v>223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89" t="s">
        <v>198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89" t="s">
        <v>172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2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3" t="s">
        <v>173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0" t="s">
        <v>288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4" t="s">
        <v>174</v>
      </c>
      <c r="F13" s="134"/>
      <c r="G13" s="195"/>
      <c r="H13" s="37"/>
    </row>
    <row r="14" spans="3:20" ht="13.5" thickBot="1" x14ac:dyDescent="0.25">
      <c r="C14" s="502" t="s">
        <v>175</v>
      </c>
      <c r="D14" s="503" t="s">
        <v>176</v>
      </c>
      <c r="E14" s="196" t="s">
        <v>177</v>
      </c>
      <c r="F14" s="196" t="s">
        <v>178</v>
      </c>
      <c r="G14" s="196" t="s">
        <v>179</v>
      </c>
      <c r="H14" s="196" t="s">
        <v>180</v>
      </c>
      <c r="I14" s="196" t="s">
        <v>181</v>
      </c>
      <c r="J14" s="196" t="s">
        <v>182</v>
      </c>
      <c r="K14" s="196" t="s">
        <v>183</v>
      </c>
      <c r="L14" s="196" t="s">
        <v>184</v>
      </c>
      <c r="M14" s="196" t="s">
        <v>185</v>
      </c>
      <c r="N14" s="196" t="s">
        <v>186</v>
      </c>
      <c r="O14" s="504" t="s">
        <v>187</v>
      </c>
    </row>
    <row r="15" spans="3:20" ht="13.5" thickBot="1" x14ac:dyDescent="0.25">
      <c r="C15" s="197" t="s">
        <v>188</v>
      </c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9"/>
    </row>
    <row r="16" spans="3:20" x14ac:dyDescent="0.2">
      <c r="C16" s="505" t="s">
        <v>189</v>
      </c>
      <c r="D16" s="200">
        <v>410.55031969879741</v>
      </c>
      <c r="E16" s="200">
        <v>405.92528932823404</v>
      </c>
      <c r="F16" s="200">
        <v>415.06587182503171</v>
      </c>
      <c r="G16" s="200">
        <v>415.78302153853031</v>
      </c>
      <c r="H16" s="200">
        <v>418.52051394641336</v>
      </c>
      <c r="I16" s="200">
        <v>420.92412497491244</v>
      </c>
      <c r="J16" s="200">
        <v>422.19084679763165</v>
      </c>
      <c r="K16" s="200">
        <v>425.93323237306373</v>
      </c>
      <c r="L16" s="200">
        <v>435.7515632080013</v>
      </c>
      <c r="M16" s="200">
        <v>429.60671679837998</v>
      </c>
      <c r="N16" s="200">
        <v>433.91962032017744</v>
      </c>
      <c r="O16" s="506">
        <v>445.27368131830997</v>
      </c>
    </row>
    <row r="17" spans="3:15" x14ac:dyDescent="0.2">
      <c r="C17" s="201" t="s">
        <v>190</v>
      </c>
      <c r="D17" s="202">
        <v>430.47673989241491</v>
      </c>
      <c r="E17" s="202">
        <v>434.31869010571103</v>
      </c>
      <c r="F17" s="202">
        <v>424.76270764279673</v>
      </c>
      <c r="G17" s="202">
        <v>442.42112445636445</v>
      </c>
      <c r="H17" s="202">
        <v>438.71382021325684</v>
      </c>
      <c r="I17" s="202">
        <v>440.11127284111825</v>
      </c>
      <c r="J17" s="202">
        <v>443.65889578942466</v>
      </c>
      <c r="K17" s="202">
        <v>454.58917507394762</v>
      </c>
      <c r="L17" s="202">
        <v>438.99378313760712</v>
      </c>
      <c r="M17" s="202">
        <v>441.27738992724386</v>
      </c>
      <c r="N17" s="202">
        <v>438.65388942660439</v>
      </c>
      <c r="O17" s="203">
        <v>432.96931457738259</v>
      </c>
    </row>
    <row r="18" spans="3:15" x14ac:dyDescent="0.2">
      <c r="C18" s="201" t="s">
        <v>191</v>
      </c>
      <c r="D18" s="202">
        <v>420.13210152512676</v>
      </c>
      <c r="E18" s="202">
        <v>425.96761396416781</v>
      </c>
      <c r="F18" s="202">
        <v>426.30105521121209</v>
      </c>
      <c r="G18" s="202">
        <v>430.27096185971311</v>
      </c>
      <c r="H18" s="202">
        <v>439.25979933305257</v>
      </c>
      <c r="I18" s="202">
        <v>429.11427739320129</v>
      </c>
      <c r="J18" s="202">
        <v>439.39069368261534</v>
      </c>
      <c r="K18" s="202">
        <v>447.05</v>
      </c>
      <c r="L18" s="204">
        <v>423.88</v>
      </c>
      <c r="M18" s="202">
        <v>432.85</v>
      </c>
      <c r="N18" s="202">
        <v>449.35</v>
      </c>
      <c r="O18" s="203">
        <v>454.03</v>
      </c>
    </row>
    <row r="19" spans="3:15" x14ac:dyDescent="0.2">
      <c r="C19" s="201">
        <v>2020</v>
      </c>
      <c r="D19" s="202">
        <v>467.76</v>
      </c>
      <c r="E19" s="202">
        <v>465.46</v>
      </c>
      <c r="F19" s="202">
        <v>435.28</v>
      </c>
      <c r="G19" s="202">
        <v>414.51</v>
      </c>
      <c r="H19" s="202">
        <v>432.06</v>
      </c>
      <c r="I19" s="202">
        <v>423.48</v>
      </c>
      <c r="J19" s="202">
        <v>418.96</v>
      </c>
      <c r="K19" s="202">
        <v>416.49</v>
      </c>
      <c r="L19" s="204">
        <v>413.32</v>
      </c>
      <c r="M19" s="202">
        <v>413.92</v>
      </c>
      <c r="N19" s="202">
        <v>403.31</v>
      </c>
      <c r="O19" s="203">
        <v>417.51</v>
      </c>
    </row>
    <row r="20" spans="3:15" x14ac:dyDescent="0.2">
      <c r="C20" s="205">
        <v>2021</v>
      </c>
      <c r="D20" s="206">
        <v>427.49</v>
      </c>
      <c r="E20" s="206">
        <v>428.45</v>
      </c>
      <c r="F20" s="206">
        <v>437.05</v>
      </c>
      <c r="G20" s="206">
        <v>436.97</v>
      </c>
      <c r="H20" s="206">
        <v>446.78</v>
      </c>
      <c r="I20" s="206">
        <v>444.59</v>
      </c>
      <c r="J20" s="206">
        <v>431.7</v>
      </c>
      <c r="K20" s="206">
        <v>422.06</v>
      </c>
      <c r="L20" s="207">
        <v>428.97</v>
      </c>
      <c r="M20" s="206">
        <v>444.62</v>
      </c>
      <c r="N20" s="206">
        <v>456.91</v>
      </c>
      <c r="O20" s="208">
        <v>480.64</v>
      </c>
    </row>
    <row r="21" spans="3:15" x14ac:dyDescent="0.2">
      <c r="C21" s="205">
        <v>2022</v>
      </c>
      <c r="D21" s="206">
        <v>489.4</v>
      </c>
      <c r="E21" s="206">
        <v>490.89</v>
      </c>
      <c r="F21" s="206">
        <v>497.85</v>
      </c>
      <c r="G21" s="206">
        <v>508.46</v>
      </c>
      <c r="H21" s="206">
        <v>523.89</v>
      </c>
      <c r="I21" s="206">
        <v>548.17999999999995</v>
      </c>
      <c r="J21" s="206">
        <v>561.64</v>
      </c>
      <c r="K21" s="206">
        <v>563.70000000000005</v>
      </c>
      <c r="L21" s="207">
        <v>588.77</v>
      </c>
      <c r="M21" s="206">
        <v>652.37</v>
      </c>
      <c r="N21" s="206">
        <v>674.87</v>
      </c>
      <c r="O21" s="208">
        <v>676.06</v>
      </c>
    </row>
    <row r="22" spans="3:15" ht="13.5" thickBot="1" x14ac:dyDescent="0.25">
      <c r="C22" s="209">
        <v>2023</v>
      </c>
      <c r="D22" s="210">
        <v>685</v>
      </c>
      <c r="E22" s="210">
        <v>697.08</v>
      </c>
      <c r="F22" s="210">
        <v>689.78</v>
      </c>
      <c r="G22" s="210">
        <v>689.68</v>
      </c>
      <c r="H22" s="210">
        <v>675.89</v>
      </c>
      <c r="I22" s="210">
        <v>652.6</v>
      </c>
      <c r="J22" s="210">
        <v>613.02</v>
      </c>
      <c r="K22" s="210">
        <v>609.91</v>
      </c>
      <c r="L22" s="211">
        <v>614.16999999999996</v>
      </c>
      <c r="M22" s="210">
        <v>627.55999999999995</v>
      </c>
      <c r="N22" s="210">
        <v>639.89</v>
      </c>
      <c r="O22" s="212">
        <v>642.47</v>
      </c>
    </row>
    <row r="23" spans="3:15" ht="13.5" thickBot="1" x14ac:dyDescent="0.25">
      <c r="C23" s="197" t="s">
        <v>192</v>
      </c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9"/>
    </row>
    <row r="24" spans="3:15" x14ac:dyDescent="0.2">
      <c r="C24" s="505" t="s">
        <v>189</v>
      </c>
      <c r="D24" s="200">
        <v>264.22742766883761</v>
      </c>
      <c r="E24" s="200">
        <v>261.62567290497998</v>
      </c>
      <c r="F24" s="200">
        <v>261.28898624261666</v>
      </c>
      <c r="G24" s="200">
        <v>265.38613274501455</v>
      </c>
      <c r="H24" s="200">
        <v>265.71767956715814</v>
      </c>
      <c r="I24" s="200">
        <v>265.33812232275858</v>
      </c>
      <c r="J24" s="200">
        <v>266.42231622832736</v>
      </c>
      <c r="K24" s="200">
        <v>263.11677423325443</v>
      </c>
      <c r="L24" s="200">
        <v>264.59488373323165</v>
      </c>
      <c r="M24" s="200">
        <v>266.93771630917144</v>
      </c>
      <c r="N24" s="200">
        <v>269.68730506228809</v>
      </c>
      <c r="O24" s="506">
        <v>268.29357100115919</v>
      </c>
    </row>
    <row r="25" spans="3:15" x14ac:dyDescent="0.2">
      <c r="C25" s="201" t="s">
        <v>190</v>
      </c>
      <c r="D25" s="202">
        <v>268.85859894219772</v>
      </c>
      <c r="E25" s="202">
        <v>270.3032014665207</v>
      </c>
      <c r="F25" s="202">
        <v>269.71744215436058</v>
      </c>
      <c r="G25" s="202">
        <v>270.19519274180578</v>
      </c>
      <c r="H25" s="202">
        <v>267.62641594088478</v>
      </c>
      <c r="I25" s="202">
        <v>266.47931675608049</v>
      </c>
      <c r="J25" s="202">
        <v>267.46056337523163</v>
      </c>
      <c r="K25" s="202">
        <v>269.23633277556166</v>
      </c>
      <c r="L25" s="202">
        <v>270.87046599314772</v>
      </c>
      <c r="M25" s="202">
        <v>272.08234522250251</v>
      </c>
      <c r="N25" s="202">
        <v>276.03606759499712</v>
      </c>
      <c r="O25" s="203">
        <v>274.17552913068732</v>
      </c>
    </row>
    <row r="26" spans="3:15" x14ac:dyDescent="0.2">
      <c r="C26" s="201" t="s">
        <v>191</v>
      </c>
      <c r="D26" s="202">
        <v>275.78930697349125</v>
      </c>
      <c r="E26" s="202">
        <v>274.1046753603286</v>
      </c>
      <c r="F26" s="202">
        <v>279.53787847007874</v>
      </c>
      <c r="G26" s="202">
        <v>277.14036033174909</v>
      </c>
      <c r="H26" s="202">
        <v>275.2848814044396</v>
      </c>
      <c r="I26" s="202">
        <v>275.38057847125026</v>
      </c>
      <c r="J26" s="202">
        <v>272.13539581574298</v>
      </c>
      <c r="K26" s="202">
        <v>279.41000000000003</v>
      </c>
      <c r="L26" s="202">
        <v>272.36</v>
      </c>
      <c r="M26" s="202">
        <v>273.02999999999997</v>
      </c>
      <c r="N26" s="202">
        <v>280.95999999999998</v>
      </c>
      <c r="O26" s="203">
        <v>276.52999999999997</v>
      </c>
    </row>
    <row r="27" spans="3:15" x14ac:dyDescent="0.2">
      <c r="C27" s="201">
        <v>2020</v>
      </c>
      <c r="D27" s="202">
        <v>275.81</v>
      </c>
      <c r="E27" s="202">
        <v>275.02</v>
      </c>
      <c r="F27" s="202">
        <v>279.36</v>
      </c>
      <c r="G27" s="202">
        <v>276.27</v>
      </c>
      <c r="H27" s="202">
        <v>277.87</v>
      </c>
      <c r="I27" s="202">
        <v>276.22000000000003</v>
      </c>
      <c r="J27" s="202">
        <v>274.87</v>
      </c>
      <c r="K27" s="202">
        <v>274.04000000000002</v>
      </c>
      <c r="L27" s="202">
        <v>272.89999999999998</v>
      </c>
      <c r="M27" s="202">
        <v>277.8</v>
      </c>
      <c r="N27" s="202">
        <v>281.54000000000002</v>
      </c>
      <c r="O27" s="203">
        <v>275.39</v>
      </c>
    </row>
    <row r="28" spans="3:15" x14ac:dyDescent="0.2">
      <c r="C28" s="205">
        <v>2021</v>
      </c>
      <c r="D28" s="206">
        <v>279.97000000000003</v>
      </c>
      <c r="E28" s="206">
        <v>281.91000000000003</v>
      </c>
      <c r="F28" s="206">
        <v>279.83</v>
      </c>
      <c r="G28" s="206">
        <v>283.86</v>
      </c>
      <c r="H28" s="206">
        <v>286.25</v>
      </c>
      <c r="I28" s="206">
        <v>286.75</v>
      </c>
      <c r="J28" s="206">
        <v>285.8</v>
      </c>
      <c r="K28" s="206">
        <v>287.93</v>
      </c>
      <c r="L28" s="206">
        <v>287.61</v>
      </c>
      <c r="M28" s="206">
        <v>305.56</v>
      </c>
      <c r="N28" s="206">
        <v>316.67</v>
      </c>
      <c r="O28" s="208">
        <v>314.86</v>
      </c>
    </row>
    <row r="29" spans="3:15" x14ac:dyDescent="0.2">
      <c r="C29" s="205">
        <v>2022</v>
      </c>
      <c r="D29" s="206">
        <v>318.68</v>
      </c>
      <c r="E29" s="206">
        <v>314.89999999999998</v>
      </c>
      <c r="F29" s="206">
        <v>319.58999999999997</v>
      </c>
      <c r="G29" s="206">
        <v>338.14</v>
      </c>
      <c r="H29" s="206">
        <v>354.42</v>
      </c>
      <c r="I29" s="206">
        <v>369.52</v>
      </c>
      <c r="J29" s="206">
        <v>375.42</v>
      </c>
      <c r="K29" s="206">
        <v>382.89</v>
      </c>
      <c r="L29" s="206">
        <v>393.08</v>
      </c>
      <c r="M29" s="206">
        <v>414.06</v>
      </c>
      <c r="N29" s="206">
        <v>416.07</v>
      </c>
      <c r="O29" s="208">
        <v>415.93</v>
      </c>
    </row>
    <row r="30" spans="3:15" ht="13.5" thickBot="1" x14ac:dyDescent="0.25">
      <c r="C30" s="209">
        <v>2023</v>
      </c>
      <c r="D30" s="210">
        <v>418.53</v>
      </c>
      <c r="E30" s="210">
        <v>407.81</v>
      </c>
      <c r="F30" s="210">
        <v>414.47</v>
      </c>
      <c r="G30" s="210">
        <v>413.46</v>
      </c>
      <c r="H30" s="210">
        <v>408.9</v>
      </c>
      <c r="I30" s="210">
        <v>399.55</v>
      </c>
      <c r="J30" s="210">
        <v>396.31</v>
      </c>
      <c r="K30" s="210">
        <v>396.91</v>
      </c>
      <c r="L30" s="210">
        <v>389.58</v>
      </c>
      <c r="M30" s="210">
        <v>397.28</v>
      </c>
      <c r="N30" s="210">
        <v>400.89</v>
      </c>
      <c r="O30" s="212">
        <v>397.95</v>
      </c>
    </row>
    <row r="31" spans="3:15" ht="13.5" thickBot="1" x14ac:dyDescent="0.25">
      <c r="C31" s="197" t="s">
        <v>193</v>
      </c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9"/>
    </row>
    <row r="32" spans="3:15" x14ac:dyDescent="0.2">
      <c r="C32" s="505" t="s">
        <v>189</v>
      </c>
      <c r="D32" s="200">
        <v>193.30284025213072</v>
      </c>
      <c r="E32" s="200">
        <v>191.2687581090714</v>
      </c>
      <c r="F32" s="200">
        <v>191.31561937634595</v>
      </c>
      <c r="G32" s="200">
        <v>191.49550049668539</v>
      </c>
      <c r="H32" s="200">
        <v>191.57102023627996</v>
      </c>
      <c r="I32" s="200">
        <v>192.43881971648969</v>
      </c>
      <c r="J32" s="200">
        <v>193.8248127220584</v>
      </c>
      <c r="K32" s="200">
        <v>193.56522855967538</v>
      </c>
      <c r="L32" s="200">
        <v>196.58869687496284</v>
      </c>
      <c r="M32" s="200">
        <v>199.76489920472477</v>
      </c>
      <c r="N32" s="200">
        <v>198.3893113076804</v>
      </c>
      <c r="O32" s="506">
        <v>197.67041596404326</v>
      </c>
    </row>
    <row r="33" spans="3:15" x14ac:dyDescent="0.2">
      <c r="C33" s="201" t="s">
        <v>190</v>
      </c>
      <c r="D33" s="202">
        <v>193.75098783518038</v>
      </c>
      <c r="E33" s="202">
        <v>191.19468977405847</v>
      </c>
      <c r="F33" s="202">
        <v>190.60503492712346</v>
      </c>
      <c r="G33" s="202">
        <v>189.42223428075786</v>
      </c>
      <c r="H33" s="202">
        <v>185.25437800957252</v>
      </c>
      <c r="I33" s="202">
        <v>185.66839797997162</v>
      </c>
      <c r="J33" s="202">
        <v>185.57986872090791</v>
      </c>
      <c r="K33" s="202">
        <v>185.31188244297863</v>
      </c>
      <c r="L33" s="202">
        <v>188.25464393272142</v>
      </c>
      <c r="M33" s="202">
        <v>190.17470442587663</v>
      </c>
      <c r="N33" s="202">
        <v>189.17402883303177</v>
      </c>
      <c r="O33" s="203">
        <v>188.60104796424042</v>
      </c>
    </row>
    <row r="34" spans="3:15" x14ac:dyDescent="0.2">
      <c r="C34" s="201" t="s">
        <v>191</v>
      </c>
      <c r="D34" s="202">
        <v>188.51265670531021</v>
      </c>
      <c r="E34" s="202">
        <v>188.9030714067259</v>
      </c>
      <c r="F34" s="202">
        <v>188.55538851404037</v>
      </c>
      <c r="G34" s="202">
        <v>187.90929469010396</v>
      </c>
      <c r="H34" s="202">
        <v>189.52578250042413</v>
      </c>
      <c r="I34" s="202">
        <v>188.95285758845154</v>
      </c>
      <c r="J34" s="202">
        <v>189.88146101817767</v>
      </c>
      <c r="K34" s="202">
        <v>189.91</v>
      </c>
      <c r="L34" s="202">
        <v>191.32</v>
      </c>
      <c r="M34" s="202">
        <v>193.38</v>
      </c>
      <c r="N34" s="202">
        <v>196.65</v>
      </c>
      <c r="O34" s="203">
        <v>201.65</v>
      </c>
    </row>
    <row r="35" spans="3:15" x14ac:dyDescent="0.2">
      <c r="C35" s="201">
        <v>2020</v>
      </c>
      <c r="D35" s="202">
        <v>203.95</v>
      </c>
      <c r="E35" s="202">
        <v>204.01</v>
      </c>
      <c r="F35" s="202">
        <v>208.37</v>
      </c>
      <c r="G35" s="202">
        <v>210.62</v>
      </c>
      <c r="H35" s="202">
        <v>207.99600000000001</v>
      </c>
      <c r="I35" s="202">
        <v>206.56</v>
      </c>
      <c r="J35" s="202">
        <v>207.25</v>
      </c>
      <c r="K35" s="202">
        <v>206.09</v>
      </c>
      <c r="L35" s="202">
        <v>208.38</v>
      </c>
      <c r="M35" s="202">
        <v>206.45</v>
      </c>
      <c r="N35" s="202">
        <v>212.4</v>
      </c>
      <c r="O35" s="203">
        <v>212.38</v>
      </c>
    </row>
    <row r="36" spans="3:15" x14ac:dyDescent="0.2">
      <c r="C36" s="205">
        <v>2021</v>
      </c>
      <c r="D36" s="206">
        <v>211.59</v>
      </c>
      <c r="E36" s="206">
        <v>214.01</v>
      </c>
      <c r="F36" s="206">
        <v>215.36</v>
      </c>
      <c r="G36" s="206">
        <v>216.57</v>
      </c>
      <c r="H36" s="206">
        <v>218.11</v>
      </c>
      <c r="I36" s="206">
        <v>218.58</v>
      </c>
      <c r="J36" s="206">
        <v>216.96</v>
      </c>
      <c r="K36" s="206">
        <v>218.99</v>
      </c>
      <c r="L36" s="206">
        <v>222.98</v>
      </c>
      <c r="M36" s="206">
        <v>233.92</v>
      </c>
      <c r="N36" s="206">
        <v>245.63</v>
      </c>
      <c r="O36" s="208">
        <v>254.36</v>
      </c>
    </row>
    <row r="37" spans="3:15" x14ac:dyDescent="0.2">
      <c r="C37" s="205">
        <v>2022</v>
      </c>
      <c r="D37" s="206">
        <v>256.31</v>
      </c>
      <c r="E37" s="206">
        <v>258.08</v>
      </c>
      <c r="F37" s="206">
        <v>266.60000000000002</v>
      </c>
      <c r="G37" s="206">
        <v>286.42</v>
      </c>
      <c r="H37" s="206">
        <v>298.31</v>
      </c>
      <c r="I37" s="206">
        <v>298.95</v>
      </c>
      <c r="J37" s="206">
        <v>298.48</v>
      </c>
      <c r="K37" s="206">
        <v>308.27999999999997</v>
      </c>
      <c r="L37" s="206">
        <v>322.12</v>
      </c>
      <c r="M37" s="206">
        <v>338.3</v>
      </c>
      <c r="N37" s="206">
        <v>341.19</v>
      </c>
      <c r="O37" s="208">
        <v>342.74</v>
      </c>
    </row>
    <row r="38" spans="3:15" ht="13.5" thickBot="1" x14ac:dyDescent="0.25">
      <c r="C38" s="209">
        <v>2023</v>
      </c>
      <c r="D38" s="210">
        <v>337.78</v>
      </c>
      <c r="E38" s="210">
        <v>316.5</v>
      </c>
      <c r="F38" s="210">
        <v>313.55</v>
      </c>
      <c r="G38" s="210">
        <v>309.87</v>
      </c>
      <c r="H38" s="210">
        <v>301.38</v>
      </c>
      <c r="I38" s="210">
        <v>297.8</v>
      </c>
      <c r="J38" s="210">
        <v>294.7</v>
      </c>
      <c r="K38" s="210">
        <v>292.11</v>
      </c>
      <c r="L38" s="210">
        <v>297.39999999999998</v>
      </c>
      <c r="M38" s="210">
        <v>303.35000000000002</v>
      </c>
      <c r="N38" s="210">
        <v>309.33999999999997</v>
      </c>
      <c r="O38" s="212">
        <v>308.48</v>
      </c>
    </row>
    <row r="39" spans="3:15" ht="13.5" thickBot="1" x14ac:dyDescent="0.25">
      <c r="C39" s="197" t="s">
        <v>194</v>
      </c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9"/>
    </row>
    <row r="40" spans="3:15" x14ac:dyDescent="0.2">
      <c r="C40" s="505" t="s">
        <v>189</v>
      </c>
      <c r="D40" s="200">
        <v>620.52584524708288</v>
      </c>
      <c r="E40" s="200">
        <v>610.98846942632053</v>
      </c>
      <c r="F40" s="200">
        <v>613.48284188853813</v>
      </c>
      <c r="G40" s="200">
        <v>613.72476430462393</v>
      </c>
      <c r="H40" s="200">
        <v>606.72034722305284</v>
      </c>
      <c r="I40" s="200">
        <v>601.6106220020215</v>
      </c>
      <c r="J40" s="200">
        <v>617.94396754570255</v>
      </c>
      <c r="K40" s="200">
        <v>637.27880462292717</v>
      </c>
      <c r="L40" s="200">
        <v>678.50605906520252</v>
      </c>
      <c r="M40" s="200">
        <v>691.78485236566894</v>
      </c>
      <c r="N40" s="200">
        <v>699.93533272826176</v>
      </c>
      <c r="O40" s="506">
        <v>707.76936754012718</v>
      </c>
    </row>
    <row r="41" spans="3:15" x14ac:dyDescent="0.2">
      <c r="C41" s="201" t="s">
        <v>190</v>
      </c>
      <c r="D41" s="202">
        <v>693.59473269323564</v>
      </c>
      <c r="E41" s="202">
        <v>675.99452876056159</v>
      </c>
      <c r="F41" s="202">
        <v>692.84041344814841</v>
      </c>
      <c r="G41" s="202">
        <v>686.21997775755028</v>
      </c>
      <c r="H41" s="202">
        <v>674.8464758009153</v>
      </c>
      <c r="I41" s="202">
        <v>675.83558814176456</v>
      </c>
      <c r="J41" s="202">
        <v>670.36666604428126</v>
      </c>
      <c r="K41" s="202">
        <v>679.13478468613857</v>
      </c>
      <c r="L41" s="202">
        <v>679.48913195885189</v>
      </c>
      <c r="M41" s="202">
        <v>683.30685175304302</v>
      </c>
      <c r="N41" s="202">
        <v>694.81644019086241</v>
      </c>
      <c r="O41" s="203">
        <v>698.72596905238629</v>
      </c>
    </row>
    <row r="42" spans="3:15" x14ac:dyDescent="0.2">
      <c r="C42" s="201" t="s">
        <v>191</v>
      </c>
      <c r="D42" s="202">
        <v>672.166966006964</v>
      </c>
      <c r="E42" s="202">
        <v>664.31951179811972</v>
      </c>
      <c r="F42" s="202">
        <v>668.69821690266849</v>
      </c>
      <c r="G42" s="202">
        <v>683.29560596332999</v>
      </c>
      <c r="H42" s="202">
        <v>675.44964853925399</v>
      </c>
      <c r="I42" s="202">
        <v>661.87817139602919</v>
      </c>
      <c r="J42" s="202">
        <v>677.09800581977072</v>
      </c>
      <c r="K42" s="202">
        <v>683.9</v>
      </c>
      <c r="L42" s="202">
        <v>683.06</v>
      </c>
      <c r="M42" s="202">
        <v>696.78</v>
      </c>
      <c r="N42" s="202">
        <v>704.11</v>
      </c>
      <c r="O42" s="203">
        <v>710.06</v>
      </c>
    </row>
    <row r="43" spans="3:15" x14ac:dyDescent="0.2">
      <c r="C43" s="201">
        <v>2020</v>
      </c>
      <c r="D43" s="202">
        <v>720.2</v>
      </c>
      <c r="E43" s="202">
        <v>710.55</v>
      </c>
      <c r="F43" s="202">
        <v>710.16</v>
      </c>
      <c r="G43" s="202">
        <v>704.52</v>
      </c>
      <c r="H43" s="202">
        <v>693.33</v>
      </c>
      <c r="I43" s="202">
        <v>687.52</v>
      </c>
      <c r="J43" s="202">
        <v>686.08</v>
      </c>
      <c r="K43" s="202">
        <v>682.48</v>
      </c>
      <c r="L43" s="202">
        <v>689</v>
      </c>
      <c r="M43" s="202">
        <v>695.07</v>
      </c>
      <c r="N43" s="202">
        <v>691.68</v>
      </c>
      <c r="O43" s="203">
        <v>708.89</v>
      </c>
    </row>
    <row r="44" spans="3:15" x14ac:dyDescent="0.2">
      <c r="C44" s="507">
        <v>2021</v>
      </c>
      <c r="D44" s="202">
        <v>700.68</v>
      </c>
      <c r="E44" s="202">
        <v>710.46</v>
      </c>
      <c r="F44" s="202">
        <v>730.62</v>
      </c>
      <c r="G44" s="202">
        <v>732.15</v>
      </c>
      <c r="H44" s="202">
        <v>732.66</v>
      </c>
      <c r="I44" s="202">
        <v>727.41</v>
      </c>
      <c r="J44" s="202">
        <v>717.49</v>
      </c>
      <c r="K44" s="202">
        <v>731.05</v>
      </c>
      <c r="L44" s="202">
        <v>757.18</v>
      </c>
      <c r="M44" s="202">
        <v>804.61</v>
      </c>
      <c r="N44" s="202">
        <v>852.9</v>
      </c>
      <c r="O44" s="202">
        <v>858.46</v>
      </c>
    </row>
    <row r="45" spans="3:15" x14ac:dyDescent="0.2">
      <c r="C45" s="213">
        <v>2022</v>
      </c>
      <c r="D45" s="214">
        <v>904.83</v>
      </c>
      <c r="E45" s="214">
        <v>873.53</v>
      </c>
      <c r="F45" s="214">
        <v>923.05</v>
      </c>
      <c r="G45" s="214">
        <v>958.09</v>
      </c>
      <c r="H45" s="214">
        <v>974.89</v>
      </c>
      <c r="I45" s="214">
        <v>990.25</v>
      </c>
      <c r="J45" s="214">
        <v>1021.14</v>
      </c>
      <c r="K45" s="214">
        <v>1027.8</v>
      </c>
      <c r="L45" s="214">
        <v>1076.5999999999999</v>
      </c>
      <c r="M45" s="214">
        <v>1153.4100000000001</v>
      </c>
      <c r="N45" s="214">
        <v>1154.52</v>
      </c>
      <c r="O45" s="215">
        <v>1120.01</v>
      </c>
    </row>
    <row r="46" spans="3:15" ht="13.5" thickBot="1" x14ac:dyDescent="0.25">
      <c r="C46" s="209">
        <v>2023</v>
      </c>
      <c r="D46" s="210">
        <v>1052.44</v>
      </c>
      <c r="E46" s="210">
        <v>1020.12</v>
      </c>
      <c r="F46" s="210">
        <v>1061.97</v>
      </c>
      <c r="G46" s="210">
        <v>1052.28</v>
      </c>
      <c r="H46" s="210">
        <v>1019.8</v>
      </c>
      <c r="I46" s="210">
        <v>1013.15</v>
      </c>
      <c r="J46" s="210">
        <v>1002.75</v>
      </c>
      <c r="K46" s="210">
        <v>1001.52</v>
      </c>
      <c r="L46" s="210">
        <v>1027.76</v>
      </c>
      <c r="M46" s="210">
        <v>1059.82</v>
      </c>
      <c r="N46" s="210">
        <v>1085.28</v>
      </c>
      <c r="O46" s="212">
        <v>1105.42</v>
      </c>
    </row>
    <row r="47" spans="3:15" ht="13.5" thickBot="1" x14ac:dyDescent="0.25">
      <c r="C47" s="216" t="s">
        <v>195</v>
      </c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8"/>
    </row>
    <row r="48" spans="3:15" x14ac:dyDescent="0.2">
      <c r="C48" s="505" t="s">
        <v>189</v>
      </c>
      <c r="D48" s="200">
        <v>1926.1421840678215</v>
      </c>
      <c r="E48" s="200">
        <v>1773.7868616139083</v>
      </c>
      <c r="F48" s="200">
        <v>1808.8957992992707</v>
      </c>
      <c r="G48" s="200">
        <v>1844.6568611737403</v>
      </c>
      <c r="H48" s="200">
        <v>1922.2571546908466</v>
      </c>
      <c r="I48" s="200">
        <v>2078.5897925711802</v>
      </c>
      <c r="J48" s="200">
        <v>2325.7723170645709</v>
      </c>
      <c r="K48" s="200">
        <v>2537.6579416257568</v>
      </c>
      <c r="L48" s="200">
        <v>2703.9535927296647</v>
      </c>
      <c r="M48" s="200">
        <v>2585.3186243813607</v>
      </c>
      <c r="N48" s="200">
        <v>2366.8805661333772</v>
      </c>
      <c r="O48" s="506">
        <v>2262.8675436432918</v>
      </c>
    </row>
    <row r="49" spans="3:15" x14ac:dyDescent="0.2">
      <c r="C49" s="201" t="s">
        <v>190</v>
      </c>
      <c r="D49" s="202">
        <v>1873.2002679661653</v>
      </c>
      <c r="E49" s="202">
        <v>1893.8193326719352</v>
      </c>
      <c r="F49" s="202">
        <v>2057.5096533110031</v>
      </c>
      <c r="G49" s="202">
        <v>2090.6877083454083</v>
      </c>
      <c r="H49" s="202">
        <v>2302.9194307484054</v>
      </c>
      <c r="I49" s="202">
        <v>2520.0592002636727</v>
      </c>
      <c r="J49" s="202">
        <v>2428.1960288736755</v>
      </c>
      <c r="K49" s="202">
        <v>2411.222343978005</v>
      </c>
      <c r="L49" s="202">
        <v>2458.9426482206609</v>
      </c>
      <c r="M49" s="202">
        <v>2271.8586469632287</v>
      </c>
      <c r="N49" s="202">
        <v>2164.5188294690201</v>
      </c>
      <c r="O49" s="203">
        <v>2144.3544219826263</v>
      </c>
    </row>
    <row r="50" spans="3:15" x14ac:dyDescent="0.2">
      <c r="C50" s="201" t="s">
        <v>191</v>
      </c>
      <c r="D50" s="202">
        <v>2017.0063645368093</v>
      </c>
      <c r="E50" s="202">
        <v>1948.9945487324933</v>
      </c>
      <c r="F50" s="202">
        <v>1864.3118390555649</v>
      </c>
      <c r="G50" s="202">
        <v>1858.8882047137197</v>
      </c>
      <c r="H50" s="202">
        <v>1845.0357399097443</v>
      </c>
      <c r="I50" s="202">
        <v>1739.4288046926354</v>
      </c>
      <c r="J50" s="202">
        <v>1705.2552965441059</v>
      </c>
      <c r="K50" s="202">
        <v>1658.81</v>
      </c>
      <c r="L50" s="202">
        <v>1789.98</v>
      </c>
      <c r="M50" s="202">
        <v>1827.38</v>
      </c>
      <c r="N50" s="202">
        <v>1841.81</v>
      </c>
      <c r="O50" s="203">
        <v>1858.58</v>
      </c>
    </row>
    <row r="51" spans="3:15" x14ac:dyDescent="0.2">
      <c r="C51" s="201">
        <v>2020</v>
      </c>
      <c r="D51" s="202">
        <v>1741.92</v>
      </c>
      <c r="E51" s="202">
        <v>1687.33</v>
      </c>
      <c r="F51" s="202">
        <v>1656.44</v>
      </c>
      <c r="G51" s="202">
        <v>1578.74</v>
      </c>
      <c r="H51" s="202">
        <v>1458.48</v>
      </c>
      <c r="I51" s="202">
        <v>1545.67</v>
      </c>
      <c r="J51" s="202">
        <v>1651.52</v>
      </c>
      <c r="K51" s="202">
        <v>1665.62</v>
      </c>
      <c r="L51" s="202">
        <v>1742.79</v>
      </c>
      <c r="M51" s="202">
        <v>1765.78</v>
      </c>
      <c r="N51" s="202">
        <v>1744.65</v>
      </c>
      <c r="O51" s="203">
        <v>1664.57</v>
      </c>
    </row>
    <row r="52" spans="3:15" x14ac:dyDescent="0.2">
      <c r="C52" s="201">
        <v>2021</v>
      </c>
      <c r="D52" s="202">
        <v>1636.89</v>
      </c>
      <c r="E52" s="202">
        <v>1663.75</v>
      </c>
      <c r="F52" s="202">
        <v>1786.7</v>
      </c>
      <c r="G52" s="202">
        <v>1830.38</v>
      </c>
      <c r="H52" s="202">
        <v>1831.64</v>
      </c>
      <c r="I52" s="202">
        <v>1858.3</v>
      </c>
      <c r="J52" s="202">
        <v>1861.2</v>
      </c>
      <c r="K52" s="202">
        <v>1864.77</v>
      </c>
      <c r="L52" s="202">
        <v>2046.24</v>
      </c>
      <c r="M52" s="202">
        <v>2350.4</v>
      </c>
      <c r="N52" s="202">
        <v>2655.04</v>
      </c>
      <c r="O52" s="203">
        <v>2701.83</v>
      </c>
    </row>
    <row r="53" spans="3:15" x14ac:dyDescent="0.2">
      <c r="C53" s="205">
        <v>2022</v>
      </c>
      <c r="D53" s="206">
        <v>2628.29</v>
      </c>
      <c r="E53" s="206">
        <v>2596.54</v>
      </c>
      <c r="F53" s="206">
        <v>2814.08</v>
      </c>
      <c r="G53" s="206">
        <v>3239.28</v>
      </c>
      <c r="H53" s="206">
        <v>3228.8</v>
      </c>
      <c r="I53" s="206">
        <v>3214.33</v>
      </c>
      <c r="J53" s="206">
        <v>3293.27</v>
      </c>
      <c r="K53" s="206">
        <v>3271.83</v>
      </c>
      <c r="L53" s="206">
        <v>3550.88</v>
      </c>
      <c r="M53" s="206">
        <v>3425.6</v>
      </c>
      <c r="N53" s="206">
        <v>3180.07</v>
      </c>
      <c r="O53" s="208">
        <v>2975.07</v>
      </c>
    </row>
    <row r="54" spans="3:15" ht="13.5" thickBot="1" x14ac:dyDescent="0.25">
      <c r="C54" s="209">
        <v>2023</v>
      </c>
      <c r="D54" s="210">
        <v>2429.75</v>
      </c>
      <c r="E54" s="210">
        <v>2220.37</v>
      </c>
      <c r="F54" s="210">
        <v>2308.69</v>
      </c>
      <c r="G54" s="210">
        <v>2208.1999999999998</v>
      </c>
      <c r="H54" s="210">
        <v>2156.14</v>
      </c>
      <c r="I54" s="210">
        <v>2227.75</v>
      </c>
      <c r="J54" s="210">
        <v>2102.2800000000002</v>
      </c>
      <c r="K54" s="210">
        <v>2094.5300000000002</v>
      </c>
      <c r="L54" s="210">
        <v>2297.44</v>
      </c>
      <c r="M54" s="210">
        <v>2624.89</v>
      </c>
      <c r="N54" s="210">
        <v>2756.63</v>
      </c>
      <c r="O54" s="212">
        <v>2755.39</v>
      </c>
    </row>
    <row r="55" spans="3:15" ht="13.5" thickBot="1" x14ac:dyDescent="0.25">
      <c r="C55" s="216" t="s">
        <v>196</v>
      </c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8"/>
    </row>
    <row r="56" spans="3:15" x14ac:dyDescent="0.2">
      <c r="C56" s="505" t="s">
        <v>189</v>
      </c>
      <c r="D56" s="200">
        <v>1452.5251642694029</v>
      </c>
      <c r="E56" s="200">
        <v>1376.6544964519305</v>
      </c>
      <c r="F56" s="200">
        <v>1342.4452040065605</v>
      </c>
      <c r="G56" s="200">
        <v>1321.3071438891709</v>
      </c>
      <c r="H56" s="200">
        <v>1332.4732010931732</v>
      </c>
      <c r="I56" s="200">
        <v>1416.8343946849866</v>
      </c>
      <c r="J56" s="200">
        <v>1429.7900427036757</v>
      </c>
      <c r="K56" s="200">
        <v>1455.3007570329535</v>
      </c>
      <c r="L56" s="200">
        <v>1460.934465025194</v>
      </c>
      <c r="M56" s="200">
        <v>1477.8137838684058</v>
      </c>
      <c r="N56" s="200">
        <v>1411.6336555187961</v>
      </c>
      <c r="O56" s="506">
        <v>1359.7079885396727</v>
      </c>
    </row>
    <row r="57" spans="3:15" x14ac:dyDescent="0.2">
      <c r="C57" s="201" t="s">
        <v>190</v>
      </c>
      <c r="D57" s="202">
        <v>1247.7930053069374</v>
      </c>
      <c r="E57" s="202">
        <v>1219.5883260832732</v>
      </c>
      <c r="F57" s="202">
        <v>1221.3431610182636</v>
      </c>
      <c r="G57" s="202">
        <v>1183.3869429217527</v>
      </c>
      <c r="H57" s="202">
        <v>1198.2849917896754</v>
      </c>
      <c r="I57" s="202">
        <v>1239.5740232840269</v>
      </c>
      <c r="J57" s="202">
        <v>1271.60648473885</v>
      </c>
      <c r="K57" s="202">
        <v>1283.813012150076</v>
      </c>
      <c r="L57" s="202">
        <v>1311.0179147942529</v>
      </c>
      <c r="M57" s="202">
        <v>1341.4216259397981</v>
      </c>
      <c r="N57" s="202">
        <v>1329.2819200190711</v>
      </c>
      <c r="O57" s="203">
        <v>1328.1587453006657</v>
      </c>
    </row>
    <row r="58" spans="3:15" x14ac:dyDescent="0.2">
      <c r="C58" s="201" t="s">
        <v>191</v>
      </c>
      <c r="D58" s="202">
        <v>1344.3309050466173</v>
      </c>
      <c r="E58" s="202">
        <v>1317.692895014957</v>
      </c>
      <c r="F58" s="202">
        <v>1323.903921956658</v>
      </c>
      <c r="G58" s="202">
        <v>1309.8906834494144</v>
      </c>
      <c r="H58" s="202">
        <v>1289.6288116279882</v>
      </c>
      <c r="I58" s="202">
        <v>1304.6791289590351</v>
      </c>
      <c r="J58" s="202">
        <v>1294.5048403940486</v>
      </c>
      <c r="K58" s="202">
        <v>1307.96</v>
      </c>
      <c r="L58" s="202">
        <v>1349.14</v>
      </c>
      <c r="M58" s="202">
        <v>1364.95</v>
      </c>
      <c r="N58" s="202">
        <v>1368.4</v>
      </c>
      <c r="O58" s="203">
        <v>1403.88</v>
      </c>
    </row>
    <row r="59" spans="3:15" x14ac:dyDescent="0.2">
      <c r="C59" s="201">
        <v>2020</v>
      </c>
      <c r="D59" s="202">
        <v>1446.09</v>
      </c>
      <c r="E59" s="202">
        <v>1443.02</v>
      </c>
      <c r="F59" s="202">
        <v>1411.23</v>
      </c>
      <c r="G59" s="202">
        <v>1400.29</v>
      </c>
      <c r="H59" s="202">
        <v>1346.93</v>
      </c>
      <c r="I59" s="202">
        <v>1297.48</v>
      </c>
      <c r="J59" s="202">
        <v>1318.72</v>
      </c>
      <c r="K59" s="202">
        <v>1329.85</v>
      </c>
      <c r="L59" s="202">
        <v>1349.52</v>
      </c>
      <c r="M59" s="202">
        <v>1399.34</v>
      </c>
      <c r="N59" s="202">
        <v>1444.52</v>
      </c>
      <c r="O59" s="203">
        <v>1434.49</v>
      </c>
    </row>
    <row r="60" spans="3:15" x14ac:dyDescent="0.2">
      <c r="C60" s="213">
        <v>2021</v>
      </c>
      <c r="D60" s="214">
        <v>1457.28</v>
      </c>
      <c r="E60" s="214">
        <v>1437.07</v>
      </c>
      <c r="F60" s="214">
        <v>1458.06</v>
      </c>
      <c r="G60" s="214">
        <v>1465.56</v>
      </c>
      <c r="H60" s="214">
        <v>1491.31</v>
      </c>
      <c r="I60" s="214">
        <v>1471.19</v>
      </c>
      <c r="J60" s="214">
        <v>1462.25</v>
      </c>
      <c r="K60" s="214">
        <v>1490.44</v>
      </c>
      <c r="L60" s="214">
        <v>1513.06</v>
      </c>
      <c r="M60" s="214">
        <v>1625.23</v>
      </c>
      <c r="N60" s="214">
        <v>1803.29</v>
      </c>
      <c r="O60" s="215">
        <v>1958.94</v>
      </c>
    </row>
    <row r="61" spans="3:15" x14ac:dyDescent="0.2">
      <c r="C61" s="507">
        <v>2022</v>
      </c>
      <c r="D61" s="202">
        <v>2039.72</v>
      </c>
      <c r="E61" s="202">
        <v>2035.72</v>
      </c>
      <c r="F61" s="202">
        <v>2046.66</v>
      </c>
      <c r="G61" s="202">
        <v>2089.08</v>
      </c>
      <c r="H61" s="202">
        <v>2224</v>
      </c>
      <c r="I61" s="202">
        <v>2300.29</v>
      </c>
      <c r="J61" s="202">
        <v>2417.4699999999998</v>
      </c>
      <c r="K61" s="202">
        <v>2446.67</v>
      </c>
      <c r="L61" s="202">
        <v>2483.33</v>
      </c>
      <c r="M61" s="202">
        <v>2559.59</v>
      </c>
      <c r="N61" s="202">
        <v>2569.4699999999998</v>
      </c>
      <c r="O61" s="202">
        <v>2581.9</v>
      </c>
    </row>
    <row r="62" spans="3:15" ht="13.5" thickBot="1" x14ac:dyDescent="0.25">
      <c r="C62" s="209">
        <v>2023</v>
      </c>
      <c r="D62" s="210">
        <v>2513.44</v>
      </c>
      <c r="E62" s="210">
        <v>2380.42</v>
      </c>
      <c r="F62" s="210">
        <v>2411.92</v>
      </c>
      <c r="G62" s="210">
        <v>2246.34</v>
      </c>
      <c r="H62" s="210">
        <v>2141.7199999999998</v>
      </c>
      <c r="I62" s="210">
        <v>2190.38</v>
      </c>
      <c r="J62" s="210">
        <v>2127.9</v>
      </c>
      <c r="K62" s="210">
        <v>2111.58</v>
      </c>
      <c r="L62" s="210">
        <v>2134.79</v>
      </c>
      <c r="M62" s="210">
        <v>2187.15</v>
      </c>
      <c r="N62" s="210">
        <v>2167.69</v>
      </c>
      <c r="O62" s="212">
        <v>2195.17</v>
      </c>
    </row>
    <row r="63" spans="3:15" ht="13.5" thickBot="1" x14ac:dyDescent="0.25">
      <c r="C63" s="216" t="s">
        <v>197</v>
      </c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18"/>
    </row>
    <row r="64" spans="3:15" x14ac:dyDescent="0.2">
      <c r="C64" s="505" t="s">
        <v>189</v>
      </c>
      <c r="D64" s="200">
        <v>1462.9299066481419</v>
      </c>
      <c r="E64" s="200">
        <v>1397.9329390309356</v>
      </c>
      <c r="F64" s="200">
        <v>1352.4593399176847</v>
      </c>
      <c r="G64" s="200">
        <v>1324.3285390454434</v>
      </c>
      <c r="H64" s="200">
        <v>1346.8945966895908</v>
      </c>
      <c r="I64" s="200">
        <v>1422.0022440548378</v>
      </c>
      <c r="J64" s="200">
        <v>1439.7446104090284</v>
      </c>
      <c r="K64" s="200">
        <v>1469.5305118007066</v>
      </c>
      <c r="L64" s="200">
        <v>1464.5198361234318</v>
      </c>
      <c r="M64" s="200">
        <v>1456.1117051037911</v>
      </c>
      <c r="N64" s="200">
        <v>1435.8943068806354</v>
      </c>
      <c r="O64" s="506">
        <v>1347.9728359574115</v>
      </c>
    </row>
    <row r="65" spans="3:15" x14ac:dyDescent="0.2">
      <c r="C65" s="201" t="s">
        <v>190</v>
      </c>
      <c r="D65" s="202">
        <v>1217.2306317725502</v>
      </c>
      <c r="E65" s="202">
        <v>1219.9225640939258</v>
      </c>
      <c r="F65" s="202">
        <v>1228.6060793307527</v>
      </c>
      <c r="G65" s="202">
        <v>1190.0364269225856</v>
      </c>
      <c r="H65" s="202">
        <v>1216.8533835665212</v>
      </c>
      <c r="I65" s="202">
        <v>1268.6557166616051</v>
      </c>
      <c r="J65" s="202">
        <v>1280.8972883133727</v>
      </c>
      <c r="K65" s="202">
        <v>1270.5273567969125</v>
      </c>
      <c r="L65" s="202">
        <v>1318.4848992078084</v>
      </c>
      <c r="M65" s="202">
        <v>1326.2464158541839</v>
      </c>
      <c r="N65" s="202">
        <v>1338.5909965628271</v>
      </c>
      <c r="O65" s="203">
        <v>1331.7075587041454</v>
      </c>
    </row>
    <row r="66" spans="3:15" x14ac:dyDescent="0.2">
      <c r="C66" s="201" t="s">
        <v>191</v>
      </c>
      <c r="D66" s="202">
        <v>1324.8807237906556</v>
      </c>
      <c r="E66" s="202">
        <v>1306.1704820536852</v>
      </c>
      <c r="F66" s="202">
        <v>1289.846128057527</v>
      </c>
      <c r="G66" s="202">
        <v>1271.913502123914</v>
      </c>
      <c r="H66" s="202">
        <v>1265.3591520232299</v>
      </c>
      <c r="I66" s="202">
        <v>1264.5344761789461</v>
      </c>
      <c r="J66" s="202">
        <v>1256.1351766957246</v>
      </c>
      <c r="K66" s="202">
        <v>1279.8800000000001</v>
      </c>
      <c r="L66" s="202">
        <v>1283.6500000000001</v>
      </c>
      <c r="M66" s="202">
        <v>1335.83</v>
      </c>
      <c r="N66" s="202">
        <v>1324.27</v>
      </c>
      <c r="O66" s="203">
        <v>1366.15</v>
      </c>
    </row>
    <row r="67" spans="3:15" x14ac:dyDescent="0.2">
      <c r="C67" s="201">
        <v>2020</v>
      </c>
      <c r="D67" s="202">
        <v>1395.59</v>
      </c>
      <c r="E67" s="202">
        <v>1401.12</v>
      </c>
      <c r="F67" s="202">
        <v>1394.67</v>
      </c>
      <c r="G67" s="202">
        <v>1378.29</v>
      </c>
      <c r="H67" s="202">
        <v>1335.39</v>
      </c>
      <c r="I67" s="202">
        <v>1322.8</v>
      </c>
      <c r="J67" s="202">
        <v>1312.57</v>
      </c>
      <c r="K67" s="202">
        <v>1298.02</v>
      </c>
      <c r="L67" s="202">
        <v>1324.41</v>
      </c>
      <c r="M67" s="202">
        <v>1370.11</v>
      </c>
      <c r="N67" s="202">
        <v>1345.94</v>
      </c>
      <c r="O67" s="203">
        <v>1394.49</v>
      </c>
    </row>
    <row r="68" spans="3:15" x14ac:dyDescent="0.2">
      <c r="C68" s="205">
        <v>2021</v>
      </c>
      <c r="D68" s="206">
        <v>1383.2</v>
      </c>
      <c r="E68" s="206">
        <v>1364.26</v>
      </c>
      <c r="F68" s="206">
        <v>1419.52</v>
      </c>
      <c r="G68" s="206">
        <v>1441.54</v>
      </c>
      <c r="H68" s="206">
        <v>1436.41</v>
      </c>
      <c r="I68" s="206">
        <v>1450.93</v>
      </c>
      <c r="J68" s="206">
        <v>1475.09</v>
      </c>
      <c r="K68" s="206">
        <v>1470.13</v>
      </c>
      <c r="L68" s="206">
        <v>1505.17</v>
      </c>
      <c r="M68" s="206">
        <v>1643.42</v>
      </c>
      <c r="N68" s="206">
        <v>1751.99</v>
      </c>
      <c r="O68" s="208">
        <v>1872.92</v>
      </c>
    </row>
    <row r="69" spans="3:15" x14ac:dyDescent="0.2">
      <c r="C69" s="205">
        <v>2022</v>
      </c>
      <c r="D69" s="206">
        <v>1972.42</v>
      </c>
      <c r="E69" s="206">
        <v>2016.59</v>
      </c>
      <c r="F69" s="206">
        <v>2010.58</v>
      </c>
      <c r="G69" s="206">
        <v>2107.86</v>
      </c>
      <c r="H69" s="206">
        <v>2225.94</v>
      </c>
      <c r="I69" s="206">
        <v>2301.89</v>
      </c>
      <c r="J69" s="206">
        <v>2372.94</v>
      </c>
      <c r="K69" s="206">
        <v>2347.3000000000002</v>
      </c>
      <c r="L69" s="206">
        <v>2432.0300000000002</v>
      </c>
      <c r="M69" s="206">
        <v>2515.3000000000002</v>
      </c>
      <c r="N69" s="206">
        <v>2500.58</v>
      </c>
      <c r="O69" s="208">
        <v>2495.52</v>
      </c>
    </row>
    <row r="70" spans="3:15" ht="13.5" thickBot="1" x14ac:dyDescent="0.25">
      <c r="C70" s="209">
        <v>2023</v>
      </c>
      <c r="D70" s="210">
        <v>2541.27</v>
      </c>
      <c r="E70" s="210">
        <v>2339.85</v>
      </c>
      <c r="F70" s="210">
        <v>2402.63</v>
      </c>
      <c r="G70" s="210">
        <v>2049.81</v>
      </c>
      <c r="H70" s="210">
        <v>1870.07</v>
      </c>
      <c r="I70" s="210">
        <v>1874.68</v>
      </c>
      <c r="J70" s="210">
        <v>1980.28</v>
      </c>
      <c r="K70" s="210">
        <v>1918.49</v>
      </c>
      <c r="L70" s="210">
        <v>2066.77</v>
      </c>
      <c r="M70" s="210">
        <v>2122.37</v>
      </c>
      <c r="N70" s="210">
        <v>2082.3000000000002</v>
      </c>
      <c r="O70" s="212">
        <v>2118.4499999999998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1" sqref="T71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2" sqref="U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08"/>
      <c r="CF9" s="69"/>
      <c r="CG9" s="518" t="s">
        <v>285</v>
      </c>
      <c r="CH9" s="519" t="s">
        <v>286</v>
      </c>
    </row>
    <row r="10" spans="2:86" x14ac:dyDescent="0.2">
      <c r="CF10" s="509" t="s">
        <v>159</v>
      </c>
      <c r="CG10" s="509">
        <v>63.81</v>
      </c>
      <c r="CH10" s="532">
        <v>63.9</v>
      </c>
    </row>
    <row r="11" spans="2:86" x14ac:dyDescent="0.2">
      <c r="Z11" s="9"/>
      <c r="CF11" s="42" t="s">
        <v>160</v>
      </c>
      <c r="CG11" s="42">
        <v>56.61</v>
      </c>
      <c r="CH11" s="31">
        <v>62.95</v>
      </c>
    </row>
    <row r="12" spans="2:86" x14ac:dyDescent="0.2">
      <c r="CF12" s="42" t="s">
        <v>135</v>
      </c>
      <c r="CG12" s="42">
        <v>51.83</v>
      </c>
      <c r="CH12" s="31">
        <v>58.96</v>
      </c>
    </row>
    <row r="13" spans="2:86" x14ac:dyDescent="0.2">
      <c r="CF13" s="42" t="s">
        <v>123</v>
      </c>
      <c r="CG13" s="42">
        <v>50.66</v>
      </c>
      <c r="CH13" s="31">
        <v>55.41</v>
      </c>
    </row>
    <row r="14" spans="2:86" x14ac:dyDescent="0.2">
      <c r="CF14" s="42" t="s">
        <v>113</v>
      </c>
      <c r="CG14" s="42">
        <v>50.19</v>
      </c>
      <c r="CH14" s="31">
        <v>53.98</v>
      </c>
    </row>
    <row r="15" spans="2:86" x14ac:dyDescent="0.2">
      <c r="CF15" s="42" t="s">
        <v>156</v>
      </c>
      <c r="CG15" s="42">
        <v>48.77</v>
      </c>
      <c r="CH15" s="31">
        <v>49.38</v>
      </c>
    </row>
    <row r="16" spans="2:86" x14ac:dyDescent="0.2">
      <c r="CF16" s="42" t="s">
        <v>111</v>
      </c>
      <c r="CG16" s="42">
        <v>48.33</v>
      </c>
      <c r="CH16" s="31">
        <v>55.35</v>
      </c>
    </row>
    <row r="17" spans="3:86" x14ac:dyDescent="0.2">
      <c r="CF17" s="42" t="s">
        <v>116</v>
      </c>
      <c r="CG17" s="42">
        <v>47.88</v>
      </c>
      <c r="CH17" s="31">
        <v>57.08</v>
      </c>
    </row>
    <row r="18" spans="3:86" x14ac:dyDescent="0.2">
      <c r="CF18" s="42" t="s">
        <v>68</v>
      </c>
      <c r="CG18" s="42">
        <v>47.45</v>
      </c>
      <c r="CH18" s="31">
        <v>48.26</v>
      </c>
    </row>
    <row r="19" spans="3:86" x14ac:dyDescent="0.2">
      <c r="CF19" s="42" t="s">
        <v>127</v>
      </c>
      <c r="CG19" s="42">
        <v>44.64</v>
      </c>
      <c r="CH19" s="31">
        <v>52.01</v>
      </c>
    </row>
    <row r="20" spans="3:86" x14ac:dyDescent="0.2">
      <c r="CF20" s="42" t="s">
        <v>124</v>
      </c>
      <c r="CG20" s="42">
        <v>44.18</v>
      </c>
      <c r="CH20" s="31">
        <v>53.82</v>
      </c>
    </row>
    <row r="21" spans="3:86" x14ac:dyDescent="0.2">
      <c r="CF21" s="66" t="s">
        <v>70</v>
      </c>
      <c r="CG21" s="66">
        <v>43.74</v>
      </c>
      <c r="CH21" s="67">
        <v>54.73</v>
      </c>
    </row>
    <row r="22" spans="3:86" x14ac:dyDescent="0.2">
      <c r="CF22" s="42" t="s">
        <v>161</v>
      </c>
      <c r="CG22" s="42">
        <v>43.55</v>
      </c>
      <c r="CH22" s="31">
        <v>53.6</v>
      </c>
    </row>
    <row r="23" spans="3:86" x14ac:dyDescent="0.2">
      <c r="CF23" s="42" t="s">
        <v>69</v>
      </c>
      <c r="CG23" s="42">
        <v>42.57</v>
      </c>
      <c r="CH23" s="31">
        <v>60.56</v>
      </c>
    </row>
    <row r="24" spans="3:86" x14ac:dyDescent="0.2">
      <c r="CF24" s="42" t="s">
        <v>120</v>
      </c>
      <c r="CG24" s="42">
        <v>42.14</v>
      </c>
      <c r="CH24" s="31">
        <v>50.06</v>
      </c>
    </row>
    <row r="25" spans="3:86" x14ac:dyDescent="0.2">
      <c r="CF25" s="42" t="s">
        <v>71</v>
      </c>
      <c r="CG25" s="42">
        <v>41.74</v>
      </c>
      <c r="CH25" s="31">
        <v>49.33</v>
      </c>
    </row>
    <row r="26" spans="3:86" ht="14.25" x14ac:dyDescent="0.2">
      <c r="C26" s="4" t="s">
        <v>200</v>
      </c>
      <c r="CF26" s="42" t="s">
        <v>121</v>
      </c>
      <c r="CG26" s="42">
        <v>41.69</v>
      </c>
      <c r="CH26" s="31">
        <v>59.96</v>
      </c>
    </row>
    <row r="27" spans="3:86" x14ac:dyDescent="0.2">
      <c r="CF27" s="42" t="s">
        <v>152</v>
      </c>
      <c r="CG27" s="42">
        <v>41.14</v>
      </c>
      <c r="CH27" s="31">
        <v>51.89</v>
      </c>
    </row>
    <row r="28" spans="3:86" x14ac:dyDescent="0.2">
      <c r="CF28" s="42" t="s">
        <v>202</v>
      </c>
      <c r="CG28" s="42">
        <v>41</v>
      </c>
      <c r="CH28" s="31">
        <v>62.25</v>
      </c>
    </row>
    <row r="29" spans="3:86" x14ac:dyDescent="0.2">
      <c r="CF29" s="42" t="s">
        <v>117</v>
      </c>
      <c r="CG29" s="42">
        <v>40.98</v>
      </c>
      <c r="CH29" s="31">
        <v>59.06</v>
      </c>
    </row>
    <row r="30" spans="3:86" x14ac:dyDescent="0.2">
      <c r="CF30" s="42" t="s">
        <v>112</v>
      </c>
      <c r="CG30" s="42">
        <v>40.729999999999997</v>
      </c>
      <c r="CH30" s="31">
        <v>68.47</v>
      </c>
    </row>
    <row r="31" spans="3:86" x14ac:dyDescent="0.2">
      <c r="CF31" s="42" t="s">
        <v>72</v>
      </c>
      <c r="CG31" s="42">
        <v>40.71</v>
      </c>
      <c r="CH31" s="31">
        <v>50.5</v>
      </c>
    </row>
    <row r="32" spans="3:86" x14ac:dyDescent="0.2">
      <c r="CF32" s="42" t="s">
        <v>162</v>
      </c>
      <c r="CG32" s="42">
        <v>40.64</v>
      </c>
      <c r="CH32" s="31">
        <v>48.92</v>
      </c>
    </row>
    <row r="33" spans="2:86" x14ac:dyDescent="0.2">
      <c r="CF33" s="42" t="s">
        <v>128</v>
      </c>
      <c r="CG33" s="42">
        <v>38.93</v>
      </c>
      <c r="CH33" s="31">
        <v>56.7</v>
      </c>
    </row>
    <row r="34" spans="2:86" ht="13.5" customHeight="1" x14ac:dyDescent="0.2">
      <c r="CF34" s="42" t="s">
        <v>114</v>
      </c>
      <c r="CG34" s="42">
        <v>38.93</v>
      </c>
      <c r="CH34" s="31">
        <v>55.25</v>
      </c>
    </row>
    <row r="35" spans="2:86" ht="13.5" thickBot="1" x14ac:dyDescent="0.25">
      <c r="CF35" s="42" t="s">
        <v>129</v>
      </c>
      <c r="CG35" s="42">
        <v>35.25</v>
      </c>
      <c r="CH35" s="31">
        <v>49.21</v>
      </c>
    </row>
    <row r="36" spans="2:86" ht="13.5" thickBot="1" x14ac:dyDescent="0.25">
      <c r="CF36" s="70" t="s">
        <v>163</v>
      </c>
      <c r="CG36" s="70">
        <v>44.22</v>
      </c>
      <c r="CH36" s="489">
        <v>56.64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275</v>
      </c>
      <c r="CH41" s="65" t="s">
        <v>237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202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10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7" t="s">
        <v>165</v>
      </c>
      <c r="C78" s="858"/>
      <c r="D78" s="858"/>
      <c r="E78" s="858"/>
      <c r="F78" s="858"/>
      <c r="G78" s="858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252</v>
      </c>
      <c r="C2" s="130"/>
    </row>
    <row r="3" spans="1:23" x14ac:dyDescent="0.2">
      <c r="G3" s="24"/>
      <c r="H3" s="24"/>
    </row>
    <row r="4" spans="1:23" ht="23.25" x14ac:dyDescent="0.35">
      <c r="B4" s="255" t="s">
        <v>293</v>
      </c>
      <c r="C4" s="258"/>
      <c r="D4" s="258"/>
      <c r="E4" s="258"/>
      <c r="F4" s="258"/>
      <c r="G4" s="258"/>
      <c r="H4" s="227"/>
      <c r="I4" s="258"/>
    </row>
    <row r="5" spans="1:23" ht="15.75" x14ac:dyDescent="0.25">
      <c r="B5" s="256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57" t="s">
        <v>102</v>
      </c>
      <c r="F6" s="9"/>
      <c r="G6" s="9"/>
    </row>
    <row r="7" spans="1:23" ht="15" x14ac:dyDescent="0.2">
      <c r="A7" s="29"/>
      <c r="B7" s="259"/>
      <c r="C7" s="260"/>
      <c r="D7" s="261" t="s">
        <v>85</v>
      </c>
      <c r="E7" s="262"/>
      <c r="F7" s="262"/>
      <c r="G7" s="262"/>
      <c r="H7" s="262"/>
      <c r="I7" s="263"/>
      <c r="J7" s="261" t="s">
        <v>86</v>
      </c>
      <c r="K7" s="262"/>
      <c r="L7" s="262"/>
      <c r="M7" s="262"/>
      <c r="N7" s="262"/>
      <c r="O7" s="263"/>
      <c r="P7" s="473" t="s">
        <v>104</v>
      </c>
      <c r="Q7" s="474"/>
      <c r="R7" s="475"/>
      <c r="S7" s="476"/>
      <c r="U7" s="477"/>
      <c r="V7" s="477"/>
      <c r="W7" s="477"/>
    </row>
    <row r="8" spans="1:23" ht="15" x14ac:dyDescent="0.25">
      <c r="A8" s="29"/>
      <c r="B8" s="264" t="s">
        <v>87</v>
      </c>
      <c r="C8" s="265" t="s">
        <v>88</v>
      </c>
      <c r="D8" s="266" t="s">
        <v>89</v>
      </c>
      <c r="E8" s="267"/>
      <c r="F8" s="267" t="s">
        <v>131</v>
      </c>
      <c r="G8" s="267"/>
      <c r="H8" s="267" t="s">
        <v>90</v>
      </c>
      <c r="I8" s="268"/>
      <c r="J8" s="266" t="s">
        <v>89</v>
      </c>
      <c r="K8" s="267"/>
      <c r="L8" s="267" t="s">
        <v>131</v>
      </c>
      <c r="M8" s="267"/>
      <c r="N8" s="267" t="s">
        <v>90</v>
      </c>
      <c r="O8" s="268"/>
      <c r="P8" s="266" t="s">
        <v>89</v>
      </c>
      <c r="Q8" s="267"/>
      <c r="R8" s="269" t="s">
        <v>131</v>
      </c>
      <c r="S8" s="268"/>
      <c r="U8" s="477"/>
      <c r="V8" s="477"/>
      <c r="W8" s="477"/>
    </row>
    <row r="9" spans="1:23" ht="13.5" thickBot="1" x14ac:dyDescent="0.25">
      <c r="A9" s="29"/>
      <c r="B9" s="270"/>
      <c r="C9" s="271"/>
      <c r="D9" s="272" t="s">
        <v>291</v>
      </c>
      <c r="E9" s="335" t="s">
        <v>292</v>
      </c>
      <c r="F9" s="272" t="s">
        <v>291</v>
      </c>
      <c r="G9" s="335" t="s">
        <v>292</v>
      </c>
      <c r="H9" s="272" t="s">
        <v>291</v>
      </c>
      <c r="I9" s="335" t="s">
        <v>292</v>
      </c>
      <c r="J9" s="275" t="s">
        <v>291</v>
      </c>
      <c r="K9" s="346" t="s">
        <v>292</v>
      </c>
      <c r="L9" s="276" t="s">
        <v>291</v>
      </c>
      <c r="M9" s="346" t="s">
        <v>292</v>
      </c>
      <c r="N9" s="277" t="s">
        <v>291</v>
      </c>
      <c r="O9" s="347" t="s">
        <v>292</v>
      </c>
      <c r="P9" s="272" t="s">
        <v>291</v>
      </c>
      <c r="Q9" s="335" t="s">
        <v>292</v>
      </c>
      <c r="R9" s="272" t="s">
        <v>291</v>
      </c>
      <c r="S9" s="342" t="s">
        <v>292</v>
      </c>
      <c r="T9" s="24"/>
      <c r="U9" s="477"/>
      <c r="V9" s="477"/>
      <c r="W9" s="477"/>
    </row>
    <row r="10" spans="1:23" ht="15.75" x14ac:dyDescent="0.25">
      <c r="A10" s="29"/>
      <c r="B10" s="279" t="s">
        <v>253</v>
      </c>
      <c r="C10" s="280"/>
      <c r="D10" s="281">
        <f t="shared" ref="D10:O10" si="0">SUM(D11:D16)</f>
        <v>3084385.6359999999</v>
      </c>
      <c r="E10" s="336">
        <f t="shared" si="0"/>
        <v>2708084.9359999998</v>
      </c>
      <c r="F10" s="282">
        <f>SUM(F11:F16)</f>
        <v>14403076.469999999</v>
      </c>
      <c r="G10" s="339">
        <f>SUM(G11:G16)</f>
        <v>12425768.754000001</v>
      </c>
      <c r="H10" s="283">
        <f t="shared" si="0"/>
        <v>1574184.362</v>
      </c>
      <c r="I10" s="343">
        <f t="shared" si="0"/>
        <v>1572069.497</v>
      </c>
      <c r="J10" s="281">
        <f t="shared" si="0"/>
        <v>1403403.29</v>
      </c>
      <c r="K10" s="339">
        <f t="shared" si="0"/>
        <v>1326307.298</v>
      </c>
      <c r="L10" s="282">
        <f t="shared" si="0"/>
        <v>6565920.9339999994</v>
      </c>
      <c r="M10" s="339">
        <f t="shared" si="0"/>
        <v>6077851.2129999995</v>
      </c>
      <c r="N10" s="284">
        <f t="shared" si="0"/>
        <v>584026.78800000006</v>
      </c>
      <c r="O10" s="348">
        <f t="shared" si="0"/>
        <v>574531.995</v>
      </c>
      <c r="P10" s="281">
        <f>SUM(P11:P16)</f>
        <v>1680982.3460000001</v>
      </c>
      <c r="Q10" s="348">
        <f>SUM(Q11:Q16)</f>
        <v>1381777.6379999998</v>
      </c>
      <c r="R10" s="285">
        <f>SUM(R11:R16)</f>
        <v>7837155.5360000003</v>
      </c>
      <c r="S10" s="348">
        <f>SUM(S11:S16)</f>
        <v>6347917.5409999993</v>
      </c>
      <c r="T10" s="39"/>
      <c r="U10" s="477"/>
      <c r="V10" s="477"/>
      <c r="W10" s="477"/>
    </row>
    <row r="11" spans="1:23" x14ac:dyDescent="0.2">
      <c r="A11" s="29"/>
      <c r="B11" s="286" t="s">
        <v>91</v>
      </c>
      <c r="C11" s="287" t="s">
        <v>137</v>
      </c>
      <c r="D11" s="288">
        <v>656803.83700000006</v>
      </c>
      <c r="E11" s="337">
        <v>529156.19299999997</v>
      </c>
      <c r="F11" s="289">
        <v>3069553.0649999999</v>
      </c>
      <c r="G11" s="340">
        <v>2425108.1150000002</v>
      </c>
      <c r="H11" s="290">
        <v>780036.20799999998</v>
      </c>
      <c r="I11" s="344">
        <v>772120.05299999996</v>
      </c>
      <c r="J11" s="288">
        <v>261053.47200000001</v>
      </c>
      <c r="K11" s="337">
        <v>216582.73199999999</v>
      </c>
      <c r="L11" s="289">
        <v>1223089.625</v>
      </c>
      <c r="M11" s="340">
        <v>994295.51300000004</v>
      </c>
      <c r="N11" s="290">
        <v>191091.201</v>
      </c>
      <c r="O11" s="344">
        <v>185273.55499999999</v>
      </c>
      <c r="P11" s="288">
        <f t="shared" ref="P11:P16" si="1">D11-J11</f>
        <v>395750.36500000005</v>
      </c>
      <c r="Q11" s="344">
        <f t="shared" ref="Q11:Q16" si="2">E11-K11</f>
        <v>312573.46100000001</v>
      </c>
      <c r="R11" s="291">
        <f t="shared" ref="R11:S16" si="3">F11-L11</f>
        <v>1846463.44</v>
      </c>
      <c r="S11" s="349">
        <f t="shared" si="3"/>
        <v>1430812.6020000002</v>
      </c>
      <c r="T11" s="39"/>
      <c r="U11" s="477"/>
      <c r="V11" s="477"/>
      <c r="W11" s="477"/>
    </row>
    <row r="12" spans="1:23" x14ac:dyDescent="0.2">
      <c r="A12" s="29"/>
      <c r="B12" s="286" t="s">
        <v>92</v>
      </c>
      <c r="C12" s="287" t="s">
        <v>93</v>
      </c>
      <c r="D12" s="288">
        <v>502412.83</v>
      </c>
      <c r="E12" s="337">
        <v>396385.04800000001</v>
      </c>
      <c r="F12" s="289">
        <v>2342605.0240000002</v>
      </c>
      <c r="G12" s="340">
        <v>1823783.673</v>
      </c>
      <c r="H12" s="290">
        <v>138543.91899999999</v>
      </c>
      <c r="I12" s="344">
        <v>146086.533</v>
      </c>
      <c r="J12" s="288">
        <v>322517.35800000001</v>
      </c>
      <c r="K12" s="337">
        <v>296610.97499999998</v>
      </c>
      <c r="L12" s="289">
        <v>1508542.1470000001</v>
      </c>
      <c r="M12" s="340">
        <v>1358120.8370000001</v>
      </c>
      <c r="N12" s="290">
        <v>113530.048</v>
      </c>
      <c r="O12" s="344">
        <v>122405.10400000001</v>
      </c>
      <c r="P12" s="288">
        <f t="shared" si="1"/>
        <v>179895.47200000001</v>
      </c>
      <c r="Q12" s="344">
        <f t="shared" si="2"/>
        <v>99774.073000000033</v>
      </c>
      <c r="R12" s="291">
        <f t="shared" si="3"/>
        <v>834062.87700000009</v>
      </c>
      <c r="S12" s="349">
        <f t="shared" si="3"/>
        <v>465662.83599999989</v>
      </c>
      <c r="T12" s="39"/>
      <c r="U12" s="477"/>
      <c r="V12" s="477"/>
      <c r="W12" s="477"/>
    </row>
    <row r="13" spans="1:23" x14ac:dyDescent="0.2">
      <c r="A13" s="29"/>
      <c r="B13" s="286" t="s">
        <v>94</v>
      </c>
      <c r="C13" s="287" t="s">
        <v>95</v>
      </c>
      <c r="D13" s="288">
        <v>175074.01</v>
      </c>
      <c r="E13" s="337">
        <v>200148.91</v>
      </c>
      <c r="F13" s="289">
        <v>818193.52300000004</v>
      </c>
      <c r="G13" s="340">
        <v>917151.48699999996</v>
      </c>
      <c r="H13" s="290">
        <v>121423.071</v>
      </c>
      <c r="I13" s="344">
        <v>123148.283</v>
      </c>
      <c r="J13" s="288">
        <v>85534.428</v>
      </c>
      <c r="K13" s="337">
        <v>88822.005000000005</v>
      </c>
      <c r="L13" s="289">
        <v>399506.51699999999</v>
      </c>
      <c r="M13" s="340">
        <v>406963.17300000001</v>
      </c>
      <c r="N13" s="290">
        <v>56132.343000000001</v>
      </c>
      <c r="O13" s="344">
        <v>53721.125</v>
      </c>
      <c r="P13" s="288">
        <f t="shared" si="1"/>
        <v>89539.582000000009</v>
      </c>
      <c r="Q13" s="344">
        <f t="shared" si="2"/>
        <v>111326.905</v>
      </c>
      <c r="R13" s="291">
        <f t="shared" si="3"/>
        <v>418687.00600000005</v>
      </c>
      <c r="S13" s="349">
        <f t="shared" si="3"/>
        <v>510188.31399999995</v>
      </c>
      <c r="T13" s="39"/>
      <c r="U13" s="38"/>
    </row>
    <row r="14" spans="1:23" x14ac:dyDescent="0.2">
      <c r="A14" s="29"/>
      <c r="B14" s="286" t="s">
        <v>96</v>
      </c>
      <c r="C14" s="287" t="s">
        <v>97</v>
      </c>
      <c r="D14" s="288">
        <v>243674.60699999999</v>
      </c>
      <c r="E14" s="337">
        <v>171928.44</v>
      </c>
      <c r="F14" s="289">
        <v>1137942.2720000001</v>
      </c>
      <c r="G14" s="340">
        <v>789852.62600000005</v>
      </c>
      <c r="H14" s="290">
        <v>205839.63800000001</v>
      </c>
      <c r="I14" s="344">
        <v>200703.04300000001</v>
      </c>
      <c r="J14" s="288">
        <v>79669.106</v>
      </c>
      <c r="K14" s="337">
        <v>60464.762000000002</v>
      </c>
      <c r="L14" s="289">
        <v>371328.935</v>
      </c>
      <c r="M14" s="340">
        <v>277296.07799999998</v>
      </c>
      <c r="N14" s="290">
        <v>99134.644</v>
      </c>
      <c r="O14" s="344">
        <v>86088.137000000002</v>
      </c>
      <c r="P14" s="288">
        <f t="shared" si="1"/>
        <v>164005.50099999999</v>
      </c>
      <c r="Q14" s="344">
        <f t="shared" si="2"/>
        <v>111463.678</v>
      </c>
      <c r="R14" s="291">
        <f t="shared" si="3"/>
        <v>766613.33700000006</v>
      </c>
      <c r="S14" s="349">
        <f t="shared" si="3"/>
        <v>512556.54800000007</v>
      </c>
      <c r="T14" s="39"/>
      <c r="U14" s="30"/>
    </row>
    <row r="15" spans="1:23" x14ac:dyDescent="0.2">
      <c r="A15" s="29"/>
      <c r="B15" s="286" t="s">
        <v>98</v>
      </c>
      <c r="C15" s="287" t="s">
        <v>99</v>
      </c>
      <c r="D15" s="288">
        <v>449198.402</v>
      </c>
      <c r="E15" s="337">
        <v>346539.44</v>
      </c>
      <c r="F15" s="289">
        <v>2094981.044</v>
      </c>
      <c r="G15" s="340">
        <v>1593730.2050000001</v>
      </c>
      <c r="H15" s="290">
        <v>70608.846999999994</v>
      </c>
      <c r="I15" s="344">
        <v>69494.175000000003</v>
      </c>
      <c r="J15" s="288">
        <v>160745.908</v>
      </c>
      <c r="K15" s="337">
        <v>108974.31600000001</v>
      </c>
      <c r="L15" s="289">
        <v>753176.27300000004</v>
      </c>
      <c r="M15" s="340">
        <v>498789.995</v>
      </c>
      <c r="N15" s="290">
        <v>24970.434000000001</v>
      </c>
      <c r="O15" s="344">
        <v>18941.293000000001</v>
      </c>
      <c r="P15" s="288">
        <f t="shared" si="1"/>
        <v>288452.49400000001</v>
      </c>
      <c r="Q15" s="344">
        <f t="shared" si="2"/>
        <v>237565.12400000001</v>
      </c>
      <c r="R15" s="291">
        <f t="shared" si="3"/>
        <v>1341804.7709999999</v>
      </c>
      <c r="S15" s="349">
        <f t="shared" si="3"/>
        <v>1094940.21</v>
      </c>
      <c r="T15" s="39"/>
      <c r="U15" s="30"/>
    </row>
    <row r="16" spans="1:23" ht="13.5" thickBot="1" x14ac:dyDescent="0.25">
      <c r="A16" s="29"/>
      <c r="B16" s="292" t="s">
        <v>100</v>
      </c>
      <c r="C16" s="293" t="s">
        <v>101</v>
      </c>
      <c r="D16" s="294">
        <v>1057221.95</v>
      </c>
      <c r="E16" s="338">
        <v>1063926.905</v>
      </c>
      <c r="F16" s="295">
        <v>4939801.5420000004</v>
      </c>
      <c r="G16" s="341">
        <v>4876142.648</v>
      </c>
      <c r="H16" s="296">
        <v>257732.679</v>
      </c>
      <c r="I16" s="345">
        <v>260517.41</v>
      </c>
      <c r="J16" s="294">
        <v>493883.01799999998</v>
      </c>
      <c r="K16" s="338">
        <v>554852.50800000003</v>
      </c>
      <c r="L16" s="295">
        <v>2310277.4369999999</v>
      </c>
      <c r="M16" s="341">
        <v>2542385.6170000001</v>
      </c>
      <c r="N16" s="296">
        <v>99168.118000000002</v>
      </c>
      <c r="O16" s="345">
        <v>108102.781</v>
      </c>
      <c r="P16" s="294">
        <f t="shared" si="1"/>
        <v>563338.93200000003</v>
      </c>
      <c r="Q16" s="345">
        <f t="shared" si="2"/>
        <v>509074.397</v>
      </c>
      <c r="R16" s="297">
        <f t="shared" si="3"/>
        <v>2629524.1050000004</v>
      </c>
      <c r="S16" s="350">
        <f t="shared" si="3"/>
        <v>2333757.031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57" t="s">
        <v>203</v>
      </c>
      <c r="C18" s="131"/>
      <c r="G18" s="19"/>
      <c r="I18" s="19"/>
      <c r="L18" s="19"/>
    </row>
    <row r="19" spans="1:23" ht="15" x14ac:dyDescent="0.2">
      <c r="A19" s="29"/>
      <c r="B19" s="259"/>
      <c r="C19" s="298"/>
      <c r="D19" s="299" t="s">
        <v>85</v>
      </c>
      <c r="E19" s="300"/>
      <c r="F19" s="300"/>
      <c r="G19" s="300"/>
      <c r="H19" s="300"/>
      <c r="I19" s="301"/>
      <c r="J19" s="299" t="s">
        <v>86</v>
      </c>
      <c r="K19" s="300"/>
      <c r="L19" s="300"/>
      <c r="M19" s="300"/>
      <c r="N19" s="300"/>
      <c r="O19" s="301"/>
      <c r="P19" s="302" t="s">
        <v>104</v>
      </c>
      <c r="Q19" s="303"/>
      <c r="R19" s="304"/>
      <c r="S19" s="305"/>
      <c r="U19" s="477"/>
      <c r="V19" s="477"/>
      <c r="W19" s="477"/>
    </row>
    <row r="20" spans="1:23" ht="15" x14ac:dyDescent="0.25">
      <c r="A20" s="29"/>
      <c r="B20" s="264" t="s">
        <v>87</v>
      </c>
      <c r="C20" s="306" t="s">
        <v>88</v>
      </c>
      <c r="D20" s="267" t="s">
        <v>89</v>
      </c>
      <c r="E20" s="267"/>
      <c r="F20" s="267" t="s">
        <v>131</v>
      </c>
      <c r="G20" s="267"/>
      <c r="H20" s="267" t="s">
        <v>90</v>
      </c>
      <c r="I20" s="307"/>
      <c r="J20" s="267" t="s">
        <v>89</v>
      </c>
      <c r="K20" s="267"/>
      <c r="L20" s="267" t="s">
        <v>131</v>
      </c>
      <c r="M20" s="267"/>
      <c r="N20" s="267" t="s">
        <v>90</v>
      </c>
      <c r="O20" s="307"/>
      <c r="P20" s="269" t="s">
        <v>89</v>
      </c>
      <c r="Q20" s="267"/>
      <c r="R20" s="269" t="s">
        <v>131</v>
      </c>
      <c r="S20" s="268"/>
      <c r="U20" s="477"/>
      <c r="V20" s="477"/>
      <c r="W20" s="477"/>
    </row>
    <row r="21" spans="1:23" ht="13.5" thickBot="1" x14ac:dyDescent="0.25">
      <c r="A21" s="29"/>
      <c r="B21" s="270"/>
      <c r="C21" s="308"/>
      <c r="D21" s="309" t="s">
        <v>291</v>
      </c>
      <c r="E21" s="335" t="s">
        <v>292</v>
      </c>
      <c r="F21" s="273" t="s">
        <v>291</v>
      </c>
      <c r="G21" s="335" t="s">
        <v>292</v>
      </c>
      <c r="H21" s="274" t="s">
        <v>291</v>
      </c>
      <c r="I21" s="351" t="s">
        <v>292</v>
      </c>
      <c r="J21" s="310" t="s">
        <v>291</v>
      </c>
      <c r="K21" s="346" t="s">
        <v>292</v>
      </c>
      <c r="L21" s="276" t="s">
        <v>291</v>
      </c>
      <c r="M21" s="346" t="s">
        <v>292</v>
      </c>
      <c r="N21" s="277" t="s">
        <v>291</v>
      </c>
      <c r="O21" s="355" t="s">
        <v>292</v>
      </c>
      <c r="P21" s="309" t="s">
        <v>291</v>
      </c>
      <c r="Q21" s="335" t="s">
        <v>292</v>
      </c>
      <c r="R21" s="311" t="s">
        <v>291</v>
      </c>
      <c r="S21" s="342" t="s">
        <v>292</v>
      </c>
      <c r="U21" s="477"/>
      <c r="V21" s="477"/>
      <c r="W21" s="477"/>
    </row>
    <row r="22" spans="1:23" ht="15.75" x14ac:dyDescent="0.25">
      <c r="A22" s="29"/>
      <c r="B22" s="279" t="s">
        <v>253</v>
      </c>
      <c r="C22" s="312"/>
      <c r="D22" s="313">
        <f t="shared" ref="D22:S22" si="4">SUM(D23:D28)</f>
        <v>194848.391</v>
      </c>
      <c r="E22" s="339">
        <f t="shared" si="4"/>
        <v>121296.82500000001</v>
      </c>
      <c r="F22" s="282">
        <f t="shared" si="4"/>
        <v>904511.24399999995</v>
      </c>
      <c r="G22" s="339">
        <f t="shared" si="4"/>
        <v>559684.41399999999</v>
      </c>
      <c r="H22" s="284">
        <f t="shared" si="4"/>
        <v>82984.115999999995</v>
      </c>
      <c r="I22" s="352">
        <f t="shared" si="4"/>
        <v>61349.829999999994</v>
      </c>
      <c r="J22" s="313">
        <f t="shared" si="4"/>
        <v>126955.89499999999</v>
      </c>
      <c r="K22" s="339">
        <f>SUM(K23:K28)</f>
        <v>133651.916</v>
      </c>
      <c r="L22" s="282">
        <f>SUM(L23:L28)</f>
        <v>593632.82700000005</v>
      </c>
      <c r="M22" s="339">
        <f>SUM(M23:M28)</f>
        <v>613045.20200000005</v>
      </c>
      <c r="N22" s="284">
        <f t="shared" si="4"/>
        <v>33658.824999999997</v>
      </c>
      <c r="O22" s="336">
        <f t="shared" si="4"/>
        <v>41648.949000000001</v>
      </c>
      <c r="P22" s="281">
        <f t="shared" si="4"/>
        <v>67892.495999999999</v>
      </c>
      <c r="Q22" s="343">
        <f t="shared" si="4"/>
        <v>-12355.090999999997</v>
      </c>
      <c r="R22" s="612">
        <f t="shared" si="4"/>
        <v>310878.41700000002</v>
      </c>
      <c r="S22" s="609">
        <f t="shared" si="4"/>
        <v>-53360.78800000003</v>
      </c>
      <c r="U22" s="477"/>
      <c r="V22" s="477"/>
      <c r="W22" s="477"/>
    </row>
    <row r="23" spans="1:23" x14ac:dyDescent="0.2">
      <c r="A23" s="29"/>
      <c r="B23" s="286" t="s">
        <v>91</v>
      </c>
      <c r="C23" s="314" t="s">
        <v>137</v>
      </c>
      <c r="D23" s="290">
        <v>5506.1819999999998</v>
      </c>
      <c r="E23" s="337">
        <v>6121.018</v>
      </c>
      <c r="F23" s="315">
        <v>25652.713</v>
      </c>
      <c r="G23" s="340">
        <v>28136.239000000001</v>
      </c>
      <c r="H23" s="290">
        <v>3273.3470000000002</v>
      </c>
      <c r="I23" s="353">
        <v>3846.6979999999999</v>
      </c>
      <c r="J23" s="316">
        <v>5856.1859999999997</v>
      </c>
      <c r="K23" s="340">
        <v>6723.79</v>
      </c>
      <c r="L23" s="289">
        <v>27317.757000000001</v>
      </c>
      <c r="M23" s="340">
        <v>30703.946</v>
      </c>
      <c r="N23" s="315">
        <v>4272.8789999999999</v>
      </c>
      <c r="O23" s="356">
        <v>6327.7839999999997</v>
      </c>
      <c r="P23" s="288">
        <f t="shared" ref="P23:P28" si="5">D23-J23</f>
        <v>-350.00399999999991</v>
      </c>
      <c r="Q23" s="615">
        <f t="shared" ref="Q23:Q28" si="6">E23-K23</f>
        <v>-602.77199999999993</v>
      </c>
      <c r="R23" s="613">
        <f t="shared" ref="P23:S28" si="7">F23-L23</f>
        <v>-1665.0440000000017</v>
      </c>
      <c r="S23" s="610">
        <f t="shared" si="7"/>
        <v>-2567.7069999999985</v>
      </c>
      <c r="U23" s="477"/>
      <c r="V23" s="477"/>
      <c r="W23" s="477"/>
    </row>
    <row r="24" spans="1:23" x14ac:dyDescent="0.2">
      <c r="A24" s="29"/>
      <c r="B24" s="286" t="s">
        <v>92</v>
      </c>
      <c r="C24" s="314" t="s">
        <v>93</v>
      </c>
      <c r="D24" s="290">
        <v>44211.57</v>
      </c>
      <c r="E24" s="337">
        <v>21379.24</v>
      </c>
      <c r="F24" s="315">
        <v>204406.611</v>
      </c>
      <c r="G24" s="340">
        <v>99012.706999999995</v>
      </c>
      <c r="H24" s="290">
        <v>12473.11</v>
      </c>
      <c r="I24" s="353">
        <v>8786.7950000000001</v>
      </c>
      <c r="J24" s="316">
        <v>39128.084999999999</v>
      </c>
      <c r="K24" s="340">
        <v>34986.442000000003</v>
      </c>
      <c r="L24" s="289">
        <v>182783.386</v>
      </c>
      <c r="M24" s="340">
        <v>160486.55499999999</v>
      </c>
      <c r="N24" s="315">
        <v>10982.353999999999</v>
      </c>
      <c r="O24" s="356">
        <v>11872.638000000001</v>
      </c>
      <c r="P24" s="288">
        <f t="shared" si="5"/>
        <v>5083.4850000000006</v>
      </c>
      <c r="Q24" s="615">
        <f t="shared" si="6"/>
        <v>-13607.202000000001</v>
      </c>
      <c r="R24" s="613">
        <f t="shared" si="7"/>
        <v>21623.225000000006</v>
      </c>
      <c r="S24" s="610">
        <f t="shared" si="7"/>
        <v>-61473.847999999998</v>
      </c>
      <c r="U24" s="477"/>
      <c r="V24" s="477"/>
      <c r="W24" s="477"/>
    </row>
    <row r="25" spans="1:23" x14ac:dyDescent="0.2">
      <c r="A25" s="29"/>
      <c r="B25" s="286" t="s">
        <v>94</v>
      </c>
      <c r="C25" s="314" t="s">
        <v>95</v>
      </c>
      <c r="D25" s="290">
        <v>7248.6769999999997</v>
      </c>
      <c r="E25" s="337">
        <v>8374.6710000000003</v>
      </c>
      <c r="F25" s="315">
        <v>33784.885000000002</v>
      </c>
      <c r="G25" s="340">
        <v>38247.574999999997</v>
      </c>
      <c r="H25" s="290">
        <v>3545.6179999999999</v>
      </c>
      <c r="I25" s="353">
        <v>3608.0010000000002</v>
      </c>
      <c r="J25" s="316">
        <v>3507.0059999999999</v>
      </c>
      <c r="K25" s="340">
        <v>1228.6210000000001</v>
      </c>
      <c r="L25" s="289">
        <v>16560.919999999998</v>
      </c>
      <c r="M25" s="340">
        <v>5616.7969999999996</v>
      </c>
      <c r="N25" s="315">
        <v>1021.35</v>
      </c>
      <c r="O25" s="356">
        <v>565.39499999999998</v>
      </c>
      <c r="P25" s="288">
        <f t="shared" si="5"/>
        <v>3741.6709999999998</v>
      </c>
      <c r="Q25" s="615">
        <f t="shared" si="6"/>
        <v>7146.05</v>
      </c>
      <c r="R25" s="613">
        <f t="shared" si="7"/>
        <v>17223.965000000004</v>
      </c>
      <c r="S25" s="610">
        <f t="shared" si="7"/>
        <v>32630.777999999998</v>
      </c>
      <c r="U25" s="477"/>
    </row>
    <row r="26" spans="1:23" x14ac:dyDescent="0.2">
      <c r="A26" s="29"/>
      <c r="B26" s="286" t="s">
        <v>96</v>
      </c>
      <c r="C26" s="314" t="s">
        <v>97</v>
      </c>
      <c r="D26" s="290">
        <v>47648.896999999997</v>
      </c>
      <c r="E26" s="337">
        <v>23406.198</v>
      </c>
      <c r="F26" s="315">
        <v>221340.402</v>
      </c>
      <c r="G26" s="340">
        <v>107413.79399999999</v>
      </c>
      <c r="H26" s="290">
        <v>45872.008999999998</v>
      </c>
      <c r="I26" s="353">
        <v>30380.235000000001</v>
      </c>
      <c r="J26" s="316">
        <v>12144.269</v>
      </c>
      <c r="K26" s="340">
        <v>7636.4459999999999</v>
      </c>
      <c r="L26" s="289">
        <v>56808.769</v>
      </c>
      <c r="M26" s="340">
        <v>35198.186000000002</v>
      </c>
      <c r="N26" s="315">
        <v>5899.8789999999999</v>
      </c>
      <c r="O26" s="356">
        <v>5316.1350000000002</v>
      </c>
      <c r="P26" s="288">
        <f t="shared" si="7"/>
        <v>35504.627999999997</v>
      </c>
      <c r="Q26" s="615">
        <f t="shared" si="6"/>
        <v>15769.752</v>
      </c>
      <c r="R26" s="613">
        <f t="shared" si="7"/>
        <v>164531.633</v>
      </c>
      <c r="S26" s="610">
        <f t="shared" si="7"/>
        <v>72215.607999999993</v>
      </c>
      <c r="U26" s="477"/>
    </row>
    <row r="27" spans="1:23" x14ac:dyDescent="0.2">
      <c r="A27" s="29"/>
      <c r="B27" s="286" t="s">
        <v>98</v>
      </c>
      <c r="C27" s="314" t="s">
        <v>99</v>
      </c>
      <c r="D27" s="290">
        <v>63307.341999999997</v>
      </c>
      <c r="E27" s="337">
        <v>38451.588000000003</v>
      </c>
      <c r="F27" s="315">
        <v>293791.82699999999</v>
      </c>
      <c r="G27" s="340">
        <v>178570.239</v>
      </c>
      <c r="H27" s="290">
        <v>9697.8510000000006</v>
      </c>
      <c r="I27" s="353">
        <v>8440.6939999999995</v>
      </c>
      <c r="J27" s="316">
        <v>20836.612000000001</v>
      </c>
      <c r="K27" s="340">
        <v>14634.689</v>
      </c>
      <c r="L27" s="289">
        <v>97344.332999999999</v>
      </c>
      <c r="M27" s="340">
        <v>66984.789999999994</v>
      </c>
      <c r="N27" s="315">
        <v>3037.9090000000001</v>
      </c>
      <c r="O27" s="356">
        <v>2691.1680000000001</v>
      </c>
      <c r="P27" s="288">
        <f t="shared" si="5"/>
        <v>42470.729999999996</v>
      </c>
      <c r="Q27" s="615">
        <f t="shared" si="6"/>
        <v>23816.899000000005</v>
      </c>
      <c r="R27" s="613">
        <f t="shared" si="7"/>
        <v>196447.49400000001</v>
      </c>
      <c r="S27" s="610">
        <f t="shared" si="7"/>
        <v>111585.44900000001</v>
      </c>
      <c r="U27" s="477"/>
    </row>
    <row r="28" spans="1:23" ht="13.5" thickBot="1" x14ac:dyDescent="0.25">
      <c r="A28" s="29"/>
      <c r="B28" s="292" t="s">
        <v>100</v>
      </c>
      <c r="C28" s="317" t="s">
        <v>101</v>
      </c>
      <c r="D28" s="296">
        <v>26925.723000000002</v>
      </c>
      <c r="E28" s="338">
        <v>23564.11</v>
      </c>
      <c r="F28" s="318">
        <v>125534.806</v>
      </c>
      <c r="G28" s="341">
        <v>108303.86</v>
      </c>
      <c r="H28" s="296">
        <v>8122.1809999999996</v>
      </c>
      <c r="I28" s="354">
        <v>6287.4070000000002</v>
      </c>
      <c r="J28" s="319">
        <v>45483.737000000001</v>
      </c>
      <c r="K28" s="341">
        <v>68441.928</v>
      </c>
      <c r="L28" s="295">
        <v>212817.66200000001</v>
      </c>
      <c r="M28" s="341">
        <v>314054.92800000001</v>
      </c>
      <c r="N28" s="318">
        <v>8444.4539999999997</v>
      </c>
      <c r="O28" s="357">
        <v>14875.829</v>
      </c>
      <c r="P28" s="294">
        <f t="shared" si="5"/>
        <v>-18558.013999999999</v>
      </c>
      <c r="Q28" s="616">
        <f t="shared" si="6"/>
        <v>-44877.817999999999</v>
      </c>
      <c r="R28" s="614">
        <f t="shared" si="7"/>
        <v>-87282.856000000014</v>
      </c>
      <c r="S28" s="611">
        <f t="shared" si="7"/>
        <v>-205751.06800000003</v>
      </c>
    </row>
    <row r="29" spans="1:23" x14ac:dyDescent="0.2">
      <c r="G29" s="19"/>
      <c r="H29" s="19"/>
    </row>
    <row r="30" spans="1:23" ht="27" customHeight="1" thickBot="1" x14ac:dyDescent="0.5">
      <c r="B30" s="257" t="s">
        <v>134</v>
      </c>
      <c r="C30" s="131"/>
      <c r="G30" s="19"/>
    </row>
    <row r="31" spans="1:23" ht="15" x14ac:dyDescent="0.2">
      <c r="A31" s="29"/>
      <c r="B31" s="259"/>
      <c r="C31" s="298"/>
      <c r="D31" s="299" t="s">
        <v>85</v>
      </c>
      <c r="E31" s="300"/>
      <c r="F31" s="300"/>
      <c r="G31" s="300"/>
      <c r="H31" s="300"/>
      <c r="I31" s="301"/>
      <c r="J31" s="299" t="s">
        <v>86</v>
      </c>
      <c r="K31" s="300"/>
      <c r="L31" s="300"/>
      <c r="M31" s="300"/>
      <c r="N31" s="300"/>
      <c r="O31" s="301"/>
      <c r="P31" s="299" t="s">
        <v>104</v>
      </c>
      <c r="Q31" s="303"/>
      <c r="R31" s="304"/>
      <c r="S31" s="305"/>
    </row>
    <row r="32" spans="1:23" ht="15" x14ac:dyDescent="0.25">
      <c r="A32" s="29"/>
      <c r="B32" s="264" t="s">
        <v>87</v>
      </c>
      <c r="C32" s="306" t="s">
        <v>88</v>
      </c>
      <c r="D32" s="267" t="s">
        <v>89</v>
      </c>
      <c r="E32" s="267"/>
      <c r="F32" s="267" t="s">
        <v>131</v>
      </c>
      <c r="G32" s="267"/>
      <c r="H32" s="267" t="s">
        <v>90</v>
      </c>
      <c r="I32" s="307"/>
      <c r="J32" s="267" t="s">
        <v>89</v>
      </c>
      <c r="K32" s="267"/>
      <c r="L32" s="267" t="s">
        <v>131</v>
      </c>
      <c r="M32" s="267"/>
      <c r="N32" s="267" t="s">
        <v>90</v>
      </c>
      <c r="O32" s="307"/>
      <c r="P32" s="267" t="s">
        <v>89</v>
      </c>
      <c r="Q32" s="267"/>
      <c r="R32" s="269" t="s">
        <v>131</v>
      </c>
      <c r="S32" s="268"/>
    </row>
    <row r="33" spans="1:21" ht="13.5" thickBot="1" x14ac:dyDescent="0.25">
      <c r="A33" s="29"/>
      <c r="B33" s="270"/>
      <c r="C33" s="308"/>
      <c r="D33" s="309" t="s">
        <v>291</v>
      </c>
      <c r="E33" s="335" t="s">
        <v>292</v>
      </c>
      <c r="F33" s="273" t="s">
        <v>291</v>
      </c>
      <c r="G33" s="335" t="s">
        <v>292</v>
      </c>
      <c r="H33" s="274" t="s">
        <v>291</v>
      </c>
      <c r="I33" s="351" t="s">
        <v>292</v>
      </c>
      <c r="J33" s="310" t="s">
        <v>291</v>
      </c>
      <c r="K33" s="346" t="s">
        <v>292</v>
      </c>
      <c r="L33" s="276" t="s">
        <v>291</v>
      </c>
      <c r="M33" s="346" t="s">
        <v>292</v>
      </c>
      <c r="N33" s="277" t="s">
        <v>291</v>
      </c>
      <c r="O33" s="355" t="s">
        <v>292</v>
      </c>
      <c r="P33" s="310" t="s">
        <v>291</v>
      </c>
      <c r="Q33" s="346" t="s">
        <v>292</v>
      </c>
      <c r="R33" s="278" t="s">
        <v>291</v>
      </c>
      <c r="S33" s="347" t="s">
        <v>292</v>
      </c>
      <c r="T33" s="32"/>
      <c r="U33" s="477"/>
    </row>
    <row r="34" spans="1:21" ht="15.75" x14ac:dyDescent="0.25">
      <c r="A34" s="29"/>
      <c r="B34" s="279" t="s">
        <v>253</v>
      </c>
      <c r="C34" s="312"/>
      <c r="D34" s="313">
        <f t="shared" ref="D34:S34" si="8">SUM(D35:D40)</f>
        <v>622654.05499999993</v>
      </c>
      <c r="E34" s="339">
        <f t="shared" si="8"/>
        <v>462331.14199999999</v>
      </c>
      <c r="F34" s="282">
        <f t="shared" si="8"/>
        <v>2904297.8030000003</v>
      </c>
      <c r="G34" s="339">
        <f t="shared" si="8"/>
        <v>2120096.1030000001</v>
      </c>
      <c r="H34" s="284">
        <f t="shared" si="8"/>
        <v>555349.39300000004</v>
      </c>
      <c r="I34" s="352">
        <f t="shared" si="8"/>
        <v>537187.02099999995</v>
      </c>
      <c r="J34" s="313">
        <f t="shared" si="8"/>
        <v>418156.603</v>
      </c>
      <c r="K34" s="339">
        <f t="shared" si="8"/>
        <v>445207.89400000003</v>
      </c>
      <c r="L34" s="282">
        <f t="shared" si="8"/>
        <v>1955461.8670000001</v>
      </c>
      <c r="M34" s="339">
        <f t="shared" si="8"/>
        <v>2039475.8740000003</v>
      </c>
      <c r="N34" s="284">
        <f t="shared" si="8"/>
        <v>158172.14200000002</v>
      </c>
      <c r="O34" s="336">
        <f t="shared" si="8"/>
        <v>175332.41899999999</v>
      </c>
      <c r="P34" s="281">
        <f>SUM(P35:P40)</f>
        <v>204497.45199999999</v>
      </c>
      <c r="Q34" s="348">
        <f>SUM(Q35:Q40)</f>
        <v>17123.247999999978</v>
      </c>
      <c r="R34" s="285">
        <f t="shared" si="8"/>
        <v>948835.9360000001</v>
      </c>
      <c r="S34" s="348">
        <f t="shared" si="8"/>
        <v>80620.228999999934</v>
      </c>
      <c r="T34" s="32"/>
      <c r="U34" s="477"/>
    </row>
    <row r="35" spans="1:21" x14ac:dyDescent="0.2">
      <c r="A35" s="29"/>
      <c r="B35" s="286" t="s">
        <v>91</v>
      </c>
      <c r="C35" s="314" t="s">
        <v>137</v>
      </c>
      <c r="D35" s="290">
        <v>371570.22</v>
      </c>
      <c r="E35" s="337">
        <v>253153.49299999999</v>
      </c>
      <c r="F35" s="289">
        <v>1735124.7320000001</v>
      </c>
      <c r="G35" s="340">
        <v>1160971.821</v>
      </c>
      <c r="H35" s="290">
        <v>453821.63400000002</v>
      </c>
      <c r="I35" s="353">
        <v>446478.478</v>
      </c>
      <c r="J35" s="320">
        <v>44468.436999999998</v>
      </c>
      <c r="K35" s="337">
        <v>54537.597000000002</v>
      </c>
      <c r="L35" s="289">
        <v>208360.622</v>
      </c>
      <c r="M35" s="340">
        <v>249520.046</v>
      </c>
      <c r="N35" s="290">
        <v>26057.596000000001</v>
      </c>
      <c r="O35" s="358">
        <v>25040.07</v>
      </c>
      <c r="P35" s="288">
        <f t="shared" ref="P35:R40" si="9">D35-J35</f>
        <v>327101.783</v>
      </c>
      <c r="Q35" s="344">
        <f t="shared" si="9"/>
        <v>198615.89599999998</v>
      </c>
      <c r="R35" s="291">
        <f t="shared" si="9"/>
        <v>1526764.11</v>
      </c>
      <c r="S35" s="349">
        <f t="shared" ref="S35:S40" si="10">G35-M35</f>
        <v>911451.77500000002</v>
      </c>
      <c r="T35" s="32"/>
      <c r="U35" s="477"/>
    </row>
    <row r="36" spans="1:21" x14ac:dyDescent="0.2">
      <c r="A36" s="29"/>
      <c r="B36" s="286" t="s">
        <v>92</v>
      </c>
      <c r="C36" s="314" t="s">
        <v>93</v>
      </c>
      <c r="D36" s="290">
        <v>57286.004999999997</v>
      </c>
      <c r="E36" s="337">
        <v>33730.563999999998</v>
      </c>
      <c r="F36" s="289">
        <v>265526.73200000002</v>
      </c>
      <c r="G36" s="340">
        <v>154470.41099999999</v>
      </c>
      <c r="H36" s="290">
        <v>17733.181</v>
      </c>
      <c r="I36" s="353">
        <v>12477.599</v>
      </c>
      <c r="J36" s="320">
        <v>113214.851</v>
      </c>
      <c r="K36" s="337">
        <v>110028.149</v>
      </c>
      <c r="L36" s="289">
        <v>529712.80299999996</v>
      </c>
      <c r="M36" s="340">
        <v>504259.33500000002</v>
      </c>
      <c r="N36" s="290">
        <v>48756.482000000004</v>
      </c>
      <c r="O36" s="358">
        <v>51689.906000000003</v>
      </c>
      <c r="P36" s="288">
        <f t="shared" si="9"/>
        <v>-55928.845999999998</v>
      </c>
      <c r="Q36" s="344">
        <f t="shared" si="9"/>
        <v>-76297.585000000006</v>
      </c>
      <c r="R36" s="291">
        <f t="shared" si="9"/>
        <v>-264186.07099999994</v>
      </c>
      <c r="S36" s="349">
        <f t="shared" si="10"/>
        <v>-349788.924</v>
      </c>
      <c r="U36" s="477"/>
    </row>
    <row r="37" spans="1:21" x14ac:dyDescent="0.2">
      <c r="A37" s="29"/>
      <c r="B37" s="286" t="s">
        <v>94</v>
      </c>
      <c r="C37" s="314" t="s">
        <v>95</v>
      </c>
      <c r="D37" s="290">
        <v>13116.251</v>
      </c>
      <c r="E37" s="337">
        <v>14590.286</v>
      </c>
      <c r="F37" s="289">
        <v>61192.016000000003</v>
      </c>
      <c r="G37" s="340">
        <v>66793.975999999995</v>
      </c>
      <c r="H37" s="290">
        <v>11561.218999999999</v>
      </c>
      <c r="I37" s="353">
        <v>9951.0879999999997</v>
      </c>
      <c r="J37" s="320">
        <v>27761.562999999998</v>
      </c>
      <c r="K37" s="337">
        <v>31634.589</v>
      </c>
      <c r="L37" s="289">
        <v>129590.614</v>
      </c>
      <c r="M37" s="340">
        <v>144798.158</v>
      </c>
      <c r="N37" s="290">
        <v>17404.651999999998</v>
      </c>
      <c r="O37" s="358">
        <v>19902.495999999999</v>
      </c>
      <c r="P37" s="288">
        <f t="shared" si="9"/>
        <v>-14645.311999999998</v>
      </c>
      <c r="Q37" s="344">
        <f t="shared" si="9"/>
        <v>-17044.303</v>
      </c>
      <c r="R37" s="291">
        <f t="shared" si="9"/>
        <v>-68398.597999999998</v>
      </c>
      <c r="S37" s="349">
        <f t="shared" si="10"/>
        <v>-78004.182000000001</v>
      </c>
      <c r="T37" s="32"/>
      <c r="U37" s="477"/>
    </row>
    <row r="38" spans="1:21" x14ac:dyDescent="0.2">
      <c r="A38" s="29"/>
      <c r="B38" s="286" t="s">
        <v>96</v>
      </c>
      <c r="C38" s="314" t="s">
        <v>97</v>
      </c>
      <c r="D38" s="290">
        <v>21733.719000000001</v>
      </c>
      <c r="E38" s="337">
        <v>12004.694</v>
      </c>
      <c r="F38" s="289">
        <v>101228.649</v>
      </c>
      <c r="G38" s="340">
        <v>55144.483</v>
      </c>
      <c r="H38" s="290">
        <v>30084.151000000002</v>
      </c>
      <c r="I38" s="353">
        <v>25992.026999999998</v>
      </c>
      <c r="J38" s="320">
        <v>18461.414000000001</v>
      </c>
      <c r="K38" s="337">
        <v>17664.776999999998</v>
      </c>
      <c r="L38" s="289">
        <v>86057.581000000006</v>
      </c>
      <c r="M38" s="340">
        <v>81106.854000000007</v>
      </c>
      <c r="N38" s="290">
        <v>20183.127</v>
      </c>
      <c r="O38" s="358">
        <v>30889.561000000002</v>
      </c>
      <c r="P38" s="288">
        <f t="shared" si="9"/>
        <v>3272.3050000000003</v>
      </c>
      <c r="Q38" s="344">
        <f t="shared" si="9"/>
        <v>-5660.0829999999987</v>
      </c>
      <c r="R38" s="291">
        <f t="shared" si="9"/>
        <v>15171.067999999999</v>
      </c>
      <c r="S38" s="349">
        <f t="shared" si="10"/>
        <v>-25962.371000000006</v>
      </c>
      <c r="T38" s="32"/>
      <c r="U38" s="477"/>
    </row>
    <row r="39" spans="1:21" x14ac:dyDescent="0.2">
      <c r="A39" s="29"/>
      <c r="B39" s="286" t="s">
        <v>98</v>
      </c>
      <c r="C39" s="314" t="s">
        <v>99</v>
      </c>
      <c r="D39" s="290">
        <v>40914.392</v>
      </c>
      <c r="E39" s="337">
        <v>24226.777999999998</v>
      </c>
      <c r="F39" s="289">
        <v>190378.53200000001</v>
      </c>
      <c r="G39" s="340">
        <v>111978.75599999999</v>
      </c>
      <c r="H39" s="290">
        <v>7435.125</v>
      </c>
      <c r="I39" s="353">
        <v>4873.4669999999996</v>
      </c>
      <c r="J39" s="320">
        <v>36451.413</v>
      </c>
      <c r="K39" s="337">
        <v>32629.134999999998</v>
      </c>
      <c r="L39" s="289">
        <v>170320.739</v>
      </c>
      <c r="M39" s="340">
        <v>149416.728</v>
      </c>
      <c r="N39" s="290">
        <v>5529.2330000000002</v>
      </c>
      <c r="O39" s="358">
        <v>5180.9780000000001</v>
      </c>
      <c r="P39" s="288">
        <f t="shared" si="9"/>
        <v>4462.9789999999994</v>
      </c>
      <c r="Q39" s="344">
        <f t="shared" si="9"/>
        <v>-8402.357</v>
      </c>
      <c r="R39" s="291">
        <f t="shared" si="9"/>
        <v>20057.793000000005</v>
      </c>
      <c r="S39" s="349">
        <f t="shared" si="10"/>
        <v>-37437.972000000009</v>
      </c>
    </row>
    <row r="40" spans="1:21" ht="13.5" thickBot="1" x14ac:dyDescent="0.25">
      <c r="A40" s="29"/>
      <c r="B40" s="292" t="s">
        <v>100</v>
      </c>
      <c r="C40" s="317" t="s">
        <v>101</v>
      </c>
      <c r="D40" s="296">
        <v>118033.46799999999</v>
      </c>
      <c r="E40" s="338">
        <v>124625.327</v>
      </c>
      <c r="F40" s="295">
        <v>550847.14199999999</v>
      </c>
      <c r="G40" s="341">
        <v>570736.65599999996</v>
      </c>
      <c r="H40" s="296">
        <v>34714.082999999999</v>
      </c>
      <c r="I40" s="354">
        <v>37414.362000000001</v>
      </c>
      <c r="J40" s="321">
        <v>177798.92499999999</v>
      </c>
      <c r="K40" s="338">
        <v>198713.647</v>
      </c>
      <c r="L40" s="295">
        <v>831419.50800000003</v>
      </c>
      <c r="M40" s="341">
        <v>910374.75300000003</v>
      </c>
      <c r="N40" s="296">
        <v>40241.052000000003</v>
      </c>
      <c r="O40" s="359">
        <v>42629.408000000003</v>
      </c>
      <c r="P40" s="294">
        <f t="shared" si="9"/>
        <v>-59765.456999999995</v>
      </c>
      <c r="Q40" s="345">
        <f t="shared" si="9"/>
        <v>-74088.319999999992</v>
      </c>
      <c r="R40" s="297">
        <f t="shared" si="9"/>
        <v>-280572.36600000004</v>
      </c>
      <c r="S40" s="350">
        <f t="shared" si="10"/>
        <v>-339638.09700000007</v>
      </c>
    </row>
    <row r="41" spans="1:21" x14ac:dyDescent="0.2">
      <c r="G41" s="19"/>
      <c r="H41" s="19"/>
      <c r="L41" s="19"/>
    </row>
    <row r="42" spans="1:21" ht="29.25" thickBot="1" x14ac:dyDescent="0.5">
      <c r="B42" s="257" t="s">
        <v>221</v>
      </c>
      <c r="C42" s="131"/>
      <c r="H42" s="19"/>
    </row>
    <row r="43" spans="1:21" ht="15" x14ac:dyDescent="0.2">
      <c r="A43" s="29"/>
      <c r="B43" s="259"/>
      <c r="C43" s="298"/>
      <c r="D43" s="302" t="s">
        <v>85</v>
      </c>
      <c r="E43" s="300"/>
      <c r="F43" s="300"/>
      <c r="G43" s="300"/>
      <c r="H43" s="300"/>
      <c r="I43" s="301"/>
      <c r="J43" s="299" t="s">
        <v>86</v>
      </c>
      <c r="K43" s="300"/>
      <c r="L43" s="300"/>
      <c r="M43" s="300"/>
      <c r="N43" s="300"/>
      <c r="O43" s="301"/>
      <c r="P43" s="299" t="s">
        <v>104</v>
      </c>
      <c r="Q43" s="303"/>
      <c r="R43" s="304"/>
      <c r="S43" s="305"/>
    </row>
    <row r="44" spans="1:21" ht="15" x14ac:dyDescent="0.25">
      <c r="A44" s="29"/>
      <c r="B44" s="264" t="s">
        <v>87</v>
      </c>
      <c r="C44" s="306" t="s">
        <v>88</v>
      </c>
      <c r="D44" s="269" t="s">
        <v>89</v>
      </c>
      <c r="E44" s="267"/>
      <c r="F44" s="267" t="s">
        <v>131</v>
      </c>
      <c r="G44" s="267"/>
      <c r="H44" s="267" t="s">
        <v>90</v>
      </c>
      <c r="I44" s="307"/>
      <c r="J44" s="267" t="s">
        <v>89</v>
      </c>
      <c r="K44" s="267"/>
      <c r="L44" s="267" t="s">
        <v>131</v>
      </c>
      <c r="M44" s="267"/>
      <c r="N44" s="267" t="s">
        <v>90</v>
      </c>
      <c r="O44" s="307"/>
      <c r="P44" s="267" t="s">
        <v>89</v>
      </c>
      <c r="Q44" s="267"/>
      <c r="R44" s="269" t="s">
        <v>131</v>
      </c>
      <c r="S44" s="268"/>
    </row>
    <row r="45" spans="1:21" ht="13.5" thickBot="1" x14ac:dyDescent="0.25">
      <c r="A45" s="29"/>
      <c r="B45" s="270"/>
      <c r="C45" s="308"/>
      <c r="D45" s="310" t="s">
        <v>291</v>
      </c>
      <c r="E45" s="346" t="s">
        <v>292</v>
      </c>
      <c r="F45" s="276" t="s">
        <v>291</v>
      </c>
      <c r="G45" s="346" t="s">
        <v>292</v>
      </c>
      <c r="H45" s="277" t="s">
        <v>291</v>
      </c>
      <c r="I45" s="355" t="s">
        <v>292</v>
      </c>
      <c r="J45" s="310" t="s">
        <v>291</v>
      </c>
      <c r="K45" s="346" t="s">
        <v>292</v>
      </c>
      <c r="L45" s="276" t="s">
        <v>291</v>
      </c>
      <c r="M45" s="346" t="s">
        <v>292</v>
      </c>
      <c r="N45" s="277" t="s">
        <v>291</v>
      </c>
      <c r="O45" s="355" t="s">
        <v>292</v>
      </c>
      <c r="P45" s="310" t="s">
        <v>291</v>
      </c>
      <c r="Q45" s="346" t="s">
        <v>292</v>
      </c>
      <c r="R45" s="278" t="s">
        <v>291</v>
      </c>
      <c r="S45" s="347" t="s">
        <v>292</v>
      </c>
    </row>
    <row r="46" spans="1:21" ht="15.75" x14ac:dyDescent="0.25">
      <c r="A46" s="29"/>
      <c r="B46" s="322" t="s">
        <v>253</v>
      </c>
      <c r="C46" s="323"/>
      <c r="D46" s="313">
        <f t="shared" ref="D46:S46" si="11">SUM(D47:D52)</f>
        <v>2182195.12</v>
      </c>
      <c r="E46" s="339">
        <f t="shared" si="11"/>
        <v>1768495.0489999999</v>
      </c>
      <c r="F46" s="282">
        <f>(SUM(F47:F52))/1</f>
        <v>10186208.440000001</v>
      </c>
      <c r="G46" s="339">
        <f>(SUM(G47:G52))/1</f>
        <v>8112934.3110000007</v>
      </c>
      <c r="H46" s="284">
        <f t="shared" si="11"/>
        <v>1115540.4610000001</v>
      </c>
      <c r="I46" s="352">
        <f t="shared" si="11"/>
        <v>1073570.7139999999</v>
      </c>
      <c r="J46" s="313">
        <f t="shared" si="11"/>
        <v>1319872.7309999999</v>
      </c>
      <c r="K46" s="339">
        <f t="shared" si="11"/>
        <v>1279646.7709999999</v>
      </c>
      <c r="L46" s="282">
        <f>(SUM(L47:L52))/1</f>
        <v>6171886.0350000001</v>
      </c>
      <c r="M46" s="339">
        <f>(SUM(M47:M52))/1</f>
        <v>5864282.4629999995</v>
      </c>
      <c r="N46" s="284">
        <f t="shared" si="11"/>
        <v>561073.73300000001</v>
      </c>
      <c r="O46" s="336">
        <f t="shared" si="11"/>
        <v>552891.80500000005</v>
      </c>
      <c r="P46" s="281">
        <f>SUM(P47:P52)</f>
        <v>862322.38900000008</v>
      </c>
      <c r="Q46" s="348">
        <f>SUM(Q47:Q52)</f>
        <v>488848.27799999999</v>
      </c>
      <c r="R46" s="285">
        <f t="shared" si="11"/>
        <v>4014322.4050000003</v>
      </c>
      <c r="S46" s="348">
        <f t="shared" si="11"/>
        <v>2248651.8480000002</v>
      </c>
    </row>
    <row r="47" spans="1:21" x14ac:dyDescent="0.2">
      <c r="A47" s="29"/>
      <c r="B47" s="324" t="s">
        <v>91</v>
      </c>
      <c r="C47" s="325" t="s">
        <v>137</v>
      </c>
      <c r="D47" s="316">
        <v>524170.75099999999</v>
      </c>
      <c r="E47" s="340">
        <v>398319.39799999999</v>
      </c>
      <c r="F47" s="289">
        <v>2450124.38</v>
      </c>
      <c r="G47" s="340">
        <v>1824723.223</v>
      </c>
      <c r="H47" s="315">
        <v>594000.83700000006</v>
      </c>
      <c r="I47" s="360">
        <v>600172.30200000003</v>
      </c>
      <c r="J47" s="316">
        <v>260891.125</v>
      </c>
      <c r="K47" s="340">
        <v>205758.44899999999</v>
      </c>
      <c r="L47" s="289">
        <v>1222325.0819999999</v>
      </c>
      <c r="M47" s="340">
        <v>944611.50100000005</v>
      </c>
      <c r="N47" s="315">
        <v>191045.11600000001</v>
      </c>
      <c r="O47" s="356">
        <v>180384.65700000001</v>
      </c>
      <c r="P47" s="326">
        <f t="shared" ref="P47:S52" si="12">D47-J47</f>
        <v>263279.62599999999</v>
      </c>
      <c r="Q47" s="349">
        <f t="shared" si="12"/>
        <v>192560.94899999999</v>
      </c>
      <c r="R47" s="291">
        <f t="shared" si="12"/>
        <v>1227799.298</v>
      </c>
      <c r="S47" s="349">
        <f t="shared" si="12"/>
        <v>880111.72199999995</v>
      </c>
    </row>
    <row r="48" spans="1:21" x14ac:dyDescent="0.2">
      <c r="A48" s="29"/>
      <c r="B48" s="327" t="s">
        <v>92</v>
      </c>
      <c r="C48" s="325" t="s">
        <v>93</v>
      </c>
      <c r="D48" s="316">
        <v>227220.51500000001</v>
      </c>
      <c r="E48" s="340">
        <v>144451.43400000001</v>
      </c>
      <c r="F48" s="289">
        <v>1055790.757</v>
      </c>
      <c r="G48" s="340">
        <v>664160.58400000003</v>
      </c>
      <c r="H48" s="315">
        <v>65949.813999999998</v>
      </c>
      <c r="I48" s="360">
        <v>54117.665999999997</v>
      </c>
      <c r="J48" s="316">
        <v>300868.57799999998</v>
      </c>
      <c r="K48" s="340">
        <v>280180.78000000003</v>
      </c>
      <c r="L48" s="289">
        <v>1406740.67</v>
      </c>
      <c r="M48" s="340">
        <v>1283283.04</v>
      </c>
      <c r="N48" s="315">
        <v>105146.42600000001</v>
      </c>
      <c r="O48" s="356">
        <v>113845.15</v>
      </c>
      <c r="P48" s="326">
        <f t="shared" si="12"/>
        <v>-73648.062999999966</v>
      </c>
      <c r="Q48" s="349">
        <f t="shared" si="12"/>
        <v>-135729.34600000002</v>
      </c>
      <c r="R48" s="291">
        <f t="shared" si="12"/>
        <v>-350949.91299999994</v>
      </c>
      <c r="S48" s="349">
        <f t="shared" si="12"/>
        <v>-619122.45600000001</v>
      </c>
    </row>
    <row r="49" spans="1:19" x14ac:dyDescent="0.2">
      <c r="A49" s="29"/>
      <c r="B49" s="327" t="s">
        <v>94</v>
      </c>
      <c r="C49" s="325" t="s">
        <v>95</v>
      </c>
      <c r="D49" s="316">
        <v>121262.573</v>
      </c>
      <c r="E49" s="340">
        <v>145842.853</v>
      </c>
      <c r="F49" s="289">
        <v>566384.72400000005</v>
      </c>
      <c r="G49" s="340">
        <v>668182.875</v>
      </c>
      <c r="H49" s="315">
        <v>91409.884000000005</v>
      </c>
      <c r="I49" s="360">
        <v>92337.777000000002</v>
      </c>
      <c r="J49" s="316">
        <v>85087.884000000005</v>
      </c>
      <c r="K49" s="340">
        <v>88791.078999999998</v>
      </c>
      <c r="L49" s="289">
        <v>397446.82699999999</v>
      </c>
      <c r="M49" s="340">
        <v>406822.19</v>
      </c>
      <c r="N49" s="315">
        <v>56006.917000000001</v>
      </c>
      <c r="O49" s="356">
        <v>53707.031999999999</v>
      </c>
      <c r="P49" s="326">
        <f t="shared" si="12"/>
        <v>36174.688999999998</v>
      </c>
      <c r="Q49" s="349">
        <f t="shared" si="12"/>
        <v>57051.774000000005</v>
      </c>
      <c r="R49" s="291">
        <f t="shared" si="12"/>
        <v>168937.89700000006</v>
      </c>
      <c r="S49" s="349">
        <f t="shared" si="12"/>
        <v>261360.685</v>
      </c>
    </row>
    <row r="50" spans="1:19" x14ac:dyDescent="0.2">
      <c r="A50" s="29"/>
      <c r="B50" s="327" t="s">
        <v>96</v>
      </c>
      <c r="C50" s="325" t="s">
        <v>97</v>
      </c>
      <c r="D50" s="316">
        <v>109284.951</v>
      </c>
      <c r="E50" s="340">
        <v>61068.847999999998</v>
      </c>
      <c r="F50" s="289">
        <v>508765.60499999998</v>
      </c>
      <c r="G50" s="340">
        <v>280458.62900000002</v>
      </c>
      <c r="H50" s="315">
        <v>105677.10799999999</v>
      </c>
      <c r="I50" s="360">
        <v>79194.752999999997</v>
      </c>
      <c r="J50" s="316">
        <v>72707.682000000001</v>
      </c>
      <c r="K50" s="340">
        <v>54606.226999999999</v>
      </c>
      <c r="L50" s="289">
        <v>338960.38699999999</v>
      </c>
      <c r="M50" s="340">
        <v>250517.06200000001</v>
      </c>
      <c r="N50" s="315">
        <v>94311.748000000007</v>
      </c>
      <c r="O50" s="356">
        <v>80291.411999999997</v>
      </c>
      <c r="P50" s="326">
        <f t="shared" si="12"/>
        <v>36577.269</v>
      </c>
      <c r="Q50" s="349">
        <f t="shared" si="12"/>
        <v>6462.6209999999992</v>
      </c>
      <c r="R50" s="291">
        <f t="shared" si="12"/>
        <v>169805.21799999999</v>
      </c>
      <c r="S50" s="349">
        <f t="shared" si="12"/>
        <v>29941.56700000001</v>
      </c>
    </row>
    <row r="51" spans="1:19" x14ac:dyDescent="0.2">
      <c r="A51" s="29"/>
      <c r="B51" s="327" t="s">
        <v>98</v>
      </c>
      <c r="C51" s="325" t="s">
        <v>99</v>
      </c>
      <c r="D51" s="316">
        <v>420481.24099999998</v>
      </c>
      <c r="E51" s="340">
        <v>280549.712</v>
      </c>
      <c r="F51" s="289">
        <v>1961259.3089999999</v>
      </c>
      <c r="G51" s="340">
        <v>1291788.375</v>
      </c>
      <c r="H51" s="315">
        <v>66100.34</v>
      </c>
      <c r="I51" s="360">
        <v>56312.86</v>
      </c>
      <c r="J51" s="316">
        <v>126877.151</v>
      </c>
      <c r="K51" s="340">
        <v>104760.33500000001</v>
      </c>
      <c r="L51" s="289">
        <v>592540.451</v>
      </c>
      <c r="M51" s="340">
        <v>479379.35200000001</v>
      </c>
      <c r="N51" s="315">
        <v>19486.382000000001</v>
      </c>
      <c r="O51" s="356">
        <v>18173.941999999999</v>
      </c>
      <c r="P51" s="326">
        <f t="shared" si="12"/>
        <v>293604.08999999997</v>
      </c>
      <c r="Q51" s="349">
        <f t="shared" si="12"/>
        <v>175789.37699999998</v>
      </c>
      <c r="R51" s="291">
        <f t="shared" si="12"/>
        <v>1368718.858</v>
      </c>
      <c r="S51" s="349">
        <f t="shared" si="12"/>
        <v>812409.02300000004</v>
      </c>
    </row>
    <row r="52" spans="1:19" ht="13.5" thickBot="1" x14ac:dyDescent="0.25">
      <c r="A52" s="29"/>
      <c r="B52" s="328" t="s">
        <v>100</v>
      </c>
      <c r="C52" s="329" t="s">
        <v>101</v>
      </c>
      <c r="D52" s="319">
        <v>779775.08900000004</v>
      </c>
      <c r="E52" s="341">
        <v>738262.804</v>
      </c>
      <c r="F52" s="295">
        <v>3643883.665</v>
      </c>
      <c r="G52" s="341">
        <v>3383620.625</v>
      </c>
      <c r="H52" s="318">
        <v>192402.478</v>
      </c>
      <c r="I52" s="361">
        <v>191435.356</v>
      </c>
      <c r="J52" s="319">
        <v>473440.31099999999</v>
      </c>
      <c r="K52" s="341">
        <v>545549.90099999995</v>
      </c>
      <c r="L52" s="295">
        <v>2213872.6179999998</v>
      </c>
      <c r="M52" s="341">
        <v>2499669.318</v>
      </c>
      <c r="N52" s="318">
        <v>95077.144</v>
      </c>
      <c r="O52" s="357">
        <v>106489.61199999999</v>
      </c>
      <c r="P52" s="330">
        <f t="shared" si="12"/>
        <v>306334.77800000005</v>
      </c>
      <c r="Q52" s="350">
        <f t="shared" si="12"/>
        <v>192712.90300000005</v>
      </c>
      <c r="R52" s="297">
        <f t="shared" si="12"/>
        <v>1430011.0470000003</v>
      </c>
      <c r="S52" s="350">
        <f t="shared" si="12"/>
        <v>883951.30700000003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V14" sqref="V14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1" t="s">
        <v>254</v>
      </c>
      <c r="C2" s="331"/>
      <c r="D2" s="331"/>
      <c r="E2" s="331"/>
      <c r="F2" s="331"/>
      <c r="G2" s="331"/>
      <c r="H2" s="331"/>
      <c r="I2" s="331"/>
      <c r="J2" s="331"/>
      <c r="K2" s="331" t="s">
        <v>255</v>
      </c>
      <c r="L2" s="331"/>
      <c r="M2" s="331"/>
      <c r="N2" s="331"/>
      <c r="O2" s="331"/>
      <c r="P2" s="18"/>
    </row>
    <row r="3" spans="2:18" ht="18" thickBot="1" x14ac:dyDescent="0.35">
      <c r="B3" s="332" t="s">
        <v>167</v>
      </c>
      <c r="C3" s="331"/>
      <c r="D3" s="331"/>
      <c r="E3" s="331"/>
      <c r="F3" s="331"/>
      <c r="G3" s="331"/>
      <c r="H3" s="331"/>
      <c r="I3" s="331"/>
      <c r="J3" s="331"/>
      <c r="K3" s="332" t="s">
        <v>167</v>
      </c>
      <c r="L3" s="331"/>
      <c r="M3" s="331"/>
      <c r="N3" s="331"/>
      <c r="O3" s="331"/>
      <c r="P3" s="18"/>
    </row>
    <row r="4" spans="2:18" ht="16.5" thickBot="1" x14ac:dyDescent="0.3">
      <c r="B4" s="397" t="s">
        <v>107</v>
      </c>
      <c r="C4" s="398"/>
      <c r="D4" s="398"/>
      <c r="E4" s="398"/>
      <c r="F4" s="398"/>
      <c r="G4" s="398"/>
      <c r="H4" s="398"/>
      <c r="I4" s="399"/>
      <c r="J4" s="362"/>
      <c r="K4" s="397" t="s">
        <v>108</v>
      </c>
      <c r="L4" s="398"/>
      <c r="M4" s="398"/>
      <c r="N4" s="398"/>
      <c r="O4" s="398"/>
      <c r="P4" s="398"/>
      <c r="Q4" s="398"/>
      <c r="R4" s="399"/>
    </row>
    <row r="5" spans="2:18" ht="16.5" thickBot="1" x14ac:dyDescent="0.3">
      <c r="B5" s="400" t="s">
        <v>294</v>
      </c>
      <c r="C5" s="401"/>
      <c r="D5" s="402"/>
      <c r="E5" s="403"/>
      <c r="F5" s="400" t="s">
        <v>295</v>
      </c>
      <c r="G5" s="401"/>
      <c r="H5" s="402"/>
      <c r="I5" s="403"/>
      <c r="J5" s="362"/>
      <c r="K5" s="400" t="s">
        <v>294</v>
      </c>
      <c r="L5" s="401"/>
      <c r="M5" s="402"/>
      <c r="N5" s="403"/>
      <c r="O5" s="400" t="s">
        <v>295</v>
      </c>
      <c r="P5" s="401"/>
      <c r="Q5" s="402"/>
      <c r="R5" s="403"/>
    </row>
    <row r="6" spans="2:18" ht="30.75" thickBot="1" x14ac:dyDescent="0.25">
      <c r="B6" s="363" t="s">
        <v>109</v>
      </c>
      <c r="C6" s="364" t="s">
        <v>89</v>
      </c>
      <c r="D6" s="365" t="s">
        <v>131</v>
      </c>
      <c r="E6" s="366" t="s">
        <v>110</v>
      </c>
      <c r="F6" s="363" t="s">
        <v>109</v>
      </c>
      <c r="G6" s="364" t="s">
        <v>89</v>
      </c>
      <c r="H6" s="365" t="s">
        <v>131</v>
      </c>
      <c r="I6" s="366" t="s">
        <v>110</v>
      </c>
      <c r="J6" s="362"/>
      <c r="K6" s="363" t="s">
        <v>109</v>
      </c>
      <c r="L6" s="364" t="s">
        <v>89</v>
      </c>
      <c r="M6" s="365" t="s">
        <v>131</v>
      </c>
      <c r="N6" s="366" t="s">
        <v>110</v>
      </c>
      <c r="O6" s="363" t="s">
        <v>109</v>
      </c>
      <c r="P6" s="364" t="s">
        <v>89</v>
      </c>
      <c r="Q6" s="365" t="s">
        <v>131</v>
      </c>
      <c r="R6" s="366" t="s">
        <v>110</v>
      </c>
    </row>
    <row r="7" spans="2:18" ht="16.5" thickBot="1" x14ac:dyDescent="0.3">
      <c r="B7" s="367" t="s">
        <v>102</v>
      </c>
      <c r="C7" s="368">
        <v>656803.83700000006</v>
      </c>
      <c r="D7" s="369">
        <v>3069553.0649999999</v>
      </c>
      <c r="E7" s="370">
        <v>780036.20799999998</v>
      </c>
      <c r="F7" s="371" t="s">
        <v>102</v>
      </c>
      <c r="G7" s="372">
        <v>529156.19299999997</v>
      </c>
      <c r="H7" s="373">
        <v>2425108.1150000002</v>
      </c>
      <c r="I7" s="370">
        <v>772120.05299999996</v>
      </c>
      <c r="J7" s="362"/>
      <c r="K7" s="367" t="s">
        <v>102</v>
      </c>
      <c r="L7" s="368">
        <v>261053.47200000001</v>
      </c>
      <c r="M7" s="369">
        <v>1223089.625</v>
      </c>
      <c r="N7" s="370">
        <v>191091.201</v>
      </c>
      <c r="O7" s="371" t="s">
        <v>102</v>
      </c>
      <c r="P7" s="372">
        <v>216582.73199999999</v>
      </c>
      <c r="Q7" s="373">
        <v>994295.51300000004</v>
      </c>
      <c r="R7" s="370">
        <v>185273.55499999999</v>
      </c>
    </row>
    <row r="8" spans="2:18" ht="15.75" x14ac:dyDescent="0.25">
      <c r="B8" s="374" t="s">
        <v>69</v>
      </c>
      <c r="C8" s="375">
        <v>371570.22</v>
      </c>
      <c r="D8" s="375">
        <v>1735124.7320000001</v>
      </c>
      <c r="E8" s="375">
        <v>453821.63400000002</v>
      </c>
      <c r="F8" s="376" t="s">
        <v>69</v>
      </c>
      <c r="G8" s="377">
        <v>253153.49299999999</v>
      </c>
      <c r="H8" s="378">
        <v>1160971.821</v>
      </c>
      <c r="I8" s="379">
        <v>446478.478</v>
      </c>
      <c r="J8" s="362"/>
      <c r="K8" s="374" t="s">
        <v>114</v>
      </c>
      <c r="L8" s="375">
        <v>169525.383</v>
      </c>
      <c r="M8" s="375">
        <v>794703.72600000002</v>
      </c>
      <c r="N8" s="375">
        <v>110058.75199999999</v>
      </c>
      <c r="O8" s="376" t="s">
        <v>114</v>
      </c>
      <c r="P8" s="377">
        <v>103349.315</v>
      </c>
      <c r="Q8" s="378">
        <v>474879.99</v>
      </c>
      <c r="R8" s="379">
        <v>98153.225999999995</v>
      </c>
    </row>
    <row r="9" spans="2:18" ht="15.75" x14ac:dyDescent="0.25">
      <c r="B9" s="380" t="s">
        <v>136</v>
      </c>
      <c r="C9" s="381">
        <v>56649.142999999996</v>
      </c>
      <c r="D9" s="381">
        <v>263732.223</v>
      </c>
      <c r="E9" s="381">
        <v>86552.180999999997</v>
      </c>
      <c r="F9" s="382" t="s">
        <v>114</v>
      </c>
      <c r="G9" s="383">
        <v>36280.650999999998</v>
      </c>
      <c r="H9" s="384">
        <v>166299.49900000001</v>
      </c>
      <c r="I9" s="385">
        <v>49428.23</v>
      </c>
      <c r="J9" s="362"/>
      <c r="K9" s="380" t="s">
        <v>69</v>
      </c>
      <c r="L9" s="381">
        <v>44468.436999999998</v>
      </c>
      <c r="M9" s="381">
        <v>208360.622</v>
      </c>
      <c r="N9" s="381">
        <v>26057.596000000001</v>
      </c>
      <c r="O9" s="382" t="s">
        <v>69</v>
      </c>
      <c r="P9" s="383">
        <v>54537.597000000002</v>
      </c>
      <c r="Q9" s="384">
        <v>249520.046</v>
      </c>
      <c r="R9" s="385">
        <v>25040.07</v>
      </c>
    </row>
    <row r="10" spans="2:18" ht="15.75" x14ac:dyDescent="0.25">
      <c r="B10" s="380" t="s">
        <v>114</v>
      </c>
      <c r="C10" s="381">
        <v>31886.681</v>
      </c>
      <c r="D10" s="381">
        <v>149150.014</v>
      </c>
      <c r="E10" s="381">
        <v>45917.324999999997</v>
      </c>
      <c r="F10" s="382" t="s">
        <v>136</v>
      </c>
      <c r="G10" s="383">
        <v>35446.423000000003</v>
      </c>
      <c r="H10" s="384">
        <v>162475.315</v>
      </c>
      <c r="I10" s="385">
        <v>50652.35</v>
      </c>
      <c r="J10" s="362"/>
      <c r="K10" s="380" t="s">
        <v>71</v>
      </c>
      <c r="L10" s="381">
        <v>8747.5709999999999</v>
      </c>
      <c r="M10" s="381">
        <v>40753.565999999999</v>
      </c>
      <c r="N10" s="381">
        <v>18897.064999999999</v>
      </c>
      <c r="O10" s="382" t="s">
        <v>122</v>
      </c>
      <c r="P10" s="383">
        <v>10706.493</v>
      </c>
      <c r="Q10" s="384">
        <v>49135.036999999997</v>
      </c>
      <c r="R10" s="385">
        <v>4851.1400000000003</v>
      </c>
    </row>
    <row r="11" spans="2:18" ht="15.75" x14ac:dyDescent="0.25">
      <c r="B11" s="380" t="s">
        <v>129</v>
      </c>
      <c r="C11" s="381">
        <v>16746.392</v>
      </c>
      <c r="D11" s="381">
        <v>78393.786999999997</v>
      </c>
      <c r="E11" s="381">
        <v>24821.538</v>
      </c>
      <c r="F11" s="382" t="s">
        <v>216</v>
      </c>
      <c r="G11" s="383">
        <v>25362.253000000001</v>
      </c>
      <c r="H11" s="384">
        <v>116637.728</v>
      </c>
      <c r="I11" s="385">
        <v>36168.457999999999</v>
      </c>
      <c r="J11" s="362"/>
      <c r="K11" s="380" t="s">
        <v>68</v>
      </c>
      <c r="L11" s="381">
        <v>5901.1</v>
      </c>
      <c r="M11" s="381">
        <v>27622.917000000001</v>
      </c>
      <c r="N11" s="381">
        <v>1967.5719999999999</v>
      </c>
      <c r="O11" s="382" t="s">
        <v>68</v>
      </c>
      <c r="P11" s="383">
        <v>10023.762000000001</v>
      </c>
      <c r="Q11" s="384">
        <v>46119.353000000003</v>
      </c>
      <c r="R11" s="385">
        <v>3992.5520000000001</v>
      </c>
    </row>
    <row r="12" spans="2:18" ht="15.75" x14ac:dyDescent="0.25">
      <c r="B12" s="380" t="s">
        <v>71</v>
      </c>
      <c r="C12" s="381">
        <v>16070.251</v>
      </c>
      <c r="D12" s="381">
        <v>75531.631999999998</v>
      </c>
      <c r="E12" s="381">
        <v>6116.924</v>
      </c>
      <c r="F12" s="382" t="s">
        <v>129</v>
      </c>
      <c r="G12" s="383">
        <v>16452.449000000001</v>
      </c>
      <c r="H12" s="384">
        <v>75412.25</v>
      </c>
      <c r="I12" s="385">
        <v>22476.064999999999</v>
      </c>
      <c r="J12" s="362"/>
      <c r="K12" s="380" t="s">
        <v>214</v>
      </c>
      <c r="L12" s="381">
        <v>5856.1859999999997</v>
      </c>
      <c r="M12" s="381">
        <v>27317.757000000001</v>
      </c>
      <c r="N12" s="381">
        <v>4272.8789999999999</v>
      </c>
      <c r="O12" s="382" t="s">
        <v>71</v>
      </c>
      <c r="P12" s="383">
        <v>7841.84</v>
      </c>
      <c r="Q12" s="384">
        <v>36110.088000000003</v>
      </c>
      <c r="R12" s="385">
        <v>18516.121999999999</v>
      </c>
    </row>
    <row r="13" spans="2:18" ht="15.75" x14ac:dyDescent="0.25">
      <c r="B13" s="380" t="s">
        <v>216</v>
      </c>
      <c r="C13" s="381">
        <v>14869.752</v>
      </c>
      <c r="D13" s="381">
        <v>69428.644</v>
      </c>
      <c r="E13" s="381">
        <v>22267.136999999999</v>
      </c>
      <c r="F13" s="382" t="s">
        <v>122</v>
      </c>
      <c r="G13" s="383">
        <v>16020.565000000001</v>
      </c>
      <c r="H13" s="384">
        <v>73450.487999999998</v>
      </c>
      <c r="I13" s="385">
        <v>11809.638999999999</v>
      </c>
      <c r="J13" s="362"/>
      <c r="K13" s="380" t="s">
        <v>129</v>
      </c>
      <c r="L13" s="381">
        <v>5603.5519999999997</v>
      </c>
      <c r="M13" s="381">
        <v>26289.087</v>
      </c>
      <c r="N13" s="381">
        <v>2624.4670000000001</v>
      </c>
      <c r="O13" s="382" t="s">
        <v>214</v>
      </c>
      <c r="P13" s="383">
        <v>6723.79</v>
      </c>
      <c r="Q13" s="384">
        <v>30703.946</v>
      </c>
      <c r="R13" s="385">
        <v>6327.7839999999997</v>
      </c>
    </row>
    <row r="14" spans="2:18" ht="15.75" x14ac:dyDescent="0.25">
      <c r="B14" s="380" t="s">
        <v>122</v>
      </c>
      <c r="C14" s="381">
        <v>14343.457</v>
      </c>
      <c r="D14" s="381">
        <v>67086.654999999999</v>
      </c>
      <c r="E14" s="381">
        <v>12674.905000000001</v>
      </c>
      <c r="F14" s="382" t="s">
        <v>71</v>
      </c>
      <c r="G14" s="383">
        <v>13715.005999999999</v>
      </c>
      <c r="H14" s="384">
        <v>62203.915999999997</v>
      </c>
      <c r="I14" s="385">
        <v>7497.32</v>
      </c>
      <c r="J14" s="362"/>
      <c r="K14" s="380" t="s">
        <v>152</v>
      </c>
      <c r="L14" s="381">
        <v>5484.1390000000001</v>
      </c>
      <c r="M14" s="381">
        <v>25760.258999999998</v>
      </c>
      <c r="N14" s="381">
        <v>1833.6610000000001</v>
      </c>
      <c r="O14" s="382" t="s">
        <v>152</v>
      </c>
      <c r="P14" s="383">
        <v>5949.3119999999999</v>
      </c>
      <c r="Q14" s="384">
        <v>27367.194</v>
      </c>
      <c r="R14" s="385">
        <v>2753.9140000000002</v>
      </c>
    </row>
    <row r="15" spans="2:18" ht="15.75" x14ac:dyDescent="0.25">
      <c r="B15" s="380" t="s">
        <v>111</v>
      </c>
      <c r="C15" s="381">
        <v>13904.134</v>
      </c>
      <c r="D15" s="381">
        <v>65086.292999999998</v>
      </c>
      <c r="E15" s="381">
        <v>5622.9449999999997</v>
      </c>
      <c r="F15" s="382" t="s">
        <v>153</v>
      </c>
      <c r="G15" s="383">
        <v>11505.126</v>
      </c>
      <c r="H15" s="384">
        <v>52436.190999999999</v>
      </c>
      <c r="I15" s="385">
        <v>15541.174999999999</v>
      </c>
      <c r="J15" s="362"/>
      <c r="K15" s="380" t="s">
        <v>115</v>
      </c>
      <c r="L15" s="381">
        <v>4253.2870000000003</v>
      </c>
      <c r="M15" s="381">
        <v>19877.183000000001</v>
      </c>
      <c r="N15" s="381">
        <v>14336.117</v>
      </c>
      <c r="O15" s="382" t="s">
        <v>119</v>
      </c>
      <c r="P15" s="383">
        <v>4633.4949999999999</v>
      </c>
      <c r="Q15" s="384">
        <v>21634.17</v>
      </c>
      <c r="R15" s="385">
        <v>8029.2820000000002</v>
      </c>
    </row>
    <row r="16" spans="2:18" ht="15.75" x14ac:dyDescent="0.25">
      <c r="B16" s="380" t="s">
        <v>156</v>
      </c>
      <c r="C16" s="381">
        <v>12010.236000000001</v>
      </c>
      <c r="D16" s="381">
        <v>56564.508000000002</v>
      </c>
      <c r="E16" s="381">
        <v>4810.8580000000002</v>
      </c>
      <c r="F16" s="382" t="s">
        <v>124</v>
      </c>
      <c r="G16" s="383">
        <v>10945.642</v>
      </c>
      <c r="H16" s="384">
        <v>49864.192000000003</v>
      </c>
      <c r="I16" s="385">
        <v>10377.32</v>
      </c>
      <c r="J16" s="362"/>
      <c r="K16" s="380" t="s">
        <v>119</v>
      </c>
      <c r="L16" s="381">
        <v>3979.027</v>
      </c>
      <c r="M16" s="381">
        <v>18502.878000000001</v>
      </c>
      <c r="N16" s="381">
        <v>4627.2579999999998</v>
      </c>
      <c r="O16" s="382" t="s">
        <v>117</v>
      </c>
      <c r="P16" s="383">
        <v>3612.1779999999999</v>
      </c>
      <c r="Q16" s="384">
        <v>16578.124</v>
      </c>
      <c r="R16" s="385">
        <v>3513.248</v>
      </c>
    </row>
    <row r="17" spans="2:18" ht="15.75" x14ac:dyDescent="0.25">
      <c r="B17" s="380" t="s">
        <v>124</v>
      </c>
      <c r="C17" s="381">
        <v>11672.383</v>
      </c>
      <c r="D17" s="381">
        <v>54950.139000000003</v>
      </c>
      <c r="E17" s="381">
        <v>9147.652</v>
      </c>
      <c r="F17" s="382" t="s">
        <v>238</v>
      </c>
      <c r="G17" s="383">
        <v>9930.0470000000005</v>
      </c>
      <c r="H17" s="384">
        <v>45213.978000000003</v>
      </c>
      <c r="I17" s="385">
        <v>13530.614</v>
      </c>
      <c r="J17" s="362"/>
      <c r="K17" s="380" t="s">
        <v>128</v>
      </c>
      <c r="L17" s="381">
        <v>2770.4520000000002</v>
      </c>
      <c r="M17" s="381">
        <v>13059.300999999999</v>
      </c>
      <c r="N17" s="381">
        <v>2695.038</v>
      </c>
      <c r="O17" s="382" t="s">
        <v>128</v>
      </c>
      <c r="P17" s="383">
        <v>2351.44</v>
      </c>
      <c r="Q17" s="384">
        <v>10665.647999999999</v>
      </c>
      <c r="R17" s="385">
        <v>4104.9229999999998</v>
      </c>
    </row>
    <row r="18" spans="2:18" ht="15.75" x14ac:dyDescent="0.25">
      <c r="B18" s="380" t="s">
        <v>135</v>
      </c>
      <c r="C18" s="381">
        <v>9653.5159999999996</v>
      </c>
      <c r="D18" s="381">
        <v>45013.599000000002</v>
      </c>
      <c r="E18" s="381">
        <v>11528.672</v>
      </c>
      <c r="F18" s="382" t="s">
        <v>119</v>
      </c>
      <c r="G18" s="383">
        <v>9804.7219999999998</v>
      </c>
      <c r="H18" s="384">
        <v>44823.94</v>
      </c>
      <c r="I18" s="385">
        <v>6559.4030000000002</v>
      </c>
      <c r="J18" s="362"/>
      <c r="K18" s="380" t="s">
        <v>117</v>
      </c>
      <c r="L18" s="381">
        <v>2695.567</v>
      </c>
      <c r="M18" s="381">
        <v>12570.401</v>
      </c>
      <c r="N18" s="381">
        <v>2276.08</v>
      </c>
      <c r="O18" s="382" t="s">
        <v>115</v>
      </c>
      <c r="P18" s="383">
        <v>2285.6860000000001</v>
      </c>
      <c r="Q18" s="384">
        <v>10629.379000000001</v>
      </c>
      <c r="R18" s="385">
        <v>6821.6639999999998</v>
      </c>
    </row>
    <row r="19" spans="2:18" ht="15.75" x14ac:dyDescent="0.25">
      <c r="B19" s="380" t="s">
        <v>119</v>
      </c>
      <c r="C19" s="381">
        <v>9282.0290000000005</v>
      </c>
      <c r="D19" s="381">
        <v>43487.561000000002</v>
      </c>
      <c r="E19" s="381">
        <v>5619.4139999999998</v>
      </c>
      <c r="F19" s="382" t="s">
        <v>135</v>
      </c>
      <c r="G19" s="383">
        <v>9243.643</v>
      </c>
      <c r="H19" s="384">
        <v>42374.152999999998</v>
      </c>
      <c r="I19" s="385">
        <v>10902.998</v>
      </c>
      <c r="J19" s="362"/>
      <c r="K19" s="380" t="s">
        <v>116</v>
      </c>
      <c r="L19" s="381">
        <v>695.02300000000002</v>
      </c>
      <c r="M19" s="381">
        <v>3244.1129999999998</v>
      </c>
      <c r="N19" s="381">
        <v>839.78800000000001</v>
      </c>
      <c r="O19" s="382" t="s">
        <v>129</v>
      </c>
      <c r="P19" s="383">
        <v>1769.2629999999999</v>
      </c>
      <c r="Q19" s="384">
        <v>8085.8419999999996</v>
      </c>
      <c r="R19" s="385">
        <v>795.28200000000004</v>
      </c>
    </row>
    <row r="20" spans="2:18" ht="15.75" x14ac:dyDescent="0.25">
      <c r="B20" s="380" t="s">
        <v>153</v>
      </c>
      <c r="C20" s="381">
        <v>7493.3360000000002</v>
      </c>
      <c r="D20" s="381">
        <v>35136.567000000003</v>
      </c>
      <c r="E20" s="381">
        <v>9618.7219999999998</v>
      </c>
      <c r="F20" s="382" t="s">
        <v>111</v>
      </c>
      <c r="G20" s="383">
        <v>8265.3289999999997</v>
      </c>
      <c r="H20" s="384">
        <v>37771.957999999999</v>
      </c>
      <c r="I20" s="385">
        <v>7559.18</v>
      </c>
      <c r="J20" s="362"/>
      <c r="K20" s="380" t="s">
        <v>111</v>
      </c>
      <c r="L20" s="381">
        <v>344.45699999999999</v>
      </c>
      <c r="M20" s="381">
        <v>1614.2280000000001</v>
      </c>
      <c r="N20" s="381">
        <v>180.28</v>
      </c>
      <c r="O20" s="382" t="s">
        <v>111</v>
      </c>
      <c r="P20" s="383">
        <v>1013.0650000000001</v>
      </c>
      <c r="Q20" s="384">
        <v>4659.384</v>
      </c>
      <c r="R20" s="385">
        <v>465.86</v>
      </c>
    </row>
    <row r="21" spans="2:18" ht="15.75" x14ac:dyDescent="0.25">
      <c r="B21" s="380" t="s">
        <v>115</v>
      </c>
      <c r="C21" s="381">
        <v>7199.6769999999997</v>
      </c>
      <c r="D21" s="381">
        <v>33920.413</v>
      </c>
      <c r="E21" s="381">
        <v>3578.8429999999998</v>
      </c>
      <c r="F21" s="382" t="s">
        <v>115</v>
      </c>
      <c r="G21" s="383">
        <v>7378.107</v>
      </c>
      <c r="H21" s="384">
        <v>33777.885999999999</v>
      </c>
      <c r="I21" s="385">
        <v>3944.6970000000001</v>
      </c>
      <c r="J21" s="362"/>
      <c r="K21" s="380" t="s">
        <v>121</v>
      </c>
      <c r="L21" s="381">
        <v>240.57900000000001</v>
      </c>
      <c r="M21" s="381">
        <v>1122.8209999999999</v>
      </c>
      <c r="N21" s="381">
        <v>138.715</v>
      </c>
      <c r="O21" s="382" t="s">
        <v>112</v>
      </c>
      <c r="P21" s="383">
        <v>705.71799999999996</v>
      </c>
      <c r="Q21" s="384">
        <v>3162.7269999999999</v>
      </c>
      <c r="R21" s="385">
        <v>262.15300000000002</v>
      </c>
    </row>
    <row r="22" spans="2:18" ht="15.75" x14ac:dyDescent="0.25">
      <c r="B22" s="380" t="s">
        <v>120</v>
      </c>
      <c r="C22" s="381">
        <v>6092.8879999999999</v>
      </c>
      <c r="D22" s="381">
        <v>28476.084999999999</v>
      </c>
      <c r="E22" s="381">
        <v>8599.6110000000008</v>
      </c>
      <c r="F22" s="382" t="s">
        <v>120</v>
      </c>
      <c r="G22" s="383">
        <v>6805.8890000000001</v>
      </c>
      <c r="H22" s="384">
        <v>31202.722000000002</v>
      </c>
      <c r="I22" s="385">
        <v>10238.683999999999</v>
      </c>
      <c r="J22" s="362"/>
      <c r="K22" s="380" t="s">
        <v>136</v>
      </c>
      <c r="L22" s="381">
        <v>159.40899999999999</v>
      </c>
      <c r="M22" s="381">
        <v>751.18299999999999</v>
      </c>
      <c r="N22" s="381">
        <v>45</v>
      </c>
      <c r="O22" s="382" t="s">
        <v>116</v>
      </c>
      <c r="P22" s="383">
        <v>256.14999999999998</v>
      </c>
      <c r="Q22" s="384">
        <v>1188.2190000000001</v>
      </c>
      <c r="R22" s="385">
        <v>231.959</v>
      </c>
    </row>
    <row r="23" spans="2:18" ht="16.5" thickBot="1" x14ac:dyDescent="0.3">
      <c r="B23" s="386" t="s">
        <v>164</v>
      </c>
      <c r="C23" s="387">
        <v>5941.2640000000001</v>
      </c>
      <c r="D23" s="387">
        <v>27578.976999999999</v>
      </c>
      <c r="E23" s="387">
        <v>7836.5479999999998</v>
      </c>
      <c r="F23" s="388" t="s">
        <v>214</v>
      </c>
      <c r="G23" s="389">
        <v>6121.018</v>
      </c>
      <c r="H23" s="390">
        <v>28136.239000000001</v>
      </c>
      <c r="I23" s="391">
        <v>3846.6979999999999</v>
      </c>
      <c r="J23" s="362"/>
      <c r="K23" s="386" t="s">
        <v>113</v>
      </c>
      <c r="L23" s="387">
        <v>155.07599999999999</v>
      </c>
      <c r="M23" s="387">
        <v>729.38699999999994</v>
      </c>
      <c r="N23" s="387">
        <v>24.103000000000002</v>
      </c>
      <c r="O23" s="388" t="s">
        <v>121</v>
      </c>
      <c r="P23" s="389">
        <v>252.61799999999999</v>
      </c>
      <c r="Q23" s="390">
        <v>1163.83</v>
      </c>
      <c r="R23" s="391">
        <v>102.032</v>
      </c>
    </row>
    <row r="24" spans="2:18" x14ac:dyDescent="0.2"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392"/>
      <c r="O24" s="392"/>
      <c r="P24" s="392"/>
      <c r="Q24" s="392"/>
      <c r="R24" s="392"/>
    </row>
    <row r="25" spans="2:18" x14ac:dyDescent="0.2">
      <c r="B25" s="392"/>
      <c r="C25" s="392"/>
      <c r="D25" s="392"/>
      <c r="E25" s="392"/>
      <c r="F25" s="392"/>
      <c r="G25" s="392"/>
      <c r="H25" s="392"/>
      <c r="I25" s="392"/>
      <c r="J25" s="392"/>
      <c r="K25" s="392"/>
      <c r="L25" s="392"/>
      <c r="M25" s="392"/>
      <c r="N25" s="392"/>
      <c r="O25" s="392"/>
      <c r="P25" s="392"/>
      <c r="Q25" s="392"/>
      <c r="R25" s="392"/>
    </row>
    <row r="26" spans="2:18" x14ac:dyDescent="0.2">
      <c r="B26" s="392"/>
      <c r="C26" s="392"/>
      <c r="D26" s="392"/>
      <c r="E26" s="392"/>
      <c r="F26" s="392"/>
      <c r="G26" s="392"/>
      <c r="H26" s="392"/>
      <c r="I26" s="392"/>
      <c r="J26" s="392"/>
      <c r="K26" s="392"/>
      <c r="L26" s="392"/>
      <c r="M26" s="392"/>
      <c r="N26" s="392"/>
      <c r="O26" s="392"/>
      <c r="P26" s="392"/>
      <c r="Q26" s="392"/>
      <c r="R26" s="392"/>
    </row>
    <row r="27" spans="2:18" ht="15.75" x14ac:dyDescent="0.25">
      <c r="B27" s="393" t="s">
        <v>256</v>
      </c>
      <c r="C27" s="394"/>
      <c r="D27" s="393"/>
      <c r="E27" s="393"/>
      <c r="F27" s="393"/>
      <c r="G27" s="395"/>
      <c r="H27" s="393"/>
      <c r="I27" s="395"/>
      <c r="J27" s="395"/>
      <c r="K27" s="393" t="s">
        <v>257</v>
      </c>
      <c r="L27" s="393"/>
      <c r="M27" s="393"/>
      <c r="N27" s="393"/>
      <c r="O27" s="393"/>
      <c r="P27" s="395"/>
      <c r="Q27" s="393"/>
      <c r="R27" s="395"/>
    </row>
    <row r="28" spans="2:18" ht="16.5" thickBot="1" x14ac:dyDescent="0.3">
      <c r="B28" s="396" t="s">
        <v>167</v>
      </c>
      <c r="C28" s="393"/>
      <c r="D28" s="393"/>
      <c r="E28" s="393"/>
      <c r="F28" s="393"/>
      <c r="G28" s="395"/>
      <c r="H28" s="393"/>
      <c r="I28" s="395"/>
      <c r="J28" s="395"/>
      <c r="K28" s="396" t="s">
        <v>167</v>
      </c>
      <c r="L28" s="393"/>
      <c r="M28" s="393"/>
      <c r="N28" s="393"/>
      <c r="O28" s="393"/>
      <c r="P28" s="395"/>
      <c r="Q28" s="393"/>
      <c r="R28" s="395"/>
    </row>
    <row r="29" spans="2:18" ht="16.5" thickBot="1" x14ac:dyDescent="0.3">
      <c r="B29" s="397" t="s">
        <v>107</v>
      </c>
      <c r="C29" s="398"/>
      <c r="D29" s="398"/>
      <c r="E29" s="398"/>
      <c r="F29" s="398"/>
      <c r="G29" s="398"/>
      <c r="H29" s="398"/>
      <c r="I29" s="399"/>
      <c r="J29" s="395"/>
      <c r="K29" s="397" t="s">
        <v>108</v>
      </c>
      <c r="L29" s="398"/>
      <c r="M29" s="398"/>
      <c r="N29" s="398"/>
      <c r="O29" s="398"/>
      <c r="P29" s="398"/>
      <c r="Q29" s="398"/>
      <c r="R29" s="399"/>
    </row>
    <row r="30" spans="2:18" ht="16.5" thickBot="1" x14ac:dyDescent="0.3">
      <c r="B30" s="400" t="s">
        <v>294</v>
      </c>
      <c r="C30" s="401"/>
      <c r="D30" s="402"/>
      <c r="E30" s="403"/>
      <c r="F30" s="400" t="s">
        <v>295</v>
      </c>
      <c r="G30" s="401"/>
      <c r="H30" s="402"/>
      <c r="I30" s="403"/>
      <c r="J30" s="395"/>
      <c r="K30" s="400" t="s">
        <v>294</v>
      </c>
      <c r="L30" s="401"/>
      <c r="M30" s="402"/>
      <c r="N30" s="403"/>
      <c r="O30" s="400" t="s">
        <v>295</v>
      </c>
      <c r="P30" s="401"/>
      <c r="Q30" s="402"/>
      <c r="R30" s="403"/>
    </row>
    <row r="31" spans="2:18" ht="32.25" thickBot="1" x14ac:dyDescent="0.3">
      <c r="B31" s="404" t="s">
        <v>109</v>
      </c>
      <c r="C31" s="405" t="s">
        <v>89</v>
      </c>
      <c r="D31" s="406" t="s">
        <v>131</v>
      </c>
      <c r="E31" s="407" t="s">
        <v>110</v>
      </c>
      <c r="F31" s="404" t="s">
        <v>109</v>
      </c>
      <c r="G31" s="405" t="s">
        <v>89</v>
      </c>
      <c r="H31" s="406" t="s">
        <v>131</v>
      </c>
      <c r="I31" s="407" t="s">
        <v>110</v>
      </c>
      <c r="J31" s="395"/>
      <c r="K31" s="404" t="s">
        <v>109</v>
      </c>
      <c r="L31" s="405" t="s">
        <v>89</v>
      </c>
      <c r="M31" s="406" t="s">
        <v>131</v>
      </c>
      <c r="N31" s="407" t="s">
        <v>110</v>
      </c>
      <c r="O31" s="404" t="s">
        <v>109</v>
      </c>
      <c r="P31" s="405" t="s">
        <v>89</v>
      </c>
      <c r="Q31" s="406" t="s">
        <v>131</v>
      </c>
      <c r="R31" s="407" t="s">
        <v>110</v>
      </c>
    </row>
    <row r="32" spans="2:18" ht="16.5" thickBot="1" x14ac:dyDescent="0.3">
      <c r="B32" s="367" t="s">
        <v>102</v>
      </c>
      <c r="C32" s="368">
        <v>467.554146</v>
      </c>
      <c r="D32" s="369">
        <v>2175.2940709999998</v>
      </c>
      <c r="E32" s="370">
        <v>128.991063</v>
      </c>
      <c r="F32" s="371" t="s">
        <v>102</v>
      </c>
      <c r="G32" s="372">
        <v>396385.04800000001</v>
      </c>
      <c r="H32" s="373">
        <v>1823783.673</v>
      </c>
      <c r="I32" s="370">
        <v>146086.533</v>
      </c>
      <c r="J32" s="395"/>
      <c r="K32" s="367" t="s">
        <v>102</v>
      </c>
      <c r="L32" s="368">
        <v>322517.35800000001</v>
      </c>
      <c r="M32" s="369">
        <v>1508542.1470000001</v>
      </c>
      <c r="N32" s="370">
        <v>113530.048</v>
      </c>
      <c r="O32" s="371" t="s">
        <v>102</v>
      </c>
      <c r="P32" s="372">
        <v>296610.97499999998</v>
      </c>
      <c r="Q32" s="373">
        <v>1358120.8370000001</v>
      </c>
      <c r="R32" s="370">
        <v>122405.10400000001</v>
      </c>
    </row>
    <row r="33" spans="2:20" ht="15.75" x14ac:dyDescent="0.25">
      <c r="B33" s="374" t="s">
        <v>132</v>
      </c>
      <c r="C33" s="375">
        <v>155738.23699999999</v>
      </c>
      <c r="D33" s="375">
        <v>729138.47400000005</v>
      </c>
      <c r="E33" s="375">
        <v>39817.5</v>
      </c>
      <c r="F33" s="376" t="s">
        <v>132</v>
      </c>
      <c r="G33" s="377">
        <v>141426.74299999999</v>
      </c>
      <c r="H33" s="378">
        <v>650419.39800000004</v>
      </c>
      <c r="I33" s="379">
        <v>52479.000999999997</v>
      </c>
      <c r="J33" s="395"/>
      <c r="K33" s="374" t="s">
        <v>69</v>
      </c>
      <c r="L33" s="375">
        <v>113214.851</v>
      </c>
      <c r="M33" s="375">
        <v>529712.80299999996</v>
      </c>
      <c r="N33" s="375">
        <v>48756.482000000004</v>
      </c>
      <c r="O33" s="376" t="s">
        <v>69</v>
      </c>
      <c r="P33" s="377">
        <v>110028.149</v>
      </c>
      <c r="Q33" s="378">
        <v>504259.33500000002</v>
      </c>
      <c r="R33" s="379">
        <v>51689.906000000003</v>
      </c>
    </row>
    <row r="34" spans="2:20" ht="15.75" x14ac:dyDescent="0.25">
      <c r="B34" s="380" t="s">
        <v>69</v>
      </c>
      <c r="C34" s="381">
        <v>57286.004999999997</v>
      </c>
      <c r="D34" s="381">
        <v>265526.73200000002</v>
      </c>
      <c r="E34" s="381">
        <v>17733.181</v>
      </c>
      <c r="F34" s="382" t="s">
        <v>69</v>
      </c>
      <c r="G34" s="383">
        <v>33730.563999999998</v>
      </c>
      <c r="H34" s="384">
        <v>154470.41099999999</v>
      </c>
      <c r="I34" s="385">
        <v>12477.599</v>
      </c>
      <c r="J34" s="395"/>
      <c r="K34" s="380" t="s">
        <v>117</v>
      </c>
      <c r="L34" s="381">
        <v>49173.440999999999</v>
      </c>
      <c r="M34" s="381">
        <v>230438.62100000001</v>
      </c>
      <c r="N34" s="381">
        <v>12597.746999999999</v>
      </c>
      <c r="O34" s="382" t="s">
        <v>117</v>
      </c>
      <c r="P34" s="383">
        <v>44833.947999999997</v>
      </c>
      <c r="Q34" s="384">
        <v>205744.44399999999</v>
      </c>
      <c r="R34" s="385">
        <v>12694.683000000001</v>
      </c>
    </row>
    <row r="35" spans="2:20" ht="15.75" x14ac:dyDescent="0.25">
      <c r="B35" s="380" t="s">
        <v>214</v>
      </c>
      <c r="C35" s="381">
        <v>44211.57</v>
      </c>
      <c r="D35" s="381">
        <v>204406.611</v>
      </c>
      <c r="E35" s="381">
        <v>12473.11</v>
      </c>
      <c r="F35" s="382" t="s">
        <v>111</v>
      </c>
      <c r="G35" s="383">
        <v>27663.416000000001</v>
      </c>
      <c r="H35" s="384">
        <v>127342.842</v>
      </c>
      <c r="I35" s="385">
        <v>9735.5889999999999</v>
      </c>
      <c r="J35" s="395"/>
      <c r="K35" s="380" t="s">
        <v>214</v>
      </c>
      <c r="L35" s="381">
        <v>39128.084999999999</v>
      </c>
      <c r="M35" s="381">
        <v>182783.386</v>
      </c>
      <c r="N35" s="381">
        <v>10982.353999999999</v>
      </c>
      <c r="O35" s="382" t="s">
        <v>214</v>
      </c>
      <c r="P35" s="383">
        <v>34986.442000000003</v>
      </c>
      <c r="Q35" s="384">
        <v>160486.55499999999</v>
      </c>
      <c r="R35" s="385">
        <v>11872.638000000001</v>
      </c>
    </row>
    <row r="36" spans="2:20" ht="15.75" x14ac:dyDescent="0.25">
      <c r="B36" s="380" t="s">
        <v>111</v>
      </c>
      <c r="C36" s="381">
        <v>31414.666000000001</v>
      </c>
      <c r="D36" s="381">
        <v>146604.30499999999</v>
      </c>
      <c r="E36" s="381">
        <v>8298.9390000000003</v>
      </c>
      <c r="F36" s="382" t="s">
        <v>214</v>
      </c>
      <c r="G36" s="383">
        <v>21379.24</v>
      </c>
      <c r="H36" s="384">
        <v>99012.706999999995</v>
      </c>
      <c r="I36" s="385">
        <v>8786.7950000000001</v>
      </c>
      <c r="J36" s="395"/>
      <c r="K36" s="380" t="s">
        <v>68</v>
      </c>
      <c r="L36" s="381">
        <v>29994.379000000001</v>
      </c>
      <c r="M36" s="381">
        <v>139836.60200000001</v>
      </c>
      <c r="N36" s="381">
        <v>9407.6409999999996</v>
      </c>
      <c r="O36" s="382" t="s">
        <v>68</v>
      </c>
      <c r="P36" s="383">
        <v>19925.439999999999</v>
      </c>
      <c r="Q36" s="384">
        <v>90532.479000000007</v>
      </c>
      <c r="R36" s="385">
        <v>9876.8760000000002</v>
      </c>
    </row>
    <row r="37" spans="2:20" ht="15.75" x14ac:dyDescent="0.25">
      <c r="B37" s="380" t="s">
        <v>120</v>
      </c>
      <c r="C37" s="381">
        <v>20763.416000000001</v>
      </c>
      <c r="D37" s="381">
        <v>96881.04</v>
      </c>
      <c r="E37" s="381">
        <v>5642.683</v>
      </c>
      <c r="F37" s="382" t="s">
        <v>118</v>
      </c>
      <c r="G37" s="383">
        <v>15767.538</v>
      </c>
      <c r="H37" s="384">
        <v>72359.936000000002</v>
      </c>
      <c r="I37" s="385">
        <v>6100.5619999999999</v>
      </c>
      <c r="J37" s="395"/>
      <c r="K37" s="380" t="s">
        <v>164</v>
      </c>
      <c r="L37" s="381">
        <v>17030.531999999999</v>
      </c>
      <c r="M37" s="381">
        <v>80192.885999999999</v>
      </c>
      <c r="N37" s="381">
        <v>4711.384</v>
      </c>
      <c r="O37" s="382" t="s">
        <v>112</v>
      </c>
      <c r="P37" s="383">
        <v>15882.299000000001</v>
      </c>
      <c r="Q37" s="384">
        <v>72911.788</v>
      </c>
      <c r="R37" s="385">
        <v>5226.5609999999997</v>
      </c>
    </row>
    <row r="38" spans="2:20" ht="15.75" x14ac:dyDescent="0.25">
      <c r="B38" s="380" t="s">
        <v>118</v>
      </c>
      <c r="C38" s="381">
        <v>19544.556</v>
      </c>
      <c r="D38" s="381">
        <v>91348.107999999993</v>
      </c>
      <c r="E38" s="381">
        <v>5063.0039999999999</v>
      </c>
      <c r="F38" s="382" t="s">
        <v>212</v>
      </c>
      <c r="G38" s="383">
        <v>13283.887000000001</v>
      </c>
      <c r="H38" s="384">
        <v>61662.201000000001</v>
      </c>
      <c r="I38" s="385">
        <v>4554.05</v>
      </c>
      <c r="J38" s="395"/>
      <c r="K38" s="380" t="s">
        <v>112</v>
      </c>
      <c r="L38" s="381">
        <v>14302.735000000001</v>
      </c>
      <c r="M38" s="381">
        <v>66806.554999999993</v>
      </c>
      <c r="N38" s="381">
        <v>3834.6979999999999</v>
      </c>
      <c r="O38" s="382" t="s">
        <v>164</v>
      </c>
      <c r="P38" s="383">
        <v>13058.397999999999</v>
      </c>
      <c r="Q38" s="384">
        <v>59242.273999999998</v>
      </c>
      <c r="R38" s="385">
        <v>5501.8190000000004</v>
      </c>
    </row>
    <row r="39" spans="2:20" ht="15.75" x14ac:dyDescent="0.25">
      <c r="B39" s="380" t="s">
        <v>153</v>
      </c>
      <c r="C39" s="381">
        <v>17766.453000000001</v>
      </c>
      <c r="D39" s="381">
        <v>83480.292000000001</v>
      </c>
      <c r="E39" s="381">
        <v>4530.3509999999997</v>
      </c>
      <c r="F39" s="382" t="s">
        <v>153</v>
      </c>
      <c r="G39" s="383">
        <v>10253.879999999999</v>
      </c>
      <c r="H39" s="384">
        <v>47336.631000000001</v>
      </c>
      <c r="I39" s="385">
        <v>3247</v>
      </c>
      <c r="J39" s="395"/>
      <c r="K39" s="380" t="s">
        <v>114</v>
      </c>
      <c r="L39" s="381">
        <v>12292.498</v>
      </c>
      <c r="M39" s="381">
        <v>57533.038999999997</v>
      </c>
      <c r="N39" s="381">
        <v>3425.5839999999998</v>
      </c>
      <c r="O39" s="382" t="s">
        <v>152</v>
      </c>
      <c r="P39" s="383">
        <v>11841.689</v>
      </c>
      <c r="Q39" s="384">
        <v>54116.072</v>
      </c>
      <c r="R39" s="385">
        <v>4731.1760000000004</v>
      </c>
    </row>
    <row r="40" spans="2:20" ht="15.75" x14ac:dyDescent="0.25">
      <c r="B40" s="380" t="s">
        <v>154</v>
      </c>
      <c r="C40" s="381">
        <v>16271.433999999999</v>
      </c>
      <c r="D40" s="381">
        <v>75488.945999999996</v>
      </c>
      <c r="E40" s="381">
        <v>4195.5</v>
      </c>
      <c r="F40" s="382" t="s">
        <v>156</v>
      </c>
      <c r="G40" s="383">
        <v>9413.9860000000008</v>
      </c>
      <c r="H40" s="384">
        <v>43049.54</v>
      </c>
      <c r="I40" s="385">
        <v>2990.5010000000002</v>
      </c>
      <c r="J40" s="395"/>
      <c r="K40" s="380" t="s">
        <v>152</v>
      </c>
      <c r="L40" s="381">
        <v>9678.4359999999997</v>
      </c>
      <c r="M40" s="381">
        <v>45296.084999999999</v>
      </c>
      <c r="N40" s="381">
        <v>2942.37</v>
      </c>
      <c r="O40" s="382" t="s">
        <v>111</v>
      </c>
      <c r="P40" s="383">
        <v>11326.02</v>
      </c>
      <c r="Q40" s="384">
        <v>51991.006999999998</v>
      </c>
      <c r="R40" s="385">
        <v>2701.2289999999998</v>
      </c>
    </row>
    <row r="41" spans="2:20" ht="15.75" x14ac:dyDescent="0.25">
      <c r="B41" s="380" t="s">
        <v>124</v>
      </c>
      <c r="C41" s="381">
        <v>10209.181</v>
      </c>
      <c r="D41" s="381">
        <v>47620.692000000003</v>
      </c>
      <c r="E41" s="381">
        <v>2747.5529999999999</v>
      </c>
      <c r="F41" s="382" t="s">
        <v>136</v>
      </c>
      <c r="G41" s="383">
        <v>9341.32</v>
      </c>
      <c r="H41" s="384">
        <v>42886.641000000003</v>
      </c>
      <c r="I41" s="385">
        <v>3425.0859999999998</v>
      </c>
      <c r="J41" s="395"/>
      <c r="K41" s="380" t="s">
        <v>116</v>
      </c>
      <c r="L41" s="381">
        <v>9620.5930000000008</v>
      </c>
      <c r="M41" s="381">
        <v>44961.508999999998</v>
      </c>
      <c r="N41" s="381">
        <v>2547.4549999999999</v>
      </c>
      <c r="O41" s="382" t="s">
        <v>116</v>
      </c>
      <c r="P41" s="383">
        <v>8164.4939999999997</v>
      </c>
      <c r="Q41" s="384">
        <v>37426.622000000003</v>
      </c>
      <c r="R41" s="385">
        <v>1972.3389999999999</v>
      </c>
    </row>
    <row r="42" spans="2:20" ht="15.75" x14ac:dyDescent="0.25">
      <c r="B42" s="380" t="s">
        <v>136</v>
      </c>
      <c r="C42" s="381">
        <v>9710.7849999999999</v>
      </c>
      <c r="D42" s="381">
        <v>45581.925999999999</v>
      </c>
      <c r="E42" s="381">
        <v>2593.1019999999999</v>
      </c>
      <c r="F42" s="382" t="s">
        <v>280</v>
      </c>
      <c r="G42" s="383">
        <v>8525.9719999999998</v>
      </c>
      <c r="H42" s="384">
        <v>38987.741999999998</v>
      </c>
      <c r="I42" s="385">
        <v>2523</v>
      </c>
      <c r="J42" s="395"/>
      <c r="K42" s="380" t="s">
        <v>71</v>
      </c>
      <c r="L42" s="381">
        <v>6850.3630000000003</v>
      </c>
      <c r="M42" s="381">
        <v>31874.519</v>
      </c>
      <c r="N42" s="381">
        <v>2209.1909999999998</v>
      </c>
      <c r="O42" s="382" t="s">
        <v>114</v>
      </c>
      <c r="P42" s="383">
        <v>7865.009</v>
      </c>
      <c r="Q42" s="384">
        <v>35499.957999999999</v>
      </c>
      <c r="R42" s="385">
        <v>3856.0250000000001</v>
      </c>
    </row>
    <row r="43" spans="2:20" ht="15.75" x14ac:dyDescent="0.25">
      <c r="B43" s="380" t="s">
        <v>212</v>
      </c>
      <c r="C43" s="381">
        <v>9623.3449999999993</v>
      </c>
      <c r="D43" s="381">
        <v>45025.1</v>
      </c>
      <c r="E43" s="381">
        <v>2750</v>
      </c>
      <c r="F43" s="382" t="s">
        <v>120</v>
      </c>
      <c r="G43" s="383">
        <v>7769.5379999999996</v>
      </c>
      <c r="H43" s="384">
        <v>35938.341999999997</v>
      </c>
      <c r="I43" s="385">
        <v>2884.6950000000002</v>
      </c>
      <c r="J43" s="395"/>
      <c r="K43" s="380" t="s">
        <v>115</v>
      </c>
      <c r="L43" s="381">
        <v>5897.2879999999996</v>
      </c>
      <c r="M43" s="381">
        <v>27654.128000000001</v>
      </c>
      <c r="N43" s="381">
        <v>1332.6669999999999</v>
      </c>
      <c r="O43" s="382" t="s">
        <v>123</v>
      </c>
      <c r="P43" s="383">
        <v>3547.1889999999999</v>
      </c>
      <c r="Q43" s="384">
        <v>16246.339</v>
      </c>
      <c r="R43" s="385">
        <v>1373.9369999999999</v>
      </c>
    </row>
    <row r="44" spans="2:20" ht="15.75" x14ac:dyDescent="0.25">
      <c r="B44" s="380" t="s">
        <v>156</v>
      </c>
      <c r="C44" s="381">
        <v>8283.1939999999995</v>
      </c>
      <c r="D44" s="381">
        <v>38765.874000000003</v>
      </c>
      <c r="E44" s="381">
        <v>2123.9929999999999</v>
      </c>
      <c r="F44" s="382" t="s">
        <v>115</v>
      </c>
      <c r="G44" s="383">
        <v>6018.6530000000002</v>
      </c>
      <c r="H44" s="384">
        <v>27908.312999999998</v>
      </c>
      <c r="I44" s="385">
        <v>1661.971</v>
      </c>
      <c r="J44" s="395"/>
      <c r="K44" s="380" t="s">
        <v>122</v>
      </c>
      <c r="L44" s="381">
        <v>4440.1109999999999</v>
      </c>
      <c r="M44" s="381">
        <v>20764.201000000001</v>
      </c>
      <c r="N44" s="381">
        <v>3628.5749999999998</v>
      </c>
      <c r="O44" s="382" t="s">
        <v>122</v>
      </c>
      <c r="P44" s="383">
        <v>3329.07</v>
      </c>
      <c r="Q44" s="384">
        <v>15397.251</v>
      </c>
      <c r="R44" s="385">
        <v>3056.3530000000001</v>
      </c>
    </row>
    <row r="45" spans="2:20" ht="15.75" x14ac:dyDescent="0.25">
      <c r="B45" s="380" t="s">
        <v>117</v>
      </c>
      <c r="C45" s="381">
        <v>8278.6039999999994</v>
      </c>
      <c r="D45" s="381">
        <v>38068.925999999999</v>
      </c>
      <c r="E45" s="381">
        <v>2507.7550000000001</v>
      </c>
      <c r="F45" s="382" t="s">
        <v>124</v>
      </c>
      <c r="G45" s="383">
        <v>5930.6279999999997</v>
      </c>
      <c r="H45" s="384">
        <v>27115.205000000002</v>
      </c>
      <c r="I45" s="385">
        <v>2242.828</v>
      </c>
      <c r="J45" s="395"/>
      <c r="K45" s="380" t="s">
        <v>128</v>
      </c>
      <c r="L45" s="381">
        <v>3174.5309999999999</v>
      </c>
      <c r="M45" s="381">
        <v>14708.447</v>
      </c>
      <c r="N45" s="381">
        <v>2943.3739999999998</v>
      </c>
      <c r="O45" s="382" t="s">
        <v>115</v>
      </c>
      <c r="P45" s="383">
        <v>3046.2550000000001</v>
      </c>
      <c r="Q45" s="384">
        <v>13932.036</v>
      </c>
      <c r="R45" s="385">
        <v>761.48400000000004</v>
      </c>
      <c r="T45" s="35"/>
    </row>
    <row r="46" spans="2:20" ht="15.75" x14ac:dyDescent="0.25">
      <c r="B46" s="380" t="s">
        <v>135</v>
      </c>
      <c r="C46" s="381">
        <v>7076.1570000000002</v>
      </c>
      <c r="D46" s="381">
        <v>33070.470999999998</v>
      </c>
      <c r="E46" s="381">
        <v>2076.4850000000001</v>
      </c>
      <c r="F46" s="382" t="s">
        <v>114</v>
      </c>
      <c r="G46" s="383">
        <v>5823.7510000000002</v>
      </c>
      <c r="H46" s="384">
        <v>26520.811000000002</v>
      </c>
      <c r="I46" s="385">
        <v>3963.0920000000001</v>
      </c>
      <c r="J46" s="395"/>
      <c r="K46" s="380" t="s">
        <v>123</v>
      </c>
      <c r="L46" s="381">
        <v>2069.473</v>
      </c>
      <c r="M46" s="381">
        <v>9626.2909999999993</v>
      </c>
      <c r="N46" s="381">
        <v>575.29399999999998</v>
      </c>
      <c r="O46" s="382" t="s">
        <v>128</v>
      </c>
      <c r="P46" s="383">
        <v>2857.1219999999998</v>
      </c>
      <c r="Q46" s="384">
        <v>13120.58</v>
      </c>
      <c r="R46" s="385">
        <v>4291.2730000000001</v>
      </c>
    </row>
    <row r="47" spans="2:20" ht="15.75" x14ac:dyDescent="0.25">
      <c r="B47" s="380" t="s">
        <v>119</v>
      </c>
      <c r="C47" s="381">
        <v>6868.6629999999996</v>
      </c>
      <c r="D47" s="381">
        <v>32128.199000000001</v>
      </c>
      <c r="E47" s="381">
        <v>2017.68</v>
      </c>
      <c r="F47" s="382" t="s">
        <v>296</v>
      </c>
      <c r="G47" s="383">
        <v>5301.4189999999999</v>
      </c>
      <c r="H47" s="384">
        <v>24241.415000000001</v>
      </c>
      <c r="I47" s="385">
        <v>2269.125</v>
      </c>
      <c r="J47" s="395"/>
      <c r="K47" s="380" t="s">
        <v>129</v>
      </c>
      <c r="L47" s="381">
        <v>1749.277</v>
      </c>
      <c r="M47" s="381">
        <v>8037.06</v>
      </c>
      <c r="N47" s="381">
        <v>626.79200000000003</v>
      </c>
      <c r="O47" s="382" t="s">
        <v>71</v>
      </c>
      <c r="P47" s="383">
        <v>2128.3820000000001</v>
      </c>
      <c r="Q47" s="384">
        <v>9756.7790000000005</v>
      </c>
      <c r="R47" s="385">
        <v>863.40599999999995</v>
      </c>
    </row>
    <row r="48" spans="2:20" ht="16.5" thickBot="1" x14ac:dyDescent="0.3">
      <c r="B48" s="386" t="s">
        <v>115</v>
      </c>
      <c r="C48" s="387">
        <v>6702.3810000000003</v>
      </c>
      <c r="D48" s="387">
        <v>31241.892</v>
      </c>
      <c r="E48" s="387">
        <v>1719.732</v>
      </c>
      <c r="F48" s="388" t="s">
        <v>154</v>
      </c>
      <c r="G48" s="389">
        <v>5039.3890000000001</v>
      </c>
      <c r="H48" s="390">
        <v>23349.57</v>
      </c>
      <c r="I48" s="391">
        <v>1412.75</v>
      </c>
      <c r="J48" s="395"/>
      <c r="K48" s="386" t="s">
        <v>127</v>
      </c>
      <c r="L48" s="387">
        <v>833.601</v>
      </c>
      <c r="M48" s="387">
        <v>3934.1990000000001</v>
      </c>
      <c r="N48" s="387">
        <v>238.22499999999999</v>
      </c>
      <c r="O48" s="388" t="s">
        <v>129</v>
      </c>
      <c r="P48" s="389">
        <v>1565.1</v>
      </c>
      <c r="Q48" s="390">
        <v>7390.1620000000003</v>
      </c>
      <c r="R48" s="391">
        <v>632.17399999999998</v>
      </c>
    </row>
    <row r="49" spans="2:18" ht="15.75" x14ac:dyDescent="0.25">
      <c r="B49" s="408"/>
      <c r="C49" s="409"/>
      <c r="D49" s="409"/>
      <c r="E49" s="409"/>
      <c r="F49" s="408"/>
      <c r="G49" s="410"/>
      <c r="H49" s="410"/>
      <c r="I49" s="410"/>
      <c r="J49" s="411"/>
      <c r="K49" s="408"/>
      <c r="L49" s="409"/>
      <c r="M49" s="409"/>
      <c r="N49" s="409"/>
      <c r="O49" s="408"/>
      <c r="P49" s="410"/>
      <c r="Q49" s="410"/>
      <c r="R49" s="410"/>
    </row>
    <row r="50" spans="2:18" ht="15.75" x14ac:dyDescent="0.25">
      <c r="B50" s="408"/>
      <c r="C50" s="409"/>
      <c r="D50" s="409"/>
      <c r="E50" s="409"/>
      <c r="F50" s="408"/>
      <c r="G50" s="410"/>
      <c r="H50" s="410"/>
      <c r="I50" s="410"/>
      <c r="J50" s="411"/>
      <c r="K50" s="408"/>
      <c r="L50" s="409"/>
      <c r="M50" s="409"/>
      <c r="N50" s="409"/>
      <c r="O50" s="408"/>
      <c r="P50" s="410"/>
      <c r="Q50" s="410"/>
      <c r="R50" s="410"/>
    </row>
    <row r="51" spans="2:18" ht="15.75" x14ac:dyDescent="0.25">
      <c r="B51" s="408"/>
      <c r="C51" s="409"/>
      <c r="D51" s="409"/>
      <c r="E51" s="409"/>
      <c r="F51" s="408"/>
      <c r="G51" s="410"/>
      <c r="H51" s="410"/>
      <c r="I51" s="410"/>
      <c r="J51" s="411"/>
      <c r="K51" s="408"/>
      <c r="L51" s="409"/>
      <c r="M51" s="409"/>
      <c r="N51" s="409"/>
      <c r="O51" s="408"/>
      <c r="P51" s="410"/>
      <c r="Q51" s="410"/>
      <c r="R51" s="410"/>
    </row>
    <row r="52" spans="2:18" ht="15.75" x14ac:dyDescent="0.25">
      <c r="B52" s="412" t="s">
        <v>258</v>
      </c>
      <c r="C52" s="413"/>
      <c r="D52" s="413"/>
      <c r="E52" s="413"/>
      <c r="F52" s="412"/>
      <c r="G52" s="414"/>
      <c r="H52" s="414"/>
      <c r="I52" s="415"/>
      <c r="J52" s="362"/>
      <c r="K52" s="412" t="s">
        <v>259</v>
      </c>
      <c r="L52" s="413"/>
      <c r="M52" s="413"/>
      <c r="N52" s="413"/>
      <c r="O52" s="412"/>
      <c r="P52" s="414"/>
      <c r="Q52" s="414"/>
      <c r="R52" s="415"/>
    </row>
    <row r="53" spans="2:18" ht="16.5" thickBot="1" x14ac:dyDescent="0.3">
      <c r="B53" s="416" t="s">
        <v>167</v>
      </c>
      <c r="C53" s="417"/>
      <c r="D53" s="417"/>
      <c r="E53" s="417"/>
      <c r="F53" s="416"/>
      <c r="G53" s="415"/>
      <c r="H53" s="415"/>
      <c r="I53" s="415"/>
      <c r="J53" s="362"/>
      <c r="K53" s="416" t="s">
        <v>167</v>
      </c>
      <c r="L53" s="417"/>
      <c r="M53" s="417"/>
      <c r="N53" s="417"/>
      <c r="O53" s="416"/>
      <c r="P53" s="415"/>
      <c r="Q53" s="415"/>
      <c r="R53" s="415"/>
    </row>
    <row r="54" spans="2:18" ht="16.5" thickBot="1" x14ac:dyDescent="0.3">
      <c r="B54" s="397" t="s">
        <v>107</v>
      </c>
      <c r="C54" s="398"/>
      <c r="D54" s="398"/>
      <c r="E54" s="398"/>
      <c r="F54" s="398"/>
      <c r="G54" s="398"/>
      <c r="H54" s="398"/>
      <c r="I54" s="399"/>
      <c r="J54" s="362"/>
      <c r="K54" s="397" t="s">
        <v>108</v>
      </c>
      <c r="L54" s="398"/>
      <c r="M54" s="398"/>
      <c r="N54" s="398"/>
      <c r="O54" s="398"/>
      <c r="P54" s="398"/>
      <c r="Q54" s="398"/>
      <c r="R54" s="399"/>
    </row>
    <row r="55" spans="2:18" ht="16.5" thickBot="1" x14ac:dyDescent="0.3">
      <c r="B55" s="400" t="s">
        <v>294</v>
      </c>
      <c r="C55" s="401"/>
      <c r="D55" s="402"/>
      <c r="E55" s="403"/>
      <c r="F55" s="400" t="s">
        <v>295</v>
      </c>
      <c r="G55" s="401"/>
      <c r="H55" s="402"/>
      <c r="I55" s="403"/>
      <c r="J55" s="362"/>
      <c r="K55" s="400" t="s">
        <v>294</v>
      </c>
      <c r="L55" s="401"/>
      <c r="M55" s="402"/>
      <c r="N55" s="403"/>
      <c r="O55" s="400" t="s">
        <v>295</v>
      </c>
      <c r="P55" s="401"/>
      <c r="Q55" s="402"/>
      <c r="R55" s="403"/>
    </row>
    <row r="56" spans="2:18" ht="30.75" thickBot="1" x14ac:dyDescent="0.25">
      <c r="B56" s="363" t="s">
        <v>109</v>
      </c>
      <c r="C56" s="364" t="s">
        <v>89</v>
      </c>
      <c r="D56" s="365" t="s">
        <v>131</v>
      </c>
      <c r="E56" s="366" t="s">
        <v>110</v>
      </c>
      <c r="F56" s="363" t="s">
        <v>109</v>
      </c>
      <c r="G56" s="364" t="s">
        <v>89</v>
      </c>
      <c r="H56" s="365" t="s">
        <v>131</v>
      </c>
      <c r="I56" s="366" t="s">
        <v>110</v>
      </c>
      <c r="J56" s="362"/>
      <c r="K56" s="363" t="s">
        <v>109</v>
      </c>
      <c r="L56" s="364" t="s">
        <v>89</v>
      </c>
      <c r="M56" s="365" t="s">
        <v>131</v>
      </c>
      <c r="N56" s="366" t="s">
        <v>110</v>
      </c>
      <c r="O56" s="363" t="s">
        <v>109</v>
      </c>
      <c r="P56" s="364" t="s">
        <v>89</v>
      </c>
      <c r="Q56" s="365" t="s">
        <v>131</v>
      </c>
      <c r="R56" s="366" t="s">
        <v>110</v>
      </c>
    </row>
    <row r="57" spans="2:18" ht="16.5" thickBot="1" x14ac:dyDescent="0.3">
      <c r="B57" s="367" t="s">
        <v>102</v>
      </c>
      <c r="C57" s="368">
        <v>175074.01</v>
      </c>
      <c r="D57" s="369">
        <v>818193.52300000004</v>
      </c>
      <c r="E57" s="370">
        <v>121423.071</v>
      </c>
      <c r="F57" s="371" t="s">
        <v>102</v>
      </c>
      <c r="G57" s="372">
        <v>200148.91</v>
      </c>
      <c r="H57" s="373">
        <v>917151.48699999996</v>
      </c>
      <c r="I57" s="370">
        <v>123148.283</v>
      </c>
      <c r="J57" s="362"/>
      <c r="K57" s="367" t="s">
        <v>102</v>
      </c>
      <c r="L57" s="368">
        <v>85534.428</v>
      </c>
      <c r="M57" s="369">
        <v>399506.51699999999</v>
      </c>
      <c r="N57" s="370">
        <v>56132.343000000001</v>
      </c>
      <c r="O57" s="371" t="s">
        <v>102</v>
      </c>
      <c r="P57" s="372">
        <v>88822.005000000005</v>
      </c>
      <c r="Q57" s="373">
        <v>406963.17300000001</v>
      </c>
      <c r="R57" s="370">
        <v>53721.125</v>
      </c>
    </row>
    <row r="58" spans="2:18" ht="15.75" x14ac:dyDescent="0.25">
      <c r="B58" s="374" t="s">
        <v>122</v>
      </c>
      <c r="C58" s="375">
        <v>22214.39</v>
      </c>
      <c r="D58" s="375">
        <v>103786.223</v>
      </c>
      <c r="E58" s="375">
        <v>15641.159</v>
      </c>
      <c r="F58" s="376" t="s">
        <v>122</v>
      </c>
      <c r="G58" s="377">
        <v>30121.758999999998</v>
      </c>
      <c r="H58" s="378">
        <v>138044.51699999999</v>
      </c>
      <c r="I58" s="379">
        <v>17501.692999999999</v>
      </c>
      <c r="J58" s="362"/>
      <c r="K58" s="374" t="s">
        <v>69</v>
      </c>
      <c r="L58" s="375">
        <v>27761.562999999998</v>
      </c>
      <c r="M58" s="375">
        <v>129590.614</v>
      </c>
      <c r="N58" s="375">
        <v>17404.651999999998</v>
      </c>
      <c r="O58" s="376" t="s">
        <v>69</v>
      </c>
      <c r="P58" s="377">
        <v>31634.589</v>
      </c>
      <c r="Q58" s="378">
        <v>144798.158</v>
      </c>
      <c r="R58" s="379">
        <v>19902.495999999999</v>
      </c>
    </row>
    <row r="59" spans="2:18" ht="15.75" x14ac:dyDescent="0.25">
      <c r="B59" s="380" t="s">
        <v>119</v>
      </c>
      <c r="C59" s="381">
        <v>19921.29</v>
      </c>
      <c r="D59" s="381">
        <v>93022.676999999996</v>
      </c>
      <c r="E59" s="381">
        <v>16470.48</v>
      </c>
      <c r="F59" s="382" t="s">
        <v>119</v>
      </c>
      <c r="G59" s="383">
        <v>26594.154999999999</v>
      </c>
      <c r="H59" s="384">
        <v>122082.272</v>
      </c>
      <c r="I59" s="385">
        <v>17741.269</v>
      </c>
      <c r="J59" s="362"/>
      <c r="K59" s="380" t="s">
        <v>117</v>
      </c>
      <c r="L59" s="381">
        <v>17477.304</v>
      </c>
      <c r="M59" s="381">
        <v>81626.508000000002</v>
      </c>
      <c r="N59" s="381">
        <v>17995.787</v>
      </c>
      <c r="O59" s="382" t="s">
        <v>117</v>
      </c>
      <c r="P59" s="383">
        <v>23824.695</v>
      </c>
      <c r="Q59" s="384">
        <v>109256.664</v>
      </c>
      <c r="R59" s="385">
        <v>17665.955999999998</v>
      </c>
    </row>
    <row r="60" spans="2:18" ht="15.75" x14ac:dyDescent="0.25">
      <c r="B60" s="380" t="s">
        <v>124</v>
      </c>
      <c r="C60" s="381">
        <v>15336.143</v>
      </c>
      <c r="D60" s="381">
        <v>71699.304000000004</v>
      </c>
      <c r="E60" s="381">
        <v>11368.61</v>
      </c>
      <c r="F60" s="382" t="s">
        <v>124</v>
      </c>
      <c r="G60" s="383">
        <v>17582.741999999998</v>
      </c>
      <c r="H60" s="384">
        <v>80481.88</v>
      </c>
      <c r="I60" s="385">
        <v>12847.013000000001</v>
      </c>
      <c r="J60" s="362"/>
      <c r="K60" s="380" t="s">
        <v>115</v>
      </c>
      <c r="L60" s="381">
        <v>14189.67</v>
      </c>
      <c r="M60" s="381">
        <v>66220.869000000006</v>
      </c>
      <c r="N60" s="381">
        <v>7294.2950000000001</v>
      </c>
      <c r="O60" s="382" t="s">
        <v>115</v>
      </c>
      <c r="P60" s="383">
        <v>13191.868</v>
      </c>
      <c r="Q60" s="384">
        <v>60503.921000000002</v>
      </c>
      <c r="R60" s="385">
        <v>5327.0280000000002</v>
      </c>
    </row>
    <row r="61" spans="2:18" ht="15.75" x14ac:dyDescent="0.25">
      <c r="B61" s="380" t="s">
        <v>115</v>
      </c>
      <c r="C61" s="381">
        <v>13243.252</v>
      </c>
      <c r="D61" s="381">
        <v>61844.942999999999</v>
      </c>
      <c r="E61" s="381">
        <v>9346.0560000000005</v>
      </c>
      <c r="F61" s="382" t="s">
        <v>115</v>
      </c>
      <c r="G61" s="383">
        <v>16711.814999999999</v>
      </c>
      <c r="H61" s="384">
        <v>76627.922000000006</v>
      </c>
      <c r="I61" s="385">
        <v>10301.992</v>
      </c>
      <c r="J61" s="362"/>
      <c r="K61" s="380" t="s">
        <v>116</v>
      </c>
      <c r="L61" s="381">
        <v>13558.397999999999</v>
      </c>
      <c r="M61" s="381">
        <v>63291.7</v>
      </c>
      <c r="N61" s="381">
        <v>9438.3289999999997</v>
      </c>
      <c r="O61" s="382" t="s">
        <v>116</v>
      </c>
      <c r="P61" s="383">
        <v>10438.462</v>
      </c>
      <c r="Q61" s="384">
        <v>47741.411</v>
      </c>
      <c r="R61" s="385">
        <v>6596.0839999999998</v>
      </c>
    </row>
    <row r="62" spans="2:18" ht="15.75" x14ac:dyDescent="0.25">
      <c r="B62" s="380" t="s">
        <v>153</v>
      </c>
      <c r="C62" s="381">
        <v>13180.543</v>
      </c>
      <c r="D62" s="381">
        <v>61922.057999999997</v>
      </c>
      <c r="E62" s="381">
        <v>3566.0749999999998</v>
      </c>
      <c r="F62" s="382" t="s">
        <v>69</v>
      </c>
      <c r="G62" s="383">
        <v>14590.286</v>
      </c>
      <c r="H62" s="384">
        <v>66793.975999999995</v>
      </c>
      <c r="I62" s="385">
        <v>9951.0879999999997</v>
      </c>
      <c r="J62" s="362"/>
      <c r="K62" s="380" t="s">
        <v>214</v>
      </c>
      <c r="L62" s="381">
        <v>3507.0059999999999</v>
      </c>
      <c r="M62" s="381">
        <v>16560.919999999998</v>
      </c>
      <c r="N62" s="381">
        <v>1021.35</v>
      </c>
      <c r="O62" s="382" t="s">
        <v>68</v>
      </c>
      <c r="P62" s="383">
        <v>1812.846</v>
      </c>
      <c r="Q62" s="384">
        <v>8290.3860000000004</v>
      </c>
      <c r="R62" s="385">
        <v>767.34100000000001</v>
      </c>
    </row>
    <row r="63" spans="2:18" ht="15.75" x14ac:dyDescent="0.25">
      <c r="B63" s="380" t="s">
        <v>69</v>
      </c>
      <c r="C63" s="381">
        <v>13116.251</v>
      </c>
      <c r="D63" s="381">
        <v>61192.016000000003</v>
      </c>
      <c r="E63" s="381">
        <v>11561.218999999999</v>
      </c>
      <c r="F63" s="382" t="s">
        <v>164</v>
      </c>
      <c r="G63" s="383">
        <v>11023.4</v>
      </c>
      <c r="H63" s="384">
        <v>50631.548000000003</v>
      </c>
      <c r="I63" s="385">
        <v>7122.1120000000001</v>
      </c>
      <c r="J63" s="362"/>
      <c r="K63" s="380" t="s">
        <v>68</v>
      </c>
      <c r="L63" s="381">
        <v>2958.9879999999998</v>
      </c>
      <c r="M63" s="381">
        <v>13927.768</v>
      </c>
      <c r="N63" s="381">
        <v>840.43</v>
      </c>
      <c r="O63" s="382" t="s">
        <v>127</v>
      </c>
      <c r="P63" s="383">
        <v>1547.2729999999999</v>
      </c>
      <c r="Q63" s="384">
        <v>7084.8990000000003</v>
      </c>
      <c r="R63" s="385">
        <v>698.03200000000004</v>
      </c>
    </row>
    <row r="64" spans="2:18" ht="15.75" x14ac:dyDescent="0.25">
      <c r="B64" s="380" t="s">
        <v>114</v>
      </c>
      <c r="C64" s="381">
        <v>11180.464</v>
      </c>
      <c r="D64" s="381">
        <v>52332.516000000003</v>
      </c>
      <c r="E64" s="381">
        <v>9921.1360000000004</v>
      </c>
      <c r="F64" s="382" t="s">
        <v>114</v>
      </c>
      <c r="G64" s="383">
        <v>10991.597</v>
      </c>
      <c r="H64" s="384">
        <v>50377.396000000001</v>
      </c>
      <c r="I64" s="385">
        <v>9101.8639999999996</v>
      </c>
      <c r="J64" s="362"/>
      <c r="K64" s="380" t="s">
        <v>127</v>
      </c>
      <c r="L64" s="381">
        <v>1118.6110000000001</v>
      </c>
      <c r="M64" s="381">
        <v>5206.6350000000002</v>
      </c>
      <c r="N64" s="381">
        <v>508.839</v>
      </c>
      <c r="O64" s="382" t="s">
        <v>114</v>
      </c>
      <c r="P64" s="383">
        <v>1346.6130000000001</v>
      </c>
      <c r="Q64" s="384">
        <v>6197.1959999999999</v>
      </c>
      <c r="R64" s="385">
        <v>678.62699999999995</v>
      </c>
    </row>
    <row r="65" spans="2:18" ht="15.75" x14ac:dyDescent="0.25">
      <c r="B65" s="380" t="s">
        <v>164</v>
      </c>
      <c r="C65" s="381">
        <v>8753.5370000000003</v>
      </c>
      <c r="D65" s="381">
        <v>41018.035000000003</v>
      </c>
      <c r="E65" s="381">
        <v>6802.8620000000001</v>
      </c>
      <c r="F65" s="382" t="s">
        <v>113</v>
      </c>
      <c r="G65" s="383">
        <v>10307.475</v>
      </c>
      <c r="H65" s="384">
        <v>47180.186999999998</v>
      </c>
      <c r="I65" s="385">
        <v>4129.6729999999998</v>
      </c>
      <c r="J65" s="362"/>
      <c r="K65" s="380" t="s">
        <v>114</v>
      </c>
      <c r="L65" s="381">
        <v>1106.866</v>
      </c>
      <c r="M65" s="381">
        <v>5145.0829999999996</v>
      </c>
      <c r="N65" s="381">
        <v>373.827</v>
      </c>
      <c r="O65" s="382" t="s">
        <v>214</v>
      </c>
      <c r="P65" s="383">
        <v>1228.6210000000001</v>
      </c>
      <c r="Q65" s="384">
        <v>5616.7969999999996</v>
      </c>
      <c r="R65" s="385">
        <v>565.39499999999998</v>
      </c>
    </row>
    <row r="66" spans="2:18" ht="15.75" x14ac:dyDescent="0.25">
      <c r="B66" s="380" t="s">
        <v>214</v>
      </c>
      <c r="C66" s="381">
        <v>7248.6769999999997</v>
      </c>
      <c r="D66" s="381">
        <v>33784.885000000002</v>
      </c>
      <c r="E66" s="381">
        <v>3545.6179999999999</v>
      </c>
      <c r="F66" s="382" t="s">
        <v>214</v>
      </c>
      <c r="G66" s="383">
        <v>8374.6710000000003</v>
      </c>
      <c r="H66" s="384">
        <v>38247.574999999997</v>
      </c>
      <c r="I66" s="385">
        <v>3608.0010000000002</v>
      </c>
      <c r="J66" s="362"/>
      <c r="K66" s="380" t="s">
        <v>71</v>
      </c>
      <c r="L66" s="381">
        <v>978.52</v>
      </c>
      <c r="M66" s="381">
        <v>4577.277</v>
      </c>
      <c r="N66" s="381">
        <v>289.327</v>
      </c>
      <c r="O66" s="382" t="s">
        <v>113</v>
      </c>
      <c r="P66" s="383">
        <v>1005.023</v>
      </c>
      <c r="Q66" s="384">
        <v>4601.2039999999997</v>
      </c>
      <c r="R66" s="385">
        <v>217.84100000000001</v>
      </c>
    </row>
    <row r="67" spans="2:18" ht="15.75" x14ac:dyDescent="0.25">
      <c r="B67" s="380" t="s">
        <v>113</v>
      </c>
      <c r="C67" s="381">
        <v>7039.0069999999996</v>
      </c>
      <c r="D67" s="381">
        <v>32830.665000000001</v>
      </c>
      <c r="E67" s="381">
        <v>4231.8890000000001</v>
      </c>
      <c r="F67" s="382" t="s">
        <v>129</v>
      </c>
      <c r="G67" s="383">
        <v>8215.9470000000001</v>
      </c>
      <c r="H67" s="384">
        <v>37634.533000000003</v>
      </c>
      <c r="I67" s="385">
        <v>6255.51</v>
      </c>
      <c r="J67" s="362"/>
      <c r="K67" s="380" t="s">
        <v>113</v>
      </c>
      <c r="L67" s="381">
        <v>784.17399999999998</v>
      </c>
      <c r="M67" s="381">
        <v>3635.77</v>
      </c>
      <c r="N67" s="381">
        <v>211.38200000000001</v>
      </c>
      <c r="O67" s="382" t="s">
        <v>112</v>
      </c>
      <c r="P67" s="383">
        <v>832.47500000000002</v>
      </c>
      <c r="Q67" s="384">
        <v>3815.0810000000001</v>
      </c>
      <c r="R67" s="385">
        <v>427.55500000000001</v>
      </c>
    </row>
    <row r="68" spans="2:18" ht="15.75" x14ac:dyDescent="0.25">
      <c r="B68" s="380" t="s">
        <v>129</v>
      </c>
      <c r="C68" s="381">
        <v>6705.8680000000004</v>
      </c>
      <c r="D68" s="381">
        <v>31396.9</v>
      </c>
      <c r="E68" s="381">
        <v>6014.0020000000004</v>
      </c>
      <c r="F68" s="382" t="s">
        <v>128</v>
      </c>
      <c r="G68" s="383">
        <v>5330.1009999999997</v>
      </c>
      <c r="H68" s="384">
        <v>24386.321</v>
      </c>
      <c r="I68" s="385">
        <v>2521.826</v>
      </c>
      <c r="J68" s="362"/>
      <c r="K68" s="380" t="s">
        <v>122</v>
      </c>
      <c r="L68" s="381">
        <v>439.59100000000001</v>
      </c>
      <c r="M68" s="381">
        <v>2027.2860000000001</v>
      </c>
      <c r="N68" s="381">
        <v>122.252</v>
      </c>
      <c r="O68" s="382" t="s">
        <v>71</v>
      </c>
      <c r="P68" s="383">
        <v>681.24199999999996</v>
      </c>
      <c r="Q68" s="384">
        <v>3175.1550000000002</v>
      </c>
      <c r="R68" s="385">
        <v>371.774</v>
      </c>
    </row>
    <row r="69" spans="2:18" ht="15.75" x14ac:dyDescent="0.25">
      <c r="B69" s="380" t="s">
        <v>128</v>
      </c>
      <c r="C69" s="381">
        <v>3620.9859999999999</v>
      </c>
      <c r="D69" s="381">
        <v>16897.381000000001</v>
      </c>
      <c r="E69" s="381">
        <v>2457.63</v>
      </c>
      <c r="F69" s="382" t="s">
        <v>123</v>
      </c>
      <c r="G69" s="383">
        <v>4467.4179999999997</v>
      </c>
      <c r="H69" s="384">
        <v>20448.616000000002</v>
      </c>
      <c r="I69" s="385">
        <v>2513.971</v>
      </c>
      <c r="J69" s="362"/>
      <c r="K69" s="380" t="s">
        <v>123</v>
      </c>
      <c r="L69" s="381">
        <v>375.34399999999999</v>
      </c>
      <c r="M69" s="381">
        <v>1731.375</v>
      </c>
      <c r="N69" s="381">
        <v>127.955</v>
      </c>
      <c r="O69" s="382" t="s">
        <v>121</v>
      </c>
      <c r="P69" s="383">
        <v>430.642</v>
      </c>
      <c r="Q69" s="384">
        <v>1978.2940000000001</v>
      </c>
      <c r="R69" s="385">
        <v>137.512</v>
      </c>
    </row>
    <row r="70" spans="2:18" ht="15.75" x14ac:dyDescent="0.25">
      <c r="B70" s="380" t="s">
        <v>123</v>
      </c>
      <c r="C70" s="381">
        <v>3304.3809999999999</v>
      </c>
      <c r="D70" s="381">
        <v>15437.366</v>
      </c>
      <c r="E70" s="381">
        <v>2636.732</v>
      </c>
      <c r="F70" s="382" t="s">
        <v>117</v>
      </c>
      <c r="G70" s="383">
        <v>4153.4219999999996</v>
      </c>
      <c r="H70" s="384">
        <v>19014.756000000001</v>
      </c>
      <c r="I70" s="385">
        <v>2053.703</v>
      </c>
      <c r="J70" s="362"/>
      <c r="K70" s="380" t="s">
        <v>112</v>
      </c>
      <c r="L70" s="381">
        <v>356.60300000000001</v>
      </c>
      <c r="M70" s="381">
        <v>1656.7619999999999</v>
      </c>
      <c r="N70" s="381">
        <v>105.892</v>
      </c>
      <c r="O70" s="382" t="s">
        <v>111</v>
      </c>
      <c r="P70" s="383">
        <v>221.24299999999999</v>
      </c>
      <c r="Q70" s="384">
        <v>1018.284</v>
      </c>
      <c r="R70" s="385">
        <v>82.751000000000005</v>
      </c>
    </row>
    <row r="71" spans="2:18" ht="15.75" x14ac:dyDescent="0.25">
      <c r="B71" s="380" t="s">
        <v>117</v>
      </c>
      <c r="C71" s="381">
        <v>3008.645</v>
      </c>
      <c r="D71" s="381">
        <v>14038.823</v>
      </c>
      <c r="E71" s="381">
        <v>2152.5390000000002</v>
      </c>
      <c r="F71" s="382" t="s">
        <v>71</v>
      </c>
      <c r="G71" s="383">
        <v>3781.5720000000001</v>
      </c>
      <c r="H71" s="384">
        <v>17318.401999999998</v>
      </c>
      <c r="I71" s="385">
        <v>2335.0740000000001</v>
      </c>
      <c r="J71" s="362"/>
      <c r="K71" s="380" t="s">
        <v>152</v>
      </c>
      <c r="L71" s="381">
        <v>333.31900000000002</v>
      </c>
      <c r="M71" s="381">
        <v>1551.2750000000001</v>
      </c>
      <c r="N71" s="381">
        <v>125.63200000000001</v>
      </c>
      <c r="O71" s="382" t="s">
        <v>152</v>
      </c>
      <c r="P71" s="383">
        <v>185.14099999999999</v>
      </c>
      <c r="Q71" s="384">
        <v>869.00400000000002</v>
      </c>
      <c r="R71" s="385">
        <v>90.412000000000006</v>
      </c>
    </row>
    <row r="72" spans="2:18" ht="15.75" x14ac:dyDescent="0.25">
      <c r="B72" s="380" t="s">
        <v>71</v>
      </c>
      <c r="C72" s="381">
        <v>2777.9</v>
      </c>
      <c r="D72" s="381">
        <v>12967.125</v>
      </c>
      <c r="E72" s="381">
        <v>2001.4690000000001</v>
      </c>
      <c r="F72" s="382" t="s">
        <v>112</v>
      </c>
      <c r="G72" s="383">
        <v>3427.4389999999999</v>
      </c>
      <c r="H72" s="384">
        <v>15689.549000000001</v>
      </c>
      <c r="I72" s="385">
        <v>2121.1559999999999</v>
      </c>
      <c r="J72" s="362"/>
      <c r="K72" s="380" t="s">
        <v>135</v>
      </c>
      <c r="L72" s="381">
        <v>221.429</v>
      </c>
      <c r="M72" s="381">
        <v>1038.3119999999999</v>
      </c>
      <c r="N72" s="381">
        <v>100.842</v>
      </c>
      <c r="O72" s="382" t="s">
        <v>161</v>
      </c>
      <c r="P72" s="383">
        <v>181.86600000000001</v>
      </c>
      <c r="Q72" s="384">
        <v>830.77</v>
      </c>
      <c r="R72" s="385">
        <v>91.007999999999996</v>
      </c>
    </row>
    <row r="73" spans="2:18" ht="16.5" thickBot="1" x14ac:dyDescent="0.3">
      <c r="B73" s="386" t="s">
        <v>152</v>
      </c>
      <c r="C73" s="387">
        <v>2399.7550000000001</v>
      </c>
      <c r="D73" s="387">
        <v>11189.714</v>
      </c>
      <c r="E73" s="387">
        <v>2132.6030000000001</v>
      </c>
      <c r="F73" s="388" t="s">
        <v>153</v>
      </c>
      <c r="G73" s="389">
        <v>2694.931</v>
      </c>
      <c r="H73" s="390">
        <v>12324.871999999999</v>
      </c>
      <c r="I73" s="391">
        <v>1228.6500000000001</v>
      </c>
      <c r="J73" s="362"/>
      <c r="K73" s="386" t="s">
        <v>111</v>
      </c>
      <c r="L73" s="387">
        <v>161.06899999999999</v>
      </c>
      <c r="M73" s="387">
        <v>751.9</v>
      </c>
      <c r="N73" s="387">
        <v>64.614000000000004</v>
      </c>
      <c r="O73" s="388" t="s">
        <v>135</v>
      </c>
      <c r="P73" s="389">
        <v>169.934</v>
      </c>
      <c r="Q73" s="390">
        <v>782.03800000000001</v>
      </c>
      <c r="R73" s="391">
        <v>65.442999999999998</v>
      </c>
    </row>
    <row r="74" spans="2:18" ht="15.75" x14ac:dyDescent="0.25">
      <c r="B74" s="408"/>
      <c r="C74" s="409"/>
      <c r="D74" s="409"/>
      <c r="E74" s="409"/>
      <c r="F74" s="408"/>
      <c r="G74" s="410"/>
      <c r="H74" s="410"/>
      <c r="I74" s="410"/>
      <c r="J74" s="411"/>
      <c r="K74" s="408"/>
      <c r="L74" s="409"/>
      <c r="M74" s="409"/>
      <c r="N74" s="409"/>
      <c r="O74" s="408"/>
      <c r="P74" s="410"/>
      <c r="Q74" s="410"/>
      <c r="R74" s="410"/>
    </row>
    <row r="75" spans="2:18" ht="15.75" x14ac:dyDescent="0.25">
      <c r="B75" s="408"/>
      <c r="C75" s="409"/>
      <c r="D75" s="409"/>
      <c r="E75" s="409"/>
      <c r="F75" s="408"/>
      <c r="G75" s="410"/>
      <c r="H75" s="410"/>
      <c r="I75" s="410"/>
      <c r="J75" s="411"/>
      <c r="K75" s="408"/>
      <c r="L75" s="409"/>
      <c r="M75" s="409"/>
      <c r="N75" s="409"/>
      <c r="O75" s="408"/>
      <c r="P75" s="410"/>
      <c r="Q75" s="410"/>
      <c r="R75" s="410"/>
    </row>
    <row r="76" spans="2:18" ht="15.75" x14ac:dyDescent="0.25">
      <c r="B76" s="408"/>
      <c r="C76" s="409"/>
      <c r="D76" s="409"/>
      <c r="E76" s="409"/>
      <c r="F76" s="408"/>
      <c r="G76" s="410"/>
      <c r="H76" s="410"/>
      <c r="I76" s="410"/>
      <c r="J76" s="411"/>
      <c r="K76" s="408"/>
      <c r="L76" s="409"/>
      <c r="M76" s="409"/>
      <c r="N76" s="409"/>
      <c r="O76" s="408"/>
      <c r="P76" s="410"/>
      <c r="Q76" s="410"/>
      <c r="R76" s="410"/>
    </row>
    <row r="77" spans="2:18" ht="15.75" x14ac:dyDescent="0.25">
      <c r="B77" s="412" t="s">
        <v>260</v>
      </c>
      <c r="C77" s="413"/>
      <c r="D77" s="413"/>
      <c r="E77" s="413"/>
      <c r="F77" s="412"/>
      <c r="G77" s="414"/>
      <c r="H77" s="414"/>
      <c r="I77" s="414"/>
      <c r="J77" s="362"/>
      <c r="K77" s="412" t="s">
        <v>261</v>
      </c>
      <c r="L77" s="413"/>
      <c r="M77" s="413"/>
      <c r="N77" s="413"/>
      <c r="O77" s="412"/>
      <c r="P77" s="414"/>
      <c r="Q77" s="414"/>
      <c r="R77" s="414"/>
    </row>
    <row r="78" spans="2:18" ht="16.5" thickBot="1" x14ac:dyDescent="0.3">
      <c r="B78" s="416" t="s">
        <v>167</v>
      </c>
      <c r="C78" s="417"/>
      <c r="D78" s="417"/>
      <c r="E78" s="417"/>
      <c r="F78" s="416"/>
      <c r="G78" s="415"/>
      <c r="H78" s="415"/>
      <c r="I78" s="415"/>
      <c r="J78" s="362"/>
      <c r="K78" s="416" t="s">
        <v>167</v>
      </c>
      <c r="L78" s="417"/>
      <c r="M78" s="417"/>
      <c r="N78" s="417"/>
      <c r="O78" s="416"/>
      <c r="P78" s="415"/>
      <c r="Q78" s="415"/>
      <c r="R78" s="415"/>
    </row>
    <row r="79" spans="2:18" ht="16.5" thickBot="1" x14ac:dyDescent="0.3">
      <c r="B79" s="397" t="s">
        <v>107</v>
      </c>
      <c r="C79" s="398"/>
      <c r="D79" s="398"/>
      <c r="E79" s="398"/>
      <c r="F79" s="398"/>
      <c r="G79" s="398"/>
      <c r="H79" s="398"/>
      <c r="I79" s="399"/>
      <c r="J79" s="362"/>
      <c r="K79" s="397" t="s">
        <v>108</v>
      </c>
      <c r="L79" s="398"/>
      <c r="M79" s="398"/>
      <c r="N79" s="398"/>
      <c r="O79" s="398"/>
      <c r="P79" s="398"/>
      <c r="Q79" s="398"/>
      <c r="R79" s="399"/>
    </row>
    <row r="80" spans="2:18" ht="16.5" thickBot="1" x14ac:dyDescent="0.3">
      <c r="B80" s="400" t="s">
        <v>294</v>
      </c>
      <c r="C80" s="401"/>
      <c r="D80" s="402"/>
      <c r="E80" s="403"/>
      <c r="F80" s="400" t="s">
        <v>295</v>
      </c>
      <c r="G80" s="401"/>
      <c r="H80" s="402"/>
      <c r="I80" s="403"/>
      <c r="J80" s="362"/>
      <c r="K80" s="400" t="s">
        <v>294</v>
      </c>
      <c r="L80" s="401"/>
      <c r="M80" s="402"/>
      <c r="N80" s="403"/>
      <c r="O80" s="400" t="s">
        <v>295</v>
      </c>
      <c r="P80" s="401"/>
      <c r="Q80" s="402"/>
      <c r="R80" s="403"/>
    </row>
    <row r="81" spans="2:18" ht="30.75" thickBot="1" x14ac:dyDescent="0.25">
      <c r="B81" s="363" t="s">
        <v>109</v>
      </c>
      <c r="C81" s="364" t="s">
        <v>89</v>
      </c>
      <c r="D81" s="365" t="s">
        <v>131</v>
      </c>
      <c r="E81" s="366" t="s">
        <v>110</v>
      </c>
      <c r="F81" s="363" t="s">
        <v>109</v>
      </c>
      <c r="G81" s="364" t="s">
        <v>89</v>
      </c>
      <c r="H81" s="365" t="s">
        <v>131</v>
      </c>
      <c r="I81" s="366" t="s">
        <v>110</v>
      </c>
      <c r="J81" s="362"/>
      <c r="K81" s="363" t="s">
        <v>109</v>
      </c>
      <c r="L81" s="364" t="s">
        <v>89</v>
      </c>
      <c r="M81" s="365" t="s">
        <v>131</v>
      </c>
      <c r="N81" s="366" t="s">
        <v>110</v>
      </c>
      <c r="O81" s="363" t="s">
        <v>109</v>
      </c>
      <c r="P81" s="364" t="s">
        <v>89</v>
      </c>
      <c r="Q81" s="365" t="s">
        <v>131</v>
      </c>
      <c r="R81" s="366" t="s">
        <v>110</v>
      </c>
    </row>
    <row r="82" spans="2:18" ht="16.5" thickBot="1" x14ac:dyDescent="0.3">
      <c r="B82" s="367" t="s">
        <v>102</v>
      </c>
      <c r="C82" s="368">
        <v>243674.60699999999</v>
      </c>
      <c r="D82" s="369">
        <v>1137942.2720000001</v>
      </c>
      <c r="E82" s="370">
        <v>205839.63800000001</v>
      </c>
      <c r="F82" s="371" t="s">
        <v>102</v>
      </c>
      <c r="G82" s="372">
        <v>171928.44</v>
      </c>
      <c r="H82" s="373">
        <v>789852.62600000005</v>
      </c>
      <c r="I82" s="370">
        <v>200703.04300000001</v>
      </c>
      <c r="J82" s="362"/>
      <c r="K82" s="367" t="s">
        <v>102</v>
      </c>
      <c r="L82" s="368">
        <v>79669.106</v>
      </c>
      <c r="M82" s="369">
        <v>371328.935</v>
      </c>
      <c r="N82" s="370">
        <v>99134.644</v>
      </c>
      <c r="O82" s="371" t="s">
        <v>102</v>
      </c>
      <c r="P82" s="372">
        <v>60464.762000000002</v>
      </c>
      <c r="Q82" s="373">
        <v>277296.07799999998</v>
      </c>
      <c r="R82" s="370">
        <v>86088.137000000002</v>
      </c>
    </row>
    <row r="83" spans="2:18" ht="15.75" x14ac:dyDescent="0.25">
      <c r="B83" s="374" t="s">
        <v>214</v>
      </c>
      <c r="C83" s="375">
        <v>47648.896999999997</v>
      </c>
      <c r="D83" s="375">
        <v>221340.402</v>
      </c>
      <c r="E83" s="375">
        <v>45872.008999999998</v>
      </c>
      <c r="F83" s="376" t="s">
        <v>136</v>
      </c>
      <c r="G83" s="377">
        <v>37504.093000000001</v>
      </c>
      <c r="H83" s="378">
        <v>172534.815</v>
      </c>
      <c r="I83" s="379">
        <v>48267.285000000003</v>
      </c>
      <c r="J83" s="362"/>
      <c r="K83" s="374" t="s">
        <v>69</v>
      </c>
      <c r="L83" s="375">
        <v>18461.414000000001</v>
      </c>
      <c r="M83" s="375">
        <v>86057.581000000006</v>
      </c>
      <c r="N83" s="375">
        <v>20183.127</v>
      </c>
      <c r="O83" s="376" t="s">
        <v>69</v>
      </c>
      <c r="P83" s="377">
        <v>17664.776999999998</v>
      </c>
      <c r="Q83" s="378">
        <v>81106.854000000007</v>
      </c>
      <c r="R83" s="379">
        <v>30889.561000000002</v>
      </c>
    </row>
    <row r="84" spans="2:18" ht="15.75" x14ac:dyDescent="0.25">
      <c r="B84" s="380" t="s">
        <v>136</v>
      </c>
      <c r="C84" s="381">
        <v>40439.781000000003</v>
      </c>
      <c r="D84" s="381">
        <v>190267.196</v>
      </c>
      <c r="E84" s="381">
        <v>35732.148000000001</v>
      </c>
      <c r="F84" s="382" t="s">
        <v>214</v>
      </c>
      <c r="G84" s="383">
        <v>23406.198</v>
      </c>
      <c r="H84" s="384">
        <v>107413.79399999999</v>
      </c>
      <c r="I84" s="385">
        <v>30380.235000000001</v>
      </c>
      <c r="J84" s="362"/>
      <c r="K84" s="380" t="s">
        <v>68</v>
      </c>
      <c r="L84" s="381">
        <v>15356.323</v>
      </c>
      <c r="M84" s="381">
        <v>71709.506999999998</v>
      </c>
      <c r="N84" s="381">
        <v>7002.1030000000001</v>
      </c>
      <c r="O84" s="382" t="s">
        <v>68</v>
      </c>
      <c r="P84" s="383">
        <v>9662.6790000000001</v>
      </c>
      <c r="Q84" s="384">
        <v>44304</v>
      </c>
      <c r="R84" s="385">
        <v>5783.4390000000003</v>
      </c>
    </row>
    <row r="85" spans="2:18" ht="15.75" x14ac:dyDescent="0.25">
      <c r="B85" s="380" t="s">
        <v>69</v>
      </c>
      <c r="C85" s="381">
        <v>21733.719000000001</v>
      </c>
      <c r="D85" s="381">
        <v>101228.649</v>
      </c>
      <c r="E85" s="381">
        <v>30084.151000000002</v>
      </c>
      <c r="F85" s="382" t="s">
        <v>69</v>
      </c>
      <c r="G85" s="383">
        <v>12004.694</v>
      </c>
      <c r="H85" s="384">
        <v>55144.483</v>
      </c>
      <c r="I85" s="385">
        <v>25992.026999999998</v>
      </c>
      <c r="J85" s="362"/>
      <c r="K85" s="380" t="s">
        <v>214</v>
      </c>
      <c r="L85" s="381">
        <v>12144.269</v>
      </c>
      <c r="M85" s="381">
        <v>56808.769</v>
      </c>
      <c r="N85" s="381">
        <v>5899.8789999999999</v>
      </c>
      <c r="O85" s="382" t="s">
        <v>214</v>
      </c>
      <c r="P85" s="383">
        <v>7636.4459999999999</v>
      </c>
      <c r="Q85" s="384">
        <v>35198.186000000002</v>
      </c>
      <c r="R85" s="385">
        <v>5316.1350000000002</v>
      </c>
    </row>
    <row r="86" spans="2:18" ht="15.75" x14ac:dyDescent="0.25">
      <c r="B86" s="380" t="s">
        <v>166</v>
      </c>
      <c r="C86" s="381">
        <v>13127.968999999999</v>
      </c>
      <c r="D86" s="381">
        <v>60966.406000000003</v>
      </c>
      <c r="E86" s="381">
        <v>8906.0010000000002</v>
      </c>
      <c r="F86" s="382" t="s">
        <v>166</v>
      </c>
      <c r="G86" s="383">
        <v>10467.683999999999</v>
      </c>
      <c r="H86" s="384">
        <v>48398.500999999997</v>
      </c>
      <c r="I86" s="385">
        <v>9696.0540000000001</v>
      </c>
      <c r="J86" s="362"/>
      <c r="K86" s="380" t="s">
        <v>117</v>
      </c>
      <c r="L86" s="381">
        <v>5998.1459999999997</v>
      </c>
      <c r="M86" s="381">
        <v>27915.733</v>
      </c>
      <c r="N86" s="381">
        <v>7079.9759999999997</v>
      </c>
      <c r="O86" s="382" t="s">
        <v>117</v>
      </c>
      <c r="P86" s="383">
        <v>5682.0510000000004</v>
      </c>
      <c r="Q86" s="384">
        <v>26037.178</v>
      </c>
      <c r="R86" s="385">
        <v>6169.857</v>
      </c>
    </row>
    <row r="87" spans="2:18" ht="15.75" x14ac:dyDescent="0.25">
      <c r="B87" s="380" t="s">
        <v>168</v>
      </c>
      <c r="C87" s="381">
        <v>11652.880999999999</v>
      </c>
      <c r="D87" s="381">
        <v>54571.699000000001</v>
      </c>
      <c r="E87" s="381">
        <v>7844.6750000000002</v>
      </c>
      <c r="F87" s="382" t="s">
        <v>168</v>
      </c>
      <c r="G87" s="383">
        <v>8871.52</v>
      </c>
      <c r="H87" s="384">
        <v>40472.819000000003</v>
      </c>
      <c r="I87" s="385">
        <v>10006.901</v>
      </c>
      <c r="J87" s="362"/>
      <c r="K87" s="380" t="s">
        <v>114</v>
      </c>
      <c r="L87" s="381">
        <v>4677.7259999999997</v>
      </c>
      <c r="M87" s="381">
        <v>21768.522000000001</v>
      </c>
      <c r="N87" s="381">
        <v>23315.117999999999</v>
      </c>
      <c r="O87" s="382" t="s">
        <v>136</v>
      </c>
      <c r="P87" s="383">
        <v>3114.0349999999999</v>
      </c>
      <c r="Q87" s="384">
        <v>14246.120999999999</v>
      </c>
      <c r="R87" s="385">
        <v>1369.251</v>
      </c>
    </row>
    <row r="88" spans="2:18" ht="15.75" x14ac:dyDescent="0.25">
      <c r="B88" s="380" t="s">
        <v>169</v>
      </c>
      <c r="C88" s="381">
        <v>8897.1620000000003</v>
      </c>
      <c r="D88" s="381">
        <v>41489.025000000001</v>
      </c>
      <c r="E88" s="381">
        <v>5407.45</v>
      </c>
      <c r="F88" s="382" t="s">
        <v>164</v>
      </c>
      <c r="G88" s="383">
        <v>6525.3770000000004</v>
      </c>
      <c r="H88" s="384">
        <v>30046.449000000001</v>
      </c>
      <c r="I88" s="385">
        <v>4823.7290000000003</v>
      </c>
      <c r="J88" s="362"/>
      <c r="K88" s="380" t="s">
        <v>115</v>
      </c>
      <c r="L88" s="381">
        <v>3394.9119999999998</v>
      </c>
      <c r="M88" s="381">
        <v>15790.424000000001</v>
      </c>
      <c r="N88" s="381">
        <v>14481.102999999999</v>
      </c>
      <c r="O88" s="382" t="s">
        <v>111</v>
      </c>
      <c r="P88" s="383">
        <v>2410.547</v>
      </c>
      <c r="Q88" s="384">
        <v>11046.61</v>
      </c>
      <c r="R88" s="385">
        <v>585.27099999999996</v>
      </c>
    </row>
    <row r="89" spans="2:18" ht="15.75" x14ac:dyDescent="0.25">
      <c r="B89" s="380" t="s">
        <v>111</v>
      </c>
      <c r="C89" s="381">
        <v>6931.0609999999997</v>
      </c>
      <c r="D89" s="381">
        <v>32451.136999999999</v>
      </c>
      <c r="E89" s="381">
        <v>4963.6080000000002</v>
      </c>
      <c r="F89" s="382" t="s">
        <v>238</v>
      </c>
      <c r="G89" s="383">
        <v>6468.473</v>
      </c>
      <c r="H89" s="384">
        <v>29903.58</v>
      </c>
      <c r="I89" s="385">
        <v>6955.5029999999997</v>
      </c>
      <c r="J89" s="362"/>
      <c r="K89" s="380" t="s">
        <v>111</v>
      </c>
      <c r="L89" s="381">
        <v>2857.7649999999999</v>
      </c>
      <c r="M89" s="381">
        <v>13228.701999999999</v>
      </c>
      <c r="N89" s="381">
        <v>431.55200000000002</v>
      </c>
      <c r="O89" s="382" t="s">
        <v>119</v>
      </c>
      <c r="P89" s="383">
        <v>1897.6959999999999</v>
      </c>
      <c r="Q89" s="384">
        <v>8658.4320000000007</v>
      </c>
      <c r="R89" s="385">
        <v>2463.319</v>
      </c>
    </row>
    <row r="90" spans="2:18" ht="15.75" x14ac:dyDescent="0.25">
      <c r="B90" s="380" t="s">
        <v>238</v>
      </c>
      <c r="C90" s="381">
        <v>6618.4530000000004</v>
      </c>
      <c r="D90" s="381">
        <v>31276.036</v>
      </c>
      <c r="E90" s="381">
        <v>4684.5029999999997</v>
      </c>
      <c r="F90" s="382" t="s">
        <v>111</v>
      </c>
      <c r="G90" s="383">
        <v>5671.8379999999997</v>
      </c>
      <c r="H90" s="384">
        <v>26100.374</v>
      </c>
      <c r="I90" s="385">
        <v>4197.0290000000005</v>
      </c>
      <c r="J90" s="362"/>
      <c r="K90" s="380" t="s">
        <v>164</v>
      </c>
      <c r="L90" s="381">
        <v>2202.6190000000001</v>
      </c>
      <c r="M90" s="381">
        <v>10292.264999999999</v>
      </c>
      <c r="N90" s="381">
        <v>1900</v>
      </c>
      <c r="O90" s="382" t="s">
        <v>114</v>
      </c>
      <c r="P90" s="383">
        <v>1796.1790000000001</v>
      </c>
      <c r="Q90" s="384">
        <v>8187.74</v>
      </c>
      <c r="R90" s="385">
        <v>8599.6219999999994</v>
      </c>
    </row>
    <row r="91" spans="2:18" ht="15.75" x14ac:dyDescent="0.25">
      <c r="B91" s="380" t="s">
        <v>153</v>
      </c>
      <c r="C91" s="381">
        <v>5927.56</v>
      </c>
      <c r="D91" s="381">
        <v>27666.666000000001</v>
      </c>
      <c r="E91" s="381">
        <v>5336.0029999999997</v>
      </c>
      <c r="F91" s="382" t="s">
        <v>169</v>
      </c>
      <c r="G91" s="383">
        <v>5549.3410000000003</v>
      </c>
      <c r="H91" s="384">
        <v>25389.040000000001</v>
      </c>
      <c r="I91" s="385">
        <v>5122.1570000000002</v>
      </c>
      <c r="J91" s="362"/>
      <c r="K91" s="380" t="s">
        <v>136</v>
      </c>
      <c r="L91" s="381">
        <v>2074.09</v>
      </c>
      <c r="M91" s="381">
        <v>9517.5660000000007</v>
      </c>
      <c r="N91" s="381">
        <v>861.88599999999997</v>
      </c>
      <c r="O91" s="382" t="s">
        <v>164</v>
      </c>
      <c r="P91" s="383">
        <v>1400.702</v>
      </c>
      <c r="Q91" s="384">
        <v>6381.8670000000002</v>
      </c>
      <c r="R91" s="385">
        <v>2101</v>
      </c>
    </row>
    <row r="92" spans="2:18" ht="15.75" x14ac:dyDescent="0.25">
      <c r="B92" s="380" t="s">
        <v>212</v>
      </c>
      <c r="C92" s="381">
        <v>4916.4160000000002</v>
      </c>
      <c r="D92" s="381">
        <v>22932.995999999999</v>
      </c>
      <c r="E92" s="381">
        <v>3001.75</v>
      </c>
      <c r="F92" s="382" t="s">
        <v>153</v>
      </c>
      <c r="G92" s="383">
        <v>4071.5419999999999</v>
      </c>
      <c r="H92" s="384">
        <v>18664.934000000001</v>
      </c>
      <c r="I92" s="385">
        <v>4965</v>
      </c>
      <c r="J92" s="362"/>
      <c r="K92" s="380" t="s">
        <v>71</v>
      </c>
      <c r="L92" s="381">
        <v>2071.5189999999998</v>
      </c>
      <c r="M92" s="381">
        <v>9663.4889999999996</v>
      </c>
      <c r="N92" s="381">
        <v>6632.92</v>
      </c>
      <c r="O92" s="382" t="s">
        <v>115</v>
      </c>
      <c r="P92" s="383">
        <v>1293.0619999999999</v>
      </c>
      <c r="Q92" s="384">
        <v>5923.63</v>
      </c>
      <c r="R92" s="385">
        <v>9303.0750000000007</v>
      </c>
    </row>
    <row r="93" spans="2:18" ht="15.75" x14ac:dyDescent="0.25">
      <c r="B93" s="380" t="s">
        <v>121</v>
      </c>
      <c r="C93" s="381">
        <v>4119.7160000000003</v>
      </c>
      <c r="D93" s="381">
        <v>19275.702000000001</v>
      </c>
      <c r="E93" s="381">
        <v>3739.7930000000001</v>
      </c>
      <c r="F93" s="382" t="s">
        <v>278</v>
      </c>
      <c r="G93" s="383">
        <v>3892.1689999999999</v>
      </c>
      <c r="H93" s="384">
        <v>17830.374</v>
      </c>
      <c r="I93" s="385">
        <v>5120.8100000000004</v>
      </c>
      <c r="J93" s="362"/>
      <c r="K93" s="380" t="s">
        <v>112</v>
      </c>
      <c r="L93" s="381">
        <v>1947.6579999999999</v>
      </c>
      <c r="M93" s="381">
        <v>9046.7780000000002</v>
      </c>
      <c r="N93" s="381">
        <v>1286.8209999999999</v>
      </c>
      <c r="O93" s="382" t="s">
        <v>112</v>
      </c>
      <c r="P93" s="383">
        <v>1266.71</v>
      </c>
      <c r="Q93" s="384">
        <v>5790.1379999999999</v>
      </c>
      <c r="R93" s="385">
        <v>330.81799999999998</v>
      </c>
    </row>
    <row r="94" spans="2:18" ht="15.75" x14ac:dyDescent="0.25">
      <c r="B94" s="380" t="s">
        <v>157</v>
      </c>
      <c r="C94" s="381">
        <v>3846.3960000000002</v>
      </c>
      <c r="D94" s="381">
        <v>17792.652999999998</v>
      </c>
      <c r="E94" s="381">
        <v>2739</v>
      </c>
      <c r="F94" s="382" t="s">
        <v>121</v>
      </c>
      <c r="G94" s="383">
        <v>3182.1010000000001</v>
      </c>
      <c r="H94" s="384">
        <v>14598.053</v>
      </c>
      <c r="I94" s="385">
        <v>4300.1639999999998</v>
      </c>
      <c r="J94" s="362"/>
      <c r="K94" s="380" t="s">
        <v>222</v>
      </c>
      <c r="L94" s="381">
        <v>1634.2</v>
      </c>
      <c r="M94" s="381">
        <v>7634.8850000000002</v>
      </c>
      <c r="N94" s="381">
        <v>1529.605</v>
      </c>
      <c r="O94" s="382" t="s">
        <v>152</v>
      </c>
      <c r="P94" s="383">
        <v>1209.1279999999999</v>
      </c>
      <c r="Q94" s="384">
        <v>5532.549</v>
      </c>
      <c r="R94" s="385">
        <v>2335.0619999999999</v>
      </c>
    </row>
    <row r="95" spans="2:18" ht="15.75" x14ac:dyDescent="0.25">
      <c r="B95" s="380" t="s">
        <v>68</v>
      </c>
      <c r="C95" s="381">
        <v>3644.3870000000002</v>
      </c>
      <c r="D95" s="381">
        <v>16842.77</v>
      </c>
      <c r="E95" s="381">
        <v>3084.4580000000001</v>
      </c>
      <c r="F95" s="382" t="s">
        <v>113</v>
      </c>
      <c r="G95" s="383">
        <v>2907.4960000000001</v>
      </c>
      <c r="H95" s="384">
        <v>13278.172</v>
      </c>
      <c r="I95" s="385">
        <v>1576.155</v>
      </c>
      <c r="J95" s="362"/>
      <c r="K95" s="380" t="s">
        <v>129</v>
      </c>
      <c r="L95" s="381">
        <v>1315.1420000000001</v>
      </c>
      <c r="M95" s="381">
        <v>6177.7160000000003</v>
      </c>
      <c r="N95" s="381">
        <v>4173.7280000000001</v>
      </c>
      <c r="O95" s="382" t="s">
        <v>127</v>
      </c>
      <c r="P95" s="383">
        <v>967.23699999999997</v>
      </c>
      <c r="Q95" s="384">
        <v>4424.0910000000003</v>
      </c>
      <c r="R95" s="385">
        <v>229</v>
      </c>
    </row>
    <row r="96" spans="2:18" ht="15.75" x14ac:dyDescent="0.25">
      <c r="B96" s="380" t="s">
        <v>224</v>
      </c>
      <c r="C96" s="381">
        <v>3466.8209999999999</v>
      </c>
      <c r="D96" s="381">
        <v>16189.449000000001</v>
      </c>
      <c r="E96" s="381">
        <v>2043.8</v>
      </c>
      <c r="F96" s="382" t="s">
        <v>277</v>
      </c>
      <c r="G96" s="383">
        <v>2530.2979999999998</v>
      </c>
      <c r="H96" s="384">
        <v>11614.427</v>
      </c>
      <c r="I96" s="385">
        <v>3046.2</v>
      </c>
      <c r="J96" s="362"/>
      <c r="K96" s="380" t="s">
        <v>119</v>
      </c>
      <c r="L96" s="381">
        <v>1153.8399999999999</v>
      </c>
      <c r="M96" s="381">
        <v>5313.5770000000002</v>
      </c>
      <c r="N96" s="381">
        <v>1355.663</v>
      </c>
      <c r="O96" s="382" t="s">
        <v>222</v>
      </c>
      <c r="P96" s="383">
        <v>945.76800000000003</v>
      </c>
      <c r="Q96" s="384">
        <v>4339.4179999999997</v>
      </c>
      <c r="R96" s="385">
        <v>1826.2049999999999</v>
      </c>
    </row>
    <row r="97" spans="2:18" ht="15.75" x14ac:dyDescent="0.25">
      <c r="B97" s="380" t="s">
        <v>119</v>
      </c>
      <c r="C97" s="381">
        <v>3268.6460000000002</v>
      </c>
      <c r="D97" s="381">
        <v>15173.142</v>
      </c>
      <c r="E97" s="381">
        <v>1836.1489999999999</v>
      </c>
      <c r="F97" s="382" t="s">
        <v>283</v>
      </c>
      <c r="G97" s="383">
        <v>2521.9450000000002</v>
      </c>
      <c r="H97" s="384">
        <v>11500.583000000001</v>
      </c>
      <c r="I97" s="385">
        <v>2595</v>
      </c>
      <c r="J97" s="362"/>
      <c r="K97" s="380" t="s">
        <v>127</v>
      </c>
      <c r="L97" s="381">
        <v>919.24300000000005</v>
      </c>
      <c r="M97" s="381">
        <v>4291.0379999999996</v>
      </c>
      <c r="N97" s="381">
        <v>249.869</v>
      </c>
      <c r="O97" s="382" t="s">
        <v>121</v>
      </c>
      <c r="P97" s="383">
        <v>604.40899999999999</v>
      </c>
      <c r="Q97" s="384">
        <v>2745.8679999999999</v>
      </c>
      <c r="R97" s="385">
        <v>245.619</v>
      </c>
    </row>
    <row r="98" spans="2:18" ht="16.5" thickBot="1" x14ac:dyDescent="0.3">
      <c r="B98" s="386" t="s">
        <v>120</v>
      </c>
      <c r="C98" s="387">
        <v>3125.587</v>
      </c>
      <c r="D98" s="387">
        <v>14619.111000000001</v>
      </c>
      <c r="E98" s="387">
        <v>2329.2840000000001</v>
      </c>
      <c r="F98" s="388" t="s">
        <v>117</v>
      </c>
      <c r="G98" s="389">
        <v>2209.7930000000001</v>
      </c>
      <c r="H98" s="390">
        <v>10104.053</v>
      </c>
      <c r="I98" s="391">
        <v>2373.6610000000001</v>
      </c>
      <c r="J98" s="362"/>
      <c r="K98" s="386" t="s">
        <v>123</v>
      </c>
      <c r="L98" s="387">
        <v>660.38099999999997</v>
      </c>
      <c r="M98" s="387">
        <v>3053.6709999999998</v>
      </c>
      <c r="N98" s="387">
        <v>410.67700000000002</v>
      </c>
      <c r="O98" s="388" t="s">
        <v>123</v>
      </c>
      <c r="P98" s="389">
        <v>513.45399999999995</v>
      </c>
      <c r="Q98" s="390">
        <v>2368.2939999999999</v>
      </c>
      <c r="R98" s="391">
        <v>235.04900000000001</v>
      </c>
    </row>
    <row r="99" spans="2:18" x14ac:dyDescent="0.2">
      <c r="B99" s="392"/>
      <c r="C99" s="392"/>
      <c r="D99" s="392"/>
      <c r="E99" s="392"/>
      <c r="F99" s="392"/>
      <c r="G99" s="392"/>
      <c r="H99" s="392"/>
      <c r="I99" s="392"/>
      <c r="J99" s="392"/>
      <c r="K99" s="392"/>
      <c r="L99" s="392"/>
      <c r="M99" s="392"/>
      <c r="N99" s="392"/>
      <c r="O99" s="392"/>
      <c r="P99" s="392"/>
      <c r="Q99" s="392"/>
      <c r="R99" s="392"/>
    </row>
    <row r="100" spans="2:18" x14ac:dyDescent="0.2"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</row>
    <row r="101" spans="2:18" ht="16.5" x14ac:dyDescent="0.25">
      <c r="B101" s="418"/>
      <c r="C101" s="418"/>
      <c r="D101" s="418"/>
      <c r="E101" s="418"/>
      <c r="F101" s="418"/>
      <c r="G101" s="418"/>
      <c r="H101" s="418"/>
      <c r="I101" s="419"/>
      <c r="J101" s="419"/>
      <c r="K101" s="418"/>
      <c r="L101" s="418"/>
      <c r="M101" s="418"/>
      <c r="N101" s="418"/>
      <c r="O101" s="418"/>
      <c r="P101" s="418"/>
      <c r="Q101" s="418"/>
      <c r="R101" s="419"/>
    </row>
    <row r="102" spans="2:18" ht="15.75" x14ac:dyDescent="0.25">
      <c r="B102" s="393" t="s">
        <v>262</v>
      </c>
      <c r="C102" s="393"/>
      <c r="D102" s="393"/>
      <c r="E102" s="393"/>
      <c r="F102" s="393"/>
      <c r="G102" s="395"/>
      <c r="H102" s="395"/>
      <c r="I102" s="395"/>
      <c r="J102" s="395"/>
      <c r="K102" s="393" t="s">
        <v>263</v>
      </c>
      <c r="L102" s="393"/>
      <c r="M102" s="393"/>
      <c r="N102" s="393"/>
      <c r="O102" s="393"/>
      <c r="P102" s="395"/>
      <c r="Q102" s="395"/>
      <c r="R102" s="395"/>
    </row>
    <row r="103" spans="2:18" ht="16.5" thickBot="1" x14ac:dyDescent="0.3">
      <c r="B103" s="396" t="s">
        <v>167</v>
      </c>
      <c r="C103" s="393"/>
      <c r="D103" s="393"/>
      <c r="E103" s="393"/>
      <c r="F103" s="393"/>
      <c r="G103" s="395"/>
      <c r="H103" s="395"/>
      <c r="I103" s="395"/>
      <c r="J103" s="395"/>
      <c r="K103" s="396" t="s">
        <v>167</v>
      </c>
      <c r="L103" s="393"/>
      <c r="M103" s="393"/>
      <c r="N103" s="393"/>
      <c r="O103" s="393"/>
      <c r="P103" s="395"/>
      <c r="Q103" s="395"/>
      <c r="R103" s="395"/>
    </row>
    <row r="104" spans="2:18" ht="16.5" thickBot="1" x14ac:dyDescent="0.3">
      <c r="B104" s="397" t="s">
        <v>107</v>
      </c>
      <c r="C104" s="398"/>
      <c r="D104" s="398"/>
      <c r="E104" s="398"/>
      <c r="F104" s="398"/>
      <c r="G104" s="398"/>
      <c r="H104" s="398"/>
      <c r="I104" s="399"/>
      <c r="J104" s="395"/>
      <c r="K104" s="397" t="s">
        <v>108</v>
      </c>
      <c r="L104" s="398"/>
      <c r="M104" s="398"/>
      <c r="N104" s="398"/>
      <c r="O104" s="398"/>
      <c r="P104" s="398"/>
      <c r="Q104" s="398"/>
      <c r="R104" s="399"/>
    </row>
    <row r="105" spans="2:18" ht="16.5" thickBot="1" x14ac:dyDescent="0.3">
      <c r="B105" s="400" t="s">
        <v>294</v>
      </c>
      <c r="C105" s="401"/>
      <c r="D105" s="402"/>
      <c r="E105" s="403"/>
      <c r="F105" s="400" t="s">
        <v>295</v>
      </c>
      <c r="G105" s="401"/>
      <c r="H105" s="402"/>
      <c r="I105" s="403"/>
      <c r="J105" s="395"/>
      <c r="K105" s="400" t="s">
        <v>294</v>
      </c>
      <c r="L105" s="401"/>
      <c r="M105" s="402"/>
      <c r="N105" s="403"/>
      <c r="O105" s="400" t="s">
        <v>295</v>
      </c>
      <c r="P105" s="401"/>
      <c r="Q105" s="402"/>
      <c r="R105" s="403"/>
    </row>
    <row r="106" spans="2:18" ht="32.25" thickBot="1" x14ac:dyDescent="0.3">
      <c r="B106" s="404" t="s">
        <v>109</v>
      </c>
      <c r="C106" s="405" t="s">
        <v>89</v>
      </c>
      <c r="D106" s="406" t="s">
        <v>131</v>
      </c>
      <c r="E106" s="407" t="s">
        <v>110</v>
      </c>
      <c r="F106" s="404" t="s">
        <v>109</v>
      </c>
      <c r="G106" s="405" t="s">
        <v>89</v>
      </c>
      <c r="H106" s="406" t="s">
        <v>131</v>
      </c>
      <c r="I106" s="407" t="s">
        <v>110</v>
      </c>
      <c r="J106" s="395"/>
      <c r="K106" s="404" t="s">
        <v>109</v>
      </c>
      <c r="L106" s="405" t="s">
        <v>89</v>
      </c>
      <c r="M106" s="406" t="s">
        <v>131</v>
      </c>
      <c r="N106" s="407" t="s">
        <v>110</v>
      </c>
      <c r="O106" s="404" t="s">
        <v>109</v>
      </c>
      <c r="P106" s="405" t="s">
        <v>89</v>
      </c>
      <c r="Q106" s="406" t="s">
        <v>131</v>
      </c>
      <c r="R106" s="407" t="s">
        <v>110</v>
      </c>
    </row>
    <row r="107" spans="2:18" ht="16.5" thickBot="1" x14ac:dyDescent="0.3">
      <c r="B107" s="367" t="s">
        <v>102</v>
      </c>
      <c r="C107" s="368">
        <v>449198.402</v>
      </c>
      <c r="D107" s="369">
        <v>2094981.044</v>
      </c>
      <c r="E107" s="370">
        <v>70608.846999999994</v>
      </c>
      <c r="F107" s="371" t="s">
        <v>102</v>
      </c>
      <c r="G107" s="372">
        <v>346539.44</v>
      </c>
      <c r="H107" s="373">
        <v>1593730.2050000001</v>
      </c>
      <c r="I107" s="370">
        <v>69494.175000000003</v>
      </c>
      <c r="J107" s="395"/>
      <c r="K107" s="367" t="s">
        <v>102</v>
      </c>
      <c r="L107" s="368">
        <v>160745.908</v>
      </c>
      <c r="M107" s="369">
        <v>753176.27300000004</v>
      </c>
      <c r="N107" s="370">
        <v>24970.434000000001</v>
      </c>
      <c r="O107" s="371" t="s">
        <v>102</v>
      </c>
      <c r="P107" s="372">
        <v>108974.31600000001</v>
      </c>
      <c r="Q107" s="373">
        <v>498789.995</v>
      </c>
      <c r="R107" s="370">
        <v>18941.293000000001</v>
      </c>
    </row>
    <row r="108" spans="2:18" ht="15.75" x14ac:dyDescent="0.25">
      <c r="B108" s="374" t="s">
        <v>115</v>
      </c>
      <c r="C108" s="375">
        <v>82117.633000000002</v>
      </c>
      <c r="D108" s="375">
        <v>385767.66</v>
      </c>
      <c r="E108" s="375">
        <v>12351.074000000001</v>
      </c>
      <c r="F108" s="376" t="s">
        <v>115</v>
      </c>
      <c r="G108" s="377">
        <v>71323.239000000001</v>
      </c>
      <c r="H108" s="378">
        <v>326817.28999999998</v>
      </c>
      <c r="I108" s="379">
        <v>14442.444</v>
      </c>
      <c r="J108" s="395"/>
      <c r="K108" s="374" t="s">
        <v>69</v>
      </c>
      <c r="L108" s="375">
        <v>36451.413</v>
      </c>
      <c r="M108" s="375">
        <v>170320.739</v>
      </c>
      <c r="N108" s="375">
        <v>5529.2330000000002</v>
      </c>
      <c r="O108" s="376" t="s">
        <v>69</v>
      </c>
      <c r="P108" s="377">
        <v>32629.134999999998</v>
      </c>
      <c r="Q108" s="378">
        <v>149416.728</v>
      </c>
      <c r="R108" s="379">
        <v>5180.9780000000001</v>
      </c>
    </row>
    <row r="109" spans="2:18" ht="15.75" x14ac:dyDescent="0.25">
      <c r="B109" s="380" t="s">
        <v>214</v>
      </c>
      <c r="C109" s="381">
        <v>63307.341999999997</v>
      </c>
      <c r="D109" s="381">
        <v>293791.82699999999</v>
      </c>
      <c r="E109" s="381">
        <v>9697.8510000000006</v>
      </c>
      <c r="F109" s="382" t="s">
        <v>214</v>
      </c>
      <c r="G109" s="383">
        <v>38451.588000000003</v>
      </c>
      <c r="H109" s="384">
        <v>178570.239</v>
      </c>
      <c r="I109" s="385">
        <v>8440.6939999999995</v>
      </c>
      <c r="J109" s="395"/>
      <c r="K109" s="380" t="s">
        <v>164</v>
      </c>
      <c r="L109" s="381">
        <v>30705.567999999999</v>
      </c>
      <c r="M109" s="381">
        <v>145704.802</v>
      </c>
      <c r="N109" s="381">
        <v>5010.8</v>
      </c>
      <c r="O109" s="382" t="s">
        <v>117</v>
      </c>
      <c r="P109" s="383">
        <v>23610.981</v>
      </c>
      <c r="Q109" s="384">
        <v>108504.20699999999</v>
      </c>
      <c r="R109" s="385">
        <v>3234.1469999999999</v>
      </c>
    </row>
    <row r="110" spans="2:18" ht="15.75" x14ac:dyDescent="0.25">
      <c r="B110" s="380" t="s">
        <v>68</v>
      </c>
      <c r="C110" s="381">
        <v>60953.483</v>
      </c>
      <c r="D110" s="381">
        <v>284081.18099999998</v>
      </c>
      <c r="E110" s="381">
        <v>9504.5429999999997</v>
      </c>
      <c r="F110" s="382" t="s">
        <v>124</v>
      </c>
      <c r="G110" s="383">
        <v>27889.267</v>
      </c>
      <c r="H110" s="384">
        <v>128109.314</v>
      </c>
      <c r="I110" s="385">
        <v>5604.6139999999996</v>
      </c>
      <c r="J110" s="395"/>
      <c r="K110" s="380" t="s">
        <v>117</v>
      </c>
      <c r="L110" s="381">
        <v>24165.084999999999</v>
      </c>
      <c r="M110" s="381">
        <v>112763.303</v>
      </c>
      <c r="N110" s="381">
        <v>3316.7020000000002</v>
      </c>
      <c r="O110" s="382" t="s">
        <v>214</v>
      </c>
      <c r="P110" s="383">
        <v>14634.689</v>
      </c>
      <c r="Q110" s="384">
        <v>66984.789999999994</v>
      </c>
      <c r="R110" s="385">
        <v>2691.1680000000001</v>
      </c>
    </row>
    <row r="111" spans="2:18" ht="15.75" x14ac:dyDescent="0.25">
      <c r="B111" s="380" t="s">
        <v>69</v>
      </c>
      <c r="C111" s="381">
        <v>40914.392</v>
      </c>
      <c r="D111" s="381">
        <v>190378.53200000001</v>
      </c>
      <c r="E111" s="381">
        <v>7435.125</v>
      </c>
      <c r="F111" s="382" t="s">
        <v>71</v>
      </c>
      <c r="G111" s="383">
        <v>25132.431</v>
      </c>
      <c r="H111" s="384">
        <v>115205.825</v>
      </c>
      <c r="I111" s="385">
        <v>4993.0370000000003</v>
      </c>
      <c r="J111" s="395"/>
      <c r="K111" s="380" t="s">
        <v>214</v>
      </c>
      <c r="L111" s="381">
        <v>20836.612000000001</v>
      </c>
      <c r="M111" s="381">
        <v>97344.332999999999</v>
      </c>
      <c r="N111" s="381">
        <v>3037.9090000000001</v>
      </c>
      <c r="O111" s="382" t="s">
        <v>68</v>
      </c>
      <c r="P111" s="383">
        <v>12550.334000000001</v>
      </c>
      <c r="Q111" s="384">
        <v>57265.05</v>
      </c>
      <c r="R111" s="385">
        <v>2174.7849999999999</v>
      </c>
    </row>
    <row r="112" spans="2:18" ht="15.75" x14ac:dyDescent="0.25">
      <c r="B112" s="380" t="s">
        <v>124</v>
      </c>
      <c r="C112" s="381">
        <v>34363.633999999998</v>
      </c>
      <c r="D112" s="381">
        <v>160658.47</v>
      </c>
      <c r="E112" s="381">
        <v>5289.7330000000002</v>
      </c>
      <c r="F112" s="382" t="s">
        <v>68</v>
      </c>
      <c r="G112" s="383">
        <v>24455.73</v>
      </c>
      <c r="H112" s="384">
        <v>113014.814</v>
      </c>
      <c r="I112" s="385">
        <v>4449.3239999999996</v>
      </c>
      <c r="J112" s="395"/>
      <c r="K112" s="380" t="s">
        <v>112</v>
      </c>
      <c r="L112" s="381">
        <v>11190.358</v>
      </c>
      <c r="M112" s="381">
        <v>52334.616000000002</v>
      </c>
      <c r="N112" s="381">
        <v>1770.2349999999999</v>
      </c>
      <c r="O112" s="382" t="s">
        <v>112</v>
      </c>
      <c r="P112" s="383">
        <v>7354.6760000000004</v>
      </c>
      <c r="Q112" s="384">
        <v>33497.586000000003</v>
      </c>
      <c r="R112" s="385">
        <v>1529.586</v>
      </c>
    </row>
    <row r="113" spans="2:18" ht="15.75" x14ac:dyDescent="0.25">
      <c r="B113" s="380" t="s">
        <v>114</v>
      </c>
      <c r="C113" s="381">
        <v>25288.474999999999</v>
      </c>
      <c r="D113" s="381">
        <v>118150.41499999999</v>
      </c>
      <c r="E113" s="381">
        <v>3859.3440000000001</v>
      </c>
      <c r="F113" s="382" t="s">
        <v>69</v>
      </c>
      <c r="G113" s="383">
        <v>24226.777999999998</v>
      </c>
      <c r="H113" s="384">
        <v>111978.75599999999</v>
      </c>
      <c r="I113" s="385">
        <v>4873.4669999999996</v>
      </c>
      <c r="J113" s="395"/>
      <c r="K113" s="380" t="s">
        <v>68</v>
      </c>
      <c r="L113" s="381">
        <v>11083.067999999999</v>
      </c>
      <c r="M113" s="381">
        <v>51998.459000000003</v>
      </c>
      <c r="N113" s="381">
        <v>1803.1759999999999</v>
      </c>
      <c r="O113" s="382" t="s">
        <v>111</v>
      </c>
      <c r="P113" s="383">
        <v>4558.7939999999999</v>
      </c>
      <c r="Q113" s="384">
        <v>20777.807000000001</v>
      </c>
      <c r="R113" s="385">
        <v>1047.05</v>
      </c>
    </row>
    <row r="114" spans="2:18" ht="15.75" x14ac:dyDescent="0.25">
      <c r="B114" s="380" t="s">
        <v>71</v>
      </c>
      <c r="C114" s="381">
        <v>25005.942999999999</v>
      </c>
      <c r="D114" s="381">
        <v>117756.92200000001</v>
      </c>
      <c r="E114" s="381">
        <v>3712.047</v>
      </c>
      <c r="F114" s="382" t="s">
        <v>281</v>
      </c>
      <c r="G114" s="383">
        <v>21759.073</v>
      </c>
      <c r="H114" s="384">
        <v>98104.172000000006</v>
      </c>
      <c r="I114" s="385">
        <v>4827.3500000000004</v>
      </c>
      <c r="J114" s="395"/>
      <c r="K114" s="380" t="s">
        <v>123</v>
      </c>
      <c r="L114" s="381">
        <v>6895.808</v>
      </c>
      <c r="M114" s="381">
        <v>31849.481</v>
      </c>
      <c r="N114" s="381">
        <v>1281.78</v>
      </c>
      <c r="O114" s="382" t="s">
        <v>121</v>
      </c>
      <c r="P114" s="383">
        <v>4355.6689999999999</v>
      </c>
      <c r="Q114" s="384">
        <v>19817.793000000001</v>
      </c>
      <c r="R114" s="385">
        <v>1245.2180000000001</v>
      </c>
    </row>
    <row r="115" spans="2:18" ht="15.75" x14ac:dyDescent="0.25">
      <c r="B115" s="380" t="s">
        <v>117</v>
      </c>
      <c r="C115" s="381">
        <v>19606.669000000002</v>
      </c>
      <c r="D115" s="381">
        <v>90495.44</v>
      </c>
      <c r="E115" s="381">
        <v>3335.5929999999998</v>
      </c>
      <c r="F115" s="382" t="s">
        <v>114</v>
      </c>
      <c r="G115" s="383">
        <v>17832.909</v>
      </c>
      <c r="H115" s="384">
        <v>82221.698999999993</v>
      </c>
      <c r="I115" s="385">
        <v>3595.5880000000002</v>
      </c>
      <c r="J115" s="395"/>
      <c r="K115" s="380" t="s">
        <v>121</v>
      </c>
      <c r="L115" s="381">
        <v>6354.2269999999999</v>
      </c>
      <c r="M115" s="381">
        <v>29655.787</v>
      </c>
      <c r="N115" s="381">
        <v>1208.0609999999999</v>
      </c>
      <c r="O115" s="382" t="s">
        <v>123</v>
      </c>
      <c r="P115" s="383">
        <v>2461.4690000000001</v>
      </c>
      <c r="Q115" s="384">
        <v>11147.244000000001</v>
      </c>
      <c r="R115" s="385">
        <v>505.476</v>
      </c>
    </row>
    <row r="116" spans="2:18" ht="15.75" x14ac:dyDescent="0.25">
      <c r="B116" s="380" t="s">
        <v>129</v>
      </c>
      <c r="C116" s="381">
        <v>17676.953000000001</v>
      </c>
      <c r="D116" s="381">
        <v>82107.706000000006</v>
      </c>
      <c r="E116" s="381">
        <v>2985.576</v>
      </c>
      <c r="F116" s="382" t="s">
        <v>154</v>
      </c>
      <c r="G116" s="383">
        <v>13609.01</v>
      </c>
      <c r="H116" s="384">
        <v>62946.792000000001</v>
      </c>
      <c r="I116" s="385">
        <v>2421.12</v>
      </c>
      <c r="J116" s="395"/>
      <c r="K116" s="380" t="s">
        <v>111</v>
      </c>
      <c r="L116" s="381">
        <v>2602.81</v>
      </c>
      <c r="M116" s="381">
        <v>12194.102000000001</v>
      </c>
      <c r="N116" s="381">
        <v>415.274</v>
      </c>
      <c r="O116" s="382" t="s">
        <v>122</v>
      </c>
      <c r="P116" s="383">
        <v>1567.8630000000001</v>
      </c>
      <c r="Q116" s="384">
        <v>7157.7579999999998</v>
      </c>
      <c r="R116" s="385">
        <v>307.24900000000002</v>
      </c>
    </row>
    <row r="117" spans="2:18" ht="15.75" x14ac:dyDescent="0.25">
      <c r="B117" s="380" t="s">
        <v>113</v>
      </c>
      <c r="C117" s="381">
        <v>10096.625</v>
      </c>
      <c r="D117" s="381">
        <v>46496.017</v>
      </c>
      <c r="E117" s="381">
        <v>1560.62</v>
      </c>
      <c r="F117" s="382" t="s">
        <v>129</v>
      </c>
      <c r="G117" s="383">
        <v>12748.332</v>
      </c>
      <c r="H117" s="384">
        <v>58718.76</v>
      </c>
      <c r="I117" s="385">
        <v>2585.7040000000002</v>
      </c>
      <c r="J117" s="395"/>
      <c r="K117" s="380" t="s">
        <v>273</v>
      </c>
      <c r="L117" s="381">
        <v>1977.6510000000001</v>
      </c>
      <c r="M117" s="381">
        <v>9445.9330000000009</v>
      </c>
      <c r="N117" s="381">
        <v>274.7</v>
      </c>
      <c r="O117" s="382" t="s">
        <v>164</v>
      </c>
      <c r="P117" s="383">
        <v>1492.8879999999999</v>
      </c>
      <c r="Q117" s="384">
        <v>6835.9390000000003</v>
      </c>
      <c r="R117" s="385">
        <v>270.964</v>
      </c>
    </row>
    <row r="118" spans="2:18" ht="15.75" x14ac:dyDescent="0.25">
      <c r="B118" s="380" t="s">
        <v>111</v>
      </c>
      <c r="C118" s="381">
        <v>9864.366</v>
      </c>
      <c r="D118" s="381">
        <v>45738.572</v>
      </c>
      <c r="E118" s="381">
        <v>1604.6289999999999</v>
      </c>
      <c r="F118" s="382" t="s">
        <v>119</v>
      </c>
      <c r="G118" s="383">
        <v>6770.2389999999996</v>
      </c>
      <c r="H118" s="384">
        <v>31063.239000000001</v>
      </c>
      <c r="I118" s="385">
        <v>1234.6559999999999</v>
      </c>
      <c r="J118" s="395"/>
      <c r="K118" s="380" t="s">
        <v>114</v>
      </c>
      <c r="L118" s="381">
        <v>1929.173</v>
      </c>
      <c r="M118" s="381">
        <v>8931.4950000000008</v>
      </c>
      <c r="N118" s="381">
        <v>282.029</v>
      </c>
      <c r="O118" s="382" t="s">
        <v>273</v>
      </c>
      <c r="P118" s="383">
        <v>1152.26</v>
      </c>
      <c r="Q118" s="384">
        <v>5412.549</v>
      </c>
      <c r="R118" s="385">
        <v>189</v>
      </c>
    </row>
    <row r="119" spans="2:18" ht="15.75" x14ac:dyDescent="0.25">
      <c r="B119" s="380" t="s">
        <v>119</v>
      </c>
      <c r="C119" s="381">
        <v>8286.1299999999992</v>
      </c>
      <c r="D119" s="381">
        <v>38664.686000000002</v>
      </c>
      <c r="E119" s="381">
        <v>1218.681</v>
      </c>
      <c r="F119" s="382" t="s">
        <v>111</v>
      </c>
      <c r="G119" s="383">
        <v>5464.848</v>
      </c>
      <c r="H119" s="384">
        <v>25119.341</v>
      </c>
      <c r="I119" s="385">
        <v>972.46900000000005</v>
      </c>
      <c r="J119" s="395"/>
      <c r="K119" s="380" t="s">
        <v>152</v>
      </c>
      <c r="L119" s="381">
        <v>1772.3030000000001</v>
      </c>
      <c r="M119" s="381">
        <v>8425.0149999999994</v>
      </c>
      <c r="N119" s="381">
        <v>301</v>
      </c>
      <c r="O119" s="382" t="s">
        <v>114</v>
      </c>
      <c r="P119" s="383">
        <v>1056.1949999999999</v>
      </c>
      <c r="Q119" s="384">
        <v>4824.3440000000001</v>
      </c>
      <c r="R119" s="385">
        <v>223.453</v>
      </c>
    </row>
    <row r="120" spans="2:18" ht="15.75" x14ac:dyDescent="0.25">
      <c r="B120" s="380" t="s">
        <v>154</v>
      </c>
      <c r="C120" s="381">
        <v>7045.1809999999996</v>
      </c>
      <c r="D120" s="381">
        <v>32670.398000000001</v>
      </c>
      <c r="E120" s="381">
        <v>1382.7</v>
      </c>
      <c r="F120" s="382" t="s">
        <v>122</v>
      </c>
      <c r="G120" s="383">
        <v>5378.5290000000005</v>
      </c>
      <c r="H120" s="384">
        <v>24692.395</v>
      </c>
      <c r="I120" s="385">
        <v>887.51099999999997</v>
      </c>
      <c r="J120" s="395"/>
      <c r="K120" s="380" t="s">
        <v>113</v>
      </c>
      <c r="L120" s="381">
        <v>1202.7049999999999</v>
      </c>
      <c r="M120" s="381">
        <v>5535.9040000000005</v>
      </c>
      <c r="N120" s="381">
        <v>187.71600000000001</v>
      </c>
      <c r="O120" s="382" t="s">
        <v>152</v>
      </c>
      <c r="P120" s="383">
        <v>646.32399999999996</v>
      </c>
      <c r="Q120" s="384">
        <v>2998.8780000000002</v>
      </c>
      <c r="R120" s="385">
        <v>153.4</v>
      </c>
    </row>
    <row r="121" spans="2:18" ht="15.75" x14ac:dyDescent="0.25">
      <c r="B121" s="380" t="s">
        <v>122</v>
      </c>
      <c r="C121" s="381">
        <v>6395.8779999999997</v>
      </c>
      <c r="D121" s="381">
        <v>29879.29</v>
      </c>
      <c r="E121" s="381">
        <v>869.12</v>
      </c>
      <c r="F121" s="382" t="s">
        <v>212</v>
      </c>
      <c r="G121" s="383">
        <v>4731.74</v>
      </c>
      <c r="H121" s="384">
        <v>22086.61</v>
      </c>
      <c r="I121" s="385">
        <v>1039.4000000000001</v>
      </c>
      <c r="J121" s="395"/>
      <c r="K121" s="380" t="s">
        <v>122</v>
      </c>
      <c r="L121" s="381">
        <v>1185.4449999999999</v>
      </c>
      <c r="M121" s="381">
        <v>5484.6379999999999</v>
      </c>
      <c r="N121" s="381">
        <v>198.53899999999999</v>
      </c>
      <c r="O121" s="382" t="s">
        <v>128</v>
      </c>
      <c r="P121" s="383">
        <v>254.423</v>
      </c>
      <c r="Q121" s="384">
        <v>1200.606</v>
      </c>
      <c r="R121" s="385">
        <v>62.4</v>
      </c>
    </row>
    <row r="122" spans="2:18" ht="15.75" x14ac:dyDescent="0.25">
      <c r="B122" s="380" t="s">
        <v>282</v>
      </c>
      <c r="C122" s="381">
        <v>5660.4080000000004</v>
      </c>
      <c r="D122" s="381">
        <v>26531.439999999999</v>
      </c>
      <c r="E122" s="381">
        <v>843.21600000000001</v>
      </c>
      <c r="F122" s="382" t="s">
        <v>117</v>
      </c>
      <c r="G122" s="383">
        <v>4243.7700000000004</v>
      </c>
      <c r="H122" s="384">
        <v>19680.887999999999</v>
      </c>
      <c r="I122" s="385">
        <v>858.28099999999995</v>
      </c>
      <c r="J122" s="395"/>
      <c r="K122" s="380" t="s">
        <v>124</v>
      </c>
      <c r="L122" s="381">
        <v>1032.6020000000001</v>
      </c>
      <c r="M122" s="381">
        <v>4881.8140000000003</v>
      </c>
      <c r="N122" s="381">
        <v>141.34299999999999</v>
      </c>
      <c r="O122" s="382" t="s">
        <v>116</v>
      </c>
      <c r="P122" s="383">
        <v>182.13200000000001</v>
      </c>
      <c r="Q122" s="384">
        <v>812.40599999999995</v>
      </c>
      <c r="R122" s="385">
        <v>23.19</v>
      </c>
    </row>
    <row r="123" spans="2:18" ht="16.5" thickBot="1" x14ac:dyDescent="0.3">
      <c r="B123" s="386" t="s">
        <v>135</v>
      </c>
      <c r="C123" s="387">
        <v>5184.8990000000003</v>
      </c>
      <c r="D123" s="387">
        <v>24324.218000000001</v>
      </c>
      <c r="E123" s="387">
        <v>775.995</v>
      </c>
      <c r="F123" s="388" t="s">
        <v>113</v>
      </c>
      <c r="G123" s="389">
        <v>4001.6179999999999</v>
      </c>
      <c r="H123" s="390">
        <v>18582.803</v>
      </c>
      <c r="I123" s="391">
        <v>795.61699999999996</v>
      </c>
      <c r="J123" s="395"/>
      <c r="K123" s="386" t="s">
        <v>156</v>
      </c>
      <c r="L123" s="387">
        <v>533.428</v>
      </c>
      <c r="M123" s="387">
        <v>2490.5010000000002</v>
      </c>
      <c r="N123" s="387">
        <v>81.599999999999994</v>
      </c>
      <c r="O123" s="388" t="s">
        <v>119</v>
      </c>
      <c r="P123" s="389">
        <v>174.49</v>
      </c>
      <c r="Q123" s="390">
        <v>792.51099999999997</v>
      </c>
      <c r="R123" s="391">
        <v>41.25</v>
      </c>
    </row>
    <row r="124" spans="2:18" x14ac:dyDescent="0.2"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</row>
    <row r="125" spans="2:18" x14ac:dyDescent="0.2"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</row>
    <row r="126" spans="2:18" x14ac:dyDescent="0.2"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</row>
    <row r="127" spans="2:18" ht="16.5" x14ac:dyDescent="0.25">
      <c r="B127" s="418"/>
      <c r="C127" s="418"/>
      <c r="D127" s="418"/>
      <c r="E127" s="418"/>
      <c r="F127" s="418"/>
      <c r="G127" s="418"/>
      <c r="H127" s="418"/>
      <c r="I127" s="419"/>
      <c r="J127" s="419"/>
      <c r="K127" s="418"/>
      <c r="L127" s="418"/>
      <c r="M127" s="418"/>
      <c r="N127" s="418"/>
      <c r="O127" s="418"/>
      <c r="P127" s="420"/>
      <c r="Q127" s="420"/>
      <c r="R127" s="411"/>
    </row>
    <row r="128" spans="2:18" ht="15.75" x14ac:dyDescent="0.25">
      <c r="B128" s="393" t="s">
        <v>264</v>
      </c>
      <c r="C128" s="393"/>
      <c r="D128" s="393"/>
      <c r="E128" s="393"/>
      <c r="F128" s="393"/>
      <c r="G128" s="393"/>
      <c r="H128" s="393"/>
      <c r="I128" s="395"/>
      <c r="J128" s="395"/>
      <c r="K128" s="393" t="s">
        <v>265</v>
      </c>
      <c r="L128" s="393"/>
      <c r="M128" s="393"/>
      <c r="N128" s="393"/>
      <c r="O128" s="393"/>
      <c r="P128" s="393"/>
      <c r="Q128" s="393"/>
      <c r="R128" s="395"/>
    </row>
    <row r="129" spans="2:31" ht="16.5" thickBot="1" x14ac:dyDescent="0.3">
      <c r="B129" s="396" t="s">
        <v>167</v>
      </c>
      <c r="C129" s="393"/>
      <c r="D129" s="393"/>
      <c r="E129" s="393"/>
      <c r="F129" s="395"/>
      <c r="G129" s="395"/>
      <c r="H129" s="395"/>
      <c r="I129" s="395"/>
      <c r="J129" s="395"/>
      <c r="K129" s="396" t="s">
        <v>167</v>
      </c>
      <c r="L129" s="393"/>
      <c r="M129" s="393"/>
      <c r="N129" s="393"/>
      <c r="O129" s="395"/>
      <c r="P129" s="395"/>
      <c r="Q129" s="395"/>
      <c r="R129" s="395"/>
    </row>
    <row r="130" spans="2:31" ht="16.5" thickBot="1" x14ac:dyDescent="0.3">
      <c r="B130" s="397" t="s">
        <v>107</v>
      </c>
      <c r="C130" s="398"/>
      <c r="D130" s="398"/>
      <c r="E130" s="398"/>
      <c r="F130" s="398"/>
      <c r="G130" s="398"/>
      <c r="H130" s="398"/>
      <c r="I130" s="399"/>
      <c r="J130" s="395"/>
      <c r="K130" s="397" t="s">
        <v>108</v>
      </c>
      <c r="L130" s="398"/>
      <c r="M130" s="398"/>
      <c r="N130" s="398"/>
      <c r="O130" s="398"/>
      <c r="P130" s="398"/>
      <c r="Q130" s="398"/>
      <c r="R130" s="399"/>
    </row>
    <row r="131" spans="2:31" ht="16.5" thickBot="1" x14ac:dyDescent="0.3">
      <c r="B131" s="400" t="s">
        <v>294</v>
      </c>
      <c r="C131" s="401"/>
      <c r="D131" s="402"/>
      <c r="E131" s="403"/>
      <c r="F131" s="400" t="s">
        <v>295</v>
      </c>
      <c r="G131" s="401"/>
      <c r="H131" s="402"/>
      <c r="I131" s="403"/>
      <c r="J131" s="395"/>
      <c r="K131" s="400" t="s">
        <v>294</v>
      </c>
      <c r="L131" s="401"/>
      <c r="M131" s="402"/>
      <c r="N131" s="403"/>
      <c r="O131" s="400" t="s">
        <v>295</v>
      </c>
      <c r="P131" s="401"/>
      <c r="Q131" s="402"/>
      <c r="R131" s="403"/>
    </row>
    <row r="132" spans="2:31" ht="32.25" thickBot="1" x14ac:dyDescent="0.3">
      <c r="B132" s="404" t="s">
        <v>109</v>
      </c>
      <c r="C132" s="405" t="s">
        <v>89</v>
      </c>
      <c r="D132" s="406" t="s">
        <v>131</v>
      </c>
      <c r="E132" s="407" t="s">
        <v>110</v>
      </c>
      <c r="F132" s="404" t="s">
        <v>109</v>
      </c>
      <c r="G132" s="405" t="s">
        <v>89</v>
      </c>
      <c r="H132" s="406" t="s">
        <v>131</v>
      </c>
      <c r="I132" s="407" t="s">
        <v>110</v>
      </c>
      <c r="J132" s="395"/>
      <c r="K132" s="404" t="s">
        <v>109</v>
      </c>
      <c r="L132" s="405" t="s">
        <v>89</v>
      </c>
      <c r="M132" s="406" t="s">
        <v>131</v>
      </c>
      <c r="N132" s="407" t="s">
        <v>110</v>
      </c>
      <c r="O132" s="404" t="s">
        <v>109</v>
      </c>
      <c r="P132" s="405" t="s">
        <v>89</v>
      </c>
      <c r="Q132" s="406" t="s">
        <v>131</v>
      </c>
      <c r="R132" s="407" t="s">
        <v>110</v>
      </c>
    </row>
    <row r="133" spans="2:31" ht="16.5" thickBot="1" x14ac:dyDescent="0.3">
      <c r="B133" s="367" t="s">
        <v>102</v>
      </c>
      <c r="C133" s="368">
        <v>1057221.95</v>
      </c>
      <c r="D133" s="369">
        <v>4939801.5420000004</v>
      </c>
      <c r="E133" s="370">
        <v>257732.679</v>
      </c>
      <c r="F133" s="371" t="s">
        <v>102</v>
      </c>
      <c r="G133" s="372">
        <v>1063926.905</v>
      </c>
      <c r="H133" s="373">
        <v>4876142.648</v>
      </c>
      <c r="I133" s="370">
        <v>260517.41</v>
      </c>
      <c r="J133" s="395"/>
      <c r="K133" s="367" t="s">
        <v>102</v>
      </c>
      <c r="L133" s="368">
        <v>493883.01799999998</v>
      </c>
      <c r="M133" s="369">
        <v>2310277.4369999999</v>
      </c>
      <c r="N133" s="370">
        <v>99168.118000000002</v>
      </c>
      <c r="O133" s="371" t="s">
        <v>102</v>
      </c>
      <c r="P133" s="372">
        <v>554852.50800000003</v>
      </c>
      <c r="Q133" s="373">
        <v>2542385.6170000001</v>
      </c>
      <c r="R133" s="370">
        <v>108102.781</v>
      </c>
    </row>
    <row r="134" spans="2:31" ht="15.75" x14ac:dyDescent="0.25">
      <c r="B134" s="374" t="s">
        <v>69</v>
      </c>
      <c r="C134" s="375">
        <v>118033.46799999999</v>
      </c>
      <c r="D134" s="375">
        <v>550847.14199999999</v>
      </c>
      <c r="E134" s="375">
        <v>34714.082999999999</v>
      </c>
      <c r="F134" s="376" t="s">
        <v>69</v>
      </c>
      <c r="G134" s="377">
        <v>124625.327</v>
      </c>
      <c r="H134" s="378">
        <v>570736.65599999996</v>
      </c>
      <c r="I134" s="379">
        <v>37414.362000000001</v>
      </c>
      <c r="J134" s="395"/>
      <c r="K134" s="374" t="s">
        <v>69</v>
      </c>
      <c r="L134" s="375">
        <v>177798.92499999999</v>
      </c>
      <c r="M134" s="375">
        <v>831419.50800000003</v>
      </c>
      <c r="N134" s="375">
        <v>40241.052000000003</v>
      </c>
      <c r="O134" s="376" t="s">
        <v>69</v>
      </c>
      <c r="P134" s="377">
        <v>198713.647</v>
      </c>
      <c r="Q134" s="378">
        <v>910374.75300000003</v>
      </c>
      <c r="R134" s="379">
        <v>42629.408000000003</v>
      </c>
    </row>
    <row r="135" spans="2:31" ht="15.75" x14ac:dyDescent="0.25">
      <c r="B135" s="380" t="s">
        <v>115</v>
      </c>
      <c r="C135" s="381">
        <v>108135.11</v>
      </c>
      <c r="D135" s="381">
        <v>505054.63299999997</v>
      </c>
      <c r="E135" s="381">
        <v>24573.532999999999</v>
      </c>
      <c r="F135" s="382" t="s">
        <v>115</v>
      </c>
      <c r="G135" s="383">
        <v>95914.637000000002</v>
      </c>
      <c r="H135" s="384">
        <v>439394.098</v>
      </c>
      <c r="I135" s="385">
        <v>21864.93</v>
      </c>
      <c r="J135" s="395"/>
      <c r="K135" s="380" t="s">
        <v>111</v>
      </c>
      <c r="L135" s="381">
        <v>67411.657000000007</v>
      </c>
      <c r="M135" s="381">
        <v>315143.13299999997</v>
      </c>
      <c r="N135" s="381">
        <v>9550.3330000000005</v>
      </c>
      <c r="O135" s="382" t="s">
        <v>111</v>
      </c>
      <c r="P135" s="383">
        <v>78463.365000000005</v>
      </c>
      <c r="Q135" s="384">
        <v>358778.87300000002</v>
      </c>
      <c r="R135" s="385">
        <v>10135.592000000001</v>
      </c>
    </row>
    <row r="136" spans="2:31" ht="15.75" x14ac:dyDescent="0.25">
      <c r="B136" s="380" t="s">
        <v>111</v>
      </c>
      <c r="C136" s="381">
        <v>105702.712</v>
      </c>
      <c r="D136" s="381">
        <v>494945.11300000001</v>
      </c>
      <c r="E136" s="381">
        <v>21258.358</v>
      </c>
      <c r="F136" s="382" t="s">
        <v>111</v>
      </c>
      <c r="G136" s="383">
        <v>84357.527000000002</v>
      </c>
      <c r="H136" s="384">
        <v>386243.56900000002</v>
      </c>
      <c r="I136" s="385">
        <v>20762.359</v>
      </c>
      <c r="J136" s="395"/>
      <c r="K136" s="380" t="s">
        <v>214</v>
      </c>
      <c r="L136" s="381">
        <v>45483.737000000001</v>
      </c>
      <c r="M136" s="381">
        <v>212817.66200000001</v>
      </c>
      <c r="N136" s="381">
        <v>8444.4539999999997</v>
      </c>
      <c r="O136" s="382" t="s">
        <v>214</v>
      </c>
      <c r="P136" s="383">
        <v>68441.928</v>
      </c>
      <c r="Q136" s="384">
        <v>314054.92800000001</v>
      </c>
      <c r="R136" s="385">
        <v>14875.829</v>
      </c>
    </row>
    <row r="137" spans="2:31" ht="15.75" x14ac:dyDescent="0.25">
      <c r="B137" s="380" t="s">
        <v>164</v>
      </c>
      <c r="C137" s="381">
        <v>79527.774000000005</v>
      </c>
      <c r="D137" s="381">
        <v>371905.03100000002</v>
      </c>
      <c r="E137" s="381">
        <v>16180.99</v>
      </c>
      <c r="F137" s="382" t="s">
        <v>164</v>
      </c>
      <c r="G137" s="383">
        <v>78564.827999999994</v>
      </c>
      <c r="H137" s="384">
        <v>360389.17700000003</v>
      </c>
      <c r="I137" s="385">
        <v>15408.82</v>
      </c>
      <c r="J137" s="395"/>
      <c r="K137" s="380" t="s">
        <v>121</v>
      </c>
      <c r="L137" s="381">
        <v>33075.864999999998</v>
      </c>
      <c r="M137" s="381">
        <v>154895.739</v>
      </c>
      <c r="N137" s="381">
        <v>8332.6450000000004</v>
      </c>
      <c r="O137" s="382" t="s">
        <v>115</v>
      </c>
      <c r="P137" s="383">
        <v>39956.953999999998</v>
      </c>
      <c r="Q137" s="384">
        <v>183074.41200000001</v>
      </c>
      <c r="R137" s="385">
        <v>8801.8729999999996</v>
      </c>
    </row>
    <row r="138" spans="2:31" ht="15.75" x14ac:dyDescent="0.25">
      <c r="B138" s="380" t="s">
        <v>122</v>
      </c>
      <c r="C138" s="381">
        <v>64388.13</v>
      </c>
      <c r="D138" s="381">
        <v>300809.34499999997</v>
      </c>
      <c r="E138" s="381">
        <v>15119.684999999999</v>
      </c>
      <c r="F138" s="382" t="s">
        <v>124</v>
      </c>
      <c r="G138" s="383">
        <v>69842.077000000005</v>
      </c>
      <c r="H138" s="384">
        <v>319899.80900000001</v>
      </c>
      <c r="I138" s="385">
        <v>21017.945</v>
      </c>
      <c r="J138" s="395"/>
      <c r="K138" s="380" t="s">
        <v>68</v>
      </c>
      <c r="L138" s="381">
        <v>30724.089</v>
      </c>
      <c r="M138" s="381">
        <v>143753.85500000001</v>
      </c>
      <c r="N138" s="381">
        <v>5936.3490000000002</v>
      </c>
      <c r="O138" s="382" t="s">
        <v>68</v>
      </c>
      <c r="P138" s="383">
        <v>38105.224000000002</v>
      </c>
      <c r="Q138" s="384">
        <v>174842.98800000001</v>
      </c>
      <c r="R138" s="385">
        <v>7331.8029999999999</v>
      </c>
    </row>
    <row r="139" spans="2:31" ht="15.75" x14ac:dyDescent="0.25">
      <c r="B139" s="380" t="s">
        <v>71</v>
      </c>
      <c r="C139" s="381">
        <v>63764.883000000002</v>
      </c>
      <c r="D139" s="381">
        <v>297937.07500000001</v>
      </c>
      <c r="E139" s="381">
        <v>13968.911</v>
      </c>
      <c r="F139" s="382" t="s">
        <v>122</v>
      </c>
      <c r="G139" s="383">
        <v>66879.398000000001</v>
      </c>
      <c r="H139" s="384">
        <v>306391.201</v>
      </c>
      <c r="I139" s="385">
        <v>14626.754000000001</v>
      </c>
      <c r="J139" s="395"/>
      <c r="K139" s="380" t="s">
        <v>115</v>
      </c>
      <c r="L139" s="381">
        <v>29716.194</v>
      </c>
      <c r="M139" s="381">
        <v>138997</v>
      </c>
      <c r="N139" s="381">
        <v>6583.5379999999996</v>
      </c>
      <c r="O139" s="382" t="s">
        <v>121</v>
      </c>
      <c r="P139" s="383">
        <v>36843.614999999998</v>
      </c>
      <c r="Q139" s="384">
        <v>168966.098</v>
      </c>
      <c r="R139" s="385">
        <v>8555.4840000000004</v>
      </c>
    </row>
    <row r="140" spans="2:31" ht="15.75" x14ac:dyDescent="0.25">
      <c r="B140" s="380" t="s">
        <v>124</v>
      </c>
      <c r="C140" s="381">
        <v>63343.144999999997</v>
      </c>
      <c r="D140" s="381">
        <v>296174.049</v>
      </c>
      <c r="E140" s="381">
        <v>18847.329000000002</v>
      </c>
      <c r="F140" s="382" t="s">
        <v>71</v>
      </c>
      <c r="G140" s="383">
        <v>55816.661</v>
      </c>
      <c r="H140" s="384">
        <v>255877.52</v>
      </c>
      <c r="I140" s="385">
        <v>13856.963</v>
      </c>
      <c r="J140" s="395"/>
      <c r="K140" s="380" t="s">
        <v>114</v>
      </c>
      <c r="L140" s="381">
        <v>12949.579</v>
      </c>
      <c r="M140" s="381">
        <v>60603.120999999999</v>
      </c>
      <c r="N140" s="381">
        <v>1966.0350000000001</v>
      </c>
      <c r="O140" s="382" t="s">
        <v>114</v>
      </c>
      <c r="P140" s="383">
        <v>13962.509</v>
      </c>
      <c r="Q140" s="384">
        <v>63958.245000000003</v>
      </c>
      <c r="R140" s="385">
        <v>2040.646</v>
      </c>
    </row>
    <row r="141" spans="2:31" ht="15.75" x14ac:dyDescent="0.25">
      <c r="B141" s="380" t="s">
        <v>113</v>
      </c>
      <c r="C141" s="381">
        <v>49975.396999999997</v>
      </c>
      <c r="D141" s="381">
        <v>233499.818</v>
      </c>
      <c r="E141" s="381">
        <v>10471.715</v>
      </c>
      <c r="F141" s="382" t="s">
        <v>119</v>
      </c>
      <c r="G141" s="383">
        <v>44087.271000000001</v>
      </c>
      <c r="H141" s="384">
        <v>202149.038</v>
      </c>
      <c r="I141" s="385">
        <v>11270.671</v>
      </c>
      <c r="J141" s="395"/>
      <c r="K141" s="380" t="s">
        <v>164</v>
      </c>
      <c r="L141" s="381">
        <v>10658.617</v>
      </c>
      <c r="M141" s="381">
        <v>50592.718000000001</v>
      </c>
      <c r="N141" s="381">
        <v>2411.953</v>
      </c>
      <c r="O141" s="382" t="s">
        <v>159</v>
      </c>
      <c r="P141" s="383">
        <v>12923.953</v>
      </c>
      <c r="Q141" s="384">
        <v>59268.81</v>
      </c>
      <c r="R141" s="385">
        <v>1599.664</v>
      </c>
      <c r="AE141" s="14">
        <v>0</v>
      </c>
    </row>
    <row r="142" spans="2:31" ht="15.75" x14ac:dyDescent="0.25">
      <c r="B142" s="380" t="s">
        <v>114</v>
      </c>
      <c r="C142" s="381">
        <v>36287.724000000002</v>
      </c>
      <c r="D142" s="381">
        <v>169686.41800000001</v>
      </c>
      <c r="E142" s="381">
        <v>9518.4500000000007</v>
      </c>
      <c r="F142" s="382" t="s">
        <v>113</v>
      </c>
      <c r="G142" s="383">
        <v>39581.983999999997</v>
      </c>
      <c r="H142" s="384">
        <v>181301.72500000001</v>
      </c>
      <c r="I142" s="385">
        <v>9537.527</v>
      </c>
      <c r="J142" s="395"/>
      <c r="K142" s="380" t="s">
        <v>135</v>
      </c>
      <c r="L142" s="381">
        <v>10649.904</v>
      </c>
      <c r="M142" s="381">
        <v>49636.686000000002</v>
      </c>
      <c r="N142" s="381">
        <v>1484.239</v>
      </c>
      <c r="O142" s="382" t="s">
        <v>117</v>
      </c>
      <c r="P142" s="383">
        <v>12846.066000000001</v>
      </c>
      <c r="Q142" s="384">
        <v>58837.502999999997</v>
      </c>
      <c r="R142" s="385">
        <v>3122.8470000000002</v>
      </c>
    </row>
    <row r="143" spans="2:31" ht="15.75" x14ac:dyDescent="0.25">
      <c r="B143" s="380" t="s">
        <v>119</v>
      </c>
      <c r="C143" s="381">
        <v>34167.99</v>
      </c>
      <c r="D143" s="381">
        <v>159609.837</v>
      </c>
      <c r="E143" s="381">
        <v>7788.7380000000003</v>
      </c>
      <c r="F143" s="382" t="s">
        <v>118</v>
      </c>
      <c r="G143" s="383">
        <v>38475.527000000002</v>
      </c>
      <c r="H143" s="384">
        <v>176874.50099999999</v>
      </c>
      <c r="I143" s="385">
        <v>7439.8140000000003</v>
      </c>
      <c r="J143" s="395"/>
      <c r="K143" s="380" t="s">
        <v>113</v>
      </c>
      <c r="L143" s="381">
        <v>10136.404</v>
      </c>
      <c r="M143" s="381">
        <v>47220.802000000003</v>
      </c>
      <c r="N143" s="381">
        <v>1122.537</v>
      </c>
      <c r="O143" s="382" t="s">
        <v>135</v>
      </c>
      <c r="P143" s="383">
        <v>12320.763000000001</v>
      </c>
      <c r="Q143" s="384">
        <v>56415.273000000001</v>
      </c>
      <c r="R143" s="385">
        <v>1491.3910000000001</v>
      </c>
    </row>
    <row r="144" spans="2:31" ht="15.75" x14ac:dyDescent="0.25">
      <c r="B144" s="380" t="s">
        <v>118</v>
      </c>
      <c r="C144" s="381">
        <v>31518.17</v>
      </c>
      <c r="D144" s="381">
        <v>146670.08300000001</v>
      </c>
      <c r="E144" s="381">
        <v>9140.3169999999991</v>
      </c>
      <c r="F144" s="382" t="s">
        <v>114</v>
      </c>
      <c r="G144" s="383">
        <v>37694.868999999999</v>
      </c>
      <c r="H144" s="384">
        <v>172603.19899999999</v>
      </c>
      <c r="I144" s="385">
        <v>9729.5239999999994</v>
      </c>
      <c r="J144" s="395"/>
      <c r="K144" s="380" t="s">
        <v>159</v>
      </c>
      <c r="L144" s="381">
        <v>9434.4549999999999</v>
      </c>
      <c r="M144" s="381">
        <v>43946.294000000002</v>
      </c>
      <c r="N144" s="381">
        <v>1301.278</v>
      </c>
      <c r="O144" s="382" t="s">
        <v>113</v>
      </c>
      <c r="P144" s="383">
        <v>8652.652</v>
      </c>
      <c r="Q144" s="384">
        <v>39739.809000000001</v>
      </c>
      <c r="R144" s="385">
        <v>742.13900000000001</v>
      </c>
    </row>
    <row r="145" spans="1:18" ht="15.75" x14ac:dyDescent="0.25">
      <c r="B145" s="380" t="s">
        <v>129</v>
      </c>
      <c r="C145" s="381">
        <v>30035.541000000001</v>
      </c>
      <c r="D145" s="381">
        <v>140413.65</v>
      </c>
      <c r="E145" s="381">
        <v>7147.5169999999998</v>
      </c>
      <c r="F145" s="382" t="s">
        <v>129</v>
      </c>
      <c r="G145" s="383">
        <v>30781.010999999999</v>
      </c>
      <c r="H145" s="384">
        <v>140967.16899999999</v>
      </c>
      <c r="I145" s="385">
        <v>7446.625</v>
      </c>
      <c r="J145" s="395"/>
      <c r="K145" s="380" t="s">
        <v>117</v>
      </c>
      <c r="L145" s="381">
        <v>9288.6830000000009</v>
      </c>
      <c r="M145" s="381">
        <v>43683.218999999997</v>
      </c>
      <c r="N145" s="381">
        <v>2085.875</v>
      </c>
      <c r="O145" s="382" t="s">
        <v>122</v>
      </c>
      <c r="P145" s="383">
        <v>8058.2460000000001</v>
      </c>
      <c r="Q145" s="384">
        <v>36971.487000000001</v>
      </c>
      <c r="R145" s="385">
        <v>1457.2539999999999</v>
      </c>
    </row>
    <row r="146" spans="1:18" ht="15.75" x14ac:dyDescent="0.25">
      <c r="B146" s="380" t="s">
        <v>214</v>
      </c>
      <c r="C146" s="381">
        <v>26925.723000000002</v>
      </c>
      <c r="D146" s="381">
        <v>125534.806</v>
      </c>
      <c r="E146" s="381">
        <v>8122.1809999999996</v>
      </c>
      <c r="F146" s="382" t="s">
        <v>121</v>
      </c>
      <c r="G146" s="383">
        <v>25785.296999999999</v>
      </c>
      <c r="H146" s="384">
        <v>118147.05499999999</v>
      </c>
      <c r="I146" s="385">
        <v>4379.6229999999996</v>
      </c>
      <c r="J146" s="395"/>
      <c r="K146" s="380" t="s">
        <v>152</v>
      </c>
      <c r="L146" s="381">
        <v>8442.4979999999996</v>
      </c>
      <c r="M146" s="381">
        <v>39233.516000000003</v>
      </c>
      <c r="N146" s="381">
        <v>1798.86</v>
      </c>
      <c r="O146" s="382" t="s">
        <v>152</v>
      </c>
      <c r="P146" s="383">
        <v>5048.8860000000004</v>
      </c>
      <c r="Q146" s="384">
        <v>23381.206999999999</v>
      </c>
      <c r="R146" s="385">
        <v>1398.7</v>
      </c>
    </row>
    <row r="147" spans="1:18" ht="15.75" x14ac:dyDescent="0.25">
      <c r="B147" s="380" t="s">
        <v>121</v>
      </c>
      <c r="C147" s="381">
        <v>26821.67</v>
      </c>
      <c r="D147" s="381">
        <v>125456.662</v>
      </c>
      <c r="E147" s="381">
        <v>4714.6490000000003</v>
      </c>
      <c r="F147" s="382" t="s">
        <v>214</v>
      </c>
      <c r="G147" s="383">
        <v>23564.11</v>
      </c>
      <c r="H147" s="384">
        <v>108303.86</v>
      </c>
      <c r="I147" s="385">
        <v>6287.4070000000002</v>
      </c>
      <c r="J147" s="395"/>
      <c r="K147" s="380" t="s">
        <v>122</v>
      </c>
      <c r="L147" s="381">
        <v>8196.6640000000007</v>
      </c>
      <c r="M147" s="381">
        <v>38404.538</v>
      </c>
      <c r="N147" s="381">
        <v>1429.9010000000001</v>
      </c>
      <c r="O147" s="382" t="s">
        <v>119</v>
      </c>
      <c r="P147" s="383">
        <v>4473.1959999999999</v>
      </c>
      <c r="Q147" s="384">
        <v>20189.420999999998</v>
      </c>
      <c r="R147" s="385">
        <v>817.47</v>
      </c>
    </row>
    <row r="148" spans="1:18" ht="15.75" x14ac:dyDescent="0.25">
      <c r="B148" s="380" t="s">
        <v>120</v>
      </c>
      <c r="C148" s="381">
        <v>24457.404999999999</v>
      </c>
      <c r="D148" s="381">
        <v>114472.208</v>
      </c>
      <c r="E148" s="381">
        <v>5875.6620000000003</v>
      </c>
      <c r="F148" s="382" t="s">
        <v>279</v>
      </c>
      <c r="G148" s="383">
        <v>20555.637999999999</v>
      </c>
      <c r="H148" s="384">
        <v>94209.388999999996</v>
      </c>
      <c r="I148" s="385">
        <v>4274.4030000000002</v>
      </c>
      <c r="J148" s="395"/>
      <c r="K148" s="380" t="s">
        <v>112</v>
      </c>
      <c r="L148" s="381">
        <v>6924.5709999999999</v>
      </c>
      <c r="M148" s="381">
        <v>32091.698</v>
      </c>
      <c r="N148" s="381">
        <v>1304.2660000000001</v>
      </c>
      <c r="O148" s="382" t="s">
        <v>112</v>
      </c>
      <c r="P148" s="383">
        <v>4044.4769999999999</v>
      </c>
      <c r="Q148" s="384">
        <v>18510.974999999999</v>
      </c>
      <c r="R148" s="385">
        <v>812.75</v>
      </c>
    </row>
    <row r="149" spans="1:18" ht="16.5" thickBot="1" x14ac:dyDescent="0.3">
      <c r="B149" s="386" t="s">
        <v>117</v>
      </c>
      <c r="C149" s="387">
        <v>19815.413</v>
      </c>
      <c r="D149" s="387">
        <v>92439.63</v>
      </c>
      <c r="E149" s="387">
        <v>4552.8130000000001</v>
      </c>
      <c r="F149" s="388" t="s">
        <v>120</v>
      </c>
      <c r="G149" s="389">
        <v>19884.035</v>
      </c>
      <c r="H149" s="390">
        <v>91058.913</v>
      </c>
      <c r="I149" s="391">
        <v>5269.875</v>
      </c>
      <c r="J149" s="395"/>
      <c r="K149" s="386" t="s">
        <v>119</v>
      </c>
      <c r="L149" s="387">
        <v>6671.2340000000004</v>
      </c>
      <c r="M149" s="387">
        <v>31642.453000000001</v>
      </c>
      <c r="N149" s="387">
        <v>1234.1969999999999</v>
      </c>
      <c r="O149" s="388" t="s">
        <v>71</v>
      </c>
      <c r="P149" s="389">
        <v>3407.8879999999999</v>
      </c>
      <c r="Q149" s="390">
        <v>15663.995000000001</v>
      </c>
      <c r="R149" s="391">
        <v>652.89200000000005</v>
      </c>
    </row>
    <row r="151" spans="1:18" ht="15" x14ac:dyDescent="0.2">
      <c r="A151" s="333"/>
      <c r="B151" s="334" t="s">
        <v>266</v>
      </c>
      <c r="C151" s="333"/>
      <c r="D151" s="33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I47" sqref="I47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79" t="s">
        <v>0</v>
      </c>
      <c r="F5" s="787"/>
      <c r="G5" s="791" t="s">
        <v>1</v>
      </c>
      <c r="H5" s="792"/>
      <c r="I5" s="792"/>
      <c r="J5" s="792"/>
      <c r="K5" s="793"/>
    </row>
    <row r="6" spans="2:15" ht="16.5" customHeight="1" thickBot="1" x14ac:dyDescent="0.3">
      <c r="B6" s="5"/>
      <c r="C6" s="28"/>
      <c r="D6" s="28"/>
      <c r="E6" s="781"/>
      <c r="F6" s="788"/>
      <c r="G6" s="498" t="s">
        <v>19</v>
      </c>
      <c r="H6" s="522"/>
      <c r="I6" s="794" t="s">
        <v>218</v>
      </c>
      <c r="J6" s="796" t="s">
        <v>297</v>
      </c>
      <c r="K6" s="797"/>
    </row>
    <row r="7" spans="2:15" ht="39.75" customHeight="1" thickBot="1" x14ac:dyDescent="0.3">
      <c r="B7" s="5"/>
      <c r="C7" s="28"/>
      <c r="D7" s="28"/>
      <c r="E7" s="789"/>
      <c r="F7" s="790"/>
      <c r="G7" s="75" t="s">
        <v>297</v>
      </c>
      <c r="H7" s="630" t="s">
        <v>287</v>
      </c>
      <c r="I7" s="795"/>
      <c r="J7" s="76" t="s">
        <v>219</v>
      </c>
      <c r="K7" s="490" t="s">
        <v>220</v>
      </c>
    </row>
    <row r="8" spans="2:15" ht="47.25" customHeight="1" thickBot="1" x14ac:dyDescent="0.3">
      <c r="B8" s="5"/>
      <c r="C8" s="28"/>
      <c r="D8" s="28"/>
      <c r="E8" s="798" t="s">
        <v>155</v>
      </c>
      <c r="F8" s="799"/>
      <c r="G8" s="652">
        <v>214.29</v>
      </c>
      <c r="H8" s="653">
        <v>210.34</v>
      </c>
      <c r="I8" s="654">
        <v>1.8779119520775833</v>
      </c>
      <c r="J8" s="655">
        <v>3.52</v>
      </c>
      <c r="K8" s="656">
        <v>4.2300000000000004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9" t="s">
        <v>0</v>
      </c>
      <c r="C14" s="780"/>
      <c r="D14" s="438" t="s">
        <v>7</v>
      </c>
      <c r="E14" s="438"/>
      <c r="F14" s="438"/>
      <c r="G14" s="491"/>
      <c r="H14" s="491"/>
      <c r="I14" s="491"/>
      <c r="J14" s="491"/>
      <c r="K14" s="491"/>
      <c r="L14" s="491"/>
      <c r="M14" s="491"/>
      <c r="N14" s="491"/>
      <c r="O14" s="492"/>
    </row>
    <row r="15" spans="2:15" ht="15" customHeight="1" thickBot="1" x14ac:dyDescent="0.3">
      <c r="B15" s="781"/>
      <c r="C15" s="782"/>
      <c r="D15" s="512" t="s">
        <v>8</v>
      </c>
      <c r="E15" s="438"/>
      <c r="F15" s="438"/>
      <c r="G15" s="512" t="s">
        <v>9</v>
      </c>
      <c r="H15" s="438"/>
      <c r="I15" s="438"/>
      <c r="J15" s="512" t="s">
        <v>10</v>
      </c>
      <c r="K15" s="491"/>
      <c r="L15" s="491"/>
      <c r="M15" s="512" t="s">
        <v>11</v>
      </c>
      <c r="N15" s="491"/>
      <c r="O15" s="492"/>
    </row>
    <row r="16" spans="2:15" ht="31.5" customHeight="1" thickBot="1" x14ac:dyDescent="0.3">
      <c r="B16" s="781"/>
      <c r="C16" s="782"/>
      <c r="D16" s="77" t="s">
        <v>19</v>
      </c>
      <c r="E16" s="513"/>
      <c r="F16" s="514" t="s">
        <v>126</v>
      </c>
      <c r="G16" s="77" t="s">
        <v>19</v>
      </c>
      <c r="H16" s="513"/>
      <c r="I16" s="514" t="s">
        <v>126</v>
      </c>
      <c r="J16" s="77" t="s">
        <v>19</v>
      </c>
      <c r="K16" s="513"/>
      <c r="L16" s="514" t="s">
        <v>126</v>
      </c>
      <c r="M16" s="77" t="s">
        <v>19</v>
      </c>
      <c r="N16" s="513"/>
      <c r="O16" s="524" t="s">
        <v>126</v>
      </c>
    </row>
    <row r="17" spans="2:17" ht="19.5" customHeight="1" thickBot="1" x14ac:dyDescent="0.25">
      <c r="B17" s="783"/>
      <c r="C17" s="784"/>
      <c r="D17" s="487" t="s">
        <v>297</v>
      </c>
      <c r="E17" s="631" t="s">
        <v>287</v>
      </c>
      <c r="F17" s="78" t="s">
        <v>12</v>
      </c>
      <c r="G17" s="487" t="s">
        <v>297</v>
      </c>
      <c r="H17" s="631" t="s">
        <v>287</v>
      </c>
      <c r="I17" s="78" t="s">
        <v>12</v>
      </c>
      <c r="J17" s="487" t="s">
        <v>297</v>
      </c>
      <c r="K17" s="631" t="s">
        <v>287</v>
      </c>
      <c r="L17" s="78" t="s">
        <v>12</v>
      </c>
      <c r="M17" s="487" t="s">
        <v>297</v>
      </c>
      <c r="N17" s="631" t="s">
        <v>287</v>
      </c>
      <c r="O17" s="79" t="s">
        <v>12</v>
      </c>
    </row>
    <row r="18" spans="2:17" ht="47.25" customHeight="1" thickBot="1" x14ac:dyDescent="0.25">
      <c r="B18" s="785" t="s">
        <v>158</v>
      </c>
      <c r="C18" s="786"/>
      <c r="D18" s="80">
        <v>220.21</v>
      </c>
      <c r="E18" s="83">
        <v>216.47</v>
      </c>
      <c r="F18" s="516">
        <v>1.7277220862013256</v>
      </c>
      <c r="G18" s="82">
        <v>203.23</v>
      </c>
      <c r="H18" s="83">
        <v>202.02</v>
      </c>
      <c r="I18" s="81">
        <v>0.59895059895058878</v>
      </c>
      <c r="J18" s="82">
        <v>211.01</v>
      </c>
      <c r="K18" s="83">
        <v>205.06</v>
      </c>
      <c r="L18" s="81">
        <v>2.9015897786013793</v>
      </c>
      <c r="M18" s="82">
        <v>199.11</v>
      </c>
      <c r="N18" s="83">
        <v>190.03</v>
      </c>
      <c r="O18" s="469">
        <v>4.7781929169078632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76" t="s">
        <v>298</v>
      </c>
      <c r="K23" s="776" t="s">
        <v>299</v>
      </c>
      <c r="L23" s="776" t="s">
        <v>300</v>
      </c>
      <c r="M23" s="54" t="s">
        <v>276</v>
      </c>
      <c r="N23" s="55"/>
    </row>
    <row r="24" spans="2:17" ht="19.5" customHeight="1" thickBot="1" x14ac:dyDescent="0.25">
      <c r="I24" s="56"/>
      <c r="J24" s="777"/>
      <c r="K24" s="778"/>
      <c r="L24" s="777"/>
      <c r="M24" s="85" t="s">
        <v>275</v>
      </c>
      <c r="N24" s="86" t="s">
        <v>237</v>
      </c>
    </row>
    <row r="25" spans="2:17" ht="52.5" customHeight="1" thickBot="1" x14ac:dyDescent="0.3">
      <c r="I25" s="57" t="s">
        <v>125</v>
      </c>
      <c r="J25" s="84">
        <v>214.29</v>
      </c>
      <c r="K25" s="58">
        <v>277.93</v>
      </c>
      <c r="L25" s="59">
        <v>185.49</v>
      </c>
      <c r="M25" s="87">
        <v>-22.897851977116545</v>
      </c>
      <c r="N25" s="88">
        <v>15.526443474041718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87" priority="81" operator="lessThan">
      <formula>0</formula>
    </cfRule>
    <cfRule type="cellIs" dxfId="186" priority="82" operator="greaterThan">
      <formula>0</formula>
    </cfRule>
  </conditionalFormatting>
  <conditionalFormatting sqref="I8">
    <cfRule type="cellIs" dxfId="185" priority="3" stopIfTrue="1" operator="lessThan">
      <formula>0</formula>
    </cfRule>
    <cfRule type="cellIs" dxfId="184" priority="4" stopIfTrue="1" operator="greaterThan">
      <formula>0</formula>
    </cfRule>
  </conditionalFormatting>
  <conditionalFormatting sqref="F18 I18 L18 O18">
    <cfRule type="cellIs" dxfId="183" priority="1" stopIfTrue="1" operator="lessThan">
      <formula>0</formula>
    </cfRule>
    <cfRule type="cellIs" dxfId="18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C18" sqref="AC1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201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175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189.58</v>
      </c>
      <c r="W26" s="122">
        <v>197.85</v>
      </c>
      <c r="X26" s="122">
        <v>210.34</v>
      </c>
      <c r="Y26" s="126">
        <v>214.29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8" sqref="Q28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235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79" t="s">
        <v>0</v>
      </c>
      <c r="I11" s="780"/>
      <c r="J11" s="791" t="s">
        <v>1</v>
      </c>
      <c r="K11" s="792"/>
      <c r="L11" s="793"/>
    </row>
    <row r="12" spans="3:12" ht="24" customHeight="1" thickBot="1" x14ac:dyDescent="0.25">
      <c r="H12" s="781"/>
      <c r="I12" s="782"/>
      <c r="J12" s="498" t="s">
        <v>19</v>
      </c>
      <c r="K12" s="522"/>
      <c r="L12" s="794" t="s">
        <v>218</v>
      </c>
    </row>
    <row r="13" spans="3:12" ht="27" customHeight="1" thickBot="1" x14ac:dyDescent="0.25">
      <c r="H13" s="783"/>
      <c r="I13" s="784"/>
      <c r="J13" s="75" t="s">
        <v>297</v>
      </c>
      <c r="K13" s="468" t="s">
        <v>287</v>
      </c>
      <c r="L13" s="795"/>
    </row>
    <row r="14" spans="3:12" ht="54" customHeight="1" thickBot="1" x14ac:dyDescent="0.25">
      <c r="H14" s="800" t="s">
        <v>234</v>
      </c>
      <c r="I14" s="801"/>
      <c r="J14" s="652">
        <v>276.02999999999997</v>
      </c>
      <c r="K14" s="653">
        <v>261.37</v>
      </c>
      <c r="L14" s="654">
        <v>5.6089069135707881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1" priority="1" operator="lessThan">
      <formula>0</formula>
    </cfRule>
    <cfRule type="cellIs" dxfId="180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AB80" sqref="AB80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306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241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4" t="s">
        <v>0</v>
      </c>
      <c r="D5" s="817" t="s">
        <v>33</v>
      </c>
      <c r="E5" s="559" t="s">
        <v>1</v>
      </c>
      <c r="F5" s="560"/>
      <c r="G5" s="561"/>
      <c r="H5" s="811" t="s">
        <v>7</v>
      </c>
      <c r="I5" s="812"/>
      <c r="J5" s="812"/>
      <c r="K5" s="812"/>
      <c r="L5" s="812"/>
      <c r="M5" s="812"/>
      <c r="N5" s="812"/>
      <c r="O5" s="812"/>
      <c r="P5" s="812"/>
      <c r="Q5" s="812"/>
      <c r="R5" s="812"/>
      <c r="S5" s="813"/>
    </row>
    <row r="6" spans="3:20" ht="15" customHeight="1" thickBot="1" x14ac:dyDescent="0.3">
      <c r="C6" s="815"/>
      <c r="D6" s="815"/>
      <c r="E6" s="562"/>
      <c r="F6" s="563"/>
      <c r="G6" s="564"/>
      <c r="H6" s="811" t="s">
        <v>8</v>
      </c>
      <c r="I6" s="812"/>
      <c r="J6" s="813"/>
      <c r="K6" s="437" t="s">
        <v>9</v>
      </c>
      <c r="L6" s="438"/>
      <c r="M6" s="442"/>
      <c r="N6" s="437" t="s">
        <v>10</v>
      </c>
      <c r="O6" s="439"/>
      <c r="P6" s="440"/>
      <c r="Q6" s="437" t="s">
        <v>11</v>
      </c>
      <c r="R6" s="439"/>
      <c r="S6" s="440"/>
    </row>
    <row r="7" spans="3:20" ht="32.25" customHeight="1" thickBot="1" x14ac:dyDescent="0.3">
      <c r="C7" s="815"/>
      <c r="D7" s="815"/>
      <c r="E7" s="565" t="s">
        <v>19</v>
      </c>
      <c r="F7" s="566"/>
      <c r="G7" s="499" t="s">
        <v>215</v>
      </c>
      <c r="H7" s="818" t="s">
        <v>19</v>
      </c>
      <c r="I7" s="819"/>
      <c r="J7" s="435" t="s">
        <v>215</v>
      </c>
      <c r="K7" s="443" t="s">
        <v>19</v>
      </c>
      <c r="L7" s="444"/>
      <c r="M7" s="445" t="s">
        <v>215</v>
      </c>
      <c r="N7" s="443" t="s">
        <v>19</v>
      </c>
      <c r="O7" s="444"/>
      <c r="P7" s="446" t="s">
        <v>215</v>
      </c>
      <c r="Q7" s="443" t="s">
        <v>19</v>
      </c>
      <c r="R7" s="444"/>
      <c r="S7" s="445" t="s">
        <v>215</v>
      </c>
    </row>
    <row r="8" spans="3:20" ht="30" customHeight="1" thickBot="1" x14ac:dyDescent="0.25">
      <c r="C8" s="816"/>
      <c r="D8" s="816"/>
      <c r="E8" s="585" t="s">
        <v>307</v>
      </c>
      <c r="F8" s="657" t="s">
        <v>301</v>
      </c>
      <c r="G8" s="241" t="s">
        <v>12</v>
      </c>
      <c r="H8" s="619" t="s">
        <v>307</v>
      </c>
      <c r="I8" s="620" t="s">
        <v>301</v>
      </c>
      <c r="J8" s="633" t="s">
        <v>12</v>
      </c>
      <c r="K8" s="619" t="s">
        <v>307</v>
      </c>
      <c r="L8" s="621" t="s">
        <v>301</v>
      </c>
      <c r="M8" s="634" t="s">
        <v>12</v>
      </c>
      <c r="N8" s="619" t="s">
        <v>307</v>
      </c>
      <c r="O8" s="621" t="s">
        <v>301</v>
      </c>
      <c r="P8" s="634" t="s">
        <v>12</v>
      </c>
      <c r="Q8" s="619" t="s">
        <v>307</v>
      </c>
      <c r="R8" s="621" t="s">
        <v>301</v>
      </c>
      <c r="S8" s="634" t="s">
        <v>12</v>
      </c>
    </row>
    <row r="9" spans="3:20" ht="24" customHeight="1" x14ac:dyDescent="0.2">
      <c r="C9" s="806" t="s">
        <v>31</v>
      </c>
      <c r="D9" s="604" t="s">
        <v>204</v>
      </c>
      <c r="E9" s="543">
        <v>2335.482</v>
      </c>
      <c r="F9" s="587">
        <v>2322.991</v>
      </c>
      <c r="G9" s="567">
        <v>0.53771194119994381</v>
      </c>
      <c r="H9" s="535">
        <v>2408.3009999999999</v>
      </c>
      <c r="I9" s="496">
        <v>2266.3470000000002</v>
      </c>
      <c r="J9" s="497">
        <v>6.2635598167447304</v>
      </c>
      <c r="K9" s="447">
        <v>2359.0549999999998</v>
      </c>
      <c r="L9" s="536">
        <v>2370.9940000000001</v>
      </c>
      <c r="M9" s="537">
        <v>-0.50354408319887378</v>
      </c>
      <c r="N9" s="535">
        <v>2284.9050000000002</v>
      </c>
      <c r="O9" s="536">
        <v>2344.1669999999999</v>
      </c>
      <c r="P9" s="538">
        <v>-2.5280622071720877</v>
      </c>
      <c r="Q9" s="535" t="s">
        <v>84</v>
      </c>
      <c r="R9" s="536" t="s">
        <v>84</v>
      </c>
      <c r="S9" s="537" t="s">
        <v>242</v>
      </c>
    </row>
    <row r="10" spans="3:20" ht="27" customHeight="1" thickBot="1" x14ac:dyDescent="0.25">
      <c r="C10" s="807"/>
      <c r="D10" s="605" t="s">
        <v>205</v>
      </c>
      <c r="E10" s="138">
        <v>2422.221</v>
      </c>
      <c r="F10" s="586">
        <v>2487.0450000000001</v>
      </c>
      <c r="G10" s="583">
        <v>-2.6064667104937813</v>
      </c>
      <c r="H10" s="146">
        <v>2422.69</v>
      </c>
      <c r="I10" s="421">
        <v>2498.134</v>
      </c>
      <c r="J10" s="422">
        <v>-3.0200141385530141</v>
      </c>
      <c r="K10" s="423">
        <v>2422.9119999999998</v>
      </c>
      <c r="L10" s="147">
        <v>2431.1849999999999</v>
      </c>
      <c r="M10" s="149">
        <v>-0.34028673260159709</v>
      </c>
      <c r="N10" s="146">
        <v>2397.5929999999998</v>
      </c>
      <c r="O10" s="147">
        <v>2407.2190000000001</v>
      </c>
      <c r="P10" s="148">
        <v>-0.39988052603440749</v>
      </c>
      <c r="Q10" s="146">
        <v>2463.3380000000002</v>
      </c>
      <c r="R10" s="147">
        <v>2675.663</v>
      </c>
      <c r="S10" s="149">
        <v>-7.9354163809119385</v>
      </c>
    </row>
    <row r="11" spans="3:20" ht="30" customHeight="1" thickBot="1" x14ac:dyDescent="0.25">
      <c r="C11" s="180" t="s">
        <v>206</v>
      </c>
      <c r="D11" s="180" t="s">
        <v>284</v>
      </c>
      <c r="E11" s="595" t="s">
        <v>20</v>
      </c>
      <c r="F11" s="596" t="s">
        <v>20</v>
      </c>
      <c r="G11" s="597" t="s">
        <v>242</v>
      </c>
      <c r="H11" s="150" t="s">
        <v>20</v>
      </c>
      <c r="I11" s="424" t="s">
        <v>20</v>
      </c>
      <c r="J11" s="425" t="s">
        <v>20</v>
      </c>
      <c r="K11" s="426" t="s">
        <v>20</v>
      </c>
      <c r="L11" s="151" t="s">
        <v>20</v>
      </c>
      <c r="M11" s="153" t="s">
        <v>20</v>
      </c>
      <c r="N11" s="150" t="s">
        <v>20</v>
      </c>
      <c r="O11" s="151" t="s">
        <v>20</v>
      </c>
      <c r="P11" s="152" t="s">
        <v>20</v>
      </c>
      <c r="Q11" s="150" t="s">
        <v>20</v>
      </c>
      <c r="R11" s="151" t="s">
        <v>20</v>
      </c>
      <c r="S11" s="153" t="s">
        <v>20</v>
      </c>
    </row>
    <row r="12" spans="3:20" ht="24.75" customHeight="1" thickBot="1" x14ac:dyDescent="0.25">
      <c r="C12" s="568" t="s">
        <v>32</v>
      </c>
      <c r="D12" s="606" t="s">
        <v>17</v>
      </c>
      <c r="E12" s="467">
        <v>2406.2522029243273</v>
      </c>
      <c r="F12" s="594">
        <v>2464.0555933599753</v>
      </c>
      <c r="G12" s="600">
        <v>-2.3458638916838539</v>
      </c>
      <c r="H12" s="154">
        <v>2421.2349586814062</v>
      </c>
      <c r="I12" s="539">
        <v>2474.2515467096564</v>
      </c>
      <c r="J12" s="540">
        <v>-2.142732338543083</v>
      </c>
      <c r="K12" s="154">
        <v>2420.7240976522717</v>
      </c>
      <c r="L12" s="539">
        <v>2427.1488660413411</v>
      </c>
      <c r="M12" s="571">
        <v>-0.26470434009876598</v>
      </c>
      <c r="N12" s="154">
        <v>2331.9522480154778</v>
      </c>
      <c r="O12" s="539">
        <v>2387.1775988803042</v>
      </c>
      <c r="P12" s="540">
        <v>-2.313416098187651</v>
      </c>
      <c r="Q12" s="154">
        <v>2459.2038608606636</v>
      </c>
      <c r="R12" s="539">
        <v>2703.3309850525729</v>
      </c>
      <c r="S12" s="571">
        <v>-9.0306043004631089</v>
      </c>
    </row>
    <row r="13" spans="3:20" ht="20.25" customHeight="1" x14ac:dyDescent="0.2">
      <c r="C13" s="806" t="s">
        <v>21</v>
      </c>
      <c r="D13" s="607" t="s">
        <v>22</v>
      </c>
      <c r="E13" s="598">
        <v>1601.606</v>
      </c>
      <c r="F13" s="599">
        <v>1593.88</v>
      </c>
      <c r="G13" s="570">
        <v>0.48472908876451709</v>
      </c>
      <c r="H13" s="622">
        <v>1614.9770000000001</v>
      </c>
      <c r="I13" s="541">
        <v>1597.788</v>
      </c>
      <c r="J13" s="542">
        <v>1.0757997932141234</v>
      </c>
      <c r="K13" s="543">
        <v>1690.1759999999999</v>
      </c>
      <c r="L13" s="544">
        <v>1684.4359999999999</v>
      </c>
      <c r="M13" s="572">
        <v>0.34076687983396281</v>
      </c>
      <c r="N13" s="150" t="s">
        <v>84</v>
      </c>
      <c r="O13" s="536" t="s">
        <v>84</v>
      </c>
      <c r="P13" s="538" t="s">
        <v>242</v>
      </c>
      <c r="Q13" s="535">
        <v>1701.73</v>
      </c>
      <c r="R13" s="536" t="s">
        <v>20</v>
      </c>
      <c r="S13" s="635" t="s">
        <v>20</v>
      </c>
      <c r="T13" s="629"/>
    </row>
    <row r="14" spans="3:20" ht="20.25" customHeight="1" thickBot="1" x14ac:dyDescent="0.25">
      <c r="C14" s="808"/>
      <c r="D14" s="602" t="s">
        <v>23</v>
      </c>
      <c r="E14" s="591">
        <v>1139.558</v>
      </c>
      <c r="F14" s="592">
        <v>1173.3900000000001</v>
      </c>
      <c r="G14" s="593">
        <v>-2.8832698420814995</v>
      </c>
      <c r="H14" s="155">
        <v>1164.1510000000001</v>
      </c>
      <c r="I14" s="156">
        <v>1206.944</v>
      </c>
      <c r="J14" s="157">
        <v>-3.5455663228782694</v>
      </c>
      <c r="K14" s="155">
        <v>1146.249</v>
      </c>
      <c r="L14" s="156">
        <v>1129.174</v>
      </c>
      <c r="M14" s="573">
        <v>1.5121673010536947</v>
      </c>
      <c r="N14" s="150">
        <v>1169.7049999999999</v>
      </c>
      <c r="O14" s="151">
        <v>1210.453</v>
      </c>
      <c r="P14" s="152">
        <v>-3.3663430137312265</v>
      </c>
      <c r="Q14" s="150">
        <v>1113.6379999999999</v>
      </c>
      <c r="R14" s="151">
        <v>1143.222</v>
      </c>
      <c r="S14" s="153">
        <v>-2.5877738531973717</v>
      </c>
    </row>
    <row r="15" spans="3:20" ht="20.25" customHeight="1" thickBot="1" x14ac:dyDescent="0.25">
      <c r="C15" s="807"/>
      <c r="D15" s="568" t="s">
        <v>17</v>
      </c>
      <c r="E15" s="467">
        <v>1294.3584793244422</v>
      </c>
      <c r="F15" s="594">
        <v>1350.5006333843364</v>
      </c>
      <c r="G15" s="600">
        <v>-4.1571364479261828</v>
      </c>
      <c r="H15" s="158">
        <v>1418.8640149696162</v>
      </c>
      <c r="I15" s="545">
        <v>1407.1230422242734</v>
      </c>
      <c r="J15" s="546">
        <v>0.83439559960467624</v>
      </c>
      <c r="K15" s="158">
        <v>1192.9036113735124</v>
      </c>
      <c r="L15" s="545">
        <v>1259.6179831897457</v>
      </c>
      <c r="M15" s="574">
        <v>-5.2963972177732588</v>
      </c>
      <c r="N15" s="154">
        <v>1391.1212830642389</v>
      </c>
      <c r="O15" s="539">
        <v>1512.7706645435244</v>
      </c>
      <c r="P15" s="540">
        <v>-8.0414952729132239</v>
      </c>
      <c r="Q15" s="658">
        <v>1119.4149351669939</v>
      </c>
      <c r="R15" s="659">
        <v>1143.222</v>
      </c>
      <c r="S15" s="660">
        <v>-2.0824533496561521</v>
      </c>
    </row>
    <row r="16" spans="3:20" ht="18.75" customHeight="1" x14ac:dyDescent="0.2">
      <c r="C16" s="806" t="s">
        <v>24</v>
      </c>
      <c r="D16" s="603" t="s">
        <v>25</v>
      </c>
      <c r="E16" s="598" t="s">
        <v>84</v>
      </c>
      <c r="F16" s="599" t="s">
        <v>84</v>
      </c>
      <c r="G16" s="584" t="s">
        <v>242</v>
      </c>
      <c r="H16" s="535" t="s">
        <v>20</v>
      </c>
      <c r="I16" s="536" t="s">
        <v>20</v>
      </c>
      <c r="J16" s="538" t="s">
        <v>20</v>
      </c>
      <c r="K16" s="535" t="s">
        <v>20</v>
      </c>
      <c r="L16" s="536" t="s">
        <v>20</v>
      </c>
      <c r="M16" s="537" t="s">
        <v>20</v>
      </c>
      <c r="N16" s="535" t="s">
        <v>20</v>
      </c>
      <c r="O16" s="536" t="s">
        <v>20</v>
      </c>
      <c r="P16" s="538" t="s">
        <v>20</v>
      </c>
      <c r="Q16" s="535" t="s">
        <v>84</v>
      </c>
      <c r="R16" s="664" t="s">
        <v>84</v>
      </c>
      <c r="S16" s="537" t="s">
        <v>242</v>
      </c>
    </row>
    <row r="17" spans="3:19" ht="18" customHeight="1" thickBot="1" x14ac:dyDescent="0.25">
      <c r="C17" s="808"/>
      <c r="D17" s="603" t="s">
        <v>26</v>
      </c>
      <c r="E17" s="591">
        <v>826.62</v>
      </c>
      <c r="F17" s="592">
        <v>799.17700000000002</v>
      </c>
      <c r="G17" s="593">
        <v>3.4339076324769082</v>
      </c>
      <c r="H17" s="159" t="s">
        <v>84</v>
      </c>
      <c r="I17" s="160" t="s">
        <v>84</v>
      </c>
      <c r="J17" s="575" t="s">
        <v>242</v>
      </c>
      <c r="K17" s="159" t="s">
        <v>20</v>
      </c>
      <c r="L17" s="160" t="s">
        <v>20</v>
      </c>
      <c r="M17" s="576" t="s">
        <v>20</v>
      </c>
      <c r="N17" s="159" t="s">
        <v>20</v>
      </c>
      <c r="O17" s="160" t="s">
        <v>20</v>
      </c>
      <c r="P17" s="575" t="s">
        <v>20</v>
      </c>
      <c r="Q17" s="163" t="s">
        <v>84</v>
      </c>
      <c r="R17" s="665" t="s">
        <v>84</v>
      </c>
      <c r="S17" s="153" t="s">
        <v>242</v>
      </c>
    </row>
    <row r="18" spans="3:19" ht="18.75" customHeight="1" thickBot="1" x14ac:dyDescent="0.25">
      <c r="C18" s="807" t="s">
        <v>18</v>
      </c>
      <c r="D18" s="608" t="s">
        <v>17</v>
      </c>
      <c r="E18" s="467">
        <v>987.77554825319964</v>
      </c>
      <c r="F18" s="594">
        <v>962.10752964934818</v>
      </c>
      <c r="G18" s="569">
        <v>2.6678949922787205</v>
      </c>
      <c r="H18" s="161" t="s">
        <v>84</v>
      </c>
      <c r="I18" s="577" t="s">
        <v>84</v>
      </c>
      <c r="J18" s="578" t="s">
        <v>242</v>
      </c>
      <c r="K18" s="154" t="s">
        <v>20</v>
      </c>
      <c r="L18" s="539" t="s">
        <v>20</v>
      </c>
      <c r="M18" s="571" t="s">
        <v>20</v>
      </c>
      <c r="N18" s="154" t="s">
        <v>20</v>
      </c>
      <c r="O18" s="539" t="s">
        <v>20</v>
      </c>
      <c r="P18" s="540" t="s">
        <v>20</v>
      </c>
      <c r="Q18" s="636" t="s">
        <v>84</v>
      </c>
      <c r="R18" s="637" t="s">
        <v>84</v>
      </c>
      <c r="S18" s="638" t="s">
        <v>242</v>
      </c>
    </row>
    <row r="19" spans="3:19" ht="18.75" customHeight="1" x14ac:dyDescent="0.2">
      <c r="C19" s="809" t="s">
        <v>30</v>
      </c>
      <c r="D19" s="810"/>
      <c r="E19" s="598" t="s">
        <v>84</v>
      </c>
      <c r="F19" s="599" t="s">
        <v>84</v>
      </c>
      <c r="G19" s="584" t="s">
        <v>242</v>
      </c>
      <c r="H19" s="159" t="s">
        <v>84</v>
      </c>
      <c r="I19" s="160" t="s">
        <v>84</v>
      </c>
      <c r="J19" s="575" t="s">
        <v>242</v>
      </c>
      <c r="K19" s="579" t="s">
        <v>20</v>
      </c>
      <c r="L19" s="580" t="s">
        <v>20</v>
      </c>
      <c r="M19" s="162" t="s">
        <v>20</v>
      </c>
      <c r="N19" s="579" t="s">
        <v>20</v>
      </c>
      <c r="O19" s="580" t="s">
        <v>20</v>
      </c>
      <c r="P19" s="581" t="s">
        <v>20</v>
      </c>
      <c r="Q19" s="579" t="s">
        <v>20</v>
      </c>
      <c r="R19" s="580" t="s">
        <v>20</v>
      </c>
      <c r="S19" s="162" t="s">
        <v>20</v>
      </c>
    </row>
    <row r="20" spans="3:19" ht="20.25" customHeight="1" x14ac:dyDescent="0.2">
      <c r="C20" s="802" t="s">
        <v>27</v>
      </c>
      <c r="D20" s="803"/>
      <c r="E20" s="138">
        <v>366.78</v>
      </c>
      <c r="F20" s="586">
        <v>349.65199999999999</v>
      </c>
      <c r="G20" s="588">
        <v>4.8985848786793689</v>
      </c>
      <c r="H20" s="146">
        <v>373.30799999999999</v>
      </c>
      <c r="I20" s="147">
        <v>353.36</v>
      </c>
      <c r="J20" s="148">
        <v>5.645234321937961</v>
      </c>
      <c r="K20" s="146">
        <v>341.00900000000001</v>
      </c>
      <c r="L20" s="147">
        <v>324.29599999999999</v>
      </c>
      <c r="M20" s="148">
        <v>5.1536250832572783</v>
      </c>
      <c r="N20" s="146">
        <v>385.14</v>
      </c>
      <c r="O20" s="147">
        <v>383.55799999999999</v>
      </c>
      <c r="P20" s="148">
        <v>0.41245391831222233</v>
      </c>
      <c r="Q20" s="159" t="s">
        <v>84</v>
      </c>
      <c r="R20" s="160" t="s">
        <v>84</v>
      </c>
      <c r="S20" s="576" t="s">
        <v>242</v>
      </c>
    </row>
    <row r="21" spans="3:19" ht="18" customHeight="1" x14ac:dyDescent="0.2">
      <c r="C21" s="802" t="s">
        <v>28</v>
      </c>
      <c r="D21" s="803"/>
      <c r="E21" s="138" t="s">
        <v>84</v>
      </c>
      <c r="F21" s="586" t="s">
        <v>84</v>
      </c>
      <c r="G21" s="588" t="s">
        <v>242</v>
      </c>
      <c r="H21" s="159" t="s">
        <v>84</v>
      </c>
      <c r="I21" s="160" t="s">
        <v>84</v>
      </c>
      <c r="J21" s="575" t="s">
        <v>242</v>
      </c>
      <c r="K21" s="146" t="s">
        <v>20</v>
      </c>
      <c r="L21" s="147" t="s">
        <v>20</v>
      </c>
      <c r="M21" s="149" t="s">
        <v>20</v>
      </c>
      <c r="N21" s="146" t="s">
        <v>20</v>
      </c>
      <c r="O21" s="147" t="s">
        <v>20</v>
      </c>
      <c r="P21" s="148" t="s">
        <v>20</v>
      </c>
      <c r="Q21" s="146" t="s">
        <v>20</v>
      </c>
      <c r="R21" s="147" t="s">
        <v>20</v>
      </c>
      <c r="S21" s="149" t="s">
        <v>20</v>
      </c>
    </row>
    <row r="22" spans="3:19" ht="21" customHeight="1" thickBot="1" x14ac:dyDescent="0.25">
      <c r="C22" s="804" t="s">
        <v>29</v>
      </c>
      <c r="D22" s="805"/>
      <c r="E22" s="145" t="s">
        <v>84</v>
      </c>
      <c r="F22" s="589" t="s">
        <v>84</v>
      </c>
      <c r="G22" s="590" t="s">
        <v>242</v>
      </c>
      <c r="H22" s="163" t="s">
        <v>84</v>
      </c>
      <c r="I22" s="164" t="s">
        <v>20</v>
      </c>
      <c r="J22" s="582" t="s">
        <v>20</v>
      </c>
      <c r="K22" s="163" t="s">
        <v>20</v>
      </c>
      <c r="L22" s="164" t="s">
        <v>84</v>
      </c>
      <c r="M22" s="165" t="s">
        <v>20</v>
      </c>
      <c r="N22" s="163" t="s">
        <v>20</v>
      </c>
      <c r="O22" s="164" t="s">
        <v>20</v>
      </c>
      <c r="P22" s="582" t="s">
        <v>20</v>
      </c>
      <c r="Q22" s="163" t="s">
        <v>20</v>
      </c>
      <c r="R22" s="164" t="s">
        <v>20</v>
      </c>
      <c r="S22" s="165" t="s">
        <v>20</v>
      </c>
    </row>
    <row r="24" spans="3:19" ht="21" x14ac:dyDescent="0.25">
      <c r="C24" s="601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79" priority="137" stopIfTrue="1" operator="lessThan">
      <formula>0</formula>
    </cfRule>
    <cfRule type="cellIs" dxfId="178" priority="138" stopIfTrue="1" operator="greaterThan">
      <formula>0</formula>
    </cfRule>
    <cfRule type="cellIs" dxfId="177" priority="139" stopIfTrue="1" operator="lessThan">
      <formula>0</formula>
    </cfRule>
  </conditionalFormatting>
  <conditionalFormatting sqref="G10:G20">
    <cfRule type="cellIs" dxfId="176" priority="135" stopIfTrue="1" operator="lessThan">
      <formula>0</formula>
    </cfRule>
    <cfRule type="cellIs" dxfId="175" priority="136" stopIfTrue="1" operator="greaterThan">
      <formula>0</formula>
    </cfRule>
  </conditionalFormatting>
  <conditionalFormatting sqref="G9">
    <cfRule type="cellIs" dxfId="174" priority="134" stopIfTrue="1" operator="lessThan">
      <formula>0</formula>
    </cfRule>
  </conditionalFormatting>
  <conditionalFormatting sqref="G21">
    <cfRule type="cellIs" dxfId="173" priority="131" stopIfTrue="1" operator="lessThan">
      <formula>0</formula>
    </cfRule>
    <cfRule type="cellIs" dxfId="172" priority="132" stopIfTrue="1" operator="greaterThan">
      <formula>0</formula>
    </cfRule>
    <cfRule type="cellIs" dxfId="171" priority="133" stopIfTrue="1" operator="lessThan">
      <formula>0</formula>
    </cfRule>
  </conditionalFormatting>
  <conditionalFormatting sqref="G21">
    <cfRule type="cellIs" dxfId="170" priority="129" stopIfTrue="1" operator="lessThan">
      <formula>0</formula>
    </cfRule>
    <cfRule type="cellIs" dxfId="169" priority="130" stopIfTrue="1" operator="greaterThan">
      <formula>0</formula>
    </cfRule>
  </conditionalFormatting>
  <conditionalFormatting sqref="G22">
    <cfRule type="cellIs" dxfId="168" priority="126" stopIfTrue="1" operator="lessThan">
      <formula>0</formula>
    </cfRule>
    <cfRule type="cellIs" dxfId="167" priority="127" stopIfTrue="1" operator="greaterThan">
      <formula>0</formula>
    </cfRule>
    <cfRule type="cellIs" dxfId="166" priority="128" stopIfTrue="1" operator="lessThan">
      <formula>0</formula>
    </cfRule>
  </conditionalFormatting>
  <conditionalFormatting sqref="G22">
    <cfRule type="cellIs" dxfId="165" priority="124" stopIfTrue="1" operator="lessThan">
      <formula>0</formula>
    </cfRule>
    <cfRule type="cellIs" dxfId="164" priority="125" stopIfTrue="1" operator="greaterThan">
      <formula>0</formula>
    </cfRule>
  </conditionalFormatting>
  <conditionalFormatting sqref="G9:G22">
    <cfRule type="cellIs" dxfId="163" priority="89" operator="lessThan">
      <formula>0</formula>
    </cfRule>
    <cfRule type="cellIs" dxfId="162" priority="90" operator="greaterThan">
      <formula>0</formula>
    </cfRule>
  </conditionalFormatting>
  <conditionalFormatting sqref="G9:G22">
    <cfRule type="cellIs" dxfId="161" priority="88" operator="equal">
      <formula>"*"</formula>
    </cfRule>
  </conditionalFormatting>
  <conditionalFormatting sqref="J19">
    <cfRule type="cellIs" dxfId="160" priority="22" operator="lessThan">
      <formula>0</formula>
    </cfRule>
    <cfRule type="cellIs" dxfId="159" priority="23" operator="greaterThan">
      <formula>0</formula>
    </cfRule>
  </conditionalFormatting>
  <conditionalFormatting sqref="T13">
    <cfRule type="cellIs" dxfId="158" priority="52" stopIfTrue="1" operator="lessThan">
      <formula>0</formula>
    </cfRule>
    <cfRule type="cellIs" dxfId="157" priority="53" stopIfTrue="1" operator="greaterThan">
      <formula>0</formula>
    </cfRule>
    <cfRule type="cellIs" dxfId="156" priority="54" stopIfTrue="1" operator="lessThan">
      <formula>0</formula>
    </cfRule>
  </conditionalFormatting>
  <conditionalFormatting sqref="T13">
    <cfRule type="cellIs" dxfId="155" priority="50" stopIfTrue="1" operator="lessThan">
      <formula>0</formula>
    </cfRule>
    <cfRule type="cellIs" dxfId="154" priority="51" stopIfTrue="1" operator="greaterThan">
      <formula>0</formula>
    </cfRule>
  </conditionalFormatting>
  <conditionalFormatting sqref="T13">
    <cfRule type="cellIs" dxfId="153" priority="48" operator="lessThan">
      <formula>0</formula>
    </cfRule>
    <cfRule type="cellIs" dxfId="152" priority="49" operator="greaterThan">
      <formula>0</formula>
    </cfRule>
  </conditionalFormatting>
  <conditionalFormatting sqref="T13">
    <cfRule type="cellIs" dxfId="151" priority="47" operator="equal">
      <formula>"*"</formula>
    </cfRule>
  </conditionalFormatting>
  <conditionalFormatting sqref="M20">
    <cfRule type="cellIs" dxfId="150" priority="7" operator="lessThan">
      <formula>0</formula>
    </cfRule>
    <cfRule type="cellIs" dxfId="149" priority="8" operator="greaterThan">
      <formula>0</formula>
    </cfRule>
  </conditionalFormatting>
  <conditionalFormatting sqref="G9:G22">
    <cfRule type="beginsWith" dxfId="148" priority="35" operator="beginsWith" text="*">
      <formula>LEFT(G9,LEN("*"))="*"</formula>
    </cfRule>
    <cfRule type="containsBlanks" dxfId="147" priority="36">
      <formula>LEN(TRIM(G9))=0</formula>
    </cfRule>
    <cfRule type="cellIs" dxfId="146" priority="37" operator="lessThan">
      <formula>0</formula>
    </cfRule>
    <cfRule type="cellIs" dxfId="145" priority="38" operator="greaterThan">
      <formula>0</formula>
    </cfRule>
  </conditionalFormatting>
  <conditionalFormatting sqref="P20">
    <cfRule type="cellIs" dxfId="144" priority="2" operator="lessThan">
      <formula>0</formula>
    </cfRule>
    <cfRule type="cellIs" dxfId="143" priority="3" operator="greaterThan">
      <formula>0</formula>
    </cfRule>
  </conditionalFormatting>
  <conditionalFormatting sqref="M9:M19 P9:P19 S9:S15 J9:J18 J20 J22 S21:S22 S19 M21:M22 P21:P22">
    <cfRule type="cellIs" dxfId="142" priority="24" operator="lessThan">
      <formula>0</formula>
    </cfRule>
    <cfRule type="cellIs" dxfId="141" priority="25" operator="greaterThan">
      <formula>0</formula>
    </cfRule>
  </conditionalFormatting>
  <conditionalFormatting sqref="J9:J18 M9:M19 P9:P19 S9:S15 J20 J22 S21:S22 S19 M21:M22 P21:P22">
    <cfRule type="expression" dxfId="140" priority="26" stopIfTrue="1">
      <formula>LEFT(J9,LEN("*"))="*"</formula>
    </cfRule>
  </conditionalFormatting>
  <conditionalFormatting sqref="J19">
    <cfRule type="expression" dxfId="139" priority="27" stopIfTrue="1">
      <formula>LEFT(J19,LEN("*"))="*"</formula>
    </cfRule>
  </conditionalFormatting>
  <conditionalFormatting sqref="J21">
    <cfRule type="cellIs" dxfId="138" priority="20" operator="lessThan">
      <formula>0</formula>
    </cfRule>
    <cfRule type="cellIs" dxfId="137" priority="21" operator="greaterThan">
      <formula>0</formula>
    </cfRule>
  </conditionalFormatting>
  <conditionalFormatting sqref="J21">
    <cfRule type="expression" dxfId="136" priority="28" stopIfTrue="1">
      <formula>LEFT(J21,LEN("*"))="*"</formula>
    </cfRule>
  </conditionalFormatting>
  <conditionalFormatting sqref="S20">
    <cfRule type="cellIs" dxfId="135" priority="18" operator="lessThan">
      <formula>0</formula>
    </cfRule>
    <cfRule type="cellIs" dxfId="134" priority="19" operator="greaterThan">
      <formula>0</formula>
    </cfRule>
  </conditionalFormatting>
  <conditionalFormatting sqref="S20">
    <cfRule type="expression" dxfId="133" priority="29" stopIfTrue="1">
      <formula>LEFT(S20,LEN("*"))="*"</formula>
    </cfRule>
  </conditionalFormatting>
  <conditionalFormatting sqref="S16">
    <cfRule type="cellIs" dxfId="132" priority="16" operator="lessThan">
      <formula>0</formula>
    </cfRule>
    <cfRule type="cellIs" dxfId="131" priority="17" operator="greaterThan">
      <formula>0</formula>
    </cfRule>
  </conditionalFormatting>
  <conditionalFormatting sqref="S16">
    <cfRule type="expression" dxfId="130" priority="30" stopIfTrue="1">
      <formula>LEFT(S16,LEN("*"))="*"</formula>
    </cfRule>
  </conditionalFormatting>
  <conditionalFormatting sqref="S17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S17">
    <cfRule type="expression" dxfId="127" priority="31" stopIfTrue="1">
      <formula>LEFT(S17,LEN("*"))="*"</formula>
    </cfRule>
  </conditionalFormatting>
  <conditionalFormatting sqref="S18">
    <cfRule type="cellIs" dxfId="126" priority="12" operator="lessThan">
      <formula>0</formula>
    </cfRule>
    <cfRule type="cellIs" dxfId="125" priority="13" operator="greaterThan">
      <formula>0</formula>
    </cfRule>
  </conditionalFormatting>
  <conditionalFormatting sqref="S18">
    <cfRule type="expression" dxfId="124" priority="32" stopIfTrue="1">
      <formula>LEFT(S18,LEN("*"))="*"</formula>
    </cfRule>
  </conditionalFormatting>
  <conditionalFormatting sqref="J9:J22 M9:M19 P9:P19 S9:S22 M21:M22 P21:P22">
    <cfRule type="cellIs" dxfId="123" priority="33" stopIfTrue="1" operator="lessThan">
      <formula>0</formula>
    </cfRule>
    <cfRule type="cellIs" dxfId="122" priority="34" stopIfTrue="1" operator="greaterThan">
      <formula>0</formula>
    </cfRule>
  </conditionalFormatting>
  <conditionalFormatting sqref="M20">
    <cfRule type="expression" dxfId="121" priority="9" stopIfTrue="1">
      <formula>LEFT(M20,LEN("*"))="*"</formula>
    </cfRule>
  </conditionalFormatting>
  <conditionalFormatting sqref="M20">
    <cfRule type="cellIs" dxfId="120" priority="10" stopIfTrue="1" operator="lessThan">
      <formula>0</formula>
    </cfRule>
    <cfRule type="cellIs" dxfId="119" priority="11" stopIfTrue="1" operator="greaterThan">
      <formula>0</formula>
    </cfRule>
  </conditionalFormatting>
  <conditionalFormatting sqref="P20">
    <cfRule type="expression" dxfId="118" priority="4" stopIfTrue="1">
      <formula>LEFT(P20,LEN("*"))="*"</formula>
    </cfRule>
  </conditionalFormatting>
  <conditionalFormatting sqref="P20">
    <cfRule type="cellIs" dxfId="117" priority="5" stopIfTrue="1" operator="lessThan">
      <formula>0</formula>
    </cfRule>
    <cfRule type="cellIs" dxfId="116" priority="6" stopIfTrue="1" operator="greaterThan">
      <formula>0</formula>
    </cfRule>
  </conditionalFormatting>
  <conditionalFormatting sqref="J11 J16:J19 J21:J22 M21:M22 M16:M19 M11 P11 P13 P16:P19 P21:P22 S16:S22 S13 S11 S9">
    <cfRule type="containsText" dxfId="115" priority="1" operator="containsText" text="*">
      <formula>NOT(ISERROR(SEARCH("*",J9)))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3" sqref="S5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306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240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78"/>
      <c r="C4" s="470"/>
      <c r="D4" s="820" t="s">
        <v>1</v>
      </c>
      <c r="E4" s="821"/>
      <c r="F4" s="822"/>
      <c r="G4" s="437" t="s">
        <v>7</v>
      </c>
      <c r="H4" s="438"/>
      <c r="I4" s="438"/>
      <c r="J4" s="439"/>
      <c r="K4" s="439"/>
      <c r="L4" s="439"/>
      <c r="M4" s="439"/>
      <c r="N4" s="439"/>
      <c r="O4" s="439"/>
      <c r="P4" s="439"/>
      <c r="Q4" s="439"/>
      <c r="R4" s="440"/>
    </row>
    <row r="5" spans="2:18" ht="15" customHeight="1" thickBot="1" x14ac:dyDescent="0.3">
      <c r="B5" s="479"/>
      <c r="C5" s="482" t="s">
        <v>33</v>
      </c>
      <c r="D5" s="823"/>
      <c r="E5" s="824"/>
      <c r="F5" s="825"/>
      <c r="G5" s="437" t="s">
        <v>8</v>
      </c>
      <c r="H5" s="438"/>
      <c r="I5" s="441"/>
      <c r="J5" s="437" t="s">
        <v>9</v>
      </c>
      <c r="K5" s="438"/>
      <c r="L5" s="441"/>
      <c r="M5" s="437" t="s">
        <v>10</v>
      </c>
      <c r="N5" s="439"/>
      <c r="O5" s="440"/>
      <c r="P5" s="437" t="s">
        <v>11</v>
      </c>
      <c r="Q5" s="439"/>
      <c r="R5" s="440"/>
    </row>
    <row r="6" spans="2:18" ht="31.5" customHeight="1" thickBot="1" x14ac:dyDescent="0.3">
      <c r="B6" s="451" t="s">
        <v>0</v>
      </c>
      <c r="C6" s="481" t="s">
        <v>267</v>
      </c>
      <c r="D6" s="818" t="s">
        <v>19</v>
      </c>
      <c r="E6" s="826"/>
      <c r="F6" s="486" t="s">
        <v>268</v>
      </c>
      <c r="G6" s="455" t="s">
        <v>19</v>
      </c>
      <c r="H6" s="456"/>
      <c r="I6" s="435" t="s">
        <v>215</v>
      </c>
      <c r="J6" s="457" t="s">
        <v>19</v>
      </c>
      <c r="K6" s="456"/>
      <c r="L6" s="435" t="s">
        <v>215</v>
      </c>
      <c r="M6" s="457" t="s">
        <v>19</v>
      </c>
      <c r="N6" s="456"/>
      <c r="O6" s="435" t="s">
        <v>215</v>
      </c>
      <c r="P6" s="457" t="s">
        <v>19</v>
      </c>
      <c r="Q6" s="456"/>
      <c r="R6" s="435" t="s">
        <v>215</v>
      </c>
    </row>
    <row r="7" spans="2:18" ht="41.25" customHeight="1" thickBot="1" x14ac:dyDescent="0.25">
      <c r="B7" s="480"/>
      <c r="C7" s="484"/>
      <c r="D7" s="167" t="s">
        <v>307</v>
      </c>
      <c r="E7" s="547" t="s">
        <v>301</v>
      </c>
      <c r="F7" s="618" t="s">
        <v>12</v>
      </c>
      <c r="G7" s="167" t="s">
        <v>307</v>
      </c>
      <c r="H7" s="547" t="s">
        <v>301</v>
      </c>
      <c r="I7" s="617" t="s">
        <v>12</v>
      </c>
      <c r="J7" s="167" t="s">
        <v>307</v>
      </c>
      <c r="K7" s="547" t="s">
        <v>301</v>
      </c>
      <c r="L7" s="618" t="s">
        <v>12</v>
      </c>
      <c r="M7" s="167" t="s">
        <v>307</v>
      </c>
      <c r="N7" s="547" t="s">
        <v>301</v>
      </c>
      <c r="O7" s="618" t="s">
        <v>12</v>
      </c>
      <c r="P7" s="167" t="s">
        <v>307</v>
      </c>
      <c r="Q7" s="547" t="s">
        <v>301</v>
      </c>
      <c r="R7" s="618" t="s">
        <v>12</v>
      </c>
    </row>
    <row r="8" spans="2:18" ht="27" customHeight="1" x14ac:dyDescent="0.2">
      <c r="B8" s="827" t="s">
        <v>48</v>
      </c>
      <c r="C8" s="436" t="s">
        <v>208</v>
      </c>
      <c r="D8" s="548">
        <v>2037.8989999999999</v>
      </c>
      <c r="E8" s="624">
        <v>2030.883</v>
      </c>
      <c r="F8" s="549">
        <v>0.34546549456565684</v>
      </c>
      <c r="G8" s="495">
        <v>2125.3580000000002</v>
      </c>
      <c r="H8" s="536">
        <v>2047.127</v>
      </c>
      <c r="I8" s="537">
        <v>3.8215020367568902</v>
      </c>
      <c r="J8" s="495">
        <v>1865.008</v>
      </c>
      <c r="K8" s="536">
        <v>1930.9369999999999</v>
      </c>
      <c r="L8" s="538">
        <v>-3.4143527209846756</v>
      </c>
      <c r="M8" s="495" t="s">
        <v>84</v>
      </c>
      <c r="N8" s="536" t="s">
        <v>84</v>
      </c>
      <c r="O8" s="537" t="s">
        <v>242</v>
      </c>
      <c r="P8" s="458" t="s">
        <v>84</v>
      </c>
      <c r="Q8" s="536" t="s">
        <v>84</v>
      </c>
      <c r="R8" s="537" t="s">
        <v>242</v>
      </c>
    </row>
    <row r="9" spans="2:18" ht="23.25" customHeight="1" x14ac:dyDescent="0.2">
      <c r="B9" s="808"/>
      <c r="C9" s="452" t="s">
        <v>209</v>
      </c>
      <c r="D9" s="168">
        <v>2165.7860000000001</v>
      </c>
      <c r="E9" s="427">
        <v>2179.6379999999999</v>
      </c>
      <c r="F9" s="550">
        <v>-0.63551837506961528</v>
      </c>
      <c r="G9" s="169">
        <v>2205.6309999999999</v>
      </c>
      <c r="H9" s="147">
        <v>2235.652</v>
      </c>
      <c r="I9" s="149">
        <v>-1.3428297427327771</v>
      </c>
      <c r="J9" s="169">
        <v>1913.829</v>
      </c>
      <c r="K9" s="147">
        <v>1934.1769999999999</v>
      </c>
      <c r="L9" s="148">
        <v>-1.0520236772539411</v>
      </c>
      <c r="M9" s="169">
        <v>2040.473</v>
      </c>
      <c r="N9" s="147">
        <v>1988.0039999999999</v>
      </c>
      <c r="O9" s="149">
        <v>2.6392804038623692</v>
      </c>
      <c r="P9" s="171">
        <v>1838.893</v>
      </c>
      <c r="Q9" s="147">
        <v>1863.1489999999999</v>
      </c>
      <c r="R9" s="149">
        <v>-1.3018819214136852</v>
      </c>
    </row>
    <row r="10" spans="2:18" ht="27" customHeight="1" x14ac:dyDescent="0.2">
      <c r="B10" s="808"/>
      <c r="C10" s="452" t="s">
        <v>210</v>
      </c>
      <c r="D10" s="169">
        <v>1860.845</v>
      </c>
      <c r="E10" s="147">
        <v>1889.2180000000001</v>
      </c>
      <c r="F10" s="149">
        <v>-1.5018383267574227</v>
      </c>
      <c r="G10" s="169" t="s">
        <v>84</v>
      </c>
      <c r="H10" s="147" t="s">
        <v>84</v>
      </c>
      <c r="I10" s="627" t="s">
        <v>242</v>
      </c>
      <c r="J10" s="169" t="s">
        <v>84</v>
      </c>
      <c r="K10" s="147" t="s">
        <v>84</v>
      </c>
      <c r="L10" s="148" t="s">
        <v>242</v>
      </c>
      <c r="M10" s="169" t="s">
        <v>84</v>
      </c>
      <c r="N10" s="147" t="s">
        <v>20</v>
      </c>
      <c r="O10" s="149" t="s">
        <v>242</v>
      </c>
      <c r="P10" s="171" t="s">
        <v>20</v>
      </c>
      <c r="Q10" s="147" t="s">
        <v>20</v>
      </c>
      <c r="R10" s="149" t="s">
        <v>242</v>
      </c>
    </row>
    <row r="11" spans="2:18" ht="27.75" customHeight="1" x14ac:dyDescent="0.2">
      <c r="B11" s="808"/>
      <c r="C11" s="452" t="s">
        <v>211</v>
      </c>
      <c r="D11" s="168">
        <v>2205.3130000000001</v>
      </c>
      <c r="E11" s="428">
        <v>2254.895</v>
      </c>
      <c r="F11" s="550">
        <v>-2.1988607008308536</v>
      </c>
      <c r="G11" s="169">
        <v>2118.5680000000002</v>
      </c>
      <c r="H11" s="147">
        <v>2149.1840000000002</v>
      </c>
      <c r="I11" s="149">
        <v>-1.4245406628748392</v>
      </c>
      <c r="J11" s="169" t="s">
        <v>84</v>
      </c>
      <c r="K11" s="147" t="s">
        <v>84</v>
      </c>
      <c r="L11" s="148" t="s">
        <v>242</v>
      </c>
      <c r="M11" s="169">
        <v>2351.5659999999998</v>
      </c>
      <c r="N11" s="147">
        <v>2400.2849999999999</v>
      </c>
      <c r="O11" s="149">
        <v>-2.0297173044034373</v>
      </c>
      <c r="P11" s="171" t="s">
        <v>20</v>
      </c>
      <c r="Q11" s="147" t="s">
        <v>20</v>
      </c>
      <c r="R11" s="149" t="s">
        <v>242</v>
      </c>
    </row>
    <row r="12" spans="2:18" ht="31.5" x14ac:dyDescent="0.2">
      <c r="B12" s="808"/>
      <c r="C12" s="452" t="s">
        <v>49</v>
      </c>
      <c r="D12" s="168">
        <v>2144.0949999999998</v>
      </c>
      <c r="E12" s="428">
        <v>2190.0949999999998</v>
      </c>
      <c r="F12" s="429">
        <v>-2.1003655092587308</v>
      </c>
      <c r="G12" s="169">
        <v>2105.145</v>
      </c>
      <c r="H12" s="147">
        <v>2150.6149999999998</v>
      </c>
      <c r="I12" s="149">
        <v>-2.114278938815167</v>
      </c>
      <c r="J12" s="169">
        <v>2122.297</v>
      </c>
      <c r="K12" s="147">
        <v>2176.81</v>
      </c>
      <c r="L12" s="148">
        <v>-2.5042608220285612</v>
      </c>
      <c r="M12" s="169">
        <v>2287.877</v>
      </c>
      <c r="N12" s="147">
        <v>2346.2919999999999</v>
      </c>
      <c r="O12" s="149">
        <v>-2.489673067120374</v>
      </c>
      <c r="P12" s="169" t="s">
        <v>84</v>
      </c>
      <c r="Q12" s="147" t="s">
        <v>84</v>
      </c>
      <c r="R12" s="149" t="s">
        <v>242</v>
      </c>
    </row>
    <row r="13" spans="2:18" ht="23.25" customHeight="1" x14ac:dyDescent="0.2">
      <c r="B13" s="808"/>
      <c r="C13" s="452" t="s">
        <v>50</v>
      </c>
      <c r="D13" s="169" t="s">
        <v>84</v>
      </c>
      <c r="E13" s="147" t="s">
        <v>20</v>
      </c>
      <c r="F13" s="625" t="s">
        <v>242</v>
      </c>
      <c r="G13" s="169">
        <v>3107</v>
      </c>
      <c r="H13" s="147" t="s">
        <v>20</v>
      </c>
      <c r="I13" s="149" t="s">
        <v>242</v>
      </c>
      <c r="J13" s="169" t="s">
        <v>20</v>
      </c>
      <c r="K13" s="147" t="s">
        <v>20</v>
      </c>
      <c r="L13" s="148" t="s">
        <v>242</v>
      </c>
      <c r="M13" s="169" t="s">
        <v>20</v>
      </c>
      <c r="N13" s="147" t="s">
        <v>20</v>
      </c>
      <c r="O13" s="149" t="s">
        <v>242</v>
      </c>
      <c r="P13" s="171" t="s">
        <v>20</v>
      </c>
      <c r="Q13" s="147" t="s">
        <v>20</v>
      </c>
      <c r="R13" s="149" t="s">
        <v>242</v>
      </c>
    </row>
    <row r="14" spans="2:18" ht="16.5" thickBot="1" x14ac:dyDescent="0.25">
      <c r="B14" s="828"/>
      <c r="C14" s="453" t="s">
        <v>51</v>
      </c>
      <c r="D14" s="174" t="s">
        <v>84</v>
      </c>
      <c r="E14" s="164" t="s">
        <v>84</v>
      </c>
      <c r="F14" s="626" t="s">
        <v>242</v>
      </c>
      <c r="G14" s="169" t="s">
        <v>20</v>
      </c>
      <c r="H14" s="147" t="s">
        <v>20</v>
      </c>
      <c r="I14" s="149" t="s">
        <v>242</v>
      </c>
      <c r="J14" s="172" t="s">
        <v>20</v>
      </c>
      <c r="K14" s="151" t="s">
        <v>20</v>
      </c>
      <c r="L14" s="152" t="s">
        <v>242</v>
      </c>
      <c r="M14" s="172">
        <v>2431.52</v>
      </c>
      <c r="N14" s="151">
        <v>2387.0929999999998</v>
      </c>
      <c r="O14" s="153">
        <v>1.8611340236848812</v>
      </c>
      <c r="P14" s="173" t="s">
        <v>20</v>
      </c>
      <c r="Q14" s="151" t="s">
        <v>20</v>
      </c>
      <c r="R14" s="153" t="s">
        <v>242</v>
      </c>
    </row>
    <row r="15" spans="2:18" ht="15.75" customHeight="1" x14ac:dyDescent="0.2">
      <c r="B15" s="829" t="s">
        <v>52</v>
      </c>
      <c r="C15" s="830"/>
      <c r="D15" s="175">
        <v>2147.386</v>
      </c>
      <c r="E15" s="430">
        <v>2096.2289999999998</v>
      </c>
      <c r="F15" s="429">
        <v>2.4404299339432933</v>
      </c>
      <c r="G15" s="495">
        <v>2137.7570000000001</v>
      </c>
      <c r="H15" s="536">
        <v>2069.1849999999999</v>
      </c>
      <c r="I15" s="537">
        <v>3.313961777221472</v>
      </c>
      <c r="J15" s="495">
        <v>1982.569</v>
      </c>
      <c r="K15" s="536">
        <v>1993.721</v>
      </c>
      <c r="L15" s="538">
        <v>-0.55935609847115231</v>
      </c>
      <c r="M15" s="495">
        <v>1890.6859999999999</v>
      </c>
      <c r="N15" s="536">
        <v>1848.6790000000001</v>
      </c>
      <c r="O15" s="537">
        <v>2.272271173091696</v>
      </c>
      <c r="P15" s="458">
        <v>2247</v>
      </c>
      <c r="Q15" s="536">
        <v>2310</v>
      </c>
      <c r="R15" s="537">
        <v>-2.7272727272727271</v>
      </c>
    </row>
    <row r="16" spans="2:18" ht="15.75" x14ac:dyDescent="0.2">
      <c r="B16" s="831" t="s">
        <v>53</v>
      </c>
      <c r="C16" s="832"/>
      <c r="D16" s="168">
        <v>1466.4659999999999</v>
      </c>
      <c r="E16" s="428">
        <v>1497.6990000000001</v>
      </c>
      <c r="F16" s="550">
        <v>-2.0853990020691859</v>
      </c>
      <c r="G16" s="169" t="s">
        <v>84</v>
      </c>
      <c r="H16" s="147" t="s">
        <v>84</v>
      </c>
      <c r="I16" s="149" t="s">
        <v>242</v>
      </c>
      <c r="J16" s="169" t="s">
        <v>84</v>
      </c>
      <c r="K16" s="147" t="s">
        <v>84</v>
      </c>
      <c r="L16" s="148" t="s">
        <v>242</v>
      </c>
      <c r="M16" s="169" t="s">
        <v>20</v>
      </c>
      <c r="N16" s="147" t="s">
        <v>20</v>
      </c>
      <c r="O16" s="149" t="s">
        <v>242</v>
      </c>
      <c r="P16" s="171" t="s">
        <v>20</v>
      </c>
      <c r="Q16" s="147" t="s">
        <v>20</v>
      </c>
      <c r="R16" s="149" t="s">
        <v>242</v>
      </c>
    </row>
    <row r="17" spans="2:18" ht="15" customHeight="1" thickBot="1" x14ac:dyDescent="0.25">
      <c r="B17" s="833" t="s">
        <v>54</v>
      </c>
      <c r="C17" s="834"/>
      <c r="D17" s="431">
        <v>2778.4929999999999</v>
      </c>
      <c r="E17" s="432">
        <v>2683.8409999999999</v>
      </c>
      <c r="F17" s="551">
        <v>3.5267364944495609</v>
      </c>
      <c r="G17" s="174">
        <v>2353.1750000000002</v>
      </c>
      <c r="H17" s="164">
        <v>2359.163</v>
      </c>
      <c r="I17" s="165">
        <v>-0.25381883320482002</v>
      </c>
      <c r="J17" s="174" t="s">
        <v>20</v>
      </c>
      <c r="K17" s="164" t="s">
        <v>20</v>
      </c>
      <c r="L17" s="582" t="s">
        <v>242</v>
      </c>
      <c r="M17" s="174" t="s">
        <v>20</v>
      </c>
      <c r="N17" s="164" t="s">
        <v>20</v>
      </c>
      <c r="O17" s="165" t="s">
        <v>242</v>
      </c>
      <c r="P17" s="472">
        <v>3329.6610000000001</v>
      </c>
      <c r="Q17" s="164">
        <v>3160.5880000000002</v>
      </c>
      <c r="R17" s="165">
        <v>5.3494159947452768</v>
      </c>
    </row>
    <row r="18" spans="2:18" ht="15.75" customHeight="1" x14ac:dyDescent="0.2">
      <c r="B18" s="827" t="s">
        <v>55</v>
      </c>
      <c r="C18" s="483" t="s">
        <v>46</v>
      </c>
      <c r="D18" s="552">
        <v>1342.412</v>
      </c>
      <c r="E18" s="553">
        <v>1359.213</v>
      </c>
      <c r="F18" s="554">
        <v>-1.2360829391714125</v>
      </c>
      <c r="G18" s="552">
        <v>1388.9</v>
      </c>
      <c r="H18" s="553">
        <v>1372.3589999999999</v>
      </c>
      <c r="I18" s="554">
        <v>1.2052968647416724</v>
      </c>
      <c r="J18" s="495">
        <v>1325.499</v>
      </c>
      <c r="K18" s="536">
        <v>1400.8879999999999</v>
      </c>
      <c r="L18" s="538">
        <v>-5.3815151532456484</v>
      </c>
      <c r="M18" s="552">
        <v>1380.7329999999999</v>
      </c>
      <c r="N18" s="553">
        <v>1383.1790000000001</v>
      </c>
      <c r="O18" s="537">
        <v>-0.17683900637590219</v>
      </c>
      <c r="P18" s="552">
        <v>1240.1759999999999</v>
      </c>
      <c r="Q18" s="553">
        <v>1244.662</v>
      </c>
      <c r="R18" s="554">
        <v>-0.3604191338692837</v>
      </c>
    </row>
    <row r="19" spans="2:18" ht="37.5" customHeight="1" thickBot="1" x14ac:dyDescent="0.25">
      <c r="B19" s="828"/>
      <c r="C19" s="454" t="s">
        <v>56</v>
      </c>
      <c r="D19" s="170">
        <v>969.92</v>
      </c>
      <c r="E19" s="433">
        <v>962.43799999999999</v>
      </c>
      <c r="F19" s="434">
        <v>0.77740072607274135</v>
      </c>
      <c r="G19" s="174" t="s">
        <v>84</v>
      </c>
      <c r="H19" s="164" t="s">
        <v>84</v>
      </c>
      <c r="I19" s="626" t="s">
        <v>242</v>
      </c>
      <c r="J19" s="174" t="s">
        <v>84</v>
      </c>
      <c r="K19" s="164" t="s">
        <v>84</v>
      </c>
      <c r="L19" s="165" t="s">
        <v>242</v>
      </c>
      <c r="M19" s="174" t="s">
        <v>84</v>
      </c>
      <c r="N19" s="164" t="s">
        <v>84</v>
      </c>
      <c r="O19" s="165" t="s">
        <v>242</v>
      </c>
      <c r="P19" s="174" t="s">
        <v>84</v>
      </c>
      <c r="Q19" s="164" t="s">
        <v>84</v>
      </c>
      <c r="R19" s="165" t="s">
        <v>242</v>
      </c>
    </row>
    <row r="21" spans="2:18" ht="24" x14ac:dyDescent="0.3">
      <c r="B21" s="555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beginsWith" dxfId="57" priority="4" operator="beginsWith" text="*">
      <formula>LEFT(F8,LEN("*"))="*"</formula>
    </cfRule>
    <cfRule type="cellIs" dxfId="56" priority="5" operator="lessThan">
      <formula>0</formula>
    </cfRule>
    <cfRule type="cellIs" dxfId="55" priority="6" operator="greaterThan">
      <formula>0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Y22" sqref="Y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308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239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649"/>
      <c r="D6" s="651"/>
      <c r="E6" s="639" t="s">
        <v>1</v>
      </c>
      <c r="F6" s="640"/>
      <c r="G6" s="641"/>
      <c r="H6" s="438" t="s">
        <v>7</v>
      </c>
      <c r="I6" s="438"/>
      <c r="J6" s="438"/>
      <c r="K6" s="491"/>
      <c r="L6" s="491"/>
      <c r="M6" s="491"/>
      <c r="N6" s="491"/>
      <c r="O6" s="491"/>
      <c r="P6" s="491"/>
      <c r="Q6" s="491"/>
      <c r="R6" s="491"/>
      <c r="S6" s="492"/>
    </row>
    <row r="7" spans="3:19" ht="16.5" thickBot="1" x14ac:dyDescent="0.3">
      <c r="C7" s="650"/>
      <c r="D7" s="482" t="s">
        <v>34</v>
      </c>
      <c r="E7" s="448"/>
      <c r="F7" s="449"/>
      <c r="G7" s="450"/>
      <c r="H7" s="512" t="s">
        <v>8</v>
      </c>
      <c r="I7" s="438"/>
      <c r="J7" s="438"/>
      <c r="K7" s="512" t="s">
        <v>9</v>
      </c>
      <c r="L7" s="438"/>
      <c r="M7" s="438"/>
      <c r="N7" s="512" t="s">
        <v>10</v>
      </c>
      <c r="O7" s="491"/>
      <c r="P7" s="491"/>
      <c r="Q7" s="512" t="s">
        <v>11</v>
      </c>
      <c r="R7" s="491"/>
      <c r="S7" s="492"/>
    </row>
    <row r="8" spans="3:19" ht="33.75" customHeight="1" thickBot="1" x14ac:dyDescent="0.3">
      <c r="C8" s="459" t="s">
        <v>0</v>
      </c>
      <c r="D8" s="482" t="s">
        <v>35</v>
      </c>
      <c r="E8" s="77" t="s">
        <v>19</v>
      </c>
      <c r="F8" s="642"/>
      <c r="G8" s="643" t="s">
        <v>269</v>
      </c>
      <c r="H8" s="77" t="s">
        <v>19</v>
      </c>
      <c r="I8" s="642"/>
      <c r="J8" s="643" t="s">
        <v>215</v>
      </c>
      <c r="K8" s="77" t="s">
        <v>19</v>
      </c>
      <c r="L8" s="642"/>
      <c r="M8" s="643" t="s">
        <v>215</v>
      </c>
      <c r="N8" s="77" t="s">
        <v>19</v>
      </c>
      <c r="O8" s="642"/>
      <c r="P8" s="643" t="s">
        <v>215</v>
      </c>
      <c r="Q8" s="77" t="s">
        <v>19</v>
      </c>
      <c r="R8" s="642"/>
      <c r="S8" s="643" t="s">
        <v>215</v>
      </c>
    </row>
    <row r="9" spans="3:19" ht="30" customHeight="1" thickBot="1" x14ac:dyDescent="0.25">
      <c r="C9" s="747"/>
      <c r="D9" s="746"/>
      <c r="E9" s="137" t="s">
        <v>307</v>
      </c>
      <c r="F9" s="137">
        <v>45319</v>
      </c>
      <c r="G9" s="745" t="s">
        <v>12</v>
      </c>
      <c r="H9" s="137" t="s">
        <v>307</v>
      </c>
      <c r="I9" s="137">
        <v>45319</v>
      </c>
      <c r="J9" s="744" t="s">
        <v>12</v>
      </c>
      <c r="K9" s="137" t="s">
        <v>307</v>
      </c>
      <c r="L9" s="137">
        <v>45319</v>
      </c>
      <c r="M9" s="744" t="s">
        <v>12</v>
      </c>
      <c r="N9" s="137" t="s">
        <v>307</v>
      </c>
      <c r="O9" s="137">
        <v>45319</v>
      </c>
      <c r="P9" s="744" t="s">
        <v>12</v>
      </c>
      <c r="Q9" s="137" t="s">
        <v>307</v>
      </c>
      <c r="R9" s="137">
        <v>45319</v>
      </c>
      <c r="S9" s="743" t="s">
        <v>12</v>
      </c>
    </row>
    <row r="10" spans="3:19" ht="17.25" customHeight="1" x14ac:dyDescent="0.2">
      <c r="C10" s="806" t="s">
        <v>74</v>
      </c>
      <c r="D10" s="460" t="s">
        <v>36</v>
      </c>
      <c r="E10" s="628" t="s">
        <v>20</v>
      </c>
      <c r="F10" s="644" t="s">
        <v>20</v>
      </c>
      <c r="G10" s="645" t="s">
        <v>242</v>
      </c>
      <c r="H10" s="628" t="s">
        <v>20</v>
      </c>
      <c r="I10" s="742" t="s">
        <v>20</v>
      </c>
      <c r="J10" s="708" t="s">
        <v>242</v>
      </c>
      <c r="K10" s="628" t="s">
        <v>20</v>
      </c>
      <c r="L10" s="742" t="s">
        <v>20</v>
      </c>
      <c r="M10" s="708" t="s">
        <v>242</v>
      </c>
      <c r="N10" s="628" t="s">
        <v>20</v>
      </c>
      <c r="O10" s="742" t="s">
        <v>20</v>
      </c>
      <c r="P10" s="724" t="s">
        <v>242</v>
      </c>
      <c r="Q10" s="628" t="s">
        <v>20</v>
      </c>
      <c r="R10" s="742" t="s">
        <v>20</v>
      </c>
      <c r="S10" s="724" t="s">
        <v>242</v>
      </c>
    </row>
    <row r="11" spans="3:19" ht="15" customHeight="1" x14ac:dyDescent="0.2">
      <c r="C11" s="808"/>
      <c r="D11" s="461" t="s">
        <v>37</v>
      </c>
      <c r="E11" s="138" t="s">
        <v>84</v>
      </c>
      <c r="F11" s="139" t="s">
        <v>84</v>
      </c>
      <c r="G11" s="140" t="s">
        <v>242</v>
      </c>
      <c r="H11" s="740" t="s">
        <v>20</v>
      </c>
      <c r="I11" s="739" t="s">
        <v>20</v>
      </c>
      <c r="J11" s="741" t="s">
        <v>242</v>
      </c>
      <c r="K11" s="740" t="s">
        <v>20</v>
      </c>
      <c r="L11" s="739" t="s">
        <v>20</v>
      </c>
      <c r="M11" s="741" t="s">
        <v>242</v>
      </c>
      <c r="N11" s="150" t="s">
        <v>84</v>
      </c>
      <c r="O11" s="690" t="s">
        <v>84</v>
      </c>
      <c r="P11" s="737" t="s">
        <v>242</v>
      </c>
      <c r="Q11" s="740" t="s">
        <v>20</v>
      </c>
      <c r="R11" s="739" t="s">
        <v>20</v>
      </c>
      <c r="S11" s="694" t="s">
        <v>242</v>
      </c>
    </row>
    <row r="12" spans="3:19" ht="15" customHeight="1" x14ac:dyDescent="0.2">
      <c r="C12" s="808"/>
      <c r="D12" s="461" t="s">
        <v>38</v>
      </c>
      <c r="E12" s="176">
        <v>301.75599999999997</v>
      </c>
      <c r="F12" s="245">
        <v>303.29500000000002</v>
      </c>
      <c r="G12" s="244">
        <v>-0.5074267627227762</v>
      </c>
      <c r="H12" s="146">
        <v>304.52100000000002</v>
      </c>
      <c r="I12" s="734">
        <v>305.65199999999999</v>
      </c>
      <c r="J12" s="662">
        <v>-0.37002866004474755</v>
      </c>
      <c r="K12" s="146">
        <v>317.14400000000001</v>
      </c>
      <c r="L12" s="734">
        <v>306.71899999999999</v>
      </c>
      <c r="M12" s="733">
        <v>3.398876496076217</v>
      </c>
      <c r="N12" s="138">
        <v>291.995</v>
      </c>
      <c r="O12" s="732">
        <v>294.96800000000002</v>
      </c>
      <c r="P12" s="733">
        <v>-1.0079059423395125</v>
      </c>
      <c r="Q12" s="138">
        <v>290.64400000000001</v>
      </c>
      <c r="R12" s="732">
        <v>291.42200000000003</v>
      </c>
      <c r="S12" s="678">
        <v>-0.26696680415343388</v>
      </c>
    </row>
    <row r="13" spans="3:19" ht="15" customHeight="1" x14ac:dyDescent="0.2">
      <c r="C13" s="808"/>
      <c r="D13" s="462" t="s">
        <v>39</v>
      </c>
      <c r="E13" s="176">
        <v>323.09199999999998</v>
      </c>
      <c r="F13" s="245">
        <v>321.67399999999998</v>
      </c>
      <c r="G13" s="244">
        <v>0.44081896578523799</v>
      </c>
      <c r="H13" s="146">
        <v>323.54899999999998</v>
      </c>
      <c r="I13" s="734">
        <v>322.20999999999998</v>
      </c>
      <c r="J13" s="662">
        <v>0.41556748704261154</v>
      </c>
      <c r="K13" s="146">
        <v>339.72</v>
      </c>
      <c r="L13" s="734">
        <v>315.90300000000002</v>
      </c>
      <c r="M13" s="733">
        <v>7.5393396074111374</v>
      </c>
      <c r="N13" s="138">
        <v>317.17700000000002</v>
      </c>
      <c r="O13" s="732">
        <v>319.40600000000001</v>
      </c>
      <c r="P13" s="733">
        <v>-0.69785789872450266</v>
      </c>
      <c r="Q13" s="138" t="s">
        <v>84</v>
      </c>
      <c r="R13" s="732" t="s">
        <v>84</v>
      </c>
      <c r="S13" s="678" t="s">
        <v>242</v>
      </c>
    </row>
    <row r="14" spans="3:19" ht="15" customHeight="1" thickBot="1" x14ac:dyDescent="0.25">
      <c r="C14" s="808"/>
      <c r="D14" s="463" t="s">
        <v>40</v>
      </c>
      <c r="E14" s="141">
        <v>347.81700000000001</v>
      </c>
      <c r="F14" s="142">
        <v>361.524</v>
      </c>
      <c r="G14" s="738">
        <v>-3.7914495303216369</v>
      </c>
      <c r="H14" s="150">
        <v>347.81700000000001</v>
      </c>
      <c r="I14" s="690">
        <v>361.524</v>
      </c>
      <c r="J14" s="736">
        <v>-3.7914495303216369</v>
      </c>
      <c r="K14" s="150" t="s">
        <v>20</v>
      </c>
      <c r="L14" s="690" t="s">
        <v>20</v>
      </c>
      <c r="M14" s="737" t="s">
        <v>242</v>
      </c>
      <c r="N14" s="150" t="s">
        <v>20</v>
      </c>
      <c r="O14" s="690" t="s">
        <v>20</v>
      </c>
      <c r="P14" s="736" t="s">
        <v>242</v>
      </c>
      <c r="Q14" s="145" t="s">
        <v>20</v>
      </c>
      <c r="R14" s="719" t="s">
        <v>20</v>
      </c>
      <c r="S14" s="691" t="s">
        <v>242</v>
      </c>
    </row>
    <row r="15" spans="3:19" ht="15" customHeight="1" thickBot="1" x14ac:dyDescent="0.25">
      <c r="C15" s="835"/>
      <c r="D15" s="464" t="s">
        <v>17</v>
      </c>
      <c r="E15" s="177">
        <v>311.21941662192631</v>
      </c>
      <c r="F15" s="646">
        <v>311.48587096152005</v>
      </c>
      <c r="G15" s="471">
        <v>-8.554299389928112E-2</v>
      </c>
      <c r="H15" s="161">
        <v>314.01350859437241</v>
      </c>
      <c r="I15" s="672">
        <v>313.84304220726466</v>
      </c>
      <c r="J15" s="666">
        <v>5.4315808918004929E-2</v>
      </c>
      <c r="K15" s="161">
        <v>324.323263133946</v>
      </c>
      <c r="L15" s="672">
        <v>310.2547650897227</v>
      </c>
      <c r="M15" s="671">
        <v>4.5344986208849454</v>
      </c>
      <c r="N15" s="668">
        <v>297.28991947685375</v>
      </c>
      <c r="O15" s="670">
        <v>300.20245857742572</v>
      </c>
      <c r="P15" s="669">
        <v>-0.97019162147227533</v>
      </c>
      <c r="Q15" s="668">
        <v>291.8215920640738</v>
      </c>
      <c r="R15" s="670">
        <v>292.6681464715661</v>
      </c>
      <c r="S15" s="666">
        <v>-0.28925402975979558</v>
      </c>
    </row>
    <row r="16" spans="3:19" ht="15.75" customHeight="1" x14ac:dyDescent="0.2">
      <c r="C16" s="806" t="s">
        <v>18</v>
      </c>
      <c r="D16" s="460" t="s">
        <v>36</v>
      </c>
      <c r="E16" s="178">
        <v>273.60500000000002</v>
      </c>
      <c r="F16" s="246">
        <v>265.10700000000003</v>
      </c>
      <c r="G16" s="243">
        <v>3.2054981573477836</v>
      </c>
      <c r="H16" s="623">
        <v>274.87700000000001</v>
      </c>
      <c r="I16" s="709">
        <v>265.94099999999997</v>
      </c>
      <c r="J16" s="735">
        <v>3.3601437912920673</v>
      </c>
      <c r="K16" s="623">
        <v>270.67700000000002</v>
      </c>
      <c r="L16" s="709">
        <v>262.20400000000001</v>
      </c>
      <c r="M16" s="735">
        <v>3.2314533721834957</v>
      </c>
      <c r="N16" s="707" t="s">
        <v>20</v>
      </c>
      <c r="O16" s="706" t="s">
        <v>20</v>
      </c>
      <c r="P16" s="705" t="s">
        <v>242</v>
      </c>
      <c r="Q16" s="707" t="s">
        <v>20</v>
      </c>
      <c r="R16" s="706" t="s">
        <v>20</v>
      </c>
      <c r="S16" s="724" t="s">
        <v>242</v>
      </c>
    </row>
    <row r="17" spans="3:19" ht="15" customHeight="1" x14ac:dyDescent="0.2">
      <c r="C17" s="808"/>
      <c r="D17" s="465" t="s">
        <v>37</v>
      </c>
      <c r="E17" s="176">
        <v>304.92500000000001</v>
      </c>
      <c r="F17" s="245">
        <v>302.76799999999997</v>
      </c>
      <c r="G17" s="244">
        <v>0.71242667653121838</v>
      </c>
      <c r="H17" s="146">
        <v>304.995</v>
      </c>
      <c r="I17" s="734">
        <v>304.86799999999999</v>
      </c>
      <c r="J17" s="733">
        <v>4.1657373027018101E-2</v>
      </c>
      <c r="K17" s="146">
        <v>304.75900000000001</v>
      </c>
      <c r="L17" s="734">
        <v>298.18400000000003</v>
      </c>
      <c r="M17" s="733">
        <v>2.2050143535535067</v>
      </c>
      <c r="N17" s="138" t="s">
        <v>20</v>
      </c>
      <c r="O17" s="732" t="s">
        <v>20</v>
      </c>
      <c r="P17" s="731" t="s">
        <v>242</v>
      </c>
      <c r="Q17" s="138" t="s">
        <v>20</v>
      </c>
      <c r="R17" s="732" t="s">
        <v>20</v>
      </c>
      <c r="S17" s="694" t="s">
        <v>242</v>
      </c>
    </row>
    <row r="18" spans="3:19" ht="15" customHeight="1" x14ac:dyDescent="0.2">
      <c r="C18" s="808"/>
      <c r="D18" s="465" t="s">
        <v>38</v>
      </c>
      <c r="E18" s="176">
        <v>308.935</v>
      </c>
      <c r="F18" s="245">
        <v>309.86599999999999</v>
      </c>
      <c r="G18" s="244">
        <v>-0.30045245364124595</v>
      </c>
      <c r="H18" s="146">
        <v>311.923</v>
      </c>
      <c r="I18" s="734">
        <v>311.411</v>
      </c>
      <c r="J18" s="733">
        <v>0.16441294623504002</v>
      </c>
      <c r="K18" s="146">
        <v>291.68</v>
      </c>
      <c r="L18" s="734">
        <v>304.613</v>
      </c>
      <c r="M18" s="733">
        <v>-4.2457150548400735</v>
      </c>
      <c r="N18" s="138" t="s">
        <v>20</v>
      </c>
      <c r="O18" s="732" t="s">
        <v>20</v>
      </c>
      <c r="P18" s="723" t="s">
        <v>242</v>
      </c>
      <c r="Q18" s="138" t="s">
        <v>20</v>
      </c>
      <c r="R18" s="732" t="s">
        <v>20</v>
      </c>
      <c r="S18" s="694" t="s">
        <v>242</v>
      </c>
    </row>
    <row r="19" spans="3:19" ht="15" customHeight="1" x14ac:dyDescent="0.2">
      <c r="C19" s="808"/>
      <c r="D19" s="465" t="s">
        <v>39</v>
      </c>
      <c r="E19" s="176">
        <v>313.31900000000002</v>
      </c>
      <c r="F19" s="245">
        <v>305.077</v>
      </c>
      <c r="G19" s="244">
        <v>2.7016130353976271</v>
      </c>
      <c r="H19" s="146">
        <v>315.43099999999998</v>
      </c>
      <c r="I19" s="734">
        <v>304.14999999999998</v>
      </c>
      <c r="J19" s="733">
        <v>3.7090251520631292</v>
      </c>
      <c r="K19" s="146">
        <v>309.40100000000001</v>
      </c>
      <c r="L19" s="734">
        <v>309.39299999999997</v>
      </c>
      <c r="M19" s="733">
        <v>2.5857081446697887E-3</v>
      </c>
      <c r="N19" s="138" t="s">
        <v>20</v>
      </c>
      <c r="O19" s="732" t="s">
        <v>20</v>
      </c>
      <c r="P19" s="731" t="s">
        <v>242</v>
      </c>
      <c r="Q19" s="730" t="s">
        <v>84</v>
      </c>
      <c r="R19" s="729" t="s">
        <v>84</v>
      </c>
      <c r="S19" s="728" t="s">
        <v>242</v>
      </c>
    </row>
    <row r="20" spans="3:19" ht="15" customHeight="1" thickBot="1" x14ac:dyDescent="0.25">
      <c r="C20" s="808"/>
      <c r="D20" s="465" t="s">
        <v>40</v>
      </c>
      <c r="E20" s="155">
        <v>307.40100000000001</v>
      </c>
      <c r="F20" s="247">
        <v>311.15899999999999</v>
      </c>
      <c r="G20" s="242">
        <v>-1.2077426653254386</v>
      </c>
      <c r="H20" s="150">
        <v>307.38799999999998</v>
      </c>
      <c r="I20" s="690">
        <v>314.60700000000003</v>
      </c>
      <c r="J20" s="698">
        <v>-2.2946088294284777</v>
      </c>
      <c r="K20" s="141" t="s">
        <v>84</v>
      </c>
      <c r="L20" s="687" t="s">
        <v>84</v>
      </c>
      <c r="M20" s="698" t="s">
        <v>242</v>
      </c>
      <c r="N20" s="141" t="s">
        <v>20</v>
      </c>
      <c r="O20" s="687" t="s">
        <v>20</v>
      </c>
      <c r="P20" s="697" t="s">
        <v>242</v>
      </c>
      <c r="Q20" s="145" t="s">
        <v>20</v>
      </c>
      <c r="R20" s="719" t="s">
        <v>20</v>
      </c>
      <c r="S20" s="691" t="s">
        <v>242</v>
      </c>
    </row>
    <row r="21" spans="3:19" ht="15" customHeight="1" thickBot="1" x14ac:dyDescent="0.25">
      <c r="C21" s="835"/>
      <c r="D21" s="466" t="s">
        <v>17</v>
      </c>
      <c r="E21" s="177">
        <v>311.2394468751574</v>
      </c>
      <c r="F21" s="646">
        <v>304.96703115000417</v>
      </c>
      <c r="G21" s="471">
        <v>2.0567520697238937</v>
      </c>
      <c r="H21" s="717">
        <v>312.96039736940963</v>
      </c>
      <c r="I21" s="716">
        <v>304.69452607661981</v>
      </c>
      <c r="J21" s="727">
        <v>2.7128387894672099</v>
      </c>
      <c r="K21" s="668">
        <v>307.27665537525399</v>
      </c>
      <c r="L21" s="670">
        <v>305.98998061671318</v>
      </c>
      <c r="M21" s="666">
        <v>0.42049571556152254</v>
      </c>
      <c r="N21" s="668" t="s">
        <v>84</v>
      </c>
      <c r="O21" s="670" t="s">
        <v>84</v>
      </c>
      <c r="P21" s="669" t="s">
        <v>242</v>
      </c>
      <c r="Q21" s="668" t="s">
        <v>84</v>
      </c>
      <c r="R21" s="670" t="s">
        <v>84</v>
      </c>
      <c r="S21" s="726" t="s">
        <v>242</v>
      </c>
    </row>
    <row r="22" spans="3:19" ht="15.75" customHeight="1" x14ac:dyDescent="0.2">
      <c r="C22" s="806" t="s">
        <v>41</v>
      </c>
      <c r="D22" s="647" t="s">
        <v>36</v>
      </c>
      <c r="E22" s="143" t="s">
        <v>20</v>
      </c>
      <c r="F22" s="556" t="s">
        <v>20</v>
      </c>
      <c r="G22" s="712" t="s">
        <v>242</v>
      </c>
      <c r="H22" s="535" t="s">
        <v>20</v>
      </c>
      <c r="I22" s="663" t="s">
        <v>20</v>
      </c>
      <c r="J22" s="711" t="s">
        <v>242</v>
      </c>
      <c r="K22" s="447" t="s">
        <v>20</v>
      </c>
      <c r="L22" s="663" t="s">
        <v>20</v>
      </c>
      <c r="M22" s="725" t="s">
        <v>242</v>
      </c>
      <c r="N22" s="707" t="s">
        <v>20</v>
      </c>
      <c r="O22" s="706" t="s">
        <v>20</v>
      </c>
      <c r="P22" s="705" t="s">
        <v>242</v>
      </c>
      <c r="Q22" s="707" t="s">
        <v>20</v>
      </c>
      <c r="R22" s="706" t="s">
        <v>20</v>
      </c>
      <c r="S22" s="724" t="s">
        <v>242</v>
      </c>
    </row>
    <row r="23" spans="3:19" ht="15" customHeight="1" x14ac:dyDescent="0.2">
      <c r="C23" s="808"/>
      <c r="D23" s="465" t="s">
        <v>37</v>
      </c>
      <c r="E23" s="155">
        <v>731.55100000000004</v>
      </c>
      <c r="F23" s="247">
        <v>704.61199999999997</v>
      </c>
      <c r="G23" s="703">
        <v>3.8232388889204385</v>
      </c>
      <c r="H23" s="159">
        <v>714.23900000000003</v>
      </c>
      <c r="I23" s="677">
        <v>693.50699999999995</v>
      </c>
      <c r="J23" s="673">
        <v>2.9894435095824679</v>
      </c>
      <c r="K23" s="423">
        <v>778.00699999999995</v>
      </c>
      <c r="L23" s="661">
        <v>772.35199999999998</v>
      </c>
      <c r="M23" s="723">
        <v>0.73217911004308567</v>
      </c>
      <c r="N23" s="141" t="s">
        <v>84</v>
      </c>
      <c r="O23" s="687" t="s">
        <v>84</v>
      </c>
      <c r="P23" s="697" t="s">
        <v>242</v>
      </c>
      <c r="Q23" s="138" t="s">
        <v>84</v>
      </c>
      <c r="R23" s="586" t="s">
        <v>84</v>
      </c>
      <c r="S23" s="678" t="s">
        <v>242</v>
      </c>
    </row>
    <row r="24" spans="3:19" ht="15" customHeight="1" x14ac:dyDescent="0.2">
      <c r="C24" s="808"/>
      <c r="D24" s="465" t="s">
        <v>38</v>
      </c>
      <c r="E24" s="155">
        <v>614.37599999999998</v>
      </c>
      <c r="F24" s="247">
        <v>614.55200000000002</v>
      </c>
      <c r="G24" s="703">
        <v>-2.8638748226357504E-2</v>
      </c>
      <c r="H24" s="150">
        <v>728.995</v>
      </c>
      <c r="I24" s="690">
        <v>734.38900000000001</v>
      </c>
      <c r="J24" s="696">
        <v>-0.73448812550296994</v>
      </c>
      <c r="K24" s="423">
        <v>1414</v>
      </c>
      <c r="L24" s="661">
        <v>1402.146</v>
      </c>
      <c r="M24" s="723">
        <v>0.84541838011163195</v>
      </c>
      <c r="N24" s="138">
        <v>556.40300000000002</v>
      </c>
      <c r="O24" s="586">
        <v>550.73400000000004</v>
      </c>
      <c r="P24" s="723">
        <v>1.0293535536211642</v>
      </c>
      <c r="Q24" s="138">
        <v>436</v>
      </c>
      <c r="R24" s="586">
        <v>451</v>
      </c>
      <c r="S24" s="678">
        <v>-3.325942350332594</v>
      </c>
    </row>
    <row r="25" spans="3:19" ht="15" customHeight="1" x14ac:dyDescent="0.2">
      <c r="C25" s="808"/>
      <c r="D25" s="465" t="s">
        <v>39</v>
      </c>
      <c r="E25" s="141">
        <v>676.37</v>
      </c>
      <c r="F25" s="142">
        <v>652.81100000000004</v>
      </c>
      <c r="G25" s="703">
        <v>3.6088546302069</v>
      </c>
      <c r="H25" s="150" t="s">
        <v>84</v>
      </c>
      <c r="I25" s="690" t="s">
        <v>84</v>
      </c>
      <c r="J25" s="696" t="s">
        <v>242</v>
      </c>
      <c r="K25" s="423" t="s">
        <v>20</v>
      </c>
      <c r="L25" s="661" t="s">
        <v>20</v>
      </c>
      <c r="M25" s="723" t="s">
        <v>242</v>
      </c>
      <c r="N25" s="159">
        <v>832.1</v>
      </c>
      <c r="O25" s="677">
        <v>803.46</v>
      </c>
      <c r="P25" s="675">
        <v>3.5645831777562025</v>
      </c>
      <c r="Q25" s="138">
        <v>729.90700000000004</v>
      </c>
      <c r="R25" s="586">
        <v>729.55499999999995</v>
      </c>
      <c r="S25" s="678">
        <v>4.8248589893851619E-2</v>
      </c>
    </row>
    <row r="26" spans="3:19" ht="15" customHeight="1" thickBot="1" x14ac:dyDescent="0.25">
      <c r="C26" s="808"/>
      <c r="D26" s="465" t="s">
        <v>40</v>
      </c>
      <c r="E26" s="155">
        <v>612.41200000000003</v>
      </c>
      <c r="F26" s="247">
        <v>599.90800000000002</v>
      </c>
      <c r="G26" s="700">
        <v>2.0843195956713396</v>
      </c>
      <c r="H26" s="163">
        <v>605.03</v>
      </c>
      <c r="I26" s="722">
        <v>593.36199999999997</v>
      </c>
      <c r="J26" s="721">
        <v>1.9664218470343582</v>
      </c>
      <c r="K26" s="720">
        <v>609.553</v>
      </c>
      <c r="L26" s="687">
        <v>604.34100000000001</v>
      </c>
      <c r="M26" s="697">
        <v>0.86242700726907318</v>
      </c>
      <c r="N26" s="145">
        <v>748.971</v>
      </c>
      <c r="O26" s="719">
        <v>739.27599999999995</v>
      </c>
      <c r="P26" s="718">
        <v>1.311418198345415</v>
      </c>
      <c r="Q26" s="141" t="s">
        <v>20</v>
      </c>
      <c r="R26" s="687" t="s">
        <v>20</v>
      </c>
      <c r="S26" s="686" t="s">
        <v>242</v>
      </c>
    </row>
    <row r="27" spans="3:19" ht="15" customHeight="1" thickBot="1" x14ac:dyDescent="0.25">
      <c r="C27" s="836"/>
      <c r="D27" s="464" t="s">
        <v>17</v>
      </c>
      <c r="E27" s="177">
        <v>657.65157233179798</v>
      </c>
      <c r="F27" s="646">
        <v>637.893212601301</v>
      </c>
      <c r="G27" s="471">
        <v>3.0974400323093638</v>
      </c>
      <c r="H27" s="717">
        <v>594.47990584073727</v>
      </c>
      <c r="I27" s="716">
        <v>582.40285003485099</v>
      </c>
      <c r="J27" s="715">
        <v>2.0736601486691897</v>
      </c>
      <c r="K27" s="161">
        <v>659.71424658777119</v>
      </c>
      <c r="L27" s="672">
        <v>656.31124751292771</v>
      </c>
      <c r="M27" s="666">
        <v>0.51850384824868445</v>
      </c>
      <c r="N27" s="714">
        <v>603.58419126061506</v>
      </c>
      <c r="O27" s="670">
        <v>601.61876995560976</v>
      </c>
      <c r="P27" s="669">
        <v>0.32668882740315952</v>
      </c>
      <c r="Q27" s="467">
        <v>716.37213617546854</v>
      </c>
      <c r="R27" s="667">
        <v>714.26774596988128</v>
      </c>
      <c r="S27" s="713">
        <v>0.29462204018883437</v>
      </c>
    </row>
    <row r="28" spans="3:19" ht="15.75" customHeight="1" x14ac:dyDescent="0.2">
      <c r="C28" s="806" t="s">
        <v>42</v>
      </c>
      <c r="D28" s="460" t="s">
        <v>36</v>
      </c>
      <c r="E28" s="143" t="s">
        <v>84</v>
      </c>
      <c r="F28" s="144" t="s">
        <v>84</v>
      </c>
      <c r="G28" s="712" t="s">
        <v>242</v>
      </c>
      <c r="H28" s="535" t="s">
        <v>84</v>
      </c>
      <c r="I28" s="663" t="s">
        <v>84</v>
      </c>
      <c r="J28" s="711" t="s">
        <v>242</v>
      </c>
      <c r="K28" s="710" t="s">
        <v>20</v>
      </c>
      <c r="L28" s="709" t="s">
        <v>20</v>
      </c>
      <c r="M28" s="708" t="s">
        <v>242</v>
      </c>
      <c r="N28" s="707" t="s">
        <v>20</v>
      </c>
      <c r="O28" s="706" t="s">
        <v>20</v>
      </c>
      <c r="P28" s="705" t="s">
        <v>242</v>
      </c>
      <c r="Q28" s="143" t="s">
        <v>20</v>
      </c>
      <c r="R28" s="674" t="s">
        <v>20</v>
      </c>
      <c r="S28" s="704" t="s">
        <v>242</v>
      </c>
    </row>
    <row r="29" spans="3:19" ht="15" customHeight="1" x14ac:dyDescent="0.2">
      <c r="C29" s="808"/>
      <c r="D29" s="465" t="s">
        <v>37</v>
      </c>
      <c r="E29" s="155">
        <v>377.47199999999998</v>
      </c>
      <c r="F29" s="247">
        <v>374.03</v>
      </c>
      <c r="G29" s="703">
        <v>0.92024703900756821</v>
      </c>
      <c r="H29" s="146">
        <v>354.15600000000001</v>
      </c>
      <c r="I29" s="661">
        <v>360.76799999999997</v>
      </c>
      <c r="J29" s="699">
        <v>-1.8327567855242057</v>
      </c>
      <c r="K29" s="426">
        <v>390.726</v>
      </c>
      <c r="L29" s="690">
        <v>379.97800000000001</v>
      </c>
      <c r="M29" s="698">
        <v>2.8285848128049493</v>
      </c>
      <c r="N29" s="141" t="s">
        <v>84</v>
      </c>
      <c r="O29" s="687" t="s">
        <v>84</v>
      </c>
      <c r="P29" s="697" t="s">
        <v>242</v>
      </c>
      <c r="Q29" s="702">
        <v>546.72699999999998</v>
      </c>
      <c r="R29" s="687">
        <v>499.40199999999999</v>
      </c>
      <c r="S29" s="701">
        <v>9.4763336950993367</v>
      </c>
    </row>
    <row r="30" spans="3:19" ht="15" customHeight="1" x14ac:dyDescent="0.2">
      <c r="C30" s="808"/>
      <c r="D30" s="465" t="s">
        <v>38</v>
      </c>
      <c r="E30" s="155">
        <v>409.83100000000002</v>
      </c>
      <c r="F30" s="247">
        <v>412.72399999999999</v>
      </c>
      <c r="G30" s="700">
        <v>-0.70095269477907085</v>
      </c>
      <c r="H30" s="146">
        <v>418.73899999999998</v>
      </c>
      <c r="I30" s="661">
        <v>413.27100000000002</v>
      </c>
      <c r="J30" s="699">
        <v>1.3231027582385313</v>
      </c>
      <c r="K30" s="426">
        <v>311.21699999999998</v>
      </c>
      <c r="L30" s="690">
        <v>311.61900000000003</v>
      </c>
      <c r="M30" s="698">
        <v>-0.12900368719495398</v>
      </c>
      <c r="N30" s="141">
        <v>431.04</v>
      </c>
      <c r="O30" s="687">
        <v>435.14800000000002</v>
      </c>
      <c r="P30" s="697">
        <v>-0.9440466232178486</v>
      </c>
      <c r="Q30" s="141">
        <v>346.31700000000001</v>
      </c>
      <c r="R30" s="687">
        <v>356.08800000000002</v>
      </c>
      <c r="S30" s="696">
        <v>-2.7439846330120683</v>
      </c>
    </row>
    <row r="31" spans="3:19" ht="15" customHeight="1" x14ac:dyDescent="0.2">
      <c r="C31" s="808"/>
      <c r="D31" s="465" t="s">
        <v>39</v>
      </c>
      <c r="E31" s="141" t="s">
        <v>84</v>
      </c>
      <c r="F31" s="142" t="s">
        <v>84</v>
      </c>
      <c r="G31" s="695" t="s">
        <v>242</v>
      </c>
      <c r="H31" s="146" t="s">
        <v>20</v>
      </c>
      <c r="I31" s="661" t="s">
        <v>20</v>
      </c>
      <c r="J31" s="694" t="s">
        <v>242</v>
      </c>
      <c r="K31" s="426" t="s">
        <v>20</v>
      </c>
      <c r="L31" s="690" t="s">
        <v>20</v>
      </c>
      <c r="M31" s="689" t="s">
        <v>242</v>
      </c>
      <c r="N31" s="141" t="s">
        <v>84</v>
      </c>
      <c r="O31" s="687" t="s">
        <v>84</v>
      </c>
      <c r="P31" s="688" t="s">
        <v>242</v>
      </c>
      <c r="Q31" s="141" t="s">
        <v>20</v>
      </c>
      <c r="R31" s="687" t="s">
        <v>20</v>
      </c>
      <c r="S31" s="686" t="s">
        <v>242</v>
      </c>
    </row>
    <row r="32" spans="3:19" ht="15" customHeight="1" thickBot="1" x14ac:dyDescent="0.25">
      <c r="C32" s="808"/>
      <c r="D32" s="465" t="s">
        <v>40</v>
      </c>
      <c r="E32" s="141" t="s">
        <v>20</v>
      </c>
      <c r="F32" s="142" t="s">
        <v>20</v>
      </c>
      <c r="G32" s="693" t="s">
        <v>20</v>
      </c>
      <c r="H32" s="163" t="s">
        <v>20</v>
      </c>
      <c r="I32" s="692" t="s">
        <v>20</v>
      </c>
      <c r="J32" s="691" t="s">
        <v>242</v>
      </c>
      <c r="K32" s="426" t="s">
        <v>20</v>
      </c>
      <c r="L32" s="690" t="s">
        <v>20</v>
      </c>
      <c r="M32" s="689" t="s">
        <v>242</v>
      </c>
      <c r="N32" s="141" t="s">
        <v>20</v>
      </c>
      <c r="O32" s="687" t="s">
        <v>20</v>
      </c>
      <c r="P32" s="688" t="s">
        <v>242</v>
      </c>
      <c r="Q32" s="141" t="s">
        <v>20</v>
      </c>
      <c r="R32" s="687" t="s">
        <v>20</v>
      </c>
      <c r="S32" s="686" t="s">
        <v>242</v>
      </c>
    </row>
    <row r="33" spans="3:19" ht="15" customHeight="1" thickBot="1" x14ac:dyDescent="0.25">
      <c r="C33" s="836"/>
      <c r="D33" s="464" t="s">
        <v>17</v>
      </c>
      <c r="E33" s="177">
        <v>399.55886528377903</v>
      </c>
      <c r="F33" s="646">
        <v>399.63592947186896</v>
      </c>
      <c r="G33" s="471">
        <v>-1.9283598497206553E-2</v>
      </c>
      <c r="H33" s="685">
        <v>372.68073443163701</v>
      </c>
      <c r="I33" s="684">
        <v>376.16239819341536</v>
      </c>
      <c r="J33" s="683">
        <v>-0.92557463970339393</v>
      </c>
      <c r="K33" s="161">
        <v>357.69194669287083</v>
      </c>
      <c r="L33" s="672">
        <v>349.97648972934962</v>
      </c>
      <c r="M33" s="671">
        <v>2.2045643607340217</v>
      </c>
      <c r="N33" s="668">
        <v>437.06392040172676</v>
      </c>
      <c r="O33" s="670">
        <v>437.79659344305952</v>
      </c>
      <c r="P33" s="669">
        <v>-0.16735466933870788</v>
      </c>
      <c r="Q33" s="668">
        <v>428.95449055212458</v>
      </c>
      <c r="R33" s="670">
        <v>422.35215105470149</v>
      </c>
      <c r="S33" s="666">
        <v>1.5632309391430037</v>
      </c>
    </row>
    <row r="34" spans="3:19" ht="15.75" customHeight="1" x14ac:dyDescent="0.2">
      <c r="C34" s="806" t="s">
        <v>43</v>
      </c>
      <c r="D34" s="488" t="s">
        <v>44</v>
      </c>
      <c r="E34" s="248">
        <v>907.452</v>
      </c>
      <c r="F34" s="249">
        <v>909.19299999999998</v>
      </c>
      <c r="G34" s="243">
        <v>-0.19148849584191538</v>
      </c>
      <c r="H34" s="535">
        <v>936.673</v>
      </c>
      <c r="I34" s="682">
        <v>944.03499999999997</v>
      </c>
      <c r="J34" s="681">
        <v>-0.77984396764950104</v>
      </c>
      <c r="K34" s="535">
        <v>741.18200000000002</v>
      </c>
      <c r="L34" s="682">
        <v>761.61099999999999</v>
      </c>
      <c r="M34" s="681">
        <v>-2.6823404598935641</v>
      </c>
      <c r="N34" s="543">
        <v>953.54300000000001</v>
      </c>
      <c r="O34" s="680">
        <v>940.35400000000004</v>
      </c>
      <c r="P34" s="679">
        <v>1.402556909419215</v>
      </c>
      <c r="Q34" s="138">
        <v>881.28399999999999</v>
      </c>
      <c r="R34" s="586">
        <v>885.26900000000001</v>
      </c>
      <c r="S34" s="678">
        <v>-0.45014566194004457</v>
      </c>
    </row>
    <row r="35" spans="3:19" ht="15.75" customHeight="1" thickBot="1" x14ac:dyDescent="0.25">
      <c r="C35" s="808"/>
      <c r="D35" s="460" t="s">
        <v>45</v>
      </c>
      <c r="E35" s="178">
        <v>1413.53</v>
      </c>
      <c r="F35" s="246">
        <v>1428.835</v>
      </c>
      <c r="G35" s="242">
        <v>-1.0711523723872989</v>
      </c>
      <c r="H35" s="159">
        <v>1416.421</v>
      </c>
      <c r="I35" s="677">
        <v>1403.4280000000001</v>
      </c>
      <c r="J35" s="676">
        <v>0.92580453005069985</v>
      </c>
      <c r="K35" s="159">
        <v>1278.107</v>
      </c>
      <c r="L35" s="677">
        <v>1279.0630000000001</v>
      </c>
      <c r="M35" s="676">
        <v>-7.4742213636086019E-2</v>
      </c>
      <c r="N35" s="143">
        <v>1194.626</v>
      </c>
      <c r="O35" s="674">
        <v>1211.011</v>
      </c>
      <c r="P35" s="675">
        <v>-1.3530017481261516</v>
      </c>
      <c r="Q35" s="143">
        <v>1557.7660000000001</v>
      </c>
      <c r="R35" s="674">
        <v>1606.92</v>
      </c>
      <c r="S35" s="673">
        <v>-3.0588952779229825</v>
      </c>
    </row>
    <row r="36" spans="3:19" ht="15" customHeight="1" thickBot="1" x14ac:dyDescent="0.25">
      <c r="C36" s="836"/>
      <c r="D36" s="464" t="s">
        <v>17</v>
      </c>
      <c r="E36" s="177">
        <v>1079.949113608752</v>
      </c>
      <c r="F36" s="646">
        <v>1072.1981004116878</v>
      </c>
      <c r="G36" s="471">
        <v>0.7229086858191609</v>
      </c>
      <c r="H36" s="161">
        <v>1031.4260300489809</v>
      </c>
      <c r="I36" s="672">
        <v>1066.0117295070847</v>
      </c>
      <c r="J36" s="671">
        <v>-3.2444013982938036</v>
      </c>
      <c r="K36" s="161">
        <v>1042.8740805817165</v>
      </c>
      <c r="L36" s="672">
        <v>1025.1979823799418</v>
      </c>
      <c r="M36" s="671">
        <v>1.7241643570874587</v>
      </c>
      <c r="N36" s="668">
        <v>1071.989908496894</v>
      </c>
      <c r="O36" s="670">
        <v>1025.3225499999999</v>
      </c>
      <c r="P36" s="669">
        <v>4.5514807508031661</v>
      </c>
      <c r="Q36" s="668">
        <v>1210.3240553977935</v>
      </c>
      <c r="R36" s="667">
        <v>1110.7325490463602</v>
      </c>
      <c r="S36" s="666">
        <v>8.9662904393086702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51" priority="33" stopIfTrue="1" operator="beginsWith" text="*">
      <formula>LEFT(G10,LEN("*"))="*"</formula>
    </cfRule>
    <cfRule type="cellIs" dxfId="50" priority="34" stopIfTrue="1" operator="lessThan">
      <formula>0</formula>
    </cfRule>
    <cfRule type="cellIs" dxfId="49" priority="35" stopIfTrue="1" operator="greaterThan">
      <formula>0</formula>
    </cfRule>
    <cfRule type="cellIs" dxfId="48" priority="38" stopIfTrue="1" operator="lessThan">
      <formula>0</formula>
    </cfRule>
    <cfRule type="cellIs" dxfId="47" priority="39" stopIfTrue="1" operator="greaterThan">
      <formula>0</formula>
    </cfRule>
    <cfRule type="cellIs" dxfId="46" priority="40" stopIfTrue="1" operator="lessThan">
      <formula>0</formula>
    </cfRule>
  </conditionalFormatting>
  <conditionalFormatting sqref="G12:G27 G33:G36 G29:G30">
    <cfRule type="cellIs" dxfId="45" priority="36" stopIfTrue="1" operator="lessThan">
      <formula>0</formula>
    </cfRule>
    <cfRule type="cellIs" dxfId="44" priority="37" stopIfTrue="1" operator="greaterThan">
      <formula>0</formula>
    </cfRule>
  </conditionalFormatting>
  <conditionalFormatting sqref="G28">
    <cfRule type="beginsWith" dxfId="43" priority="25" stopIfTrue="1" operator="beginsWith" text="*">
      <formula>LEFT(G28,LEN("*"))="*"</formula>
    </cfRule>
    <cfRule type="cellIs" dxfId="42" priority="26" stopIfTrue="1" operator="lessThan">
      <formula>0</formula>
    </cfRule>
    <cfRule type="cellIs" dxfId="41" priority="27" stopIfTrue="1" operator="greaterThan">
      <formula>0</formula>
    </cfRule>
    <cfRule type="cellIs" dxfId="40" priority="30" stopIfTrue="1" operator="lessThan">
      <formula>0</formula>
    </cfRule>
    <cfRule type="cellIs" dxfId="39" priority="31" stopIfTrue="1" operator="greaterThan">
      <formula>0</formula>
    </cfRule>
    <cfRule type="cellIs" dxfId="38" priority="32" stopIfTrue="1" operator="lessThan">
      <formula>0</formula>
    </cfRule>
  </conditionalFormatting>
  <conditionalFormatting sqref="G28">
    <cfRule type="cellIs" dxfId="37" priority="28" stopIfTrue="1" operator="lessThan">
      <formula>0</formula>
    </cfRule>
    <cfRule type="cellIs" dxfId="36" priority="29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beginsWith" dxfId="15" priority="1" operator="beginsWith" text="*">
      <formula>LEFT(G10,LEN("*"))="*"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T21" sqref="T2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309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243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79" t="s">
        <v>0</v>
      </c>
      <c r="J8" s="780"/>
      <c r="K8" s="791" t="s">
        <v>1</v>
      </c>
      <c r="L8" s="792"/>
      <c r="M8" s="793"/>
    </row>
    <row r="9" spans="3:13" ht="28.5" customHeight="1" thickBot="1" x14ac:dyDescent="0.25">
      <c r="I9" s="781"/>
      <c r="J9" s="782"/>
      <c r="K9" s="498" t="s">
        <v>19</v>
      </c>
      <c r="L9" s="522"/>
      <c r="M9" s="837" t="s">
        <v>232</v>
      </c>
    </row>
    <row r="10" spans="3:13" ht="27" customHeight="1" thickBot="1" x14ac:dyDescent="0.25">
      <c r="I10" s="783"/>
      <c r="J10" s="784"/>
      <c r="K10" s="137">
        <v>45326</v>
      </c>
      <c r="L10" s="137">
        <v>45319</v>
      </c>
      <c r="M10" s="838"/>
    </row>
    <row r="11" spans="3:13" ht="54.75" customHeight="1" thickBot="1" x14ac:dyDescent="0.25">
      <c r="I11" s="800" t="s">
        <v>233</v>
      </c>
      <c r="J11" s="839"/>
      <c r="K11" s="748">
        <v>1049.33</v>
      </c>
      <c r="L11" s="748">
        <v>1043.05</v>
      </c>
      <c r="M11" s="749">
        <v>0.60208043717942306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Q16" sqref="Q16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3" t="s">
        <v>302</v>
      </c>
      <c r="D3" s="250"/>
      <c r="E3" s="251"/>
      <c r="F3" s="250"/>
      <c r="G3" s="250"/>
      <c r="H3" s="250"/>
      <c r="I3" s="250"/>
      <c r="J3" s="250"/>
      <c r="K3" s="250"/>
      <c r="L3" s="250"/>
      <c r="M3" s="250"/>
    </row>
    <row r="4" spans="3:13" ht="21" x14ac:dyDescent="0.35">
      <c r="C4" s="252" t="s">
        <v>251</v>
      </c>
      <c r="D4" s="250"/>
      <c r="E4" s="251"/>
      <c r="F4" s="250"/>
      <c r="G4" s="250"/>
      <c r="H4" s="250"/>
      <c r="I4" s="250"/>
      <c r="J4" s="250"/>
      <c r="K4" s="250"/>
      <c r="L4" s="250"/>
      <c r="M4" s="250"/>
    </row>
    <row r="6" spans="3:13" ht="13.5" thickBot="1" x14ac:dyDescent="0.25"/>
    <row r="7" spans="3:13" ht="12.75" customHeight="1" thickBot="1" x14ac:dyDescent="0.25">
      <c r="I7" s="779" t="s">
        <v>0</v>
      </c>
      <c r="J7" s="780"/>
      <c r="K7" s="791" t="s">
        <v>1</v>
      </c>
      <c r="L7" s="792"/>
      <c r="M7" s="793"/>
    </row>
    <row r="8" spans="3:13" ht="24.75" customHeight="1" thickBot="1" x14ac:dyDescent="0.25">
      <c r="I8" s="781"/>
      <c r="J8" s="782"/>
      <c r="K8" s="498" t="s">
        <v>19</v>
      </c>
      <c r="L8" s="522"/>
      <c r="M8" s="837" t="s">
        <v>232</v>
      </c>
    </row>
    <row r="9" spans="3:13" ht="29.25" customHeight="1" thickBot="1" x14ac:dyDescent="0.25">
      <c r="I9" s="783"/>
      <c r="J9" s="784"/>
      <c r="K9" s="137">
        <v>45326</v>
      </c>
      <c r="L9" s="137">
        <v>45319</v>
      </c>
      <c r="M9" s="838"/>
    </row>
    <row r="10" spans="3:13" ht="57" customHeight="1" thickBot="1" x14ac:dyDescent="0.25">
      <c r="I10" s="800" t="s">
        <v>250</v>
      </c>
      <c r="J10" s="839"/>
      <c r="K10" s="652">
        <v>2424.98</v>
      </c>
      <c r="L10" s="652">
        <v>2378.77</v>
      </c>
      <c r="M10" s="749">
        <v>1.942600587698686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2024-02-08T13:46:09Z</dcterms:modified>
</cp:coreProperties>
</file>