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9825" windowHeight="10050" activeTab="0"/>
  </bookViews>
  <sheets>
    <sheet name="celowe" sheetId="1" r:id="rId1"/>
  </sheets>
  <definedNames/>
  <calcPr fullCalcOnLoad="1"/>
</workbook>
</file>

<file path=xl/sharedStrings.xml><?xml version="1.0" encoding="utf-8"?>
<sst xmlns="http://schemas.openxmlformats.org/spreadsheetml/2006/main" count="48" uniqueCount="44">
  <si>
    <t>Dz. 921 - Kultura i ochrona dziedzictwa narodowego</t>
  </si>
  <si>
    <t>Dz. Rozdz.</t>
  </si>
  <si>
    <t>TREŚĆ</t>
  </si>
  <si>
    <t>1</t>
  </si>
  <si>
    <t>2</t>
  </si>
  <si>
    <t>dz. 921</t>
  </si>
  <si>
    <t>OGÓŁEM</t>
  </si>
  <si>
    <t xml:space="preserve">  OGÓŁEM  - INSTYTUCJE</t>
  </si>
  <si>
    <t>rozdz. 8313</t>
  </si>
  <si>
    <t>Jednostka budżetowa - ROPWiM</t>
  </si>
  <si>
    <t>Teatry dramatyczne i lalkowe</t>
  </si>
  <si>
    <t xml:space="preserve">  z tego:</t>
  </si>
  <si>
    <t>Centra kultury i sztuki</t>
  </si>
  <si>
    <t>Pozostałe instytucje kultury</t>
  </si>
  <si>
    <t xml:space="preserve"> Muzea</t>
  </si>
  <si>
    <t>Cz. 24 - KULTURA  I  OCHRONA  DZIEDZICTWA  NARODOWEGO</t>
  </si>
  <si>
    <t>[Wydatki instytucji kultury do publicznej wiadomości DP-L]</t>
  </si>
  <si>
    <t>Państwowe Instytucje Kultury podległe MKiDN</t>
  </si>
  <si>
    <t>Dotacja celowa z budżetu na finansowanie lub dofinansowanie prac remontowych i konserwatorskich obiektów zabytkowych, przekazane jednostkom zaliczanym do sektora finansów publicznych</t>
  </si>
  <si>
    <t>Dotacja celowa z budżetu państwa na finansowanie lub dofinansowanie ustawowo określonych zadań bieżących realizowanych przez pozostałe jednostki sektora finansów publicznych</t>
  </si>
  <si>
    <t xml:space="preserve"> Instytut Książki w Krakowie</t>
  </si>
  <si>
    <t xml:space="preserve"> Muzeum Narodowe w Krakowie</t>
  </si>
  <si>
    <t xml:space="preserve"> Państwowe Muzeum na Majdanku</t>
  </si>
  <si>
    <t xml:space="preserve"> Muzeum Łazienki Królewskie w Warszawie</t>
  </si>
  <si>
    <t xml:space="preserve"> Muzeum Żup Krakowskich w Wieliczce</t>
  </si>
  <si>
    <t xml:space="preserve"> Muzeum Narodowe w Poznaniu</t>
  </si>
  <si>
    <t xml:space="preserve"> Narodowe Centrum Kultury w Warszawie</t>
  </si>
  <si>
    <t xml:space="preserve"> Instytut Adama Mickiewicza w Warszawie</t>
  </si>
  <si>
    <t>Pozostałe zadania w zakresie kultury</t>
  </si>
  <si>
    <t xml:space="preserve"> Muzeum Pałac w Wilanowie</t>
  </si>
  <si>
    <t xml:space="preserve"> Muzeum Zamkowe w Malborku</t>
  </si>
  <si>
    <t xml:space="preserve"> Centralne Muzeum Morskie w Gdańsku</t>
  </si>
  <si>
    <t xml:space="preserve"> Fundacja - Zakład Narodowy im. Ossolińskich we Wrocławiu</t>
  </si>
  <si>
    <t xml:space="preserve"> Centrum Rzeźby Polskiej w Orońsku</t>
  </si>
  <si>
    <t xml:space="preserve"> Dom Pracy Twórczej w Radziejowicach</t>
  </si>
  <si>
    <r>
      <t>wg ustawy budżetowej na 2010 rok (</t>
    </r>
    <r>
      <rPr>
        <i/>
        <sz val="10"/>
        <rFont val="Times New Roman CE"/>
        <family val="1"/>
      </rPr>
      <t>w złotych</t>
    </r>
    <r>
      <rPr>
        <sz val="10"/>
        <rFont val="Times New Roman CE"/>
        <family val="1"/>
      </rPr>
      <t>)</t>
    </r>
  </si>
  <si>
    <t xml:space="preserve"> Centrum Sztuki Współczesnej - Zamek Ujazdowski w Warszawie</t>
  </si>
  <si>
    <t xml:space="preserve"> Międzynarodowe Centrum Kultury w Krakowie</t>
  </si>
  <si>
    <t>Teatr Wielki - Opera Narodowa</t>
  </si>
  <si>
    <t>*/ ustawa z dnia 27 sierpnia 2009 r. o finansach publicznych (Dz. U. Nr 157, poz. 1240)</t>
  </si>
  <si>
    <t>Dotacja celowa przekazana z budżetu państwa dla państwowej instytucji kultury na dofinansowanie zadań bieżacych objętych mecenatem państwa, wykonywanych w ramach programów ministra właściwego do spraw kultury i ochrony dziedzictwa narodowego przez jednostki niezaliczane do sektora finansów publicznych</t>
  </si>
  <si>
    <t>Dotacja celowa w ramach programów finansowanych z udziałem środków europejskich oraz środków, o których mowa w art. 5 ust. 1 pkt 3 oraz ust. 3 pkt 5 i 6 ustawy*, lub płatności w ramach budzetu środków europejskich (finansowanie z innych środków bezzwrotnych)</t>
  </si>
  <si>
    <t>Dotacja celowa w ramach programów finansowanych z udziałem środków europejskich oraz środków, o których mowa w art. 5 ust. 1 pkt 3 oraz ust. 3 pkt 5 i 6 ustawy*, lub płatności w ramach budzetu środków europejskich (współfinansowanie innych środków bezzwrotnych)</t>
  </si>
  <si>
    <t>Dotacja celowa w ramach programów finansowanych z udziałem środków europejskich oraz środków, o których mowa w art. 5 ust. 1 pkt 3 oraz ust. 3 pkt 5 i 6 ustawy*, lub płatności w ramach budzetu środków europejskich (Współfinansowanie programów i projektów realizowanych ze środków z funduszy strukturalnych, Funduszu Spójności, Europejskiego Funduszu Rybackiego oraz z funduszy unijnych finansujących Wspólną Politykę Rolną)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</si>
</sst>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Arial CE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b/>
      <i/>
      <u val="single"/>
      <sz val="10"/>
      <name val="Times New Roman CE"/>
      <family val="1"/>
    </font>
    <font>
      <sz val="12"/>
      <name val="Times New Roman CE"/>
      <family val="1"/>
    </font>
    <font>
      <b/>
      <sz val="10"/>
      <name val="Arial CE"/>
      <family val="0"/>
    </font>
    <font>
      <i/>
      <sz val="10"/>
      <name val="Times New Roman CE"/>
      <family val="1"/>
    </font>
    <font>
      <b/>
      <i/>
      <sz val="16"/>
      <name val="Times New Roman CE"/>
      <family val="1"/>
    </font>
    <font>
      <b/>
      <i/>
      <sz val="18"/>
      <name val="Times New Roman CE"/>
      <family val="1"/>
    </font>
    <font>
      <b/>
      <sz val="18"/>
      <name val="Times New Roman CE"/>
      <family val="1"/>
    </font>
    <font>
      <b/>
      <sz val="16"/>
      <name val="Times New Roman CE"/>
      <family val="1"/>
    </font>
    <font>
      <b/>
      <sz val="15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sz val="11"/>
      <name val="Times New Roman CE"/>
      <family val="1"/>
    </font>
    <font>
      <sz val="13"/>
      <name val="Times New Roman CE"/>
      <family val="1"/>
    </font>
    <font>
      <b/>
      <i/>
      <sz val="12"/>
      <name val="Times New Roman CE"/>
      <family val="1"/>
    </font>
    <font>
      <i/>
      <sz val="13"/>
      <name val="Times New Roman CE"/>
      <family val="1"/>
    </font>
    <font>
      <i/>
      <sz val="7"/>
      <name val="Times New Roman CE"/>
      <family val="1"/>
    </font>
    <font>
      <sz val="10"/>
      <color indexed="10"/>
      <name val="Times New Roman CE"/>
      <family val="1"/>
    </font>
    <font>
      <i/>
      <sz val="12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dashed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dashed"/>
      <bottom style="dashed"/>
    </border>
    <border>
      <left style="medium">
        <color indexed="8"/>
      </left>
      <right style="medium">
        <color indexed="8"/>
      </right>
      <top style="dashed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dashed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dashed"/>
      <bottom style="medium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dashed"/>
      <bottom>
        <color indexed="63"/>
      </bottom>
    </border>
    <border>
      <left style="medium"/>
      <right style="medium">
        <color indexed="8"/>
      </right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dashed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1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20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4" fillId="0" borderId="1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5" fillId="0" borderId="0" xfId="0" applyFont="1" applyFill="1" applyBorder="1" applyAlignment="1">
      <alignment vertical="center" wrapText="1"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2" fillId="0" borderId="0" xfId="0" applyFont="1" applyFill="1" applyBorder="1" applyAlignment="1">
      <alignment horizontal="center"/>
    </xf>
    <xf numFmtId="0" fontId="4" fillId="0" borderId="12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"/>
      <protection/>
    </xf>
    <xf numFmtId="0" fontId="6" fillId="0" borderId="16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4" xfId="0" applyFont="1" applyFill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/>
      <protection/>
    </xf>
    <xf numFmtId="3" fontId="8" fillId="0" borderId="16" xfId="0" applyNumberFormat="1" applyFont="1" applyBorder="1" applyAlignment="1">
      <alignment/>
    </xf>
    <xf numFmtId="3" fontId="8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/>
    </xf>
    <xf numFmtId="0" fontId="9" fillId="0" borderId="17" xfId="0" applyFont="1" applyFill="1" applyBorder="1" applyAlignment="1" applyProtection="1">
      <alignment horizontal="center"/>
      <protection/>
    </xf>
    <xf numFmtId="0" fontId="10" fillId="0" borderId="18" xfId="0" applyFont="1" applyBorder="1" applyAlignment="1" applyProtection="1">
      <alignment horizontal="center"/>
      <protection/>
    </xf>
    <xf numFmtId="3" fontId="9" fillId="0" borderId="18" xfId="0" applyNumberFormat="1" applyFont="1" applyBorder="1" applyAlignment="1">
      <alignment/>
    </xf>
    <xf numFmtId="3" fontId="9" fillId="0" borderId="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" fillId="0" borderId="19" xfId="0" applyFont="1" applyFill="1" applyBorder="1" applyAlignment="1" applyProtection="1">
      <alignment horizontal="center"/>
      <protection/>
    </xf>
    <xf numFmtId="0" fontId="10" fillId="0" borderId="20" xfId="0" applyFont="1" applyBorder="1" applyAlignment="1" applyProtection="1">
      <alignment horizontal="left"/>
      <protection/>
    </xf>
    <xf numFmtId="3" fontId="9" fillId="0" borderId="20" xfId="0" applyNumberFormat="1" applyFont="1" applyBorder="1" applyAlignment="1">
      <alignment/>
    </xf>
    <xf numFmtId="0" fontId="12" fillId="0" borderId="21" xfId="0" applyFont="1" applyBorder="1" applyAlignment="1">
      <alignment horizontal="center"/>
    </xf>
    <xf numFmtId="0" fontId="13" fillId="0" borderId="0" xfId="0" applyFont="1" applyBorder="1" applyAlignment="1">
      <alignment/>
    </xf>
    <xf numFmtId="3" fontId="14" fillId="0" borderId="22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2" fillId="0" borderId="0" xfId="0" applyFont="1" applyBorder="1" applyAlignment="1">
      <alignment/>
    </xf>
    <xf numFmtId="3" fontId="12" fillId="0" borderId="22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3" fontId="16" fillId="0" borderId="22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7" fillId="0" borderId="21" xfId="0" applyFont="1" applyBorder="1" applyAlignment="1">
      <alignment horizontal="center"/>
    </xf>
    <xf numFmtId="3" fontId="17" fillId="0" borderId="22" xfId="0" applyNumberFormat="1" applyFont="1" applyBorder="1" applyAlignment="1">
      <alignment/>
    </xf>
    <xf numFmtId="3" fontId="17" fillId="0" borderId="0" xfId="0" applyNumberFormat="1" applyFont="1" applyBorder="1" applyAlignment="1">
      <alignment/>
    </xf>
    <xf numFmtId="3" fontId="17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23" xfId="0" applyFont="1" applyBorder="1" applyAlignment="1">
      <alignment horizontal="center"/>
    </xf>
    <xf numFmtId="3" fontId="17" fillId="0" borderId="24" xfId="0" applyNumberFormat="1" applyFont="1" applyBorder="1" applyAlignment="1">
      <alignment/>
    </xf>
    <xf numFmtId="0" fontId="12" fillId="0" borderId="0" xfId="0" applyFont="1" applyAlignment="1">
      <alignment/>
    </xf>
    <xf numFmtId="0" fontId="17" fillId="0" borderId="25" xfId="0" applyFont="1" applyBorder="1" applyAlignment="1">
      <alignment/>
    </xf>
    <xf numFmtId="3" fontId="17" fillId="0" borderId="26" xfId="0" applyNumberFormat="1" applyFont="1" applyBorder="1" applyAlignment="1">
      <alignment/>
    </xf>
    <xf numFmtId="0" fontId="18" fillId="0" borderId="2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4" fillId="0" borderId="21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3" fontId="17" fillId="0" borderId="27" xfId="0" applyNumberFormat="1" applyFont="1" applyBorder="1" applyAlignment="1">
      <alignment/>
    </xf>
    <xf numFmtId="3" fontId="12" fillId="0" borderId="0" xfId="0" applyNumberFormat="1" applyFont="1" applyFill="1" applyBorder="1" applyAlignment="1">
      <alignment/>
    </xf>
    <xf numFmtId="0" fontId="19" fillId="0" borderId="21" xfId="0" applyFont="1" applyBorder="1" applyAlignment="1">
      <alignment horizontal="center"/>
    </xf>
    <xf numFmtId="3" fontId="17" fillId="0" borderId="0" xfId="0" applyNumberFormat="1" applyFont="1" applyFill="1" applyBorder="1" applyAlignment="1">
      <alignment/>
    </xf>
    <xf numFmtId="3" fontId="17" fillId="0" borderId="28" xfId="0" applyNumberFormat="1" applyFont="1" applyBorder="1" applyAlignment="1">
      <alignment/>
    </xf>
    <xf numFmtId="0" fontId="17" fillId="0" borderId="23" xfId="0" applyFont="1" applyBorder="1" applyAlignment="1">
      <alignment/>
    </xf>
    <xf numFmtId="0" fontId="12" fillId="0" borderId="22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17" fillId="0" borderId="26" xfId="0" applyFont="1" applyBorder="1" applyAlignment="1">
      <alignment horizontal="center"/>
    </xf>
    <xf numFmtId="3" fontId="17" fillId="0" borderId="29" xfId="0" applyNumberFormat="1" applyFont="1" applyBorder="1" applyAlignment="1">
      <alignment/>
    </xf>
    <xf numFmtId="0" fontId="6" fillId="0" borderId="30" xfId="0" applyFont="1" applyBorder="1" applyAlignment="1">
      <alignment horizontal="center" vertical="center" wrapText="1"/>
    </xf>
    <xf numFmtId="3" fontId="2" fillId="0" borderId="31" xfId="0" applyNumberFormat="1" applyFont="1" applyBorder="1" applyAlignment="1">
      <alignment/>
    </xf>
    <xf numFmtId="3" fontId="2" fillId="0" borderId="32" xfId="0" applyNumberFormat="1" applyFont="1" applyBorder="1" applyAlignment="1">
      <alignment/>
    </xf>
    <xf numFmtId="0" fontId="13" fillId="0" borderId="33" xfId="0" applyFont="1" applyBorder="1" applyAlignment="1">
      <alignment/>
    </xf>
    <xf numFmtId="0" fontId="16" fillId="0" borderId="34" xfId="0" applyFont="1" applyBorder="1" applyAlignment="1">
      <alignment/>
    </xf>
    <xf numFmtId="0" fontId="12" fillId="0" borderId="34" xfId="0" applyFont="1" applyBorder="1" applyAlignment="1">
      <alignment/>
    </xf>
    <xf numFmtId="0" fontId="6" fillId="0" borderId="34" xfId="0" applyFont="1" applyBorder="1" applyAlignment="1">
      <alignment/>
    </xf>
    <xf numFmtId="0" fontId="17" fillId="0" borderId="35" xfId="0" applyFont="1" applyBorder="1" applyAlignment="1">
      <alignment/>
    </xf>
    <xf numFmtId="0" fontId="17" fillId="0" borderId="36" xfId="0" applyFont="1" applyBorder="1" applyAlignment="1">
      <alignment/>
    </xf>
    <xf numFmtId="0" fontId="17" fillId="0" borderId="37" xfId="0" applyFont="1" applyBorder="1" applyAlignment="1">
      <alignment/>
    </xf>
    <xf numFmtId="0" fontId="17" fillId="0" borderId="38" xfId="0" applyFont="1" applyBorder="1" applyAlignment="1">
      <alignment/>
    </xf>
    <xf numFmtId="3" fontId="10" fillId="0" borderId="18" xfId="0" applyNumberFormat="1" applyFont="1" applyBorder="1" applyAlignment="1" applyProtection="1">
      <alignment horizontal="center"/>
      <protection/>
    </xf>
    <xf numFmtId="3" fontId="10" fillId="0" borderId="20" xfId="0" applyNumberFormat="1" applyFont="1" applyBorder="1" applyAlignment="1" applyProtection="1">
      <alignment horizontal="left"/>
      <protection/>
    </xf>
    <xf numFmtId="3" fontId="13" fillId="0" borderId="0" xfId="0" applyNumberFormat="1" applyFont="1" applyBorder="1" applyAlignment="1">
      <alignment/>
    </xf>
    <xf numFmtId="3" fontId="17" fillId="0" borderId="39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17" fillId="0" borderId="40" xfId="0" applyNumberFormat="1" applyFont="1" applyBorder="1" applyAlignment="1">
      <alignment/>
    </xf>
    <xf numFmtId="3" fontId="17" fillId="0" borderId="41" xfId="0" applyNumberFormat="1" applyFont="1" applyBorder="1" applyAlignment="1">
      <alignment/>
    </xf>
    <xf numFmtId="3" fontId="17" fillId="0" borderId="42" xfId="0" applyNumberFormat="1" applyFont="1" applyBorder="1" applyAlignment="1">
      <alignment/>
    </xf>
    <xf numFmtId="0" fontId="17" fillId="0" borderId="43" xfId="0" applyFont="1" applyBorder="1" applyAlignment="1">
      <alignment/>
    </xf>
    <xf numFmtId="3" fontId="17" fillId="0" borderId="44" xfId="0" applyNumberFormat="1" applyFont="1" applyBorder="1" applyAlignment="1">
      <alignment/>
    </xf>
    <xf numFmtId="3" fontId="10" fillId="0" borderId="45" xfId="0" applyNumberFormat="1" applyFont="1" applyBorder="1" applyAlignment="1" applyProtection="1">
      <alignment horizontal="center"/>
      <protection/>
    </xf>
    <xf numFmtId="3" fontId="10" fillId="0" borderId="46" xfId="0" applyNumberFormat="1" applyFont="1" applyBorder="1" applyAlignment="1" applyProtection="1">
      <alignment horizontal="left"/>
      <protection/>
    </xf>
    <xf numFmtId="3" fontId="12" fillId="0" borderId="34" xfId="0" applyNumberFormat="1" applyFont="1" applyBorder="1" applyAlignment="1">
      <alignment/>
    </xf>
    <xf numFmtId="3" fontId="13" fillId="0" borderId="22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0" fontId="17" fillId="0" borderId="47" xfId="0" applyFont="1" applyBorder="1" applyAlignment="1">
      <alignment/>
    </xf>
    <xf numFmtId="3" fontId="2" fillId="0" borderId="0" xfId="0" applyNumberFormat="1" applyFont="1" applyAlignment="1">
      <alignment/>
    </xf>
    <xf numFmtId="0" fontId="6" fillId="0" borderId="47" xfId="0" applyFont="1" applyBorder="1" applyAlignment="1">
      <alignment/>
    </xf>
    <xf numFmtId="0" fontId="17" fillId="0" borderId="48" xfId="0" applyFont="1" applyBorder="1" applyAlignment="1">
      <alignment/>
    </xf>
    <xf numFmtId="0" fontId="6" fillId="0" borderId="49" xfId="0" applyFont="1" applyBorder="1" applyAlignment="1">
      <alignment/>
    </xf>
    <xf numFmtId="3" fontId="16" fillId="0" borderId="31" xfId="0" applyNumberFormat="1" applyFont="1" applyBorder="1" applyAlignment="1">
      <alignment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4" xfId="0" applyBorder="1" applyAlignment="1">
      <alignment/>
    </xf>
    <xf numFmtId="0" fontId="0" fillId="0" borderId="53" xfId="0" applyBorder="1" applyAlignment="1">
      <alignment/>
    </xf>
    <xf numFmtId="0" fontId="0" fillId="0" borderId="39" xfId="0" applyBorder="1" applyAlignment="1">
      <alignment/>
    </xf>
    <xf numFmtId="0" fontId="0" fillId="0" borderId="48" xfId="0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8"/>
  <sheetViews>
    <sheetView tabSelected="1" zoomScalePageLayoutView="0" workbookViewId="0" topLeftCell="A8">
      <selection activeCell="D6" sqref="D6"/>
    </sheetView>
  </sheetViews>
  <sheetFormatPr defaultColWidth="9.00390625" defaultRowHeight="12.75"/>
  <cols>
    <col min="1" max="1" width="10.125" style="2" customWidth="1"/>
    <col min="2" max="2" width="66.625" style="2" customWidth="1"/>
    <col min="3" max="6" width="17.00390625" style="2" customWidth="1"/>
    <col min="7" max="8" width="19.125" style="2" customWidth="1"/>
    <col min="9" max="9" width="16.375" style="2" customWidth="1"/>
    <col min="10" max="10" width="15.625" style="2" customWidth="1"/>
    <col min="11" max="11" width="15.875" style="2" customWidth="1"/>
    <col min="12" max="12" width="11.625" style="2" bestFit="1" customWidth="1"/>
    <col min="13" max="14" width="9.125" style="2" customWidth="1"/>
    <col min="15" max="15" width="9.375" style="2" bestFit="1" customWidth="1"/>
    <col min="16" max="17" width="9.125" style="2" customWidth="1"/>
    <col min="18" max="18" width="9.375" style="2" bestFit="1" customWidth="1"/>
    <col min="19" max="19" width="11.625" style="2" bestFit="1" customWidth="1"/>
    <col min="20" max="20" width="12.875" style="2" bestFit="1" customWidth="1"/>
    <col min="21" max="24" width="9.375" style="2" bestFit="1" customWidth="1"/>
    <col min="25" max="26" width="9.625" style="2" bestFit="1" customWidth="1"/>
    <col min="27" max="27" width="12.875" style="2" bestFit="1" customWidth="1"/>
    <col min="28" max="16384" width="9.125" style="2" customWidth="1"/>
  </cols>
  <sheetData>
    <row r="1" ht="12.75">
      <c r="A1" s="1" t="s">
        <v>15</v>
      </c>
    </row>
    <row r="2" spans="1:8" ht="12.75">
      <c r="A2" s="1" t="s">
        <v>0</v>
      </c>
      <c r="G2" s="71"/>
      <c r="H2" s="71"/>
    </row>
    <row r="3" spans="1:11" ht="13.5">
      <c r="A3" s="3"/>
      <c r="I3" s="5"/>
      <c r="J3" s="5"/>
      <c r="K3" s="4"/>
    </row>
    <row r="4" spans="1:11" ht="15.75">
      <c r="A4" s="3"/>
      <c r="B4" s="72" t="s">
        <v>17</v>
      </c>
      <c r="C4" s="72"/>
      <c r="D4" s="72"/>
      <c r="E4" s="72"/>
      <c r="F4" s="72"/>
      <c r="I4" s="5"/>
      <c r="J4" s="5"/>
      <c r="K4" s="4"/>
    </row>
    <row r="5" spans="9:11" ht="13.5" thickBot="1">
      <c r="I5" s="5"/>
      <c r="J5" s="5"/>
      <c r="K5" s="5"/>
    </row>
    <row r="6" spans="1:11" ht="344.25">
      <c r="A6" s="6"/>
      <c r="B6" s="7"/>
      <c r="C6" s="75" t="s">
        <v>41</v>
      </c>
      <c r="D6" s="75" t="s">
        <v>42</v>
      </c>
      <c r="E6" s="75" t="s">
        <v>43</v>
      </c>
      <c r="F6" s="75" t="s">
        <v>40</v>
      </c>
      <c r="G6" s="75" t="s">
        <v>18</v>
      </c>
      <c r="H6" s="75" t="s">
        <v>19</v>
      </c>
      <c r="I6" s="8"/>
      <c r="J6" s="8"/>
      <c r="K6" s="8"/>
    </row>
    <row r="7" spans="1:11" ht="15.75">
      <c r="A7" s="9" t="s">
        <v>1</v>
      </c>
      <c r="B7" s="10" t="s">
        <v>2</v>
      </c>
      <c r="C7" s="107" t="s">
        <v>35</v>
      </c>
      <c r="D7" s="108"/>
      <c r="E7" s="108"/>
      <c r="F7" s="109"/>
      <c r="G7" s="109"/>
      <c r="H7" s="110"/>
      <c r="I7" s="11"/>
      <c r="J7" s="11"/>
      <c r="K7" s="11"/>
    </row>
    <row r="8" spans="1:11" ht="15.75">
      <c r="A8" s="9"/>
      <c r="B8" s="10"/>
      <c r="C8" s="111"/>
      <c r="D8" s="112"/>
      <c r="E8" s="112"/>
      <c r="F8" s="113"/>
      <c r="G8" s="113"/>
      <c r="H8" s="114"/>
      <c r="I8" s="11"/>
      <c r="J8" s="11"/>
      <c r="K8" s="11"/>
    </row>
    <row r="9" spans="1:11" ht="17.25" customHeight="1" thickBot="1">
      <c r="A9" s="12"/>
      <c r="B9" s="13"/>
      <c r="C9" s="115"/>
      <c r="D9" s="116"/>
      <c r="E9" s="116"/>
      <c r="F9" s="116"/>
      <c r="G9" s="116"/>
      <c r="H9" s="117"/>
      <c r="I9" s="11"/>
      <c r="J9" s="11"/>
      <c r="K9" s="11"/>
    </row>
    <row r="10" spans="1:11" s="18" customFormat="1" ht="13.5" thickBot="1">
      <c r="A10" s="14" t="s">
        <v>3</v>
      </c>
      <c r="B10" s="15" t="s">
        <v>4</v>
      </c>
      <c r="C10" s="15">
        <v>3</v>
      </c>
      <c r="D10" s="15">
        <v>4</v>
      </c>
      <c r="E10" s="15">
        <v>5</v>
      </c>
      <c r="F10" s="15">
        <v>6</v>
      </c>
      <c r="G10" s="16">
        <v>7</v>
      </c>
      <c r="H10" s="16">
        <v>8</v>
      </c>
      <c r="I10" s="17"/>
      <c r="J10" s="17"/>
      <c r="K10" s="17"/>
    </row>
    <row r="11" spans="1:11" s="18" customFormat="1" ht="24.75" customHeight="1" thickBot="1">
      <c r="A11" s="19" t="s">
        <v>5</v>
      </c>
      <c r="B11" s="20" t="s">
        <v>6</v>
      </c>
      <c r="C11" s="21">
        <f aca="true" t="shared" si="0" ref="C11:H11">C16+C22+C31+C34+C19</f>
        <v>2467946</v>
      </c>
      <c r="D11" s="21">
        <f t="shared" si="0"/>
        <v>34973</v>
      </c>
      <c r="E11" s="21">
        <f t="shared" si="0"/>
        <v>439786</v>
      </c>
      <c r="F11" s="21">
        <f t="shared" si="0"/>
        <v>700000</v>
      </c>
      <c r="G11" s="21">
        <f t="shared" si="0"/>
        <v>1400000</v>
      </c>
      <c r="H11" s="21">
        <f t="shared" si="0"/>
        <v>4952000</v>
      </c>
      <c r="I11" s="22"/>
      <c r="J11" s="22"/>
      <c r="K11" s="23"/>
    </row>
    <row r="12" spans="1:17" s="29" customFormat="1" ht="35.25" customHeight="1" hidden="1">
      <c r="A12" s="24"/>
      <c r="B12" s="25" t="s">
        <v>7</v>
      </c>
      <c r="C12" s="86"/>
      <c r="D12" s="86"/>
      <c r="E12" s="86"/>
      <c r="F12" s="96"/>
      <c r="G12" s="26" t="e">
        <f>#REF!+#REF!+#REF!</f>
        <v>#REF!</v>
      </c>
      <c r="H12" s="26" t="e">
        <f>#REF!+#REF!+#REF!</f>
        <v>#REF!</v>
      </c>
      <c r="I12" s="27"/>
      <c r="J12" s="27"/>
      <c r="K12" s="27"/>
      <c r="L12" s="28"/>
      <c r="M12" s="28"/>
      <c r="N12" s="28"/>
      <c r="O12" s="28"/>
      <c r="P12" s="28"/>
      <c r="Q12" s="28"/>
    </row>
    <row r="13" spans="1:17" s="29" customFormat="1" ht="35.25" customHeight="1" hidden="1">
      <c r="A13" s="30" t="s">
        <v>8</v>
      </c>
      <c r="B13" s="31" t="s">
        <v>9</v>
      </c>
      <c r="C13" s="87"/>
      <c r="D13" s="87"/>
      <c r="E13" s="87"/>
      <c r="F13" s="97"/>
      <c r="G13" s="32" t="e">
        <f>#REF!</f>
        <v>#REF!</v>
      </c>
      <c r="H13" s="32" t="e">
        <f>#REF!</f>
        <v>#REF!</v>
      </c>
      <c r="I13" s="27"/>
      <c r="J13" s="27"/>
      <c r="K13" s="27"/>
      <c r="L13" s="28"/>
      <c r="M13" s="28"/>
      <c r="N13" s="28"/>
      <c r="O13" s="28"/>
      <c r="P13" s="28"/>
      <c r="Q13" s="28"/>
    </row>
    <row r="14" spans="1:27" s="37" customFormat="1" ht="6" customHeight="1">
      <c r="A14" s="68"/>
      <c r="B14" s="78"/>
      <c r="C14" s="99"/>
      <c r="D14" s="99"/>
      <c r="E14" s="99"/>
      <c r="F14" s="88"/>
      <c r="G14" s="35"/>
      <c r="H14" s="35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</row>
    <row r="15" spans="1:28" s="45" customFormat="1" ht="5.25" customHeight="1">
      <c r="A15" s="60"/>
      <c r="B15" s="79"/>
      <c r="C15" s="42"/>
      <c r="D15" s="42"/>
      <c r="E15" s="42"/>
      <c r="F15" s="43"/>
      <c r="G15" s="42"/>
      <c r="H15" s="42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4"/>
    </row>
    <row r="16" spans="1:28" s="54" customFormat="1" ht="18.75">
      <c r="A16" s="33">
        <v>92105</v>
      </c>
      <c r="B16" s="80" t="s">
        <v>28</v>
      </c>
      <c r="C16" s="39">
        <f aca="true" t="shared" si="1" ref="C16:H16">C18</f>
        <v>318000</v>
      </c>
      <c r="D16" s="39">
        <f t="shared" si="1"/>
        <v>0</v>
      </c>
      <c r="E16" s="39">
        <f t="shared" si="1"/>
        <v>0</v>
      </c>
      <c r="F16" s="39">
        <f t="shared" si="1"/>
        <v>0</v>
      </c>
      <c r="G16" s="39">
        <f t="shared" si="1"/>
        <v>0</v>
      </c>
      <c r="H16" s="39">
        <f t="shared" si="1"/>
        <v>0</v>
      </c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38"/>
    </row>
    <row r="17" spans="1:28" ht="11.25" customHeight="1">
      <c r="A17" s="57"/>
      <c r="B17" s="103" t="s">
        <v>11</v>
      </c>
      <c r="C17" s="76"/>
      <c r="D17" s="76"/>
      <c r="E17" s="76"/>
      <c r="F17" s="77"/>
      <c r="G17" s="76"/>
      <c r="H17" s="76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58"/>
    </row>
    <row r="18" spans="1:28" s="51" customFormat="1" ht="17.25" thickBot="1">
      <c r="A18" s="52"/>
      <c r="B18" s="55" t="s">
        <v>32</v>
      </c>
      <c r="C18" s="56">
        <v>318000</v>
      </c>
      <c r="D18" s="56"/>
      <c r="E18" s="56"/>
      <c r="F18" s="89"/>
      <c r="G18" s="56"/>
      <c r="H18" s="56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9"/>
      <c r="T18" s="48"/>
      <c r="U18" s="48"/>
      <c r="V18" s="48"/>
      <c r="W18" s="48"/>
      <c r="X18" s="48"/>
      <c r="Y18" s="48"/>
      <c r="Z18" s="48"/>
      <c r="AA18" s="48"/>
      <c r="AB18" s="50"/>
    </row>
    <row r="19" spans="1:27" s="41" customFormat="1" ht="18.75">
      <c r="A19" s="68">
        <v>92106</v>
      </c>
      <c r="B19" s="38" t="s">
        <v>10</v>
      </c>
      <c r="C19" s="39">
        <f aca="true" t="shared" si="2" ref="C19:H19">C21</f>
        <v>231931</v>
      </c>
      <c r="D19" s="39">
        <f t="shared" si="2"/>
        <v>0</v>
      </c>
      <c r="E19" s="39">
        <f t="shared" si="2"/>
        <v>0</v>
      </c>
      <c r="F19" s="39">
        <f t="shared" si="2"/>
        <v>0</v>
      </c>
      <c r="G19" s="39">
        <f t="shared" si="2"/>
        <v>0</v>
      </c>
      <c r="H19" s="39">
        <f t="shared" si="2"/>
        <v>0</v>
      </c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34"/>
    </row>
    <row r="20" spans="1:27" s="45" customFormat="1" ht="10.5" customHeight="1">
      <c r="A20" s="69"/>
      <c r="B20" s="105" t="s">
        <v>11</v>
      </c>
      <c r="C20" s="106"/>
      <c r="D20" s="106"/>
      <c r="E20" s="106"/>
      <c r="F20" s="106"/>
      <c r="G20" s="106"/>
      <c r="H20" s="106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4"/>
    </row>
    <row r="21" spans="1:27" s="51" customFormat="1" ht="17.25" thickBot="1">
      <c r="A21" s="73"/>
      <c r="B21" s="104" t="s">
        <v>38</v>
      </c>
      <c r="C21" s="56">
        <v>231931</v>
      </c>
      <c r="D21" s="56"/>
      <c r="E21" s="56"/>
      <c r="F21" s="56"/>
      <c r="G21" s="56"/>
      <c r="H21" s="56"/>
      <c r="I21" s="48"/>
      <c r="J21" s="48"/>
      <c r="K21" s="48"/>
      <c r="L21" s="48"/>
      <c r="M21" s="48"/>
      <c r="N21" s="48"/>
      <c r="O21" s="48"/>
      <c r="P21" s="48"/>
      <c r="Q21" s="48"/>
      <c r="R21" s="49"/>
      <c r="S21" s="48"/>
      <c r="T21" s="48"/>
      <c r="U21" s="48"/>
      <c r="V21" s="48"/>
      <c r="W21" s="48"/>
      <c r="X21" s="48"/>
      <c r="Y21" s="48"/>
      <c r="Z21" s="48"/>
      <c r="AA21" s="50"/>
    </row>
    <row r="22" spans="1:28" s="54" customFormat="1" ht="18.75">
      <c r="A22" s="33">
        <v>92113</v>
      </c>
      <c r="B22" s="80" t="s">
        <v>12</v>
      </c>
      <c r="C22" s="39">
        <f aca="true" t="shared" si="3" ref="C22:H22">SUM(C24:C29)</f>
        <v>602067</v>
      </c>
      <c r="D22" s="39">
        <f t="shared" si="3"/>
        <v>0</v>
      </c>
      <c r="E22" s="39">
        <f t="shared" si="3"/>
        <v>0</v>
      </c>
      <c r="F22" s="98">
        <f t="shared" si="3"/>
        <v>700000</v>
      </c>
      <c r="G22" s="39">
        <f t="shared" si="3"/>
        <v>0</v>
      </c>
      <c r="H22" s="39">
        <f t="shared" si="3"/>
        <v>4952000</v>
      </c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38"/>
    </row>
    <row r="23" spans="1:28" ht="11.25" customHeight="1">
      <c r="A23" s="57"/>
      <c r="B23" s="81" t="s">
        <v>11</v>
      </c>
      <c r="C23" s="76"/>
      <c r="D23" s="76"/>
      <c r="E23" s="76"/>
      <c r="F23" s="77"/>
      <c r="G23" s="76"/>
      <c r="H23" s="76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58"/>
    </row>
    <row r="24" spans="1:28" s="51" customFormat="1" ht="16.5">
      <c r="A24" s="46"/>
      <c r="B24" s="85" t="s">
        <v>26</v>
      </c>
      <c r="C24" s="74"/>
      <c r="D24" s="74"/>
      <c r="E24" s="74"/>
      <c r="F24" s="95"/>
      <c r="G24" s="74"/>
      <c r="H24" s="74">
        <v>4391000</v>
      </c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9"/>
      <c r="T24" s="48"/>
      <c r="U24" s="48"/>
      <c r="V24" s="48"/>
      <c r="W24" s="48"/>
      <c r="X24" s="48"/>
      <c r="Y24" s="48"/>
      <c r="Z24" s="48"/>
      <c r="AA24" s="48"/>
      <c r="AB24" s="50"/>
    </row>
    <row r="25" spans="1:28" s="51" customFormat="1" ht="16.5">
      <c r="A25" s="46"/>
      <c r="B25" s="85" t="s">
        <v>36</v>
      </c>
      <c r="C25" s="74">
        <v>247454</v>
      </c>
      <c r="D25" s="74"/>
      <c r="E25" s="74"/>
      <c r="F25" s="95"/>
      <c r="G25" s="74"/>
      <c r="H25" s="74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9"/>
      <c r="T25" s="48"/>
      <c r="U25" s="48"/>
      <c r="V25" s="48"/>
      <c r="W25" s="48"/>
      <c r="X25" s="48"/>
      <c r="Y25" s="48"/>
      <c r="Z25" s="48"/>
      <c r="AA25" s="48"/>
      <c r="AB25" s="50"/>
    </row>
    <row r="26" spans="1:28" s="51" customFormat="1" ht="16.5">
      <c r="A26" s="46"/>
      <c r="B26" s="85" t="s">
        <v>33</v>
      </c>
      <c r="C26" s="74">
        <v>222672</v>
      </c>
      <c r="D26" s="74"/>
      <c r="E26" s="74"/>
      <c r="F26" s="95"/>
      <c r="G26" s="74"/>
      <c r="H26" s="74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9"/>
      <c r="T26" s="48"/>
      <c r="U26" s="48"/>
      <c r="V26" s="48"/>
      <c r="W26" s="48"/>
      <c r="X26" s="48"/>
      <c r="Y26" s="48"/>
      <c r="Z26" s="48"/>
      <c r="AA26" s="48"/>
      <c r="AB26" s="50"/>
    </row>
    <row r="27" spans="1:28" s="51" customFormat="1" ht="16.5">
      <c r="A27" s="46"/>
      <c r="B27" s="85" t="s">
        <v>27</v>
      </c>
      <c r="C27" s="74"/>
      <c r="D27" s="74"/>
      <c r="E27" s="74"/>
      <c r="F27" s="95"/>
      <c r="G27" s="74"/>
      <c r="H27" s="74">
        <v>561000</v>
      </c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9"/>
      <c r="T27" s="48"/>
      <c r="U27" s="48"/>
      <c r="V27" s="48"/>
      <c r="W27" s="48"/>
      <c r="X27" s="48"/>
      <c r="Y27" s="48"/>
      <c r="Z27" s="48"/>
      <c r="AA27" s="48"/>
      <c r="AB27" s="50"/>
    </row>
    <row r="28" spans="1:28" s="51" customFormat="1" ht="16.5">
      <c r="A28" s="46"/>
      <c r="B28" s="85" t="s">
        <v>37</v>
      </c>
      <c r="C28" s="74">
        <v>131941</v>
      </c>
      <c r="D28" s="74"/>
      <c r="E28" s="74"/>
      <c r="F28" s="95"/>
      <c r="G28" s="74"/>
      <c r="H28" s="74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9"/>
      <c r="T28" s="48"/>
      <c r="U28" s="48"/>
      <c r="V28" s="48"/>
      <c r="W28" s="48"/>
      <c r="X28" s="48"/>
      <c r="Y28" s="48"/>
      <c r="Z28" s="48"/>
      <c r="AA28" s="48"/>
      <c r="AB28" s="50"/>
    </row>
    <row r="29" spans="1:28" s="51" customFormat="1" ht="17.25" thickBot="1">
      <c r="A29" s="52"/>
      <c r="B29" s="94" t="s">
        <v>20</v>
      </c>
      <c r="C29" s="56"/>
      <c r="D29" s="56"/>
      <c r="E29" s="56"/>
      <c r="F29" s="89">
        <v>700000</v>
      </c>
      <c r="G29" s="56"/>
      <c r="H29" s="56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9"/>
      <c r="T29" s="48"/>
      <c r="U29" s="48"/>
      <c r="V29" s="48"/>
      <c r="W29" s="48"/>
      <c r="X29" s="48"/>
      <c r="Y29" s="48"/>
      <c r="Z29" s="48"/>
      <c r="AA29" s="48"/>
      <c r="AB29" s="50"/>
    </row>
    <row r="30" spans="1:28" s="45" customFormat="1" ht="6.75" customHeight="1">
      <c r="A30" s="60"/>
      <c r="B30" s="79"/>
      <c r="C30" s="42"/>
      <c r="D30" s="42"/>
      <c r="E30" s="42"/>
      <c r="F30" s="43"/>
      <c r="G30" s="42"/>
      <c r="H30" s="42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4"/>
    </row>
    <row r="31" spans="1:28" s="54" customFormat="1" ht="18.75">
      <c r="A31" s="33">
        <v>92114</v>
      </c>
      <c r="B31" s="80" t="s">
        <v>13</v>
      </c>
      <c r="C31" s="39">
        <f aca="true" t="shared" si="4" ref="C31:H31">SUM(C33:C33)</f>
        <v>0</v>
      </c>
      <c r="D31" s="39">
        <f t="shared" si="4"/>
        <v>0</v>
      </c>
      <c r="E31" s="39">
        <f t="shared" si="4"/>
        <v>229000</v>
      </c>
      <c r="F31" s="98">
        <f t="shared" si="4"/>
        <v>0</v>
      </c>
      <c r="G31" s="39">
        <f t="shared" si="4"/>
        <v>0</v>
      </c>
      <c r="H31" s="39">
        <f t="shared" si="4"/>
        <v>0</v>
      </c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38"/>
    </row>
    <row r="32" spans="1:28" ht="11.25" customHeight="1">
      <c r="A32" s="57"/>
      <c r="B32" s="81" t="s">
        <v>11</v>
      </c>
      <c r="C32" s="76"/>
      <c r="D32" s="76"/>
      <c r="E32" s="76"/>
      <c r="F32" s="77"/>
      <c r="G32" s="76"/>
      <c r="H32" s="76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58"/>
    </row>
    <row r="33" spans="1:28" s="51" customFormat="1" ht="17.25" thickBot="1">
      <c r="A33" s="52"/>
      <c r="B33" s="82" t="s">
        <v>34</v>
      </c>
      <c r="C33" s="56"/>
      <c r="D33" s="56"/>
      <c r="E33" s="56">
        <v>229000</v>
      </c>
      <c r="F33" s="89"/>
      <c r="G33" s="56"/>
      <c r="H33" s="56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9"/>
      <c r="T33" s="48"/>
      <c r="U33" s="48"/>
      <c r="V33" s="48"/>
      <c r="W33" s="48"/>
      <c r="X33" s="48"/>
      <c r="Y33" s="48"/>
      <c r="Z33" s="48"/>
      <c r="AA33" s="48"/>
      <c r="AB33" s="50"/>
    </row>
    <row r="34" spans="1:28" s="54" customFormat="1" ht="18.75">
      <c r="A34" s="33">
        <v>92118</v>
      </c>
      <c r="B34" s="80" t="s">
        <v>14</v>
      </c>
      <c r="C34" s="39">
        <f aca="true" t="shared" si="5" ref="C34:H34">SUM(C36:C43)</f>
        <v>1315948</v>
      </c>
      <c r="D34" s="39">
        <f t="shared" si="5"/>
        <v>34973</v>
      </c>
      <c r="E34" s="39">
        <f t="shared" si="5"/>
        <v>210786</v>
      </c>
      <c r="F34" s="98">
        <f t="shared" si="5"/>
        <v>0</v>
      </c>
      <c r="G34" s="39">
        <f t="shared" si="5"/>
        <v>1400000</v>
      </c>
      <c r="H34" s="39">
        <f t="shared" si="5"/>
        <v>0</v>
      </c>
      <c r="I34" s="63"/>
      <c r="J34" s="63"/>
      <c r="K34" s="63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</row>
    <row r="35" spans="1:27" s="37" customFormat="1" ht="12" customHeight="1">
      <c r="A35" s="59"/>
      <c r="B35" s="81" t="s">
        <v>11</v>
      </c>
      <c r="C35" s="100"/>
      <c r="D35" s="100"/>
      <c r="E35" s="100"/>
      <c r="F35" s="90"/>
      <c r="G35" s="35"/>
      <c r="H35" s="35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</row>
    <row r="36" spans="1:28" s="51" customFormat="1" ht="16.5">
      <c r="A36" s="64"/>
      <c r="B36" s="101" t="s">
        <v>21</v>
      </c>
      <c r="C36" s="74">
        <v>924948</v>
      </c>
      <c r="D36" s="74">
        <v>34973</v>
      </c>
      <c r="E36" s="74">
        <v>210786</v>
      </c>
      <c r="F36" s="95"/>
      <c r="G36" s="74">
        <v>300000</v>
      </c>
      <c r="H36" s="74"/>
      <c r="I36" s="65"/>
      <c r="J36" s="65"/>
      <c r="K36" s="65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</row>
    <row r="37" spans="1:28" s="51" customFormat="1" ht="16.5">
      <c r="A37" s="64"/>
      <c r="B37" s="83" t="s">
        <v>25</v>
      </c>
      <c r="C37" s="47"/>
      <c r="D37" s="47"/>
      <c r="E37" s="47"/>
      <c r="F37" s="48"/>
      <c r="G37" s="47"/>
      <c r="H37" s="47"/>
      <c r="I37" s="65"/>
      <c r="J37" s="65"/>
      <c r="K37" s="65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</row>
    <row r="38" spans="1:28" s="51" customFormat="1" ht="16.5">
      <c r="A38" s="46"/>
      <c r="B38" s="84" t="s">
        <v>22</v>
      </c>
      <c r="C38" s="66"/>
      <c r="D38" s="66"/>
      <c r="E38" s="66"/>
      <c r="F38" s="91"/>
      <c r="G38" s="66">
        <v>100000</v>
      </c>
      <c r="H38" s="66"/>
      <c r="I38" s="65"/>
      <c r="J38" s="65"/>
      <c r="K38" s="65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</row>
    <row r="39" spans="1:28" s="51" customFormat="1" ht="16.5">
      <c r="A39" s="46"/>
      <c r="B39" s="84" t="s">
        <v>31</v>
      </c>
      <c r="C39" s="66">
        <v>197000</v>
      </c>
      <c r="D39" s="66"/>
      <c r="E39" s="66"/>
      <c r="F39" s="91"/>
      <c r="G39" s="66"/>
      <c r="H39" s="66"/>
      <c r="I39" s="65"/>
      <c r="J39" s="65"/>
      <c r="K39" s="65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</row>
    <row r="40" spans="1:28" s="51" customFormat="1" ht="16.5">
      <c r="A40" s="46"/>
      <c r="B40" s="84" t="s">
        <v>30</v>
      </c>
      <c r="C40" s="66">
        <v>32000</v>
      </c>
      <c r="D40" s="66"/>
      <c r="E40" s="66"/>
      <c r="F40" s="91"/>
      <c r="G40" s="66"/>
      <c r="H40" s="66"/>
      <c r="I40" s="65"/>
      <c r="J40" s="65"/>
      <c r="K40" s="65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</row>
    <row r="41" spans="1:28" s="51" customFormat="1" ht="16.5">
      <c r="A41" s="46"/>
      <c r="B41" s="84" t="s">
        <v>29</v>
      </c>
      <c r="C41" s="66">
        <v>162000</v>
      </c>
      <c r="D41" s="66"/>
      <c r="E41" s="66"/>
      <c r="F41" s="91"/>
      <c r="G41" s="66"/>
      <c r="H41" s="66"/>
      <c r="I41" s="65"/>
      <c r="J41" s="65"/>
      <c r="K41" s="65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</row>
    <row r="42" spans="1:11" s="50" customFormat="1" ht="16.5">
      <c r="A42" s="46"/>
      <c r="B42" s="85" t="s">
        <v>23</v>
      </c>
      <c r="C42" s="62"/>
      <c r="D42" s="62"/>
      <c r="E42" s="62"/>
      <c r="F42" s="92"/>
      <c r="G42" s="62">
        <v>500000</v>
      </c>
      <c r="H42" s="62"/>
      <c r="I42" s="65"/>
      <c r="J42" s="65"/>
      <c r="K42" s="65"/>
    </row>
    <row r="43" spans="1:28" s="51" customFormat="1" ht="17.25" thickBot="1">
      <c r="A43" s="67"/>
      <c r="B43" s="82" t="s">
        <v>24</v>
      </c>
      <c r="C43" s="53"/>
      <c r="D43" s="53"/>
      <c r="E43" s="53"/>
      <c r="F43" s="93"/>
      <c r="G43" s="53">
        <v>500000</v>
      </c>
      <c r="H43" s="53"/>
      <c r="I43" s="65"/>
      <c r="J43" s="65"/>
      <c r="K43" s="65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</row>
    <row r="44" spans="1:11" ht="12.75">
      <c r="A44" s="70" t="s">
        <v>16</v>
      </c>
      <c r="I44" s="5"/>
      <c r="J44" s="5"/>
      <c r="K44" s="5"/>
    </row>
    <row r="45" spans="9:11" ht="12.75">
      <c r="I45" s="5"/>
      <c r="J45" s="5"/>
      <c r="K45" s="5"/>
    </row>
    <row r="46" spans="1:11" ht="12.75">
      <c r="A46" s="2" t="s">
        <v>39</v>
      </c>
      <c r="C46" s="102"/>
      <c r="D46" s="102"/>
      <c r="E46" s="102"/>
      <c r="I46" s="5"/>
      <c r="J46" s="5"/>
      <c r="K46" s="5"/>
    </row>
    <row r="48" spans="3:5" ht="12.75">
      <c r="C48" s="102"/>
      <c r="D48" s="102"/>
      <c r="E48" s="102"/>
    </row>
  </sheetData>
  <sheetProtection/>
  <mergeCells count="1">
    <mergeCell ref="C7:H9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jwojtal</cp:lastModifiedBy>
  <cp:lastPrinted>2010-03-25T09:03:30Z</cp:lastPrinted>
  <dcterms:created xsi:type="dcterms:W3CDTF">1997-02-26T13:46:56Z</dcterms:created>
  <dcterms:modified xsi:type="dcterms:W3CDTF">2010-04-09T07:48:54Z</dcterms:modified>
  <cp:category/>
  <cp:version/>
  <cp:contentType/>
  <cp:contentStatus/>
</cp:coreProperties>
</file>