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vserwer\pracownicy\amaciolek\Desktop\biurowe\"/>
    </mc:Choice>
  </mc:AlternateContent>
  <xr:revisionPtr revIDLastSave="0" documentId="8_{C26CBABE-7FD5-4B6D-8CE6-9729B68EC667}" xr6:coauthVersionLast="47" xr6:coauthVersionMax="47" xr10:uidLastSave="{00000000-0000-0000-0000-000000000000}"/>
  <bookViews>
    <workbookView xWindow="-120" yWindow="-120" windowWidth="29040" windowHeight="15720" xr2:uid="{00000000-000D-0000-FFFF-FFFF00000000}"/>
  </bookViews>
  <sheets>
    <sheet name="Załącznik nr 1B" sheetId="1" r:id="rId1"/>
    <sheet name="VAT" sheetId="2" state="hidden" r:id="rId2"/>
  </sheets>
  <definedNames>
    <definedName name="_xlnm._FilterDatabase" localSheetId="0" hidden="1">'Załącznik nr 1B'!$A$1:$J$107</definedName>
    <definedName name="_xlnm.Print_Area" localSheetId="0">'Załącznik nr 1B'!$A$1:$J$109</definedName>
    <definedName name="_xlnm.Print_Titles" localSheetId="0">'Załącznik nr 1B'!$1:$1</definedName>
    <definedName name="vat">VAT!$A$1:$A$4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I3" i="1" l="1"/>
  <c r="J3" i="1" s="1"/>
  <c r="I7" i="1"/>
  <c r="J7" i="1" s="1"/>
  <c r="I10" i="1"/>
  <c r="J10" i="1" s="1"/>
  <c r="I14" i="1"/>
  <c r="J14" i="1" s="1"/>
  <c r="I17" i="1"/>
  <c r="J17" i="1" s="1"/>
  <c r="I21" i="1"/>
  <c r="J21" i="1" s="1"/>
  <c r="I25" i="1"/>
  <c r="J25" i="1" s="1"/>
  <c r="I29" i="1"/>
  <c r="J29" i="1" s="1"/>
  <c r="I33" i="1"/>
  <c r="J33" i="1" s="1"/>
  <c r="I37" i="1"/>
  <c r="J37" i="1" s="1"/>
  <c r="I41" i="1"/>
  <c r="J41" i="1" s="1"/>
  <c r="I45" i="1"/>
  <c r="J45" i="1" s="1"/>
  <c r="I49" i="1"/>
  <c r="J49" i="1" s="1"/>
  <c r="I53" i="1"/>
  <c r="J53" i="1" s="1"/>
  <c r="I57" i="1"/>
  <c r="J57" i="1" s="1"/>
  <c r="I61" i="1"/>
  <c r="J61" i="1" s="1"/>
  <c r="I65" i="1"/>
  <c r="J65" i="1" s="1"/>
  <c r="I69" i="1"/>
  <c r="J69" i="1" s="1"/>
  <c r="I73" i="1"/>
  <c r="J73" i="1" s="1"/>
  <c r="I77" i="1"/>
  <c r="J77" i="1" s="1"/>
  <c r="I81" i="1"/>
  <c r="J81" i="1" s="1"/>
  <c r="I85" i="1"/>
  <c r="J85" i="1" s="1"/>
  <c r="I89" i="1"/>
  <c r="J89" i="1" s="1"/>
  <c r="I96" i="1"/>
  <c r="J96" i="1" s="1"/>
  <c r="I100" i="1"/>
  <c r="J100" i="1" s="1"/>
  <c r="I104" i="1"/>
  <c r="J104" i="1" s="1"/>
  <c r="I4" i="1"/>
  <c r="J4" i="1" s="1"/>
  <c r="I8" i="1"/>
  <c r="J8" i="1" s="1"/>
  <c r="I11" i="1"/>
  <c r="J11" i="1" s="1"/>
  <c r="I15" i="1"/>
  <c r="J15" i="1" s="1"/>
  <c r="I18" i="1"/>
  <c r="J18" i="1" s="1"/>
  <c r="I22" i="1"/>
  <c r="J22" i="1" s="1"/>
  <c r="I26" i="1"/>
  <c r="J26" i="1" s="1"/>
  <c r="I30" i="1"/>
  <c r="J30" i="1" s="1"/>
  <c r="I34" i="1"/>
  <c r="J34" i="1" s="1"/>
  <c r="I38" i="1"/>
  <c r="J38" i="1" s="1"/>
  <c r="I42" i="1"/>
  <c r="J42" i="1" s="1"/>
  <c r="I46" i="1"/>
  <c r="J46" i="1" s="1"/>
  <c r="I50" i="1"/>
  <c r="J50" i="1" s="1"/>
  <c r="I54" i="1"/>
  <c r="J54" i="1" s="1"/>
  <c r="I58" i="1"/>
  <c r="J58" i="1" s="1"/>
  <c r="I62" i="1"/>
  <c r="J62" i="1" s="1"/>
  <c r="I66" i="1"/>
  <c r="J66" i="1" s="1"/>
  <c r="I70" i="1"/>
  <c r="J70" i="1" s="1"/>
  <c r="I74" i="1"/>
  <c r="J74" i="1" s="1"/>
  <c r="I78" i="1"/>
  <c r="J78" i="1" s="1"/>
  <c r="I82" i="1"/>
  <c r="J82" i="1" s="1"/>
  <c r="I86" i="1"/>
  <c r="J86" i="1" s="1"/>
  <c r="I90" i="1"/>
  <c r="J90" i="1" s="1"/>
  <c r="I93" i="1"/>
  <c r="J93" i="1" s="1"/>
  <c r="I97" i="1"/>
  <c r="J97" i="1" s="1"/>
  <c r="I101" i="1"/>
  <c r="J101" i="1" s="1"/>
  <c r="I105" i="1"/>
  <c r="J105" i="1" s="1"/>
  <c r="I5" i="1"/>
  <c r="J5" i="1" s="1"/>
  <c r="I12" i="1"/>
  <c r="J12" i="1" s="1"/>
  <c r="I16" i="1"/>
  <c r="J16" i="1" s="1"/>
  <c r="I19" i="1"/>
  <c r="J19" i="1" s="1"/>
  <c r="I23" i="1"/>
  <c r="J23" i="1" s="1"/>
  <c r="I27" i="1"/>
  <c r="J27" i="1" s="1"/>
  <c r="I31" i="1"/>
  <c r="J31" i="1" s="1"/>
  <c r="I35" i="1"/>
  <c r="J35" i="1" s="1"/>
  <c r="I39" i="1"/>
  <c r="J39" i="1" s="1"/>
  <c r="I43" i="1"/>
  <c r="J43" i="1" s="1"/>
  <c r="I47" i="1"/>
  <c r="J47" i="1" s="1"/>
  <c r="I51" i="1"/>
  <c r="J51" i="1" s="1"/>
  <c r="I55" i="1"/>
  <c r="J55" i="1" s="1"/>
  <c r="I59" i="1"/>
  <c r="J59" i="1" s="1"/>
  <c r="I63" i="1"/>
  <c r="J63" i="1" s="1"/>
  <c r="I67" i="1"/>
  <c r="J67" i="1" s="1"/>
  <c r="I71" i="1"/>
  <c r="J71" i="1" s="1"/>
  <c r="I75" i="1"/>
  <c r="J75" i="1" s="1"/>
  <c r="I79" i="1"/>
  <c r="J79" i="1" s="1"/>
  <c r="I83" i="1"/>
  <c r="J83" i="1" s="1"/>
  <c r="I87" i="1"/>
  <c r="J87" i="1" s="1"/>
  <c r="I91" i="1"/>
  <c r="J91" i="1" s="1"/>
  <c r="I94" i="1"/>
  <c r="J94" i="1" s="1"/>
  <c r="I98" i="1"/>
  <c r="J98" i="1" s="1"/>
  <c r="I102" i="1"/>
  <c r="J102" i="1" s="1"/>
  <c r="I106" i="1"/>
  <c r="J106" i="1" s="1"/>
  <c r="I6" i="1"/>
  <c r="J6" i="1" s="1"/>
  <c r="I9" i="1"/>
  <c r="J9" i="1" s="1"/>
  <c r="I13" i="1"/>
  <c r="J13" i="1" s="1"/>
  <c r="I20" i="1"/>
  <c r="J20" i="1" s="1"/>
  <c r="I24" i="1"/>
  <c r="J24" i="1" s="1"/>
  <c r="I28" i="1"/>
  <c r="J28" i="1" s="1"/>
  <c r="I32" i="1"/>
  <c r="J32" i="1" s="1"/>
  <c r="I36" i="1"/>
  <c r="J36" i="1" s="1"/>
  <c r="I40" i="1"/>
  <c r="J40" i="1" s="1"/>
  <c r="I44" i="1"/>
  <c r="J44" i="1" s="1"/>
  <c r="I48" i="1"/>
  <c r="J48" i="1" s="1"/>
  <c r="I52" i="1"/>
  <c r="J52" i="1" s="1"/>
  <c r="I56" i="1"/>
  <c r="J56" i="1" s="1"/>
  <c r="I60" i="1"/>
  <c r="J60" i="1" s="1"/>
  <c r="I64" i="1"/>
  <c r="J64" i="1" s="1"/>
  <c r="I68" i="1"/>
  <c r="J68" i="1" s="1"/>
  <c r="I72" i="1"/>
  <c r="J72" i="1" s="1"/>
  <c r="I76" i="1"/>
  <c r="J76" i="1" s="1"/>
  <c r="I80" i="1"/>
  <c r="J80" i="1" s="1"/>
  <c r="I84" i="1"/>
  <c r="J84" i="1" s="1"/>
  <c r="I88" i="1"/>
  <c r="J88" i="1" s="1"/>
  <c r="I92" i="1"/>
  <c r="J92" i="1" s="1"/>
  <c r="I95" i="1"/>
  <c r="J95" i="1" s="1"/>
  <c r="I99" i="1"/>
  <c r="J99" i="1" s="1"/>
  <c r="I103" i="1"/>
  <c r="J103" i="1" s="1"/>
  <c r="I2" i="1"/>
  <c r="J2" i="1" s="1"/>
  <c r="G107" i="1" l="1"/>
  <c r="J107" i="1" l="1"/>
  <c r="I10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administracja</author>
  </authors>
  <commentList>
    <comment ref="B97" authorId="0" shapeId="0" xr:uid="{00000000-0006-0000-0000-000001000000}">
      <text>
        <r>
          <rPr>
            <b/>
            <sz val="9"/>
            <color indexed="81"/>
            <rFont val="Tahoma"/>
            <family val="2"/>
            <charset val="238"/>
          </rPr>
          <t>administracja:</t>
        </r>
        <r>
          <rPr>
            <sz val="9"/>
            <color indexed="81"/>
            <rFont val="Tahoma"/>
            <family val="2"/>
            <charset val="238"/>
          </rPr>
          <t xml:space="preserve">
</t>
        </r>
      </text>
    </comment>
    <comment ref="B98" authorId="0" shapeId="0" xr:uid="{00000000-0006-0000-0000-000002000000}">
      <text>
        <r>
          <rPr>
            <b/>
            <sz val="9"/>
            <color indexed="81"/>
            <rFont val="Tahoma"/>
            <family val="2"/>
            <charset val="238"/>
          </rPr>
          <t>administracja:</t>
        </r>
        <r>
          <rPr>
            <sz val="9"/>
            <color indexed="81"/>
            <rFont val="Tahoma"/>
            <family val="2"/>
            <charset val="238"/>
          </rPr>
          <t xml:space="preserve">
</t>
        </r>
      </text>
    </comment>
  </commentList>
</comments>
</file>

<file path=xl/sharedStrings.xml><?xml version="1.0" encoding="utf-8"?>
<sst xmlns="http://schemas.openxmlformats.org/spreadsheetml/2006/main" count="334" uniqueCount="229">
  <si>
    <t>Lp.</t>
  </si>
  <si>
    <t>Nazwa</t>
  </si>
  <si>
    <t>Wymagania</t>
  </si>
  <si>
    <t>J. miary</t>
  </si>
  <si>
    <t>Ilość  umowna</t>
  </si>
  <si>
    <t>Wartość netto [zł] [5x6]</t>
  </si>
  <si>
    <t>VAT wartość [zł][7x8]</t>
  </si>
  <si>
    <t>Wartość brutto [zł][7+9]</t>
  </si>
  <si>
    <t>Blok makulaturowy A4</t>
  </si>
  <si>
    <t>wykonany z papieru zeszytowego w kratkę. Spód bloku tekturowy, A-4, 100 kart.</t>
  </si>
  <si>
    <t>szt.</t>
  </si>
  <si>
    <t>Blok makulaturowy A5</t>
  </si>
  <si>
    <t>wykonany z papieru zeszytowego w kratkę. Spód bloku tekturowy, A-5, 100 kart.</t>
  </si>
  <si>
    <t>Cienkopis kolor</t>
  </si>
  <si>
    <t xml:space="preserve">Długopis </t>
  </si>
  <si>
    <t>bl.</t>
  </si>
  <si>
    <t>Dziennik korespondencyjny</t>
  </si>
  <si>
    <t>A4, twarda oprawa, zszywane kartki, min. 96 kartek</t>
  </si>
  <si>
    <t>Dziennik korespondencyjny (gruby)</t>
  </si>
  <si>
    <t>Dziurkacz biurowy</t>
  </si>
  <si>
    <t>Dziurkacz biurowy duży</t>
  </si>
  <si>
    <t>minimum 60 kartek, WYTRZYMAŁY ( elementy mechaniczne metalowe)</t>
  </si>
  <si>
    <t>op</t>
  </si>
  <si>
    <t>Etykiety znamionowe srebrne</t>
  </si>
  <si>
    <t>Folia do laminarki A4</t>
  </si>
  <si>
    <t>op=100 ark, A4, grubość 100 mikronow</t>
  </si>
  <si>
    <t>op.</t>
  </si>
  <si>
    <t>Foliopis cienki</t>
  </si>
  <si>
    <t>Foliopis gruby</t>
  </si>
  <si>
    <t xml:space="preserve">Gumka do mazania </t>
  </si>
  <si>
    <t>Gumka recepturka</t>
  </si>
  <si>
    <t>kg</t>
  </si>
  <si>
    <t xml:space="preserve">Kalendarz biurkowy </t>
  </si>
  <si>
    <t>Kalendarz książkowy</t>
  </si>
  <si>
    <t>Kalendarz ścienny</t>
  </si>
  <si>
    <t xml:space="preserve">Klej biurowy w tubie </t>
  </si>
  <si>
    <t>Klej w sztyfcie</t>
  </si>
  <si>
    <t>Klips biurowe do papieru  15 mm</t>
  </si>
  <si>
    <t>wykonane ze sprężystego metalu, op=12 szt</t>
  </si>
  <si>
    <t>Klipsy biurowe do papieru 19mm</t>
  </si>
  <si>
    <t>Koperta bąbelkowa</t>
  </si>
  <si>
    <t xml:space="preserve">Koperta bąbelkowa </t>
  </si>
  <si>
    <t xml:space="preserve">Kostka papierowa biała klejona </t>
  </si>
  <si>
    <t>A4, min. 40 kartek</t>
  </si>
  <si>
    <t>Linijka plastikowa 20 cm</t>
  </si>
  <si>
    <t>Linijka plastikowa 30 cm</t>
  </si>
  <si>
    <t>Notes -samoprzylepny duży kolor</t>
  </si>
  <si>
    <t xml:space="preserve">Notes samoprzylepny mini - kolor </t>
  </si>
  <si>
    <t xml:space="preserve">Ofertówka   A4  - miękka                                                                                                                                                                                                                                                                                       </t>
  </si>
  <si>
    <t xml:space="preserve">Ofertówka A4 - sztywna </t>
  </si>
  <si>
    <t>Ołówek automatyczny</t>
  </si>
  <si>
    <t>Papier biały ozdobny A4</t>
  </si>
  <si>
    <t>Papier do kserokopiarki A3</t>
  </si>
  <si>
    <t>ryza</t>
  </si>
  <si>
    <t>Papier do kserokopiarki A4</t>
  </si>
  <si>
    <t>Papier toaletowy duży</t>
  </si>
  <si>
    <t>Papier toaletowy mały</t>
  </si>
  <si>
    <t>Pinezki tablicowe</t>
  </si>
  <si>
    <t>samokopiująca, A5, blok=100k</t>
  </si>
  <si>
    <t>Podkładka na biurko</t>
  </si>
  <si>
    <t>Przekładki kartonowe do segregatora</t>
  </si>
  <si>
    <t>Ręczniki kuchenne</t>
  </si>
  <si>
    <t>Ręczniki papierowe składane</t>
  </si>
  <si>
    <t>Rozszywacz do akt</t>
  </si>
  <si>
    <t>uniwersalny, do wszytskich rodzajów zszywek</t>
  </si>
  <si>
    <t>Rysiki do ołówka automatycznego</t>
  </si>
  <si>
    <t>Segregator A-4, sredni</t>
  </si>
  <si>
    <t>A4, szer 50 mm +- 5mm, mechanizm dźwigniowy, musi posiadać otwór na palec na grzbiecie i listwę metalową wzmacniającą dolną krawędź, kieszeń na etykietę</t>
  </si>
  <si>
    <t>Segregator A-4, szeroki</t>
  </si>
  <si>
    <t>Skoroszyt A4 PCV wpinany</t>
  </si>
  <si>
    <t xml:space="preserve">Skoroszyt kartonowy A-4 </t>
  </si>
  <si>
    <t>Skoroszyt kartonowy A-4 1/2</t>
  </si>
  <si>
    <t>Spinacze biurowe duże</t>
  </si>
  <si>
    <t>Spinacze biurowe małe</t>
  </si>
  <si>
    <t>Taśma klejąca biurowa 20 mm</t>
  </si>
  <si>
    <t>rol.</t>
  </si>
  <si>
    <t>Taśma klejąca biurowa dwustronna</t>
  </si>
  <si>
    <t>szer ok. 20mm x min 30mb</t>
  </si>
  <si>
    <t>Taśma klejąca piankowa dwustronna</t>
  </si>
  <si>
    <t>szer ok. 20mm x min 30mb, gr. ok. 1mm</t>
  </si>
  <si>
    <t>Taśma pakowa</t>
  </si>
  <si>
    <t>sztywna podkładka zamykana, klips metalowy, miejsce na długopis</t>
  </si>
  <si>
    <t>Teczka kartonowa A4 wiązana</t>
  </si>
  <si>
    <t>Teczka kartonowa A4 z gumką</t>
  </si>
  <si>
    <t xml:space="preserve">Temperówka metalowa </t>
  </si>
  <si>
    <t>op=25szt</t>
  </si>
  <si>
    <t>Woreczki strunowe duże</t>
  </si>
  <si>
    <t>250x300mm +-20mm, 1op=100szt</t>
  </si>
  <si>
    <t>Woreczki strunowe małe</t>
  </si>
  <si>
    <t>100x150mm, 1op=100szt</t>
  </si>
  <si>
    <t>Woreczki strunowe średnie</t>
  </si>
  <si>
    <t>150x200mm +-20mm, 1op=100szt</t>
  </si>
  <si>
    <t>Worki strunowe - b. duże</t>
  </si>
  <si>
    <t>300x400mm  +- 30mm ,op 100szt</t>
  </si>
  <si>
    <t xml:space="preserve">Zakreślacz </t>
  </si>
  <si>
    <t>twarda oprawa</t>
  </si>
  <si>
    <t>Zeszyt A5 krata, 32 kartk.</t>
  </si>
  <si>
    <t>Zszywki 24/6</t>
  </si>
  <si>
    <t>Razem</t>
  </si>
  <si>
    <t>miękka okładka</t>
  </si>
  <si>
    <t>Zeszyt/Brulion  A4 krata 96 kartk</t>
  </si>
  <si>
    <t>Zeszyt/Brulion A5 krata, 96 kartk.</t>
  </si>
  <si>
    <t>Klips biurowy 32 mm</t>
  </si>
  <si>
    <t xml:space="preserve">Koperty HK C-5 białe </t>
  </si>
  <si>
    <t xml:space="preserve">Koperty HK C-4 białe </t>
  </si>
  <si>
    <t>przezroczysta, podziałka mm</t>
  </si>
  <si>
    <t>op=25 szt., koszulka typ L, grubość 0,15 mm</t>
  </si>
  <si>
    <t>100% celulozy, dwuwarstwowy, kolor biały, długość 1 rolki 120 m +/- 7 %, rolka fi 170-200 mm  z tuleją wewnętrzną min. 60 mm</t>
  </si>
  <si>
    <t>tablicowe, typu beczułki, op.=50szt.</t>
  </si>
  <si>
    <t>pasujące do oferowanego ołówka automatycznego, HB,op min. 12 szt. Rysików, grubość 0,5 mm</t>
  </si>
  <si>
    <t>Papier do drukarek, kserokopiarek i faksów, przeznaczony do dwustronnego druku czarnego i kolorowego, Ryza=500 ark, Gramatura : 80±2 g/m2,   białość: 161±2,   gładkość:180±50 cm3/min</t>
  </si>
  <si>
    <t>zawieszkowy do segregatora- metalowe oczka, gramatura nie mniej niż 250 g</t>
  </si>
  <si>
    <t>zawieszkowy do segregatora- metalowe oczka, gramatura nie mniej niż 250 g, przednia okładka "połówka"</t>
  </si>
  <si>
    <t>bezbarwna, 3/4 cala, 18mm x 10 m</t>
  </si>
  <si>
    <t>Wąsy skoroszytowe</t>
  </si>
  <si>
    <t>białe, papier matowy lub półmatowy,  wielkośc etykiety 75mmx25mm (lub 72mmx25mm), gilza 40mm, nawój 2000 szt. Etykiet</t>
  </si>
  <si>
    <t>satyna, 250g/m2, op=250 ark</t>
  </si>
  <si>
    <t>Papier do drukarek i kserokopiarek  przeznaczony do dwustronnego druku czarnego i kolorowego, Ryza=500 ark, Gramatura : 80±2 g/m2,   białość: 161±2,   gładkość:180±50 cm3/min</t>
  </si>
  <si>
    <t>zw</t>
  </si>
  <si>
    <t>VAT stawka</t>
  </si>
  <si>
    <t>X</t>
  </si>
  <si>
    <t xml:space="preserve">Zszywacz biurowy </t>
  </si>
  <si>
    <t>rozmiar min 76x76mm, ilość kartek 100, kolory neonowe/mix kolorów</t>
  </si>
  <si>
    <t>rozmiar 51x38 mm (+-3mm), ilość kartek 100, kolory neonowe/mix kolorów</t>
  </si>
  <si>
    <t>A4, szer 70 mm +-5mm, mechanizm dźwigniowy, musi posiadać otwór na palec na grzbiecie i listwę metalową wzmacniającą dolną krawędź, kieszeń na dwustronną etykietę</t>
  </si>
  <si>
    <t>50 mm, op=100szt., okrągłe</t>
  </si>
  <si>
    <t>25-28 mm, op=100szt.</t>
  </si>
  <si>
    <t>Płyn do mycia naczyń</t>
  </si>
  <si>
    <t>A5,  tzw. Druk delegacji, papier niekopiujący,w bloczku nie mniej niż 80 kartek</t>
  </si>
  <si>
    <t>A5, roczna karta ewidencji obecności w pracy, na kartonie, druk dwustronny, 1 op.= 100 szt.</t>
  </si>
  <si>
    <t>typu Faktis S 20 biała, syntetyczna , miękka, bardzo dobre właściwości ścierające, nie brudzi, nie zostawia śladów na papierze, wymiary nie mniejsze niż : 50 x 20 x 10 mm</t>
  </si>
  <si>
    <t>op=250 szt., koperta samoprzylepna z paskiem</t>
  </si>
  <si>
    <t>op=500 szt., koperta samoprzylepna z paskiem</t>
  </si>
  <si>
    <t>wykonane z materiału o domieszcze min. 60 % kauczuku, 1 op.= 1kg, średnica gumki 60-75 mm</t>
  </si>
  <si>
    <t>typu Pentel Fiesta AX125, gumowy uchwyt, grubość rysika 0,5mm</t>
  </si>
  <si>
    <t>Papier pakowy w arkuszach</t>
  </si>
  <si>
    <t>wymiary: 100 x130 cm +/- 10 cm, 80±10 g/m2, kolor szary-brązowy, papier gładki</t>
  </si>
  <si>
    <t>skoroszyt wpinany tawrdy, wykonany z twardej folii PVC, fomatu A4, z europerforacją, tylna okładka kolorowa- 170 mic., przednia okładka przeźroczysta- 150 mic.</t>
  </si>
  <si>
    <t>Folia stretch</t>
  </si>
  <si>
    <t>Teczka z klipsem a4</t>
  </si>
  <si>
    <t>gramatuta min. 250 g</t>
  </si>
  <si>
    <t>Tusz do stempli</t>
  </si>
  <si>
    <t>nietoksyczny tusz na bazie wody,  gładka ścięta kóńcówka- grubość linii pisania 1-5mm,długość linii pisania 200m, neonowo - fluorescencyjne kolory</t>
  </si>
  <si>
    <t>typu Ludwik, poj. 5000 ml</t>
  </si>
  <si>
    <t>Mydło do rąk w płynie 5 l.</t>
  </si>
  <si>
    <t>galwanizowane (ocynkowane), wysokiej jakośći zszywki o rozmiarze 24/6, zszywają ok. 30 kartek, 1op.=1000szt.</t>
  </si>
  <si>
    <t>ilość zszywanych kartek ok. 30, obsługuje zszywki: 24/6 - 26/6, wykonany z metalu - wykończenia z tworzywa, zszywania otwarte, zamknięte i tapicerskie</t>
  </si>
  <si>
    <t>typu MOLA lub Velvet, 100% celulozy, dwuwarstwowy, kolor biały, długość 1 rolki min. 25mb, rolka fi 90-120 mm  z tuleją wewnętrzną min. 40 mm</t>
  </si>
  <si>
    <t xml:space="preserve">w formie mieszaniny łagodnych substancji myjących oraz składników chroniących skórę, nie powoduje podrażnień, wydajny w użyciu, bardzo gęsta konsystencja zapobiega samoistnemu wyciekaniu z dozownika, 1szt.=5 litrów </t>
  </si>
  <si>
    <t>Ołówek drewniany</t>
  </si>
  <si>
    <t xml:space="preserve">wysokiej jakości ołówek biurowy o grubości HB, mocny i klejony na całej długości grafit wyjątkowo odporny na złamania, lakierowana powierzchnia ołówka </t>
  </si>
  <si>
    <t>Sznurek pakowy - dratwa</t>
  </si>
  <si>
    <t>tusz łatwy do usunięcia, szybkoschnący</t>
  </si>
  <si>
    <t xml:space="preserve">Marker do tablic suchościeralnych </t>
  </si>
  <si>
    <t xml:space="preserve">tusz na bazie wody, cienkopis odporny na wysychanie, wytrzymała fibrowa końcówka oprawiona w metal i odporna na złamania, bezpieczna wentylowana skuwka, dostepny w wielu kolorach, grubość linii pisania 0,4 mm, </t>
  </si>
  <si>
    <t>grubość linii pisania ok. 0,4 mm, do powierzchni gładkich, tusz wodoodporny oraz odporny na działanie promieni słonecznych, kolor czarny lub czerwony</t>
  </si>
  <si>
    <t>Cienkopis kulkowy</t>
  </si>
  <si>
    <t>Długopis automatyczny</t>
  </si>
  <si>
    <t>typu Rystor Kropka Sprinter, gr. linii pisania 0,3mm, długopis o szybkoschnącym tuszu, umożliwia pisanie po odwrotnej stronie druków samokupiujących, precyzyjna i wytrzymała końcówka pisząca z niklowanego srebra z kulką z węglika wolframu, wentylowana nasadka w kolorze tuszu, kolor: czerwony, niebieski i czarny</t>
  </si>
  <si>
    <t>op= 1000 szt., koperta samoprzylepna (z paskiem)</t>
  </si>
  <si>
    <t xml:space="preserve">Podkład na biurko, wierzch przeźroczysty, z kieszenią wymaiary ok. 440x630 </t>
  </si>
  <si>
    <t>rolka</t>
  </si>
  <si>
    <t>listwy wsuwane, długość 300 mm, rozmiar 6 mm</t>
  </si>
  <si>
    <t>wykonany z metalu, dziurkuje jednorazowo min. 25 kartek, wyposażony w ogranicznik formatu, rozstaw otworów 80 mm</t>
  </si>
  <si>
    <t>Ręczniki papierowe składane białe</t>
  </si>
  <si>
    <t>A5, z częścią teleadresową, 1 dzień – 1 cała strona na notatki</t>
  </si>
  <si>
    <t>ścienny trójdzielny</t>
  </si>
  <si>
    <t>rozkładany, stojący nabiurkowy, na stronie 7 dni, rozmiar nie mniejszy niż 14x20 cm</t>
  </si>
  <si>
    <t>wymiary wewnętrzne minimum 220x340</t>
  </si>
  <si>
    <t>wymiary wewnętrzne minimum 150x215</t>
  </si>
  <si>
    <t>Koperty HK C-6 białe</t>
  </si>
  <si>
    <t>Okładka skóropodobna do bindowania A4</t>
  </si>
  <si>
    <t>Okładka przezroczysta do bindowania A4 - przód folia</t>
  </si>
  <si>
    <t>Grzebiety do bindowania plast. 10 mm</t>
  </si>
  <si>
    <t>Listwy wsuwane 6 mm</t>
  </si>
  <si>
    <t>Grzebiety do bindowania plast. 28,5 mm</t>
  </si>
  <si>
    <t>Grzebiety do bindowania plast. 16 mm</t>
  </si>
  <si>
    <t>grubość grzbietu 10 mm, op=100szt</t>
  </si>
  <si>
    <t>grubość grzbietu 16 mm, op.=100szt.</t>
  </si>
  <si>
    <t>grubość grzbietu 28,5 mm, op.=50szt.</t>
  </si>
  <si>
    <t>Worki na śmieci 120 l</t>
  </si>
  <si>
    <t>Worki na śmieci 35 l</t>
  </si>
  <si>
    <t>Worki na śmieci 60 l</t>
  </si>
  <si>
    <t>wykonane z regranulatu pochodzącego z recyklingu odpadów foliowych nadają się do ponownego recyklingu, posiadają tzw. gwieździsty zgrzew dna, pojemność 60l, ilość w opakowaniu: min. 25szt., kolor: niebieski</t>
  </si>
  <si>
    <t>do stempli ręcznych i poduszek mikro, do stempli z gumowych lub polimerowych, zapewniający dobrą czytelność odbicia. Butelka z aplikatorem tuszu poj. ok. 30 ml., kolor czerwony lub czarny lub niebieski</t>
  </si>
  <si>
    <t>wykonane z regranulatu pochodzącego z recyklingu odpadów foliowych nadają się do ponownego recyklingu, posiadają tzw. gwieździsty zgrzew dna, pojemność 35l, ilość w opakowaniu: min. 25szt., kolor: zielony lub niebieski</t>
  </si>
  <si>
    <t>Teczka wiązana biała do archiwizacji</t>
  </si>
  <si>
    <t>Zakładki indeksujące kolorowe samoprzylepne papier</t>
  </si>
  <si>
    <t>Zakładki indeksujące kolorowe samoprzylepne plastik</t>
  </si>
  <si>
    <t xml:space="preserve">Cena jednostkowa netto [zł] </t>
  </si>
  <si>
    <r>
      <rPr>
        <b/>
        <sz val="12"/>
        <rFont val="Calibri"/>
        <family val="2"/>
        <charset val="238"/>
        <scheme val="minor"/>
      </rPr>
      <t>typu Pentel BLN 105</t>
    </r>
    <r>
      <rPr>
        <sz val="12"/>
        <rFont val="Calibri"/>
        <family val="2"/>
        <charset val="238"/>
        <scheme val="minor"/>
      </rPr>
      <t xml:space="preserve"> posiada płynny tusz żelowy EnerGel, idelany dla osób leworęcznych, wymienny wkład, Grubość końcówki 0,5mm, końcówka stal nierdzewna, kulka węglik spiekany, grubość linii pisania 0,25mm, długość linii pisania 900m, kolor niebieski lub czerwony</t>
    </r>
  </si>
  <si>
    <r>
      <t xml:space="preserve">typu </t>
    </r>
    <r>
      <rPr>
        <b/>
        <sz val="12"/>
        <rFont val="Calibri"/>
        <family val="2"/>
        <charset val="238"/>
        <scheme val="minor"/>
      </rPr>
      <t>Pentel BK437</t>
    </r>
    <r>
      <rPr>
        <sz val="12"/>
        <rFont val="Calibri"/>
        <family val="2"/>
        <charset val="238"/>
        <scheme val="minor"/>
      </rPr>
      <t>, gumowy uchwyt, grubość końcówki 0,7mm, kulka węglik wolframu,  grubośc linii pisania 0,27mm, dlugość linii pisania 1000m,  kolor: niebieski, czarny i czerwony</t>
    </r>
  </si>
  <si>
    <r>
      <t xml:space="preserve">Druk - </t>
    </r>
    <r>
      <rPr>
        <b/>
        <sz val="12"/>
        <color indexed="8"/>
        <rFont val="Calibri"/>
        <family val="2"/>
        <charset val="238"/>
        <scheme val="minor"/>
      </rPr>
      <t>Z</t>
    </r>
    <r>
      <rPr>
        <sz val="12"/>
        <color indexed="8"/>
        <rFont val="Calibri"/>
        <family val="2"/>
        <charset val="238"/>
        <scheme val="minor"/>
      </rPr>
      <t xml:space="preserve">wrotne </t>
    </r>
    <r>
      <rPr>
        <b/>
        <sz val="12"/>
        <color indexed="8"/>
        <rFont val="Calibri"/>
        <family val="2"/>
        <charset val="238"/>
        <scheme val="minor"/>
      </rPr>
      <t>P</t>
    </r>
    <r>
      <rPr>
        <sz val="12"/>
        <color indexed="8"/>
        <rFont val="Calibri"/>
        <family val="2"/>
        <charset val="238"/>
        <scheme val="minor"/>
      </rPr>
      <t xml:space="preserve">otwierdzenie </t>
    </r>
    <r>
      <rPr>
        <b/>
        <sz val="12"/>
        <color indexed="8"/>
        <rFont val="Calibri"/>
        <family val="2"/>
        <charset val="238"/>
        <scheme val="minor"/>
      </rPr>
      <t>O</t>
    </r>
    <r>
      <rPr>
        <sz val="12"/>
        <color indexed="8"/>
        <rFont val="Calibri"/>
        <family val="2"/>
        <charset val="238"/>
        <scheme val="minor"/>
      </rPr>
      <t>dbioru (pisma)</t>
    </r>
  </si>
  <si>
    <r>
      <t>Potwierdzenie odbioru pisma na zasadach</t>
    </r>
    <r>
      <rPr>
        <sz val="12"/>
        <rFont val="Calibri"/>
        <family val="2"/>
        <charset val="238"/>
        <scheme val="minor"/>
      </rPr>
      <t xml:space="preserve"> Kodeksu Postępowania Administracyjnego, Druk o wymiarach 160 x 100 mm, po oderwaniu 140 x 100 mm, wykonany na </t>
    </r>
    <r>
      <rPr>
        <b/>
        <sz val="12"/>
        <rFont val="Calibri"/>
        <family val="2"/>
        <charset val="238"/>
        <scheme val="minor"/>
      </rPr>
      <t>papierze białym</t>
    </r>
    <r>
      <rPr>
        <sz val="12"/>
        <rFont val="Calibri"/>
        <family val="2"/>
        <charset val="238"/>
        <scheme val="minor"/>
      </rPr>
      <t xml:space="preserve"> o gramaturze 170 g/m (wymogi Poczty Polskiej 140-200 g/m). Po bokach znajdują się sperforowane listwy boczne zaopatrzone w pasek klejowy o szerokości 5mm, op.=1000szt.</t>
    </r>
  </si>
  <si>
    <r>
      <t xml:space="preserve">Druk- </t>
    </r>
    <r>
      <rPr>
        <b/>
        <sz val="12"/>
        <rFont val="Calibri"/>
        <family val="2"/>
        <charset val="238"/>
        <scheme val="minor"/>
      </rPr>
      <t>„Polecenie wyjazdu służbowego”</t>
    </r>
  </si>
  <si>
    <r>
      <t xml:space="preserve">Druk K85 - </t>
    </r>
    <r>
      <rPr>
        <b/>
        <sz val="12"/>
        <rFont val="Calibri"/>
        <family val="2"/>
        <charset val="238"/>
        <scheme val="minor"/>
      </rPr>
      <t>roczna karta ewidencji obecności w pracy</t>
    </r>
    <r>
      <rPr>
        <sz val="8"/>
        <rFont val="Arial"/>
        <family val="2"/>
        <charset val="238"/>
      </rPr>
      <t/>
    </r>
  </si>
  <si>
    <r>
      <t xml:space="preserve">Druk spis z natury </t>
    </r>
    <r>
      <rPr>
        <b/>
        <sz val="12"/>
        <rFont val="Calibri"/>
        <family val="2"/>
        <charset val="238"/>
        <scheme val="minor"/>
      </rPr>
      <t>TYP Gm-140S</t>
    </r>
  </si>
  <si>
    <r>
      <t>Druk-</t>
    </r>
    <r>
      <rPr>
        <b/>
        <sz val="12"/>
        <rFont val="Calibri"/>
        <family val="2"/>
        <charset val="238"/>
        <scheme val="minor"/>
      </rPr>
      <t>„Karta drogowa ” TYP K-59</t>
    </r>
  </si>
  <si>
    <r>
      <t xml:space="preserve">A4, twarda oprawa, zszywane kartki, </t>
    </r>
    <r>
      <rPr>
        <b/>
        <sz val="12"/>
        <rFont val="Calibri"/>
        <family val="2"/>
        <charset val="238"/>
        <scheme val="minor"/>
      </rPr>
      <t>min. 300 kartek</t>
    </r>
  </si>
  <si>
    <r>
      <rPr>
        <b/>
        <sz val="12"/>
        <color indexed="8"/>
        <rFont val="Calibri"/>
        <family val="2"/>
        <charset val="238"/>
        <scheme val="minor"/>
      </rPr>
      <t>Etykiety termotransferowe  białe samoprzylepn</t>
    </r>
    <r>
      <rPr>
        <sz val="12"/>
        <color indexed="8"/>
        <rFont val="Calibri"/>
        <family val="2"/>
        <charset val="238"/>
        <scheme val="minor"/>
      </rPr>
      <t>e  do drukarki GC420T</t>
    </r>
  </si>
  <si>
    <r>
      <rPr>
        <b/>
        <sz val="12"/>
        <rFont val="Calibri"/>
        <family val="2"/>
        <charset val="238"/>
        <scheme val="minor"/>
      </rPr>
      <t>Zweckform,</t>
    </r>
    <r>
      <rPr>
        <sz val="12"/>
        <rFont val="Calibri"/>
        <family val="2"/>
        <charset val="238"/>
        <scheme val="minor"/>
      </rPr>
      <t xml:space="preserve"> 45,7 x 21,2mm x 48 , op=20 ark. np. L6009-20 </t>
    </r>
  </si>
  <si>
    <r>
      <t xml:space="preserve">typu Marker UNI 320/380, niezmywalny, odporny na światło i wodę, piszący po szkle, plastiku </t>
    </r>
    <r>
      <rPr>
        <b/>
        <sz val="12"/>
        <rFont val="Calibri"/>
        <family val="2"/>
        <charset val="238"/>
        <scheme val="minor"/>
      </rPr>
      <t>, grubość linii min. 2,5 mm ( lub więcej)</t>
    </r>
    <r>
      <rPr>
        <sz val="12"/>
        <rFont val="Calibri"/>
        <family val="2"/>
        <charset val="238"/>
        <scheme val="minor"/>
      </rPr>
      <t>, preferowana końcówka ścięta/trapezowa, kolor czarny lub czerwony</t>
    </r>
  </si>
  <si>
    <r>
      <rPr>
        <b/>
        <sz val="12"/>
        <rFont val="Calibri"/>
        <family val="2"/>
        <charset val="238"/>
        <scheme val="minor"/>
      </rPr>
      <t>,,tył"</t>
    </r>
    <r>
      <rPr>
        <sz val="12"/>
        <rFont val="Calibri"/>
        <family val="2"/>
        <charset val="238"/>
        <scheme val="minor"/>
      </rPr>
      <t>, karton, kolor zielony, op=100szt</t>
    </r>
  </si>
  <si>
    <r>
      <rPr>
        <b/>
        <sz val="12"/>
        <rFont val="Calibri"/>
        <family val="2"/>
        <charset val="238"/>
        <scheme val="minor"/>
      </rPr>
      <t>,,przód"</t>
    </r>
    <r>
      <rPr>
        <sz val="12"/>
        <rFont val="Calibri"/>
        <family val="2"/>
        <charset val="238"/>
        <scheme val="minor"/>
      </rPr>
      <t>, przezroczysty, folia PCV, grubość 200 mic., op=100szt</t>
    </r>
  </si>
  <si>
    <r>
      <t xml:space="preserve">Książka druków ścisłego zarachowania </t>
    </r>
    <r>
      <rPr>
        <b/>
        <sz val="12"/>
        <rFont val="Calibri"/>
        <family val="2"/>
        <charset val="238"/>
        <scheme val="minor"/>
      </rPr>
      <t>TYP K-210</t>
    </r>
  </si>
  <si>
    <r>
      <t xml:space="preserve">op=100 szt., koszulka biurowa segregatorowa typ U, wykonana z folii polipropylenowej </t>
    </r>
    <r>
      <rPr>
        <b/>
        <sz val="12"/>
        <rFont val="Calibri"/>
        <family val="2"/>
        <charset val="238"/>
        <scheme val="minor"/>
      </rPr>
      <t>o grubości min. 55 mic.</t>
    </r>
  </si>
  <si>
    <r>
      <t xml:space="preserve">Pocztowa książka nadawcza </t>
    </r>
    <r>
      <rPr>
        <b/>
        <sz val="12"/>
        <rFont val="Calibri"/>
        <family val="2"/>
        <charset val="238"/>
        <scheme val="minor"/>
      </rPr>
      <t>TYP P34</t>
    </r>
  </si>
  <si>
    <r>
      <t xml:space="preserve">z kolorowego </t>
    </r>
    <r>
      <rPr>
        <b/>
        <sz val="12"/>
        <rFont val="Calibri"/>
        <family val="2"/>
        <charset val="238"/>
        <scheme val="minor"/>
      </rPr>
      <t>kartonu</t>
    </r>
    <r>
      <rPr>
        <sz val="12"/>
        <rFont val="Calibri"/>
        <family val="2"/>
        <charset val="238"/>
        <scheme val="minor"/>
      </rPr>
      <t>, w opakowaniu różne kolory, format ok. 240x100mm, op=100szt, do wpinania w pionie i poziomie</t>
    </r>
  </si>
  <si>
    <r>
      <rPr>
        <b/>
        <sz val="12"/>
        <rFont val="Calibri"/>
        <family val="2"/>
        <charset val="238"/>
        <scheme val="minor"/>
      </rPr>
      <t>czarna</t>
    </r>
    <r>
      <rPr>
        <sz val="12"/>
        <rFont val="Calibri"/>
        <family val="2"/>
        <charset val="238"/>
        <scheme val="minor"/>
      </rPr>
      <t>, folia do ręcznego pakowania, wytrzymała i elastyczna, grubość min. 23 mic., szer. 500 mm, 1 rol. = min. 1,65 kg (długość ok. 156 m)</t>
    </r>
  </si>
  <si>
    <r>
      <t xml:space="preserve">kolorowa, ma 3 wewn. skrzydła zabezpieczające dokumenty przedwypadaniem, </t>
    </r>
    <r>
      <rPr>
        <b/>
        <sz val="12"/>
        <rFont val="Calibri"/>
        <family val="2"/>
        <charset val="238"/>
        <scheme val="minor"/>
      </rPr>
      <t>gramatura nie mniej niż 400 g, powinna być</t>
    </r>
    <r>
      <rPr>
        <sz val="12"/>
        <rFont val="Calibri"/>
        <family val="2"/>
        <charset val="238"/>
        <scheme val="minor"/>
      </rPr>
      <t xml:space="preserve"> lakierowana lub pokryta folią polipropylenową - b. </t>
    </r>
    <r>
      <rPr>
        <b/>
        <sz val="12"/>
        <rFont val="Calibri"/>
        <family val="2"/>
        <charset val="238"/>
        <scheme val="minor"/>
      </rPr>
      <t>trwała</t>
    </r>
  </si>
  <si>
    <r>
      <rPr>
        <b/>
        <sz val="12"/>
        <rFont val="Calibri"/>
        <family val="2"/>
        <charset val="238"/>
        <scheme val="minor"/>
      </rPr>
      <t>papierowe</t>
    </r>
    <r>
      <rPr>
        <sz val="12"/>
        <rFont val="Calibri"/>
        <family val="2"/>
        <charset val="238"/>
        <scheme val="minor"/>
      </rPr>
      <t>, w opak. min 4 kolory - każdy po min. 25 szt., wymiary min. 12x45mm</t>
    </r>
  </si>
  <si>
    <r>
      <t xml:space="preserve">plastikowe </t>
    </r>
    <r>
      <rPr>
        <sz val="12"/>
        <rFont val="Calibri"/>
        <family val="2"/>
        <charset val="238"/>
        <scheme val="minor"/>
      </rPr>
      <t>(folia), strzałki, ok. 45 x 12 mm; 5 kolorów po 25 strzałek z koloru</t>
    </r>
  </si>
  <si>
    <t>Podpis przedstawiciela Wykonawcy</t>
  </si>
  <si>
    <t>Gm-140/s Arkusz spisu z natury, format A4, 23 pozycje, blok 80 kartek, papier samokopiujący, układ pionowy, kolor papieru biały, brak oznaczenia oryginał/kopia</t>
  </si>
  <si>
    <t>karton</t>
  </si>
  <si>
    <t>250x230mm, celuloza, 3000 składek w kartonie, opakowanie zawiera 20 bind po 150 listków (1 op. = 1 karton), 2-WARSTWOWA, kolor biały</t>
  </si>
  <si>
    <t>250x210mm (+/-5mm), surowiec makulaturowy, jednowarstwowe, gofrowane, gramatura 35g/m, opakowanie zawiera 20 bind po 200 listków (1 op. = 1 karton)</t>
  </si>
  <si>
    <t>min. 45mm x 60 mb, brązowa lub przezroczysta, wykonana z polipropylenu pokryta klejem kauczukowym lub solventowym</t>
  </si>
  <si>
    <t>wykonana ze stopu metalu ze stalowym ostrzem mocowanym wkrętem, wgłębienia na bokach ułatwiające trzymanie</t>
  </si>
  <si>
    <t>bezkwasowa, wymiary 320x250x35, karton biały: -ph.7,5, - gramatura min. 240g/m², - rezerwa alkaiczna &gt;0,4 mol/kg, atest ISO 9706, - 100% celulozy, klej: - atest PAT, - bezkwasowy o ph&gt;7,0, tasiemka wykonana z niebielonej surówki bawełnianej</t>
  </si>
  <si>
    <t>nić lniana, waga ok. 0,25kg, dł. min. 200 m, kolor szary lub biały</t>
  </si>
  <si>
    <t>ok 22g , bezbarwny i bezwonny, niebrudzący, nie zawiera kwasów ani rozpuszczaliników, zgodny z normami ASTM oraz CE</t>
  </si>
  <si>
    <t>min. 50g</t>
  </si>
  <si>
    <t>rozmiar 85x85x35mm (+/-5mm), kolor biały</t>
  </si>
  <si>
    <t>Bloczek Karta drogowa SM101, numerowane, na papierze offsetowym, A5, druk dwustronny, 100 kartek (dozwolone min. 80 kartek)</t>
  </si>
  <si>
    <r>
      <t xml:space="preserve">super mocne, grube i wytrzymałe,  </t>
    </r>
    <r>
      <rPr>
        <b/>
        <sz val="12"/>
        <rFont val="Calibri"/>
        <family val="2"/>
        <charset val="238"/>
        <scheme val="minor"/>
      </rPr>
      <t>grubość min. 50 mikronów (preferowane 70 - 80 mikronów)</t>
    </r>
    <r>
      <rPr>
        <sz val="12"/>
        <rFont val="Calibri"/>
        <family val="2"/>
        <charset val="238"/>
        <scheme val="minor"/>
      </rPr>
      <t>, pojemność 120l, ilość w opakowaniu: 20 - 25szt.</t>
    </r>
  </si>
  <si>
    <t>typu MOLA, dwuwarstwowy 230mm+/-20,  fi max 11 cm</t>
  </si>
  <si>
    <t>Półka, tacka, kuweta na dokumenty</t>
  </si>
  <si>
    <t>odpowiednia dla formatu A4, wys. ok. 61 mm, możliwość składania w stosy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</si>
</sst>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10" x14ac:knownFonts="1">
    <font>
      <sz val="11"/>
      <color theme="1"/>
      <name val="Calibri"/>
      <family val="2"/>
      <charset val="238"/>
      <scheme val="minor"/>
    </font>
    <font>
      <sz val="8"/>
      <name val="Arial"/>
      <family val="2"/>
      <charset val="238"/>
    </font>
    <font>
      <b/>
      <sz val="9"/>
      <color indexed="81"/>
      <name val="Tahoma"/>
      <family val="2"/>
      <charset val="238"/>
    </font>
    <font>
      <sz val="9"/>
      <color indexed="81"/>
      <name val="Tahoma"/>
      <family val="2"/>
      <charset val="238"/>
    </font>
    <font>
      <sz val="8"/>
      <name val="Calibri"/>
      <family val="2"/>
      <charset val="238"/>
    </font>
    <font>
      <sz val="12"/>
      <color theme="1"/>
      <name val="Calibri"/>
      <family val="2"/>
      <charset val="238"/>
      <scheme val="minor"/>
    </font>
    <font>
      <sz val="12"/>
      <name val="Calibri"/>
      <family val="2"/>
      <charset val="238"/>
      <scheme val="minor"/>
    </font>
    <font>
      <b/>
      <sz val="12"/>
      <name val="Calibri"/>
      <family val="2"/>
      <charset val="238"/>
      <scheme val="minor"/>
    </font>
    <font>
      <sz val="12"/>
      <color indexed="8"/>
      <name val="Calibri"/>
      <family val="2"/>
      <charset val="238"/>
      <scheme val="minor"/>
    </font>
    <font>
      <b/>
      <sz val="12"/>
      <color indexed="8"/>
      <name val="Calibri"/>
      <family val="2"/>
      <charset val="238"/>
      <scheme val="minor"/>
    </font>
  </fonts>
  <fills count="3">
    <fill>
      <patternFill patternType="none"/>
    </fill>
    <fill>
      <patternFill patternType="gray125"/>
    </fill>
    <fill>
      <patternFill patternType="solid">
        <fgColor indexed="13"/>
        <bgColor indexed="8"/>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cellStyleXfs>
  <cellXfs count="25">
    <xf numFmtId="0" fontId="0" fillId="0" borderId="0" xfId="0"/>
    <xf numFmtId="9" fontId="0" fillId="0" borderId="0" xfId="0" applyNumberFormat="1"/>
    <xf numFmtId="0" fontId="5" fillId="0" borderId="0" xfId="0" applyFont="1"/>
    <xf numFmtId="0" fontId="5" fillId="0" borderId="0" xfId="0" applyFont="1" applyAlignment="1">
      <alignment horizontal="center" vertical="center"/>
    </xf>
    <xf numFmtId="0" fontId="8" fillId="0" borderId="0" xfId="0" applyFont="1"/>
    <xf numFmtId="164" fontId="5" fillId="0" borderId="0" xfId="0" applyNumberFormat="1" applyFont="1"/>
    <xf numFmtId="44" fontId="5" fillId="0" borderId="0" xfId="0" applyNumberFormat="1" applyFont="1"/>
    <xf numFmtId="0" fontId="7" fillId="0" borderId="1" xfId="0" applyFont="1" applyBorder="1" applyAlignment="1">
      <alignment vertical="center" wrapText="1"/>
    </xf>
    <xf numFmtId="4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right" vertical="center" wrapText="1"/>
    </xf>
    <xf numFmtId="44" fontId="6" fillId="0" borderId="2" xfId="0" applyNumberFormat="1" applyFont="1" applyBorder="1" applyAlignment="1">
      <alignment horizontal="right" vertical="center" wrapText="1"/>
    </xf>
    <xf numFmtId="44" fontId="6" fillId="0" borderId="2" xfId="0" applyNumberFormat="1" applyFont="1" applyBorder="1" applyAlignment="1">
      <alignment horizontal="right" vertical="center"/>
    </xf>
    <xf numFmtId="9" fontId="6" fillId="0" borderId="2" xfId="0" applyNumberFormat="1" applyFont="1" applyBorder="1" applyAlignment="1">
      <alignment vertical="center" wrapText="1"/>
    </xf>
    <xf numFmtId="0" fontId="6" fillId="0" borderId="2" xfId="0" applyFont="1" applyBorder="1" applyAlignment="1">
      <alignment vertical="center"/>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6" fillId="0" borderId="3" xfId="0" applyFont="1" applyBorder="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44" fontId="7" fillId="2" borderId="4"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cellXfs>
  <cellStyles count="1">
    <cellStyle name="Normalny" xfId="0" builtinId="0"/>
  </cellStyles>
  <dxfs count="14">
    <dxf>
      <fill>
        <patternFill>
          <bgColor rgb="FF00B050"/>
        </patternFill>
      </fill>
    </dxf>
    <dxf>
      <font>
        <b val="0"/>
        <i val="0"/>
        <strike val="0"/>
        <condense val="0"/>
        <extend val="0"/>
        <outline val="0"/>
        <shadow val="0"/>
        <u val="none"/>
        <vertAlign val="baseline"/>
        <sz val="12"/>
        <color auto="1"/>
        <name val="Calibri"/>
        <family val="2"/>
        <charset val="238"/>
        <scheme val="minor"/>
      </font>
      <numFmt numFmtId="34" formatCode="_-* #,##0.00\ &quot;zł&quot;_-;\-* #,##0.00\ &quot;zł&quot;_-;_-* &quot;-&quot;??\ &quot;zł&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numFmt numFmtId="34" formatCode="_-* #,##0.00\ &quot;zł&quot;_-;\-* #,##0.00\ &quot;zł&quot;_-;_-* &quot;-&quot;??\ &quot;zł&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numFmt numFmtId="34" formatCode="_-* #,##0.00\ &quot;zł&quot;_-;\-* #,##0.00\ &quot;zł&quot;_-;_-* &quot;-&quot;??\ &quot;zł&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numFmt numFmtId="34" formatCode="_-* #,##0.00\ &quot;zł&quot;_-;\-* #,##0.00\ &quot;zł&quot;_-;_-* &quot;-&quot;??\ &quot;zł&quot;_-;_-@_-"/>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38"/>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Calibri"/>
        <family val="2"/>
        <charset val="238"/>
        <scheme val="minor"/>
      </font>
      <numFmt numFmtId="34" formatCode="_-* #,##0.00\ &quot;zł&quot;_-;\-* #,##0.00\ &quot;zł&quot;_-;_-* &quot;-&quot;??\ &quot;zł&quot;_-;_-@_-"/>
      <fill>
        <patternFill patternType="solid">
          <fgColor indexed="8"/>
          <bgColor indexed="1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907499-C8CD-401B-BD6E-4F112681FE1E}" name="Tabela_ceny" displayName="Tabela_ceny" ref="A1:J106" totalsRowShown="0" headerRowDxfId="13" dataDxfId="12" tableBorderDxfId="11">
  <autoFilter ref="A1:J106" xr:uid="{7C907499-C8CD-401B-BD6E-4F112681FE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A0A8EC-FB60-4CC3-A13F-0B767AF54782}" name="Lp." dataDxfId="10"/>
    <tableColumn id="2" xr3:uid="{0081E62F-491C-480F-805D-C43197BAFFD7}" name="Nazwa" dataDxfId="9"/>
    <tableColumn id="3" xr3:uid="{672E4B69-2921-4577-B3FD-DE4EE1E9394C}" name="Wymagania" dataDxfId="8"/>
    <tableColumn id="4" xr3:uid="{B58681E8-89FB-4227-8B4E-22D764EEA0DF}" name="J. miary" dataDxfId="7"/>
    <tableColumn id="5" xr3:uid="{32FACED5-CB16-4730-8DCD-1AFB35CCD786}" name="Ilość  umowna" dataDxfId="6"/>
    <tableColumn id="6" xr3:uid="{948D6E27-1B37-413A-ABC3-CDEFF47F65EC}" name="Cena jednostkowa netto [zł] " dataDxfId="5"/>
    <tableColumn id="7" xr3:uid="{33D399FC-5976-4903-B403-BC9E1D17103D}" name="Wartość netto [zł] [5x6]" dataDxfId="4">
      <calculatedColumnFormula>ROUND(E2*F2,2)</calculatedColumnFormula>
    </tableColumn>
    <tableColumn id="8" xr3:uid="{56106856-4050-4569-9A2D-8FC2CCAA0A27}" name="VAT stawka" dataDxfId="3"/>
    <tableColumn id="9" xr3:uid="{99AC8B64-1097-430A-A161-1982055071BA}" name="VAT wartość [zł][7x8]" dataDxfId="2">
      <calculatedColumnFormula>IF(H2="zw",0,ROUND(G2*H2,2))</calculatedColumnFormula>
    </tableColumn>
    <tableColumn id="10" xr3:uid="{924FDCCD-6093-4A60-8EBF-8998E2D92257}" name="Wartość brutto [zł][7+9]" dataDxfId="1">
      <calculatedColumnFormula>G2+I2</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5"/>
  <sheetViews>
    <sheetView tabSelected="1" topLeftCell="A40" zoomScale="70" zoomScaleNormal="70" zoomScalePageLayoutView="51" workbookViewId="0">
      <selection activeCell="E90" sqref="E90"/>
    </sheetView>
  </sheetViews>
  <sheetFormatPr defaultRowHeight="15.75" x14ac:dyDescent="0.25"/>
  <cols>
    <col min="1" max="1" width="6.140625" style="3" customWidth="1"/>
    <col min="2" max="2" width="54.5703125" style="2" bestFit="1" customWidth="1"/>
    <col min="3" max="3" width="160.28515625" style="4" bestFit="1" customWidth="1"/>
    <col min="4" max="4" width="10.42578125" style="2" customWidth="1"/>
    <col min="5" max="5" width="16.5703125" style="2" customWidth="1"/>
    <col min="6" max="6" width="30.85546875" style="6" customWidth="1"/>
    <col min="7" max="7" width="26.5703125" style="6" customWidth="1"/>
    <col min="8" max="8" width="13.85546875" style="2" customWidth="1"/>
    <col min="9" max="9" width="24.28515625" style="6" customWidth="1"/>
    <col min="10" max="10" width="27" style="6" customWidth="1"/>
    <col min="11" max="11" width="9.140625" style="2"/>
    <col min="12" max="12" width="9.28515625" style="2" bestFit="1" customWidth="1"/>
    <col min="13" max="16384" width="9.140625" style="2"/>
  </cols>
  <sheetData>
    <row r="1" spans="1:10" x14ac:dyDescent="0.25">
      <c r="A1" s="21" t="s">
        <v>0</v>
      </c>
      <c r="B1" s="22" t="s">
        <v>1</v>
      </c>
      <c r="C1" s="22" t="s">
        <v>2</v>
      </c>
      <c r="D1" s="22" t="s">
        <v>3</v>
      </c>
      <c r="E1" s="22" t="s">
        <v>4</v>
      </c>
      <c r="F1" s="23" t="s">
        <v>189</v>
      </c>
      <c r="G1" s="23" t="s">
        <v>5</v>
      </c>
      <c r="H1" s="24" t="s">
        <v>119</v>
      </c>
      <c r="I1" s="23" t="s">
        <v>6</v>
      </c>
      <c r="J1" s="23" t="s">
        <v>7</v>
      </c>
    </row>
    <row r="2" spans="1:10" x14ac:dyDescent="0.25">
      <c r="A2" s="20">
        <v>1</v>
      </c>
      <c r="B2" s="11" t="s">
        <v>8</v>
      </c>
      <c r="C2" s="11" t="s">
        <v>9</v>
      </c>
      <c r="D2" s="10" t="s">
        <v>10</v>
      </c>
      <c r="E2" s="12">
        <v>25</v>
      </c>
      <c r="F2" s="13"/>
      <c r="G2" s="14">
        <f>ROUND(E2*F2,2)</f>
        <v>0</v>
      </c>
      <c r="H2" s="15">
        <v>0.23</v>
      </c>
      <c r="I2" s="14">
        <f>IF(H2="zw",0,ROUND(G2*H2,2))</f>
        <v>0</v>
      </c>
      <c r="J2" s="14">
        <f>G2+I2</f>
        <v>0</v>
      </c>
    </row>
    <row r="3" spans="1:10" x14ac:dyDescent="0.25">
      <c r="A3" s="20">
        <v>2</v>
      </c>
      <c r="B3" s="11" t="s">
        <v>11</v>
      </c>
      <c r="C3" s="11" t="s">
        <v>12</v>
      </c>
      <c r="D3" s="10" t="s">
        <v>10</v>
      </c>
      <c r="E3" s="12">
        <v>25</v>
      </c>
      <c r="F3" s="13"/>
      <c r="G3" s="14">
        <f t="shared" ref="G3:G64" si="0">ROUND(E3*F3,2)</f>
        <v>0</v>
      </c>
      <c r="H3" s="15">
        <v>0.23</v>
      </c>
      <c r="I3" s="14">
        <f t="shared" ref="I3:I64" si="1">IF(H3="zw",0,ROUND(G3*H3,2))</f>
        <v>0</v>
      </c>
      <c r="J3" s="14">
        <f t="shared" ref="J3:J64" si="2">G3+I3</f>
        <v>0</v>
      </c>
    </row>
    <row r="4" spans="1:10" ht="31.5" x14ac:dyDescent="0.25">
      <c r="A4" s="20">
        <v>3</v>
      </c>
      <c r="B4" s="11" t="s">
        <v>13</v>
      </c>
      <c r="C4" s="11" t="s">
        <v>154</v>
      </c>
      <c r="D4" s="10" t="s">
        <v>10</v>
      </c>
      <c r="E4" s="12">
        <v>80</v>
      </c>
      <c r="F4" s="13"/>
      <c r="G4" s="14">
        <f t="shared" si="0"/>
        <v>0</v>
      </c>
      <c r="H4" s="15">
        <v>0.23</v>
      </c>
      <c r="I4" s="14">
        <f t="shared" si="1"/>
        <v>0</v>
      </c>
      <c r="J4" s="14">
        <f t="shared" si="2"/>
        <v>0</v>
      </c>
    </row>
    <row r="5" spans="1:10" ht="31.5" x14ac:dyDescent="0.25">
      <c r="A5" s="20">
        <v>4</v>
      </c>
      <c r="B5" s="16" t="s">
        <v>156</v>
      </c>
      <c r="C5" s="11" t="s">
        <v>190</v>
      </c>
      <c r="D5" s="10" t="s">
        <v>10</v>
      </c>
      <c r="E5" s="12">
        <v>100</v>
      </c>
      <c r="F5" s="13"/>
      <c r="G5" s="14">
        <f t="shared" si="0"/>
        <v>0</v>
      </c>
      <c r="H5" s="15">
        <v>0.23</v>
      </c>
      <c r="I5" s="14">
        <f t="shared" si="1"/>
        <v>0</v>
      </c>
      <c r="J5" s="14">
        <f t="shared" si="2"/>
        <v>0</v>
      </c>
    </row>
    <row r="6" spans="1:10" ht="31.5" x14ac:dyDescent="0.25">
      <c r="A6" s="20">
        <v>5</v>
      </c>
      <c r="B6" s="11" t="s">
        <v>14</v>
      </c>
      <c r="C6" s="11" t="s">
        <v>158</v>
      </c>
      <c r="D6" s="10" t="s">
        <v>10</v>
      </c>
      <c r="E6" s="12">
        <v>150</v>
      </c>
      <c r="F6" s="13"/>
      <c r="G6" s="14">
        <f t="shared" si="0"/>
        <v>0</v>
      </c>
      <c r="H6" s="15">
        <v>0.23</v>
      </c>
      <c r="I6" s="14">
        <f t="shared" si="1"/>
        <v>0</v>
      </c>
      <c r="J6" s="14">
        <f t="shared" si="2"/>
        <v>0</v>
      </c>
    </row>
    <row r="7" spans="1:10" ht="31.5" x14ac:dyDescent="0.25">
      <c r="A7" s="20">
        <v>6</v>
      </c>
      <c r="B7" s="11" t="s">
        <v>157</v>
      </c>
      <c r="C7" s="11" t="s">
        <v>191</v>
      </c>
      <c r="D7" s="10" t="s">
        <v>10</v>
      </c>
      <c r="E7" s="12">
        <v>150</v>
      </c>
      <c r="F7" s="13"/>
      <c r="G7" s="14">
        <f t="shared" si="0"/>
        <v>0</v>
      </c>
      <c r="H7" s="15">
        <v>0.23</v>
      </c>
      <c r="I7" s="14">
        <f t="shared" si="1"/>
        <v>0</v>
      </c>
      <c r="J7" s="14">
        <f t="shared" si="2"/>
        <v>0</v>
      </c>
    </row>
    <row r="8" spans="1:10" ht="47.25" x14ac:dyDescent="0.25">
      <c r="A8" s="20">
        <v>7</v>
      </c>
      <c r="B8" s="17" t="s">
        <v>192</v>
      </c>
      <c r="C8" s="18" t="s">
        <v>193</v>
      </c>
      <c r="D8" s="10" t="s">
        <v>26</v>
      </c>
      <c r="E8" s="12">
        <v>2</v>
      </c>
      <c r="F8" s="13"/>
      <c r="G8" s="14">
        <f t="shared" si="0"/>
        <v>0</v>
      </c>
      <c r="H8" s="15">
        <v>0.23</v>
      </c>
      <c r="I8" s="14">
        <f t="shared" si="1"/>
        <v>0</v>
      </c>
      <c r="J8" s="14">
        <f t="shared" si="2"/>
        <v>0</v>
      </c>
    </row>
    <row r="9" spans="1:10" x14ac:dyDescent="0.25">
      <c r="A9" s="20">
        <v>8</v>
      </c>
      <c r="B9" s="11" t="s">
        <v>194</v>
      </c>
      <c r="C9" s="11" t="s">
        <v>128</v>
      </c>
      <c r="D9" s="10" t="s">
        <v>15</v>
      </c>
      <c r="E9" s="12">
        <v>20</v>
      </c>
      <c r="F9" s="13"/>
      <c r="G9" s="14">
        <f t="shared" si="0"/>
        <v>0</v>
      </c>
      <c r="H9" s="15">
        <v>0.23</v>
      </c>
      <c r="I9" s="14">
        <f t="shared" si="1"/>
        <v>0</v>
      </c>
      <c r="J9" s="14">
        <f t="shared" si="2"/>
        <v>0</v>
      </c>
    </row>
    <row r="10" spans="1:10" x14ac:dyDescent="0.25">
      <c r="A10" s="20">
        <v>9</v>
      </c>
      <c r="B10" s="11" t="s">
        <v>195</v>
      </c>
      <c r="C10" s="11" t="s">
        <v>129</v>
      </c>
      <c r="D10" s="10" t="s">
        <v>22</v>
      </c>
      <c r="E10" s="12">
        <v>2</v>
      </c>
      <c r="F10" s="13"/>
      <c r="G10" s="14">
        <f t="shared" si="0"/>
        <v>0</v>
      </c>
      <c r="H10" s="15">
        <v>0.23</v>
      </c>
      <c r="I10" s="14">
        <f t="shared" si="1"/>
        <v>0</v>
      </c>
      <c r="J10" s="14">
        <f t="shared" si="2"/>
        <v>0</v>
      </c>
    </row>
    <row r="11" spans="1:10" x14ac:dyDescent="0.25">
      <c r="A11" s="20">
        <v>10</v>
      </c>
      <c r="B11" s="11" t="s">
        <v>196</v>
      </c>
      <c r="C11" s="11" t="s">
        <v>213</v>
      </c>
      <c r="D11" s="10" t="s">
        <v>15</v>
      </c>
      <c r="E11" s="12">
        <v>10</v>
      </c>
      <c r="F11" s="13"/>
      <c r="G11" s="14">
        <f t="shared" si="0"/>
        <v>0</v>
      </c>
      <c r="H11" s="15">
        <v>0.23</v>
      </c>
      <c r="I11" s="14">
        <f t="shared" si="1"/>
        <v>0</v>
      </c>
      <c r="J11" s="14">
        <f t="shared" si="2"/>
        <v>0</v>
      </c>
    </row>
    <row r="12" spans="1:10" x14ac:dyDescent="0.25">
      <c r="A12" s="20">
        <v>11</v>
      </c>
      <c r="B12" s="11" t="s">
        <v>197</v>
      </c>
      <c r="C12" s="19" t="s">
        <v>224</v>
      </c>
      <c r="D12" s="10" t="s">
        <v>15</v>
      </c>
      <c r="E12" s="12">
        <v>50</v>
      </c>
      <c r="F12" s="13"/>
      <c r="G12" s="14">
        <f t="shared" si="0"/>
        <v>0</v>
      </c>
      <c r="H12" s="15">
        <v>0.23</v>
      </c>
      <c r="I12" s="14">
        <f t="shared" si="1"/>
        <v>0</v>
      </c>
      <c r="J12" s="14">
        <f t="shared" si="2"/>
        <v>0</v>
      </c>
    </row>
    <row r="13" spans="1:10" x14ac:dyDescent="0.25">
      <c r="A13" s="20">
        <v>12</v>
      </c>
      <c r="B13" s="11" t="s">
        <v>16</v>
      </c>
      <c r="C13" s="11" t="s">
        <v>17</v>
      </c>
      <c r="D13" s="10" t="s">
        <v>10</v>
      </c>
      <c r="E13" s="12">
        <v>7</v>
      </c>
      <c r="F13" s="13"/>
      <c r="G13" s="14">
        <f t="shared" si="0"/>
        <v>0</v>
      </c>
      <c r="H13" s="15">
        <v>0.23</v>
      </c>
      <c r="I13" s="14">
        <f t="shared" si="1"/>
        <v>0</v>
      </c>
      <c r="J13" s="14">
        <f t="shared" si="2"/>
        <v>0</v>
      </c>
    </row>
    <row r="14" spans="1:10" x14ac:dyDescent="0.25">
      <c r="A14" s="20">
        <v>13</v>
      </c>
      <c r="B14" s="11" t="s">
        <v>18</v>
      </c>
      <c r="C14" s="11" t="s">
        <v>198</v>
      </c>
      <c r="D14" s="10" t="s">
        <v>10</v>
      </c>
      <c r="E14" s="12">
        <v>5</v>
      </c>
      <c r="F14" s="13"/>
      <c r="G14" s="14">
        <f t="shared" si="0"/>
        <v>0</v>
      </c>
      <c r="H14" s="15">
        <v>0.23</v>
      </c>
      <c r="I14" s="14">
        <f t="shared" si="1"/>
        <v>0</v>
      </c>
      <c r="J14" s="14">
        <f t="shared" si="2"/>
        <v>0</v>
      </c>
    </row>
    <row r="15" spans="1:10" x14ac:dyDescent="0.25">
      <c r="A15" s="20">
        <v>14</v>
      </c>
      <c r="B15" s="11" t="s">
        <v>19</v>
      </c>
      <c r="C15" s="11" t="s">
        <v>163</v>
      </c>
      <c r="D15" s="10" t="s">
        <v>10</v>
      </c>
      <c r="E15" s="12">
        <v>5</v>
      </c>
      <c r="F15" s="13"/>
      <c r="G15" s="14">
        <f t="shared" si="0"/>
        <v>0</v>
      </c>
      <c r="H15" s="15">
        <v>0.23</v>
      </c>
      <c r="I15" s="14">
        <f t="shared" si="1"/>
        <v>0</v>
      </c>
      <c r="J15" s="14">
        <f t="shared" si="2"/>
        <v>0</v>
      </c>
    </row>
    <row r="16" spans="1:10" x14ac:dyDescent="0.25">
      <c r="A16" s="20">
        <v>15</v>
      </c>
      <c r="B16" s="11" t="s">
        <v>20</v>
      </c>
      <c r="C16" s="11" t="s">
        <v>21</v>
      </c>
      <c r="D16" s="10" t="s">
        <v>10</v>
      </c>
      <c r="E16" s="12">
        <v>2</v>
      </c>
      <c r="F16" s="13"/>
      <c r="G16" s="14">
        <f t="shared" si="0"/>
        <v>0</v>
      </c>
      <c r="H16" s="15">
        <v>0.23</v>
      </c>
      <c r="I16" s="14">
        <f t="shared" si="1"/>
        <v>0</v>
      </c>
      <c r="J16" s="14">
        <f t="shared" si="2"/>
        <v>0</v>
      </c>
    </row>
    <row r="17" spans="1:10" ht="31.5" x14ac:dyDescent="0.25">
      <c r="A17" s="20">
        <v>16</v>
      </c>
      <c r="B17" s="17" t="s">
        <v>199</v>
      </c>
      <c r="C17" s="18" t="s">
        <v>115</v>
      </c>
      <c r="D17" s="10" t="s">
        <v>10</v>
      </c>
      <c r="E17" s="12">
        <v>30</v>
      </c>
      <c r="F17" s="13"/>
      <c r="G17" s="14">
        <f t="shared" si="0"/>
        <v>0</v>
      </c>
      <c r="H17" s="15">
        <v>0.23</v>
      </c>
      <c r="I17" s="14">
        <f t="shared" si="1"/>
        <v>0</v>
      </c>
      <c r="J17" s="14">
        <f t="shared" si="2"/>
        <v>0</v>
      </c>
    </row>
    <row r="18" spans="1:10" x14ac:dyDescent="0.25">
      <c r="A18" s="20">
        <v>17</v>
      </c>
      <c r="B18" s="11" t="s">
        <v>23</v>
      </c>
      <c r="C18" s="11" t="s">
        <v>200</v>
      </c>
      <c r="D18" s="10" t="s">
        <v>26</v>
      </c>
      <c r="E18" s="12">
        <v>1</v>
      </c>
      <c r="F18" s="13"/>
      <c r="G18" s="14">
        <f t="shared" si="0"/>
        <v>0</v>
      </c>
      <c r="H18" s="15">
        <v>0.23</v>
      </c>
      <c r="I18" s="14">
        <f t="shared" si="1"/>
        <v>0</v>
      </c>
      <c r="J18" s="14">
        <f t="shared" si="2"/>
        <v>0</v>
      </c>
    </row>
    <row r="19" spans="1:10" x14ac:dyDescent="0.25">
      <c r="A19" s="20">
        <v>18</v>
      </c>
      <c r="B19" s="11" t="s">
        <v>24</v>
      </c>
      <c r="C19" s="11" t="s">
        <v>25</v>
      </c>
      <c r="D19" s="10" t="s">
        <v>26</v>
      </c>
      <c r="E19" s="12">
        <v>1</v>
      </c>
      <c r="F19" s="13"/>
      <c r="G19" s="14">
        <f t="shared" si="0"/>
        <v>0</v>
      </c>
      <c r="H19" s="15">
        <v>0.23</v>
      </c>
      <c r="I19" s="14">
        <f t="shared" si="1"/>
        <v>0</v>
      </c>
      <c r="J19" s="14">
        <f t="shared" si="2"/>
        <v>0</v>
      </c>
    </row>
    <row r="20" spans="1:10" x14ac:dyDescent="0.25">
      <c r="A20" s="20">
        <v>19</v>
      </c>
      <c r="B20" s="11" t="s">
        <v>27</v>
      </c>
      <c r="C20" s="11" t="s">
        <v>155</v>
      </c>
      <c r="D20" s="10" t="s">
        <v>10</v>
      </c>
      <c r="E20" s="12">
        <v>80</v>
      </c>
      <c r="F20" s="13"/>
      <c r="G20" s="14">
        <f t="shared" si="0"/>
        <v>0</v>
      </c>
      <c r="H20" s="15">
        <v>0.23</v>
      </c>
      <c r="I20" s="14">
        <f t="shared" si="1"/>
        <v>0</v>
      </c>
      <c r="J20" s="14">
        <f t="shared" si="2"/>
        <v>0</v>
      </c>
    </row>
    <row r="21" spans="1:10" ht="31.5" x14ac:dyDescent="0.25">
      <c r="A21" s="20">
        <v>20</v>
      </c>
      <c r="B21" s="11" t="s">
        <v>28</v>
      </c>
      <c r="C21" s="11" t="s">
        <v>201</v>
      </c>
      <c r="D21" s="10" t="s">
        <v>10</v>
      </c>
      <c r="E21" s="12">
        <v>120</v>
      </c>
      <c r="F21" s="13"/>
      <c r="G21" s="14">
        <f t="shared" si="0"/>
        <v>0</v>
      </c>
      <c r="H21" s="15">
        <v>0.23</v>
      </c>
      <c r="I21" s="14">
        <f t="shared" si="1"/>
        <v>0</v>
      </c>
      <c r="J21" s="14">
        <f t="shared" si="2"/>
        <v>0</v>
      </c>
    </row>
    <row r="22" spans="1:10" x14ac:dyDescent="0.25">
      <c r="A22" s="20">
        <v>21</v>
      </c>
      <c r="B22" s="11" t="s">
        <v>174</v>
      </c>
      <c r="C22" s="11" t="s">
        <v>162</v>
      </c>
      <c r="D22" s="10" t="s">
        <v>26</v>
      </c>
      <c r="E22" s="12">
        <v>1</v>
      </c>
      <c r="F22" s="13"/>
      <c r="G22" s="14">
        <f t="shared" si="0"/>
        <v>0</v>
      </c>
      <c r="H22" s="15">
        <v>0.23</v>
      </c>
      <c r="I22" s="14">
        <f t="shared" si="1"/>
        <v>0</v>
      </c>
      <c r="J22" s="14">
        <f t="shared" si="2"/>
        <v>0</v>
      </c>
    </row>
    <row r="23" spans="1:10" x14ac:dyDescent="0.25">
      <c r="A23" s="20">
        <v>22</v>
      </c>
      <c r="B23" s="11" t="s">
        <v>173</v>
      </c>
      <c r="C23" s="11" t="s">
        <v>177</v>
      </c>
      <c r="D23" s="10" t="s">
        <v>26</v>
      </c>
      <c r="E23" s="12">
        <v>1</v>
      </c>
      <c r="F23" s="13"/>
      <c r="G23" s="14">
        <f t="shared" si="0"/>
        <v>0</v>
      </c>
      <c r="H23" s="15">
        <v>0.23</v>
      </c>
      <c r="I23" s="14">
        <f t="shared" si="1"/>
        <v>0</v>
      </c>
      <c r="J23" s="14">
        <f t="shared" si="2"/>
        <v>0</v>
      </c>
    </row>
    <row r="24" spans="1:10" x14ac:dyDescent="0.25">
      <c r="A24" s="20">
        <v>23</v>
      </c>
      <c r="B24" s="11" t="s">
        <v>176</v>
      </c>
      <c r="C24" s="11" t="s">
        <v>178</v>
      </c>
      <c r="D24" s="10" t="s">
        <v>26</v>
      </c>
      <c r="E24" s="12">
        <v>1</v>
      </c>
      <c r="F24" s="13"/>
      <c r="G24" s="14">
        <f t="shared" si="0"/>
        <v>0</v>
      </c>
      <c r="H24" s="15">
        <v>0.23</v>
      </c>
      <c r="I24" s="14">
        <f t="shared" si="1"/>
        <v>0</v>
      </c>
      <c r="J24" s="14">
        <f t="shared" si="2"/>
        <v>0</v>
      </c>
    </row>
    <row r="25" spans="1:10" x14ac:dyDescent="0.25">
      <c r="A25" s="20">
        <v>24</v>
      </c>
      <c r="B25" s="11" t="s">
        <v>175</v>
      </c>
      <c r="C25" s="11" t="s">
        <v>179</v>
      </c>
      <c r="D25" s="10" t="s">
        <v>26</v>
      </c>
      <c r="E25" s="12">
        <v>1</v>
      </c>
      <c r="F25" s="13"/>
      <c r="G25" s="14">
        <f t="shared" si="0"/>
        <v>0</v>
      </c>
      <c r="H25" s="15">
        <v>0.23</v>
      </c>
      <c r="I25" s="14">
        <f t="shared" si="1"/>
        <v>0</v>
      </c>
      <c r="J25" s="14">
        <f t="shared" si="2"/>
        <v>0</v>
      </c>
    </row>
    <row r="26" spans="1:10" ht="31.5" x14ac:dyDescent="0.25">
      <c r="A26" s="20">
        <v>25</v>
      </c>
      <c r="B26" s="11" t="s">
        <v>29</v>
      </c>
      <c r="C26" s="11" t="s">
        <v>130</v>
      </c>
      <c r="D26" s="10" t="s">
        <v>10</v>
      </c>
      <c r="E26" s="12">
        <v>25</v>
      </c>
      <c r="F26" s="13"/>
      <c r="G26" s="14">
        <f t="shared" si="0"/>
        <v>0</v>
      </c>
      <c r="H26" s="15">
        <v>0.23</v>
      </c>
      <c r="I26" s="14">
        <f t="shared" si="1"/>
        <v>0</v>
      </c>
      <c r="J26" s="14">
        <f t="shared" si="2"/>
        <v>0</v>
      </c>
    </row>
    <row r="27" spans="1:10" x14ac:dyDescent="0.25">
      <c r="A27" s="20">
        <v>26</v>
      </c>
      <c r="B27" s="11" t="s">
        <v>30</v>
      </c>
      <c r="C27" s="11" t="s">
        <v>133</v>
      </c>
      <c r="D27" s="10" t="s">
        <v>31</v>
      </c>
      <c r="E27" s="12">
        <v>1</v>
      </c>
      <c r="F27" s="13"/>
      <c r="G27" s="14">
        <f t="shared" si="0"/>
        <v>0</v>
      </c>
      <c r="H27" s="15">
        <v>0.23</v>
      </c>
      <c r="I27" s="14">
        <f t="shared" si="1"/>
        <v>0</v>
      </c>
      <c r="J27" s="14">
        <f t="shared" si="2"/>
        <v>0</v>
      </c>
    </row>
    <row r="28" spans="1:10" x14ac:dyDescent="0.25">
      <c r="A28" s="20">
        <v>27</v>
      </c>
      <c r="B28" s="11" t="s">
        <v>32</v>
      </c>
      <c r="C28" s="11" t="s">
        <v>167</v>
      </c>
      <c r="D28" s="10" t="s">
        <v>10</v>
      </c>
      <c r="E28" s="12">
        <v>140</v>
      </c>
      <c r="F28" s="13"/>
      <c r="G28" s="14">
        <f t="shared" si="0"/>
        <v>0</v>
      </c>
      <c r="H28" s="15">
        <v>0.23</v>
      </c>
      <c r="I28" s="14">
        <f t="shared" si="1"/>
        <v>0</v>
      </c>
      <c r="J28" s="14">
        <f t="shared" si="2"/>
        <v>0</v>
      </c>
    </row>
    <row r="29" spans="1:10" x14ac:dyDescent="0.25">
      <c r="A29" s="20">
        <v>28</v>
      </c>
      <c r="B29" s="11" t="s">
        <v>33</v>
      </c>
      <c r="C29" s="11" t="s">
        <v>165</v>
      </c>
      <c r="D29" s="10" t="s">
        <v>10</v>
      </c>
      <c r="E29" s="12">
        <v>25</v>
      </c>
      <c r="F29" s="13"/>
      <c r="G29" s="14">
        <f t="shared" si="0"/>
        <v>0</v>
      </c>
      <c r="H29" s="15">
        <v>0.23</v>
      </c>
      <c r="I29" s="14">
        <f t="shared" si="1"/>
        <v>0</v>
      </c>
      <c r="J29" s="14">
        <f t="shared" si="2"/>
        <v>0</v>
      </c>
    </row>
    <row r="30" spans="1:10" x14ac:dyDescent="0.25">
      <c r="A30" s="20">
        <v>29</v>
      </c>
      <c r="B30" s="11" t="s">
        <v>34</v>
      </c>
      <c r="C30" s="11" t="s">
        <v>166</v>
      </c>
      <c r="D30" s="10" t="s">
        <v>10</v>
      </c>
      <c r="E30" s="12">
        <v>80</v>
      </c>
      <c r="F30" s="13"/>
      <c r="G30" s="14">
        <f t="shared" si="0"/>
        <v>0</v>
      </c>
      <c r="H30" s="15">
        <v>0.23</v>
      </c>
      <c r="I30" s="14">
        <f t="shared" si="1"/>
        <v>0</v>
      </c>
      <c r="J30" s="14">
        <f t="shared" si="2"/>
        <v>0</v>
      </c>
    </row>
    <row r="31" spans="1:10" x14ac:dyDescent="0.25">
      <c r="A31" s="20">
        <v>30</v>
      </c>
      <c r="B31" s="11" t="s">
        <v>171</v>
      </c>
      <c r="C31" s="11" t="s">
        <v>202</v>
      </c>
      <c r="D31" s="10" t="s">
        <v>26</v>
      </c>
      <c r="E31" s="12">
        <v>1</v>
      </c>
      <c r="F31" s="13"/>
      <c r="G31" s="14">
        <f t="shared" si="0"/>
        <v>0</v>
      </c>
      <c r="H31" s="15">
        <v>0.23</v>
      </c>
      <c r="I31" s="14">
        <f t="shared" si="1"/>
        <v>0</v>
      </c>
      <c r="J31" s="14">
        <f t="shared" si="2"/>
        <v>0</v>
      </c>
    </row>
    <row r="32" spans="1:10" x14ac:dyDescent="0.25">
      <c r="A32" s="20">
        <v>31</v>
      </c>
      <c r="B32" s="11" t="s">
        <v>172</v>
      </c>
      <c r="C32" s="11" t="s">
        <v>203</v>
      </c>
      <c r="D32" s="10" t="s">
        <v>26</v>
      </c>
      <c r="E32" s="12">
        <v>1</v>
      </c>
      <c r="F32" s="13"/>
      <c r="G32" s="14">
        <f t="shared" si="0"/>
        <v>0</v>
      </c>
      <c r="H32" s="15">
        <v>0.23</v>
      </c>
      <c r="I32" s="14">
        <f t="shared" si="1"/>
        <v>0</v>
      </c>
      <c r="J32" s="14">
        <f t="shared" si="2"/>
        <v>0</v>
      </c>
    </row>
    <row r="33" spans="1:10" x14ac:dyDescent="0.25">
      <c r="A33" s="20">
        <v>32</v>
      </c>
      <c r="B33" s="11" t="s">
        <v>35</v>
      </c>
      <c r="C33" s="11" t="s">
        <v>222</v>
      </c>
      <c r="D33" s="10" t="s">
        <v>10</v>
      </c>
      <c r="E33" s="12">
        <v>10</v>
      </c>
      <c r="F33" s="13"/>
      <c r="G33" s="14">
        <f t="shared" si="0"/>
        <v>0</v>
      </c>
      <c r="H33" s="15">
        <v>0.23</v>
      </c>
      <c r="I33" s="14">
        <f t="shared" si="1"/>
        <v>0</v>
      </c>
      <c r="J33" s="14">
        <f t="shared" si="2"/>
        <v>0</v>
      </c>
    </row>
    <row r="34" spans="1:10" x14ac:dyDescent="0.25">
      <c r="A34" s="20">
        <v>33</v>
      </c>
      <c r="B34" s="11" t="s">
        <v>36</v>
      </c>
      <c r="C34" s="11" t="s">
        <v>221</v>
      </c>
      <c r="D34" s="10" t="s">
        <v>10</v>
      </c>
      <c r="E34" s="12">
        <v>20</v>
      </c>
      <c r="F34" s="13"/>
      <c r="G34" s="14">
        <f t="shared" si="0"/>
        <v>0</v>
      </c>
      <c r="H34" s="15">
        <v>0.23</v>
      </c>
      <c r="I34" s="14">
        <f t="shared" si="1"/>
        <v>0</v>
      </c>
      <c r="J34" s="14">
        <f t="shared" si="2"/>
        <v>0</v>
      </c>
    </row>
    <row r="35" spans="1:10" x14ac:dyDescent="0.25">
      <c r="A35" s="20">
        <v>34</v>
      </c>
      <c r="B35" s="11" t="s">
        <v>37</v>
      </c>
      <c r="C35" s="11" t="s">
        <v>38</v>
      </c>
      <c r="D35" s="10" t="s">
        <v>26</v>
      </c>
      <c r="E35" s="12">
        <v>30</v>
      </c>
      <c r="F35" s="13"/>
      <c r="G35" s="14">
        <f t="shared" si="0"/>
        <v>0</v>
      </c>
      <c r="H35" s="15">
        <v>0.23</v>
      </c>
      <c r="I35" s="14">
        <f t="shared" si="1"/>
        <v>0</v>
      </c>
      <c r="J35" s="14">
        <f t="shared" si="2"/>
        <v>0</v>
      </c>
    </row>
    <row r="36" spans="1:10" x14ac:dyDescent="0.25">
      <c r="A36" s="20">
        <v>35</v>
      </c>
      <c r="B36" s="11" t="s">
        <v>102</v>
      </c>
      <c r="C36" s="11" t="s">
        <v>38</v>
      </c>
      <c r="D36" s="10" t="s">
        <v>26</v>
      </c>
      <c r="E36" s="12">
        <v>30</v>
      </c>
      <c r="F36" s="13"/>
      <c r="G36" s="14">
        <f t="shared" si="0"/>
        <v>0</v>
      </c>
      <c r="H36" s="15">
        <v>0.23</v>
      </c>
      <c r="I36" s="14">
        <f t="shared" si="1"/>
        <v>0</v>
      </c>
      <c r="J36" s="14">
        <f t="shared" si="2"/>
        <v>0</v>
      </c>
    </row>
    <row r="37" spans="1:10" x14ac:dyDescent="0.25">
      <c r="A37" s="20">
        <v>36</v>
      </c>
      <c r="B37" s="11" t="s">
        <v>39</v>
      </c>
      <c r="C37" s="11" t="s">
        <v>38</v>
      </c>
      <c r="D37" s="10" t="s">
        <v>26</v>
      </c>
      <c r="E37" s="12">
        <v>30</v>
      </c>
      <c r="F37" s="13"/>
      <c r="G37" s="14">
        <f t="shared" si="0"/>
        <v>0</v>
      </c>
      <c r="H37" s="15">
        <v>0.23</v>
      </c>
      <c r="I37" s="14">
        <f t="shared" si="1"/>
        <v>0</v>
      </c>
      <c r="J37" s="14">
        <f t="shared" si="2"/>
        <v>0</v>
      </c>
    </row>
    <row r="38" spans="1:10" x14ac:dyDescent="0.25">
      <c r="A38" s="20">
        <v>37</v>
      </c>
      <c r="B38" s="11" t="s">
        <v>40</v>
      </c>
      <c r="C38" s="11" t="s">
        <v>168</v>
      </c>
      <c r="D38" s="10" t="s">
        <v>10</v>
      </c>
      <c r="E38" s="12">
        <v>50</v>
      </c>
      <c r="F38" s="13"/>
      <c r="G38" s="14">
        <f t="shared" si="0"/>
        <v>0</v>
      </c>
      <c r="H38" s="15">
        <v>0.23</v>
      </c>
      <c r="I38" s="14">
        <f t="shared" si="1"/>
        <v>0</v>
      </c>
      <c r="J38" s="14">
        <f t="shared" si="2"/>
        <v>0</v>
      </c>
    </row>
    <row r="39" spans="1:10" x14ac:dyDescent="0.25">
      <c r="A39" s="20">
        <v>38</v>
      </c>
      <c r="B39" s="11" t="s">
        <v>41</v>
      </c>
      <c r="C39" s="11" t="s">
        <v>169</v>
      </c>
      <c r="D39" s="10" t="s">
        <v>10</v>
      </c>
      <c r="E39" s="12">
        <v>50</v>
      </c>
      <c r="F39" s="13"/>
      <c r="G39" s="14">
        <f t="shared" si="0"/>
        <v>0</v>
      </c>
      <c r="H39" s="15">
        <v>0.23</v>
      </c>
      <c r="I39" s="14">
        <f t="shared" si="1"/>
        <v>0</v>
      </c>
      <c r="J39" s="14">
        <f t="shared" si="2"/>
        <v>0</v>
      </c>
    </row>
    <row r="40" spans="1:10" x14ac:dyDescent="0.25">
      <c r="A40" s="20">
        <v>39</v>
      </c>
      <c r="B40" s="11" t="s">
        <v>170</v>
      </c>
      <c r="C40" s="11" t="s">
        <v>159</v>
      </c>
      <c r="D40" s="10" t="s">
        <v>26</v>
      </c>
      <c r="E40" s="12">
        <v>5</v>
      </c>
      <c r="F40" s="13"/>
      <c r="G40" s="14">
        <f t="shared" si="0"/>
        <v>0</v>
      </c>
      <c r="H40" s="15">
        <v>0.23</v>
      </c>
      <c r="I40" s="14">
        <f t="shared" si="1"/>
        <v>0</v>
      </c>
      <c r="J40" s="14">
        <f t="shared" si="2"/>
        <v>0</v>
      </c>
    </row>
    <row r="41" spans="1:10" x14ac:dyDescent="0.25">
      <c r="A41" s="20">
        <v>40</v>
      </c>
      <c r="B41" s="11" t="s">
        <v>104</v>
      </c>
      <c r="C41" s="11" t="s">
        <v>131</v>
      </c>
      <c r="D41" s="10" t="s">
        <v>26</v>
      </c>
      <c r="E41" s="12">
        <v>5</v>
      </c>
      <c r="F41" s="13"/>
      <c r="G41" s="14">
        <f t="shared" si="0"/>
        <v>0</v>
      </c>
      <c r="H41" s="15">
        <v>0.23</v>
      </c>
      <c r="I41" s="14">
        <f t="shared" si="1"/>
        <v>0</v>
      </c>
      <c r="J41" s="14">
        <f t="shared" si="2"/>
        <v>0</v>
      </c>
    </row>
    <row r="42" spans="1:10" x14ac:dyDescent="0.25">
      <c r="A42" s="20">
        <v>41</v>
      </c>
      <c r="B42" s="11" t="s">
        <v>103</v>
      </c>
      <c r="C42" s="11" t="s">
        <v>132</v>
      </c>
      <c r="D42" s="10" t="s">
        <v>26</v>
      </c>
      <c r="E42" s="12">
        <v>5</v>
      </c>
      <c r="F42" s="13"/>
      <c r="G42" s="14">
        <f t="shared" si="0"/>
        <v>0</v>
      </c>
      <c r="H42" s="15">
        <v>0.23</v>
      </c>
      <c r="I42" s="14">
        <f t="shared" si="1"/>
        <v>0</v>
      </c>
      <c r="J42" s="14">
        <f t="shared" si="2"/>
        <v>0</v>
      </c>
    </row>
    <row r="43" spans="1:10" x14ac:dyDescent="0.25">
      <c r="A43" s="20">
        <v>42</v>
      </c>
      <c r="B43" s="11" t="s">
        <v>42</v>
      </c>
      <c r="C43" s="11" t="s">
        <v>223</v>
      </c>
      <c r="D43" s="10" t="s">
        <v>15</v>
      </c>
      <c r="E43" s="12">
        <v>50</v>
      </c>
      <c r="F43" s="13"/>
      <c r="G43" s="14">
        <f t="shared" si="0"/>
        <v>0</v>
      </c>
      <c r="H43" s="15">
        <v>0.23</v>
      </c>
      <c r="I43" s="14">
        <f t="shared" si="1"/>
        <v>0</v>
      </c>
      <c r="J43" s="14">
        <f t="shared" si="2"/>
        <v>0</v>
      </c>
    </row>
    <row r="44" spans="1:10" x14ac:dyDescent="0.25">
      <c r="A44" s="20">
        <v>43</v>
      </c>
      <c r="B44" s="11" t="s">
        <v>204</v>
      </c>
      <c r="C44" s="11" t="s">
        <v>43</v>
      </c>
      <c r="D44" s="10" t="s">
        <v>10</v>
      </c>
      <c r="E44" s="12">
        <v>12</v>
      </c>
      <c r="F44" s="13"/>
      <c r="G44" s="14">
        <f t="shared" si="0"/>
        <v>0</v>
      </c>
      <c r="H44" s="15">
        <v>0.23</v>
      </c>
      <c r="I44" s="14">
        <f t="shared" si="1"/>
        <v>0</v>
      </c>
      <c r="J44" s="14">
        <f t="shared" si="2"/>
        <v>0</v>
      </c>
    </row>
    <row r="45" spans="1:10" x14ac:dyDescent="0.25">
      <c r="A45" s="20">
        <v>44</v>
      </c>
      <c r="B45" s="11" t="s">
        <v>44</v>
      </c>
      <c r="C45" s="11" t="s">
        <v>105</v>
      </c>
      <c r="D45" s="10" t="s">
        <v>10</v>
      </c>
      <c r="E45" s="12">
        <v>20</v>
      </c>
      <c r="F45" s="13"/>
      <c r="G45" s="14">
        <f t="shared" si="0"/>
        <v>0</v>
      </c>
      <c r="H45" s="15">
        <v>0.23</v>
      </c>
      <c r="I45" s="14">
        <f t="shared" si="1"/>
        <v>0</v>
      </c>
      <c r="J45" s="14">
        <f t="shared" si="2"/>
        <v>0</v>
      </c>
    </row>
    <row r="46" spans="1:10" x14ac:dyDescent="0.25">
      <c r="A46" s="20">
        <v>45</v>
      </c>
      <c r="B46" s="11" t="s">
        <v>45</v>
      </c>
      <c r="C46" s="11" t="s">
        <v>105</v>
      </c>
      <c r="D46" s="10" t="s">
        <v>10</v>
      </c>
      <c r="E46" s="12">
        <v>20</v>
      </c>
      <c r="F46" s="13"/>
      <c r="G46" s="14">
        <f t="shared" si="0"/>
        <v>0</v>
      </c>
      <c r="H46" s="15">
        <v>0.23</v>
      </c>
      <c r="I46" s="14">
        <f t="shared" si="1"/>
        <v>0</v>
      </c>
      <c r="J46" s="14">
        <f t="shared" si="2"/>
        <v>0</v>
      </c>
    </row>
    <row r="47" spans="1:10" x14ac:dyDescent="0.25">
      <c r="A47" s="20">
        <v>46</v>
      </c>
      <c r="B47" s="11" t="s">
        <v>46</v>
      </c>
      <c r="C47" s="11" t="s">
        <v>122</v>
      </c>
      <c r="D47" s="10" t="s">
        <v>15</v>
      </c>
      <c r="E47" s="12">
        <v>150</v>
      </c>
      <c r="F47" s="13"/>
      <c r="G47" s="14">
        <f t="shared" si="0"/>
        <v>0</v>
      </c>
      <c r="H47" s="15">
        <v>0.23</v>
      </c>
      <c r="I47" s="14">
        <f t="shared" si="1"/>
        <v>0</v>
      </c>
      <c r="J47" s="14">
        <f t="shared" si="2"/>
        <v>0</v>
      </c>
    </row>
    <row r="48" spans="1:10" x14ac:dyDescent="0.25">
      <c r="A48" s="20">
        <v>47</v>
      </c>
      <c r="B48" s="11" t="s">
        <v>47</v>
      </c>
      <c r="C48" s="11" t="s">
        <v>123</v>
      </c>
      <c r="D48" s="10" t="s">
        <v>15</v>
      </c>
      <c r="E48" s="12">
        <v>90</v>
      </c>
      <c r="F48" s="13"/>
      <c r="G48" s="14">
        <f t="shared" si="0"/>
        <v>0</v>
      </c>
      <c r="H48" s="15">
        <v>0.23</v>
      </c>
      <c r="I48" s="14">
        <f t="shared" si="1"/>
        <v>0</v>
      </c>
      <c r="J48" s="14">
        <f t="shared" si="2"/>
        <v>0</v>
      </c>
    </row>
    <row r="49" spans="1:10" x14ac:dyDescent="0.25">
      <c r="A49" s="20">
        <v>48</v>
      </c>
      <c r="B49" s="11" t="s">
        <v>48</v>
      </c>
      <c r="C49" s="11" t="s">
        <v>205</v>
      </c>
      <c r="D49" s="10" t="s">
        <v>26</v>
      </c>
      <c r="E49" s="12">
        <v>30</v>
      </c>
      <c r="F49" s="13"/>
      <c r="G49" s="14">
        <f t="shared" si="0"/>
        <v>0</v>
      </c>
      <c r="H49" s="15">
        <v>0.23</v>
      </c>
      <c r="I49" s="14">
        <f t="shared" si="1"/>
        <v>0</v>
      </c>
      <c r="J49" s="14">
        <f t="shared" si="2"/>
        <v>0</v>
      </c>
    </row>
    <row r="50" spans="1:10" x14ac:dyDescent="0.25">
      <c r="A50" s="20">
        <v>49</v>
      </c>
      <c r="B50" s="11" t="s">
        <v>49</v>
      </c>
      <c r="C50" s="11" t="s">
        <v>106</v>
      </c>
      <c r="D50" s="10" t="s">
        <v>26</v>
      </c>
      <c r="E50" s="12">
        <v>5</v>
      </c>
      <c r="F50" s="13"/>
      <c r="G50" s="14">
        <f t="shared" si="0"/>
        <v>0</v>
      </c>
      <c r="H50" s="15">
        <v>0.23</v>
      </c>
      <c r="I50" s="14">
        <f t="shared" si="1"/>
        <v>0</v>
      </c>
      <c r="J50" s="14">
        <f t="shared" si="2"/>
        <v>0</v>
      </c>
    </row>
    <row r="51" spans="1:10" x14ac:dyDescent="0.25">
      <c r="A51" s="20">
        <v>50</v>
      </c>
      <c r="B51" s="11" t="s">
        <v>50</v>
      </c>
      <c r="C51" s="11" t="s">
        <v>134</v>
      </c>
      <c r="D51" s="10" t="s">
        <v>10</v>
      </c>
      <c r="E51" s="12">
        <v>20</v>
      </c>
      <c r="F51" s="13"/>
      <c r="G51" s="14">
        <f t="shared" si="0"/>
        <v>0</v>
      </c>
      <c r="H51" s="15">
        <v>0.23</v>
      </c>
      <c r="I51" s="14">
        <f t="shared" si="1"/>
        <v>0</v>
      </c>
      <c r="J51" s="14">
        <f t="shared" si="2"/>
        <v>0</v>
      </c>
    </row>
    <row r="52" spans="1:10" x14ac:dyDescent="0.25">
      <c r="A52" s="20">
        <v>51</v>
      </c>
      <c r="B52" s="11" t="s">
        <v>149</v>
      </c>
      <c r="C52" s="11" t="s">
        <v>150</v>
      </c>
      <c r="D52" s="10" t="s">
        <v>10</v>
      </c>
      <c r="E52" s="12">
        <v>50</v>
      </c>
      <c r="F52" s="13"/>
      <c r="G52" s="14">
        <f t="shared" si="0"/>
        <v>0</v>
      </c>
      <c r="H52" s="15">
        <v>0.23</v>
      </c>
      <c r="I52" s="14">
        <f t="shared" si="1"/>
        <v>0</v>
      </c>
      <c r="J52" s="14">
        <f t="shared" si="2"/>
        <v>0</v>
      </c>
    </row>
    <row r="53" spans="1:10" x14ac:dyDescent="0.25">
      <c r="A53" s="20">
        <v>52</v>
      </c>
      <c r="B53" s="11" t="s">
        <v>51</v>
      </c>
      <c r="C53" s="11" t="s">
        <v>116</v>
      </c>
      <c r="D53" s="10" t="s">
        <v>26</v>
      </c>
      <c r="E53" s="12">
        <v>1</v>
      </c>
      <c r="F53" s="13"/>
      <c r="G53" s="14">
        <f t="shared" si="0"/>
        <v>0</v>
      </c>
      <c r="H53" s="15">
        <v>0.23</v>
      </c>
      <c r="I53" s="14">
        <f t="shared" si="1"/>
        <v>0</v>
      </c>
      <c r="J53" s="14">
        <f t="shared" si="2"/>
        <v>0</v>
      </c>
    </row>
    <row r="54" spans="1:10" ht="31.5" x14ac:dyDescent="0.25">
      <c r="A54" s="20">
        <v>53</v>
      </c>
      <c r="B54" s="11" t="s">
        <v>52</v>
      </c>
      <c r="C54" s="11" t="s">
        <v>117</v>
      </c>
      <c r="D54" s="10" t="s">
        <v>53</v>
      </c>
      <c r="E54" s="12">
        <v>1</v>
      </c>
      <c r="F54" s="13"/>
      <c r="G54" s="14">
        <f t="shared" si="0"/>
        <v>0</v>
      </c>
      <c r="H54" s="15">
        <v>0.23</v>
      </c>
      <c r="I54" s="14">
        <f t="shared" si="1"/>
        <v>0</v>
      </c>
      <c r="J54" s="14">
        <f t="shared" si="2"/>
        <v>0</v>
      </c>
    </row>
    <row r="55" spans="1:10" ht="31.5" x14ac:dyDescent="0.25">
      <c r="A55" s="20">
        <v>54</v>
      </c>
      <c r="B55" s="11" t="s">
        <v>54</v>
      </c>
      <c r="C55" s="11" t="s">
        <v>110</v>
      </c>
      <c r="D55" s="10" t="s">
        <v>53</v>
      </c>
      <c r="E55" s="12">
        <v>800</v>
      </c>
      <c r="F55" s="13"/>
      <c r="G55" s="14">
        <f t="shared" si="0"/>
        <v>0</v>
      </c>
      <c r="H55" s="15">
        <v>0.23</v>
      </c>
      <c r="I55" s="14">
        <f t="shared" si="1"/>
        <v>0</v>
      </c>
      <c r="J55" s="14">
        <f t="shared" si="2"/>
        <v>0</v>
      </c>
    </row>
    <row r="56" spans="1:10" x14ac:dyDescent="0.25">
      <c r="A56" s="20">
        <v>55</v>
      </c>
      <c r="B56" s="11" t="s">
        <v>135</v>
      </c>
      <c r="C56" s="11" t="s">
        <v>136</v>
      </c>
      <c r="D56" s="10" t="s">
        <v>31</v>
      </c>
      <c r="E56" s="12">
        <v>30</v>
      </c>
      <c r="F56" s="13"/>
      <c r="G56" s="14">
        <f t="shared" si="0"/>
        <v>0</v>
      </c>
      <c r="H56" s="15">
        <v>0.23</v>
      </c>
      <c r="I56" s="14">
        <f t="shared" si="1"/>
        <v>0</v>
      </c>
      <c r="J56" s="14">
        <f t="shared" si="2"/>
        <v>0</v>
      </c>
    </row>
    <row r="57" spans="1:10" x14ac:dyDescent="0.25">
      <c r="A57" s="20">
        <v>56</v>
      </c>
      <c r="B57" s="11" t="s">
        <v>55</v>
      </c>
      <c r="C57" s="11" t="s">
        <v>107</v>
      </c>
      <c r="D57" s="10" t="s">
        <v>161</v>
      </c>
      <c r="E57" s="12">
        <v>420</v>
      </c>
      <c r="F57" s="13"/>
      <c r="G57" s="14">
        <f t="shared" si="0"/>
        <v>0</v>
      </c>
      <c r="H57" s="15">
        <v>0.23</v>
      </c>
      <c r="I57" s="14">
        <f t="shared" si="1"/>
        <v>0</v>
      </c>
      <c r="J57" s="14">
        <f t="shared" si="2"/>
        <v>0</v>
      </c>
    </row>
    <row r="58" spans="1:10" x14ac:dyDescent="0.25">
      <c r="A58" s="20">
        <v>57</v>
      </c>
      <c r="B58" s="11" t="s">
        <v>56</v>
      </c>
      <c r="C58" s="11" t="s">
        <v>147</v>
      </c>
      <c r="D58" s="10" t="s">
        <v>161</v>
      </c>
      <c r="E58" s="12">
        <v>672</v>
      </c>
      <c r="F58" s="13"/>
      <c r="G58" s="14">
        <f t="shared" si="0"/>
        <v>0</v>
      </c>
      <c r="H58" s="15">
        <v>0.23</v>
      </c>
      <c r="I58" s="14">
        <f t="shared" si="1"/>
        <v>0</v>
      </c>
      <c r="J58" s="14">
        <f t="shared" si="2"/>
        <v>0</v>
      </c>
    </row>
    <row r="59" spans="1:10" x14ac:dyDescent="0.25">
      <c r="A59" s="20">
        <v>58</v>
      </c>
      <c r="B59" s="11" t="s">
        <v>57</v>
      </c>
      <c r="C59" s="11" t="s">
        <v>108</v>
      </c>
      <c r="D59" s="10" t="s">
        <v>26</v>
      </c>
      <c r="E59" s="12">
        <v>10</v>
      </c>
      <c r="F59" s="13"/>
      <c r="G59" s="14">
        <f t="shared" si="0"/>
        <v>0</v>
      </c>
      <c r="H59" s="15">
        <v>0.23</v>
      </c>
      <c r="I59" s="14">
        <f t="shared" si="1"/>
        <v>0</v>
      </c>
      <c r="J59" s="14">
        <f t="shared" si="2"/>
        <v>0</v>
      </c>
    </row>
    <row r="60" spans="1:10" x14ac:dyDescent="0.25">
      <c r="A60" s="20">
        <v>59</v>
      </c>
      <c r="B60" s="11" t="s">
        <v>206</v>
      </c>
      <c r="C60" s="11" t="s">
        <v>58</v>
      </c>
      <c r="D60" s="10" t="s">
        <v>15</v>
      </c>
      <c r="E60" s="12">
        <v>15</v>
      </c>
      <c r="F60" s="13"/>
      <c r="G60" s="14">
        <f t="shared" si="0"/>
        <v>0</v>
      </c>
      <c r="H60" s="15">
        <v>0.23</v>
      </c>
      <c r="I60" s="14">
        <f t="shared" si="1"/>
        <v>0</v>
      </c>
      <c r="J60" s="14">
        <f t="shared" si="2"/>
        <v>0</v>
      </c>
    </row>
    <row r="61" spans="1:10" x14ac:dyDescent="0.25">
      <c r="A61" s="20">
        <v>60</v>
      </c>
      <c r="B61" s="11" t="s">
        <v>59</v>
      </c>
      <c r="C61" s="11" t="s">
        <v>160</v>
      </c>
      <c r="D61" s="10" t="s">
        <v>10</v>
      </c>
      <c r="E61" s="12">
        <v>4</v>
      </c>
      <c r="F61" s="13"/>
      <c r="G61" s="14">
        <f t="shared" si="0"/>
        <v>0</v>
      </c>
      <c r="H61" s="15">
        <v>0.23</v>
      </c>
      <c r="I61" s="14">
        <f t="shared" si="1"/>
        <v>0</v>
      </c>
      <c r="J61" s="14">
        <f t="shared" si="2"/>
        <v>0</v>
      </c>
    </row>
    <row r="62" spans="1:10" x14ac:dyDescent="0.25">
      <c r="A62" s="20">
        <v>61</v>
      </c>
      <c r="B62" s="11" t="s">
        <v>60</v>
      </c>
      <c r="C62" s="11" t="s">
        <v>207</v>
      </c>
      <c r="D62" s="10" t="s">
        <v>26</v>
      </c>
      <c r="E62" s="12">
        <v>20</v>
      </c>
      <c r="F62" s="13"/>
      <c r="G62" s="14">
        <f t="shared" si="0"/>
        <v>0</v>
      </c>
      <c r="H62" s="15">
        <v>0.23</v>
      </c>
      <c r="I62" s="14">
        <f t="shared" si="1"/>
        <v>0</v>
      </c>
      <c r="J62" s="14">
        <f t="shared" si="2"/>
        <v>0</v>
      </c>
    </row>
    <row r="63" spans="1:10" x14ac:dyDescent="0.25">
      <c r="A63" s="20">
        <v>62</v>
      </c>
      <c r="B63" s="11" t="s">
        <v>61</v>
      </c>
      <c r="C63" s="11" t="s">
        <v>226</v>
      </c>
      <c r="D63" s="10" t="s">
        <v>10</v>
      </c>
      <c r="E63" s="12">
        <v>160</v>
      </c>
      <c r="F63" s="13"/>
      <c r="G63" s="14">
        <f t="shared" si="0"/>
        <v>0</v>
      </c>
      <c r="H63" s="15">
        <v>0.23</v>
      </c>
      <c r="I63" s="14">
        <f t="shared" si="1"/>
        <v>0</v>
      </c>
      <c r="J63" s="14">
        <f t="shared" si="2"/>
        <v>0</v>
      </c>
    </row>
    <row r="64" spans="1:10" x14ac:dyDescent="0.25">
      <c r="A64" s="20">
        <v>63</v>
      </c>
      <c r="B64" s="11" t="s">
        <v>164</v>
      </c>
      <c r="C64" s="11" t="s">
        <v>215</v>
      </c>
      <c r="D64" s="10" t="s">
        <v>214</v>
      </c>
      <c r="E64" s="12">
        <v>10</v>
      </c>
      <c r="F64" s="13"/>
      <c r="G64" s="14">
        <f t="shared" si="0"/>
        <v>0</v>
      </c>
      <c r="H64" s="15">
        <v>0.23</v>
      </c>
      <c r="I64" s="14">
        <f t="shared" si="1"/>
        <v>0</v>
      </c>
      <c r="J64" s="14">
        <f t="shared" si="2"/>
        <v>0</v>
      </c>
    </row>
    <row r="65" spans="1:10" x14ac:dyDescent="0.25">
      <c r="A65" s="20">
        <v>64</v>
      </c>
      <c r="B65" s="11" t="s">
        <v>62</v>
      </c>
      <c r="C65" s="11" t="s">
        <v>216</v>
      </c>
      <c r="D65" s="10" t="s">
        <v>214</v>
      </c>
      <c r="E65" s="12">
        <v>80</v>
      </c>
      <c r="F65" s="13"/>
      <c r="G65" s="14">
        <f t="shared" ref="G65:G106" si="3">ROUND(E65*F65,2)</f>
        <v>0</v>
      </c>
      <c r="H65" s="15">
        <v>0.23</v>
      </c>
      <c r="I65" s="14">
        <f t="shared" ref="I65:I106" si="4">IF(H65="zw",0,ROUND(G65*H65,2))</f>
        <v>0</v>
      </c>
      <c r="J65" s="14">
        <f t="shared" ref="J65:J106" si="5">G65+I65</f>
        <v>0</v>
      </c>
    </row>
    <row r="66" spans="1:10" x14ac:dyDescent="0.25">
      <c r="A66" s="20">
        <v>65</v>
      </c>
      <c r="B66" s="11" t="s">
        <v>63</v>
      </c>
      <c r="C66" s="11" t="s">
        <v>64</v>
      </c>
      <c r="D66" s="10" t="s">
        <v>10</v>
      </c>
      <c r="E66" s="12">
        <v>20</v>
      </c>
      <c r="F66" s="13"/>
      <c r="G66" s="14">
        <f t="shared" si="3"/>
        <v>0</v>
      </c>
      <c r="H66" s="15">
        <v>0.23</v>
      </c>
      <c r="I66" s="14">
        <f t="shared" si="4"/>
        <v>0</v>
      </c>
      <c r="J66" s="14">
        <f t="shared" si="5"/>
        <v>0</v>
      </c>
    </row>
    <row r="67" spans="1:10" x14ac:dyDescent="0.25">
      <c r="A67" s="20">
        <v>66</v>
      </c>
      <c r="B67" s="11" t="s">
        <v>65</v>
      </c>
      <c r="C67" s="11" t="s">
        <v>109</v>
      </c>
      <c r="D67" s="10" t="s">
        <v>10</v>
      </c>
      <c r="E67" s="12">
        <v>20</v>
      </c>
      <c r="F67" s="13"/>
      <c r="G67" s="14">
        <f t="shared" si="3"/>
        <v>0</v>
      </c>
      <c r="H67" s="15">
        <v>0.23</v>
      </c>
      <c r="I67" s="14">
        <f t="shared" si="4"/>
        <v>0</v>
      </c>
      <c r="J67" s="14">
        <f t="shared" si="5"/>
        <v>0</v>
      </c>
    </row>
    <row r="68" spans="1:10" x14ac:dyDescent="0.25">
      <c r="A68" s="20">
        <v>67</v>
      </c>
      <c r="B68" s="11" t="s">
        <v>66</v>
      </c>
      <c r="C68" s="11" t="s">
        <v>67</v>
      </c>
      <c r="D68" s="10" t="s">
        <v>10</v>
      </c>
      <c r="E68" s="12">
        <v>50</v>
      </c>
      <c r="F68" s="13"/>
      <c r="G68" s="14">
        <f t="shared" si="3"/>
        <v>0</v>
      </c>
      <c r="H68" s="15">
        <v>0.23</v>
      </c>
      <c r="I68" s="14">
        <f t="shared" si="4"/>
        <v>0</v>
      </c>
      <c r="J68" s="14">
        <f t="shared" si="5"/>
        <v>0</v>
      </c>
    </row>
    <row r="69" spans="1:10" ht="31.5" x14ac:dyDescent="0.25">
      <c r="A69" s="20">
        <v>68</v>
      </c>
      <c r="B69" s="11" t="s">
        <v>68</v>
      </c>
      <c r="C69" s="11" t="s">
        <v>124</v>
      </c>
      <c r="D69" s="10" t="s">
        <v>10</v>
      </c>
      <c r="E69" s="12">
        <v>50</v>
      </c>
      <c r="F69" s="13"/>
      <c r="G69" s="14">
        <f t="shared" si="3"/>
        <v>0</v>
      </c>
      <c r="H69" s="15">
        <v>0.23</v>
      </c>
      <c r="I69" s="14">
        <f t="shared" si="4"/>
        <v>0</v>
      </c>
      <c r="J69" s="14">
        <f t="shared" si="5"/>
        <v>0</v>
      </c>
    </row>
    <row r="70" spans="1:10" x14ac:dyDescent="0.25">
      <c r="A70" s="20">
        <v>69</v>
      </c>
      <c r="B70" s="11" t="s">
        <v>69</v>
      </c>
      <c r="C70" s="11" t="s">
        <v>137</v>
      </c>
      <c r="D70" s="10" t="s">
        <v>10</v>
      </c>
      <c r="E70" s="12">
        <v>100</v>
      </c>
      <c r="F70" s="13"/>
      <c r="G70" s="14">
        <f t="shared" si="3"/>
        <v>0</v>
      </c>
      <c r="H70" s="15">
        <v>0.23</v>
      </c>
      <c r="I70" s="14">
        <f t="shared" si="4"/>
        <v>0</v>
      </c>
      <c r="J70" s="14">
        <f t="shared" si="5"/>
        <v>0</v>
      </c>
    </row>
    <row r="71" spans="1:10" x14ac:dyDescent="0.25">
      <c r="A71" s="20">
        <v>70</v>
      </c>
      <c r="B71" s="11" t="s">
        <v>70</v>
      </c>
      <c r="C71" s="11" t="s">
        <v>111</v>
      </c>
      <c r="D71" s="10" t="s">
        <v>10</v>
      </c>
      <c r="E71" s="12">
        <v>750</v>
      </c>
      <c r="F71" s="13"/>
      <c r="G71" s="14">
        <f t="shared" si="3"/>
        <v>0</v>
      </c>
      <c r="H71" s="15">
        <v>0.23</v>
      </c>
      <c r="I71" s="14">
        <f t="shared" si="4"/>
        <v>0</v>
      </c>
      <c r="J71" s="14">
        <f t="shared" si="5"/>
        <v>0</v>
      </c>
    </row>
    <row r="72" spans="1:10" x14ac:dyDescent="0.25">
      <c r="A72" s="20">
        <v>71</v>
      </c>
      <c r="B72" s="11" t="s">
        <v>71</v>
      </c>
      <c r="C72" s="11" t="s">
        <v>112</v>
      </c>
      <c r="D72" s="10" t="s">
        <v>10</v>
      </c>
      <c r="E72" s="12">
        <v>750</v>
      </c>
      <c r="F72" s="13"/>
      <c r="G72" s="14">
        <f t="shared" si="3"/>
        <v>0</v>
      </c>
      <c r="H72" s="15">
        <v>0.23</v>
      </c>
      <c r="I72" s="14">
        <f t="shared" si="4"/>
        <v>0</v>
      </c>
      <c r="J72" s="14">
        <f t="shared" si="5"/>
        <v>0</v>
      </c>
    </row>
    <row r="73" spans="1:10" x14ac:dyDescent="0.25">
      <c r="A73" s="20">
        <v>72</v>
      </c>
      <c r="B73" s="11" t="s">
        <v>72</v>
      </c>
      <c r="C73" s="11" t="s">
        <v>125</v>
      </c>
      <c r="D73" s="10" t="s">
        <v>22</v>
      </c>
      <c r="E73" s="12">
        <v>20</v>
      </c>
      <c r="F73" s="13"/>
      <c r="G73" s="14">
        <f t="shared" si="3"/>
        <v>0</v>
      </c>
      <c r="H73" s="15">
        <v>0.23</v>
      </c>
      <c r="I73" s="14">
        <f t="shared" si="4"/>
        <v>0</v>
      </c>
      <c r="J73" s="14">
        <f t="shared" si="5"/>
        <v>0</v>
      </c>
    </row>
    <row r="74" spans="1:10" x14ac:dyDescent="0.25">
      <c r="A74" s="20">
        <v>73</v>
      </c>
      <c r="B74" s="11" t="s">
        <v>73</v>
      </c>
      <c r="C74" s="11" t="s">
        <v>126</v>
      </c>
      <c r="D74" s="10" t="s">
        <v>26</v>
      </c>
      <c r="E74" s="12">
        <v>100</v>
      </c>
      <c r="F74" s="13"/>
      <c r="G74" s="14">
        <f t="shared" si="3"/>
        <v>0</v>
      </c>
      <c r="H74" s="15">
        <v>0.23</v>
      </c>
      <c r="I74" s="14">
        <f t="shared" si="4"/>
        <v>0</v>
      </c>
      <c r="J74" s="14">
        <f t="shared" si="5"/>
        <v>0</v>
      </c>
    </row>
    <row r="75" spans="1:10" x14ac:dyDescent="0.25">
      <c r="A75" s="20">
        <v>74</v>
      </c>
      <c r="B75" s="11" t="s">
        <v>151</v>
      </c>
      <c r="C75" s="11" t="s">
        <v>220</v>
      </c>
      <c r="D75" s="10" t="s">
        <v>10</v>
      </c>
      <c r="E75" s="12">
        <v>46</v>
      </c>
      <c r="F75" s="13"/>
      <c r="G75" s="14">
        <f t="shared" si="3"/>
        <v>0</v>
      </c>
      <c r="H75" s="15">
        <v>0.23</v>
      </c>
      <c r="I75" s="14">
        <f t="shared" si="4"/>
        <v>0</v>
      </c>
      <c r="J75" s="14">
        <f t="shared" si="5"/>
        <v>0</v>
      </c>
    </row>
    <row r="76" spans="1:10" x14ac:dyDescent="0.25">
      <c r="A76" s="20">
        <v>75</v>
      </c>
      <c r="B76" s="11" t="s">
        <v>227</v>
      </c>
      <c r="C76" s="11" t="s">
        <v>228</v>
      </c>
      <c r="D76" s="10" t="s">
        <v>10</v>
      </c>
      <c r="E76" s="12">
        <v>5</v>
      </c>
      <c r="F76" s="13"/>
      <c r="G76" s="14">
        <f t="shared" si="3"/>
        <v>0</v>
      </c>
      <c r="H76" s="15">
        <v>0.23</v>
      </c>
      <c r="I76" s="14">
        <f t="shared" si="4"/>
        <v>0</v>
      </c>
      <c r="J76" s="14">
        <f t="shared" si="5"/>
        <v>0</v>
      </c>
    </row>
    <row r="77" spans="1:10" x14ac:dyDescent="0.25">
      <c r="A77" s="20">
        <v>76</v>
      </c>
      <c r="B77" s="11" t="s">
        <v>74</v>
      </c>
      <c r="C77" s="11" t="s">
        <v>113</v>
      </c>
      <c r="D77" s="10" t="s">
        <v>75</v>
      </c>
      <c r="E77" s="12">
        <v>100</v>
      </c>
      <c r="F77" s="13"/>
      <c r="G77" s="14">
        <f t="shared" si="3"/>
        <v>0</v>
      </c>
      <c r="H77" s="15">
        <v>0.23</v>
      </c>
      <c r="I77" s="14">
        <f t="shared" si="4"/>
        <v>0</v>
      </c>
      <c r="J77" s="14">
        <f t="shared" si="5"/>
        <v>0</v>
      </c>
    </row>
    <row r="78" spans="1:10" x14ac:dyDescent="0.25">
      <c r="A78" s="20">
        <v>77</v>
      </c>
      <c r="B78" s="11" t="s">
        <v>76</v>
      </c>
      <c r="C78" s="11" t="s">
        <v>77</v>
      </c>
      <c r="D78" s="10" t="s">
        <v>10</v>
      </c>
      <c r="E78" s="12">
        <v>3</v>
      </c>
      <c r="F78" s="13"/>
      <c r="G78" s="14">
        <f t="shared" si="3"/>
        <v>0</v>
      </c>
      <c r="H78" s="15">
        <v>0.23</v>
      </c>
      <c r="I78" s="14">
        <f t="shared" si="4"/>
        <v>0</v>
      </c>
      <c r="J78" s="14">
        <f t="shared" si="5"/>
        <v>0</v>
      </c>
    </row>
    <row r="79" spans="1:10" x14ac:dyDescent="0.25">
      <c r="A79" s="20">
        <v>78</v>
      </c>
      <c r="B79" s="11" t="s">
        <v>78</v>
      </c>
      <c r="C79" s="11" t="s">
        <v>79</v>
      </c>
      <c r="D79" s="10" t="s">
        <v>10</v>
      </c>
      <c r="E79" s="12">
        <v>3</v>
      </c>
      <c r="F79" s="13"/>
      <c r="G79" s="14">
        <f t="shared" si="3"/>
        <v>0</v>
      </c>
      <c r="H79" s="15">
        <v>0.23</v>
      </c>
      <c r="I79" s="14">
        <f t="shared" si="4"/>
        <v>0</v>
      </c>
      <c r="J79" s="14">
        <f t="shared" si="5"/>
        <v>0</v>
      </c>
    </row>
    <row r="80" spans="1:10" x14ac:dyDescent="0.25">
      <c r="A80" s="20">
        <v>79</v>
      </c>
      <c r="B80" s="11" t="s">
        <v>80</v>
      </c>
      <c r="C80" s="11" t="s">
        <v>217</v>
      </c>
      <c r="D80" s="10" t="s">
        <v>75</v>
      </c>
      <c r="E80" s="12">
        <v>50</v>
      </c>
      <c r="F80" s="13"/>
      <c r="G80" s="14">
        <f t="shared" si="3"/>
        <v>0</v>
      </c>
      <c r="H80" s="15">
        <v>0.23</v>
      </c>
      <c r="I80" s="14">
        <f t="shared" si="4"/>
        <v>0</v>
      </c>
      <c r="J80" s="14">
        <f t="shared" si="5"/>
        <v>0</v>
      </c>
    </row>
    <row r="81" spans="1:10" x14ac:dyDescent="0.25">
      <c r="A81" s="20">
        <v>80</v>
      </c>
      <c r="B81" s="11" t="s">
        <v>153</v>
      </c>
      <c r="C81" s="11" t="s">
        <v>152</v>
      </c>
      <c r="D81" s="10" t="s">
        <v>10</v>
      </c>
      <c r="E81" s="12">
        <v>20</v>
      </c>
      <c r="F81" s="13"/>
      <c r="G81" s="14">
        <f t="shared" si="3"/>
        <v>0</v>
      </c>
      <c r="H81" s="15">
        <v>0.23</v>
      </c>
      <c r="I81" s="14">
        <f t="shared" si="4"/>
        <v>0</v>
      </c>
      <c r="J81" s="14">
        <f t="shared" si="5"/>
        <v>0</v>
      </c>
    </row>
    <row r="82" spans="1:10" x14ac:dyDescent="0.25">
      <c r="A82" s="20">
        <v>81</v>
      </c>
      <c r="B82" s="11" t="s">
        <v>138</v>
      </c>
      <c r="C82" s="11" t="s">
        <v>208</v>
      </c>
      <c r="D82" s="10" t="s">
        <v>75</v>
      </c>
      <c r="E82" s="12">
        <v>10</v>
      </c>
      <c r="F82" s="13"/>
      <c r="G82" s="14">
        <f t="shared" si="3"/>
        <v>0</v>
      </c>
      <c r="H82" s="15">
        <v>0.23</v>
      </c>
      <c r="I82" s="14">
        <f t="shared" si="4"/>
        <v>0</v>
      </c>
      <c r="J82" s="14">
        <f t="shared" si="5"/>
        <v>0</v>
      </c>
    </row>
    <row r="83" spans="1:10" x14ac:dyDescent="0.25">
      <c r="A83" s="20">
        <v>82</v>
      </c>
      <c r="B83" s="11" t="s">
        <v>139</v>
      </c>
      <c r="C83" s="11" t="s">
        <v>81</v>
      </c>
      <c r="D83" s="10" t="s">
        <v>10</v>
      </c>
      <c r="E83" s="12">
        <v>10</v>
      </c>
      <c r="F83" s="13"/>
      <c r="G83" s="14">
        <f t="shared" si="3"/>
        <v>0</v>
      </c>
      <c r="H83" s="15">
        <v>0.23</v>
      </c>
      <c r="I83" s="14">
        <f t="shared" si="4"/>
        <v>0</v>
      </c>
      <c r="J83" s="14">
        <f t="shared" si="5"/>
        <v>0</v>
      </c>
    </row>
    <row r="84" spans="1:10" x14ac:dyDescent="0.25">
      <c r="A84" s="20">
        <v>83</v>
      </c>
      <c r="B84" s="11" t="s">
        <v>82</v>
      </c>
      <c r="C84" s="11" t="s">
        <v>140</v>
      </c>
      <c r="D84" s="10" t="s">
        <v>10</v>
      </c>
      <c r="E84" s="12">
        <v>100</v>
      </c>
      <c r="F84" s="13"/>
      <c r="G84" s="14">
        <f t="shared" si="3"/>
        <v>0</v>
      </c>
      <c r="H84" s="15">
        <v>0.23</v>
      </c>
      <c r="I84" s="14">
        <f t="shared" si="4"/>
        <v>0</v>
      </c>
      <c r="J84" s="14">
        <f t="shared" si="5"/>
        <v>0</v>
      </c>
    </row>
    <row r="85" spans="1:10" ht="31.5" x14ac:dyDescent="0.25">
      <c r="A85" s="20">
        <v>84</v>
      </c>
      <c r="B85" s="11" t="s">
        <v>83</v>
      </c>
      <c r="C85" s="11" t="s">
        <v>209</v>
      </c>
      <c r="D85" s="10" t="s">
        <v>10</v>
      </c>
      <c r="E85" s="12">
        <v>300</v>
      </c>
      <c r="F85" s="13"/>
      <c r="G85" s="14">
        <f t="shared" si="3"/>
        <v>0</v>
      </c>
      <c r="H85" s="15">
        <v>0.23</v>
      </c>
      <c r="I85" s="14">
        <f t="shared" si="4"/>
        <v>0</v>
      </c>
      <c r="J85" s="14">
        <f t="shared" si="5"/>
        <v>0</v>
      </c>
    </row>
    <row r="86" spans="1:10" ht="31.5" x14ac:dyDescent="0.25">
      <c r="A86" s="20">
        <v>85</v>
      </c>
      <c r="B86" s="11" t="s">
        <v>186</v>
      </c>
      <c r="C86" s="11" t="s">
        <v>219</v>
      </c>
      <c r="D86" s="10" t="s">
        <v>10</v>
      </c>
      <c r="E86" s="12">
        <v>100</v>
      </c>
      <c r="F86" s="13"/>
      <c r="G86" s="14">
        <f t="shared" si="3"/>
        <v>0</v>
      </c>
      <c r="H86" s="15">
        <v>0.23</v>
      </c>
      <c r="I86" s="14">
        <f t="shared" si="4"/>
        <v>0</v>
      </c>
      <c r="J86" s="14">
        <f t="shared" si="5"/>
        <v>0</v>
      </c>
    </row>
    <row r="87" spans="1:10" x14ac:dyDescent="0.25">
      <c r="A87" s="20">
        <v>86</v>
      </c>
      <c r="B87" s="11" t="s">
        <v>84</v>
      </c>
      <c r="C87" s="11" t="s">
        <v>218</v>
      </c>
      <c r="D87" s="10" t="s">
        <v>10</v>
      </c>
      <c r="E87" s="12">
        <v>20</v>
      </c>
      <c r="F87" s="13"/>
      <c r="G87" s="14">
        <f t="shared" si="3"/>
        <v>0</v>
      </c>
      <c r="H87" s="15">
        <v>0.23</v>
      </c>
      <c r="I87" s="14">
        <f t="shared" si="4"/>
        <v>0</v>
      </c>
      <c r="J87" s="14">
        <f t="shared" si="5"/>
        <v>0</v>
      </c>
    </row>
    <row r="88" spans="1:10" ht="31.5" x14ac:dyDescent="0.25">
      <c r="A88" s="20">
        <v>87</v>
      </c>
      <c r="B88" s="11" t="s">
        <v>141</v>
      </c>
      <c r="C88" s="11" t="s">
        <v>184</v>
      </c>
      <c r="D88" s="10" t="s">
        <v>10</v>
      </c>
      <c r="E88" s="12">
        <v>10</v>
      </c>
      <c r="F88" s="13"/>
      <c r="G88" s="14">
        <f t="shared" si="3"/>
        <v>0</v>
      </c>
      <c r="H88" s="15">
        <v>0.23</v>
      </c>
      <c r="I88" s="14">
        <f t="shared" si="4"/>
        <v>0</v>
      </c>
      <c r="J88" s="14">
        <f t="shared" si="5"/>
        <v>0</v>
      </c>
    </row>
    <row r="89" spans="1:10" x14ac:dyDescent="0.25">
      <c r="A89" s="20">
        <v>88</v>
      </c>
      <c r="B89" s="11" t="s">
        <v>114</v>
      </c>
      <c r="C89" s="11" t="s">
        <v>85</v>
      </c>
      <c r="D89" s="10" t="s">
        <v>26</v>
      </c>
      <c r="E89" s="12">
        <v>20</v>
      </c>
      <c r="F89" s="13"/>
      <c r="G89" s="14">
        <f t="shared" si="3"/>
        <v>0</v>
      </c>
      <c r="H89" s="15">
        <v>0.23</v>
      </c>
      <c r="I89" s="14">
        <f t="shared" si="4"/>
        <v>0</v>
      </c>
      <c r="J89" s="14">
        <f t="shared" si="5"/>
        <v>0</v>
      </c>
    </row>
    <row r="90" spans="1:10" x14ac:dyDescent="0.25">
      <c r="A90" s="20">
        <v>89</v>
      </c>
      <c r="B90" s="11" t="s">
        <v>86</v>
      </c>
      <c r="C90" s="11" t="s">
        <v>87</v>
      </c>
      <c r="D90" s="10" t="s">
        <v>26</v>
      </c>
      <c r="E90" s="12">
        <v>25</v>
      </c>
      <c r="F90" s="13"/>
      <c r="G90" s="14">
        <f t="shared" si="3"/>
        <v>0</v>
      </c>
      <c r="H90" s="15">
        <v>0.23</v>
      </c>
      <c r="I90" s="14">
        <f t="shared" si="4"/>
        <v>0</v>
      </c>
      <c r="J90" s="14">
        <f t="shared" si="5"/>
        <v>0</v>
      </c>
    </row>
    <row r="91" spans="1:10" x14ac:dyDescent="0.25">
      <c r="A91" s="20">
        <v>90</v>
      </c>
      <c r="B91" s="11" t="s">
        <v>88</v>
      </c>
      <c r="C91" s="11" t="s">
        <v>89</v>
      </c>
      <c r="D91" s="10" t="s">
        <v>22</v>
      </c>
      <c r="E91" s="12">
        <v>25</v>
      </c>
      <c r="F91" s="13"/>
      <c r="G91" s="14">
        <f t="shared" si="3"/>
        <v>0</v>
      </c>
      <c r="H91" s="15">
        <v>0.23</v>
      </c>
      <c r="I91" s="14">
        <f t="shared" si="4"/>
        <v>0</v>
      </c>
      <c r="J91" s="14">
        <f t="shared" si="5"/>
        <v>0</v>
      </c>
    </row>
    <row r="92" spans="1:10" x14ac:dyDescent="0.25">
      <c r="A92" s="20">
        <v>91</v>
      </c>
      <c r="B92" s="11" t="s">
        <v>90</v>
      </c>
      <c r="C92" s="11" t="s">
        <v>91</v>
      </c>
      <c r="D92" s="10" t="s">
        <v>22</v>
      </c>
      <c r="E92" s="12">
        <v>25</v>
      </c>
      <c r="F92" s="13"/>
      <c r="G92" s="14">
        <f t="shared" si="3"/>
        <v>0</v>
      </c>
      <c r="H92" s="15">
        <v>0.23</v>
      </c>
      <c r="I92" s="14">
        <f t="shared" si="4"/>
        <v>0</v>
      </c>
      <c r="J92" s="14">
        <f t="shared" si="5"/>
        <v>0</v>
      </c>
    </row>
    <row r="93" spans="1:10" x14ac:dyDescent="0.25">
      <c r="A93" s="20">
        <v>92</v>
      </c>
      <c r="B93" s="11" t="s">
        <v>180</v>
      </c>
      <c r="C93" s="11" t="s">
        <v>225</v>
      </c>
      <c r="D93" s="10" t="s">
        <v>26</v>
      </c>
      <c r="E93" s="12">
        <v>250</v>
      </c>
      <c r="F93" s="13"/>
      <c r="G93" s="14">
        <f t="shared" si="3"/>
        <v>0</v>
      </c>
      <c r="H93" s="15">
        <v>0.23</v>
      </c>
      <c r="I93" s="14">
        <f t="shared" si="4"/>
        <v>0</v>
      </c>
      <c r="J93" s="14">
        <f t="shared" si="5"/>
        <v>0</v>
      </c>
    </row>
    <row r="94" spans="1:10" ht="31.5" x14ac:dyDescent="0.25">
      <c r="A94" s="20">
        <v>93</v>
      </c>
      <c r="B94" s="11" t="s">
        <v>181</v>
      </c>
      <c r="C94" s="11" t="s">
        <v>185</v>
      </c>
      <c r="D94" s="10" t="s">
        <v>26</v>
      </c>
      <c r="E94" s="12">
        <v>250</v>
      </c>
      <c r="F94" s="13"/>
      <c r="G94" s="14">
        <f t="shared" si="3"/>
        <v>0</v>
      </c>
      <c r="H94" s="15">
        <v>0.23</v>
      </c>
      <c r="I94" s="14">
        <f t="shared" si="4"/>
        <v>0</v>
      </c>
      <c r="J94" s="14">
        <f t="shared" si="5"/>
        <v>0</v>
      </c>
    </row>
    <row r="95" spans="1:10" ht="31.5" x14ac:dyDescent="0.25">
      <c r="A95" s="20">
        <v>94</v>
      </c>
      <c r="B95" s="11" t="s">
        <v>182</v>
      </c>
      <c r="C95" s="11" t="s">
        <v>183</v>
      </c>
      <c r="D95" s="10" t="s">
        <v>26</v>
      </c>
      <c r="E95" s="12">
        <v>250</v>
      </c>
      <c r="F95" s="13"/>
      <c r="G95" s="14">
        <f t="shared" si="3"/>
        <v>0</v>
      </c>
      <c r="H95" s="15">
        <v>0.23</v>
      </c>
      <c r="I95" s="14">
        <f t="shared" si="4"/>
        <v>0</v>
      </c>
      <c r="J95" s="14">
        <f t="shared" si="5"/>
        <v>0</v>
      </c>
    </row>
    <row r="96" spans="1:10" x14ac:dyDescent="0.25">
      <c r="A96" s="20">
        <v>95</v>
      </c>
      <c r="B96" s="11" t="s">
        <v>92</v>
      </c>
      <c r="C96" s="11" t="s">
        <v>93</v>
      </c>
      <c r="D96" s="10" t="s">
        <v>26</v>
      </c>
      <c r="E96" s="12">
        <v>5</v>
      </c>
      <c r="F96" s="13"/>
      <c r="G96" s="14">
        <f t="shared" si="3"/>
        <v>0</v>
      </c>
      <c r="H96" s="15">
        <v>0.23</v>
      </c>
      <c r="I96" s="14">
        <f t="shared" si="4"/>
        <v>0</v>
      </c>
      <c r="J96" s="14">
        <f t="shared" si="5"/>
        <v>0</v>
      </c>
    </row>
    <row r="97" spans="1:10" x14ac:dyDescent="0.25">
      <c r="A97" s="20">
        <v>96</v>
      </c>
      <c r="B97" s="11" t="s">
        <v>187</v>
      </c>
      <c r="C97" s="11" t="s">
        <v>210</v>
      </c>
      <c r="D97" s="10" t="s">
        <v>26</v>
      </c>
      <c r="E97" s="12">
        <v>40</v>
      </c>
      <c r="F97" s="13"/>
      <c r="G97" s="14">
        <f t="shared" si="3"/>
        <v>0</v>
      </c>
      <c r="H97" s="15">
        <v>0.23</v>
      </c>
      <c r="I97" s="14">
        <f t="shared" si="4"/>
        <v>0</v>
      </c>
      <c r="J97" s="14">
        <f t="shared" si="5"/>
        <v>0</v>
      </c>
    </row>
    <row r="98" spans="1:10" x14ac:dyDescent="0.25">
      <c r="A98" s="20">
        <v>97</v>
      </c>
      <c r="B98" s="11" t="s">
        <v>188</v>
      </c>
      <c r="C98" s="19" t="s">
        <v>211</v>
      </c>
      <c r="D98" s="10" t="s">
        <v>26</v>
      </c>
      <c r="E98" s="12">
        <v>40</v>
      </c>
      <c r="F98" s="13"/>
      <c r="G98" s="14">
        <f t="shared" si="3"/>
        <v>0</v>
      </c>
      <c r="H98" s="15">
        <v>0.23</v>
      </c>
      <c r="I98" s="14">
        <f t="shared" si="4"/>
        <v>0</v>
      </c>
      <c r="J98" s="14">
        <f t="shared" si="5"/>
        <v>0</v>
      </c>
    </row>
    <row r="99" spans="1:10" x14ac:dyDescent="0.25">
      <c r="A99" s="20">
        <v>98</v>
      </c>
      <c r="B99" s="11" t="s">
        <v>94</v>
      </c>
      <c r="C99" s="11" t="s">
        <v>142</v>
      </c>
      <c r="D99" s="10" t="s">
        <v>10</v>
      </c>
      <c r="E99" s="12">
        <v>100</v>
      </c>
      <c r="F99" s="13"/>
      <c r="G99" s="14">
        <f t="shared" si="3"/>
        <v>0</v>
      </c>
      <c r="H99" s="15">
        <v>0.23</v>
      </c>
      <c r="I99" s="14">
        <f t="shared" si="4"/>
        <v>0</v>
      </c>
      <c r="J99" s="14">
        <f t="shared" si="5"/>
        <v>0</v>
      </c>
    </row>
    <row r="100" spans="1:10" x14ac:dyDescent="0.25">
      <c r="A100" s="20">
        <v>99</v>
      </c>
      <c r="B100" s="11" t="s">
        <v>96</v>
      </c>
      <c r="C100" s="11" t="s">
        <v>99</v>
      </c>
      <c r="D100" s="10" t="s">
        <v>10</v>
      </c>
      <c r="E100" s="12">
        <v>30</v>
      </c>
      <c r="F100" s="13"/>
      <c r="G100" s="14">
        <f t="shared" si="3"/>
        <v>0</v>
      </c>
      <c r="H100" s="15">
        <v>0.23</v>
      </c>
      <c r="I100" s="14">
        <f t="shared" si="4"/>
        <v>0</v>
      </c>
      <c r="J100" s="14">
        <f t="shared" si="5"/>
        <v>0</v>
      </c>
    </row>
    <row r="101" spans="1:10" x14ac:dyDescent="0.25">
      <c r="A101" s="20">
        <v>100</v>
      </c>
      <c r="B101" s="11" t="s">
        <v>100</v>
      </c>
      <c r="C101" s="11" t="s">
        <v>95</v>
      </c>
      <c r="D101" s="10" t="s">
        <v>10</v>
      </c>
      <c r="E101" s="12">
        <v>10</v>
      </c>
      <c r="F101" s="13"/>
      <c r="G101" s="14">
        <f t="shared" si="3"/>
        <v>0</v>
      </c>
      <c r="H101" s="15">
        <v>0.23</v>
      </c>
      <c r="I101" s="14">
        <f t="shared" si="4"/>
        <v>0</v>
      </c>
      <c r="J101" s="14">
        <f t="shared" si="5"/>
        <v>0</v>
      </c>
    </row>
    <row r="102" spans="1:10" x14ac:dyDescent="0.25">
      <c r="A102" s="20">
        <v>101</v>
      </c>
      <c r="B102" s="11" t="s">
        <v>101</v>
      </c>
      <c r="C102" s="11" t="s">
        <v>95</v>
      </c>
      <c r="D102" s="10" t="s">
        <v>10</v>
      </c>
      <c r="E102" s="12">
        <v>10</v>
      </c>
      <c r="F102" s="13"/>
      <c r="G102" s="14">
        <f t="shared" si="3"/>
        <v>0</v>
      </c>
      <c r="H102" s="15">
        <v>0.23</v>
      </c>
      <c r="I102" s="14">
        <f t="shared" si="4"/>
        <v>0</v>
      </c>
      <c r="J102" s="14">
        <f t="shared" si="5"/>
        <v>0</v>
      </c>
    </row>
    <row r="103" spans="1:10" x14ac:dyDescent="0.25">
      <c r="A103" s="20">
        <v>102</v>
      </c>
      <c r="B103" s="11" t="s">
        <v>121</v>
      </c>
      <c r="C103" s="11" t="s">
        <v>146</v>
      </c>
      <c r="D103" s="10" t="s">
        <v>10</v>
      </c>
      <c r="E103" s="12">
        <v>10</v>
      </c>
      <c r="F103" s="13"/>
      <c r="G103" s="14">
        <f t="shared" si="3"/>
        <v>0</v>
      </c>
      <c r="H103" s="15">
        <v>0.23</v>
      </c>
      <c r="I103" s="14">
        <f t="shared" si="4"/>
        <v>0</v>
      </c>
      <c r="J103" s="14">
        <f t="shared" si="5"/>
        <v>0</v>
      </c>
    </row>
    <row r="104" spans="1:10" x14ac:dyDescent="0.25">
      <c r="A104" s="20">
        <v>103</v>
      </c>
      <c r="B104" s="11" t="s">
        <v>97</v>
      </c>
      <c r="C104" s="11" t="s">
        <v>145</v>
      </c>
      <c r="D104" s="10" t="s">
        <v>26</v>
      </c>
      <c r="E104" s="12">
        <v>100</v>
      </c>
      <c r="F104" s="13"/>
      <c r="G104" s="14">
        <f t="shared" si="3"/>
        <v>0</v>
      </c>
      <c r="H104" s="15">
        <v>0.23</v>
      </c>
      <c r="I104" s="14">
        <f t="shared" si="4"/>
        <v>0</v>
      </c>
      <c r="J104" s="14">
        <f t="shared" si="5"/>
        <v>0</v>
      </c>
    </row>
    <row r="105" spans="1:10" ht="31.5" x14ac:dyDescent="0.25">
      <c r="A105" s="20">
        <v>104</v>
      </c>
      <c r="B105" s="11" t="s">
        <v>144</v>
      </c>
      <c r="C105" s="11" t="s">
        <v>148</v>
      </c>
      <c r="D105" s="10" t="s">
        <v>10</v>
      </c>
      <c r="E105" s="12">
        <v>5</v>
      </c>
      <c r="F105" s="13"/>
      <c r="G105" s="14">
        <f t="shared" si="3"/>
        <v>0</v>
      </c>
      <c r="H105" s="15">
        <v>0.23</v>
      </c>
      <c r="I105" s="14">
        <f t="shared" si="4"/>
        <v>0</v>
      </c>
      <c r="J105" s="14">
        <f t="shared" si="5"/>
        <v>0</v>
      </c>
    </row>
    <row r="106" spans="1:10" x14ac:dyDescent="0.25">
      <c r="A106" s="20">
        <v>105</v>
      </c>
      <c r="B106" s="11" t="s">
        <v>127</v>
      </c>
      <c r="C106" s="11" t="s">
        <v>143</v>
      </c>
      <c r="D106" s="10" t="s">
        <v>10</v>
      </c>
      <c r="E106" s="12">
        <v>10</v>
      </c>
      <c r="F106" s="13"/>
      <c r="G106" s="14">
        <f t="shared" si="3"/>
        <v>0</v>
      </c>
      <c r="H106" s="15">
        <v>0.23</v>
      </c>
      <c r="I106" s="14">
        <f t="shared" si="4"/>
        <v>0</v>
      </c>
      <c r="J106" s="14">
        <f t="shared" si="5"/>
        <v>0</v>
      </c>
    </row>
    <row r="107" spans="1:10" ht="15.75" customHeight="1" x14ac:dyDescent="0.25">
      <c r="A107" s="7" t="s">
        <v>120</v>
      </c>
      <c r="B107" s="7" t="s">
        <v>98</v>
      </c>
      <c r="C107" s="7" t="s">
        <v>120</v>
      </c>
      <c r="D107" s="7" t="s">
        <v>120</v>
      </c>
      <c r="E107" s="7" t="s">
        <v>120</v>
      </c>
      <c r="F107" s="7" t="s">
        <v>120</v>
      </c>
      <c r="G107" s="8">
        <f>SUM(G2:G106)</f>
        <v>0</v>
      </c>
      <c r="H107" s="9" t="s">
        <v>120</v>
      </c>
      <c r="I107" s="8">
        <f>SUM(I2:I106)</f>
        <v>0</v>
      </c>
      <c r="J107" s="8">
        <f>SUM(J2:J106)</f>
        <v>0</v>
      </c>
    </row>
    <row r="109" spans="1:10" x14ac:dyDescent="0.25">
      <c r="C109" s="4" t="s">
        <v>212</v>
      </c>
    </row>
    <row r="115" spans="4:4" x14ac:dyDescent="0.25">
      <c r="D115" s="5"/>
    </row>
  </sheetData>
  <phoneticPr fontId="4" type="noConversion"/>
  <conditionalFormatting sqref="F2:F106">
    <cfRule type="cellIs" dxfId="0" priority="1" operator="lessThanOrEqual">
      <formula>0</formula>
    </cfRule>
  </conditionalFormatting>
  <dataValidations count="3">
    <dataValidation operator="greaterThan" showErrorMessage="1" errorTitle="Błędna wartość" error="Cene netto musi być liczbą  rzeczywistą &gt; 0" sqref="F107:F1048576 F1" xr:uid="{00000000-0002-0000-0000-000001000000}"/>
    <dataValidation type="list" allowBlank="1" showInputMessage="1" showErrorMessage="1" sqref="H2:H106" xr:uid="{00000000-0002-0000-0000-000000000000}">
      <formula1>vat</formula1>
    </dataValidation>
    <dataValidation type="decimal" operator="greaterThan" showInputMessage="1" showErrorMessage="1" errorTitle="Błędna wartość" error="Cene netto musi być liczbą  rzeczywistą &gt; 0" prompt="Podaj cenę jednostkową netto" sqref="F2:F106" xr:uid="{00000000-0002-0000-0000-000002000000}">
      <formula1>0</formula1>
    </dataValidation>
  </dataValidations>
  <pageMargins left="0.70866141732283472" right="0.70866141732283472" top="0.74803149606299213" bottom="0.74803149606299213" header="0.31496062992125984" footer="0.31496062992125984"/>
  <pageSetup paperSize="9" scale="35" fitToHeight="0" orientation="landscape" r:id="rId1"/>
  <headerFooter>
    <oddHeader>&amp;R&amp;12Załacznik nr 1B</oddHeader>
    <oddFooter>&amp;C&amp;"times,Standardowy"&amp;10Zał. 1B - Specyfikacja cenowa na dostawę materiałów biurowych, papieru do drukarek oraz artykułów higienicznych dla WIORiN we Wrocławiu (WAD.2601.9.2025)&amp;R&amp;"times,Standardowy"&amp;8strona  &amp;P   z  &amp;N</oddFooter>
  </headerFooter>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J4" sqref="J4"/>
    </sheetView>
  </sheetViews>
  <sheetFormatPr defaultRowHeight="15" x14ac:dyDescent="0.25"/>
  <sheetData>
    <row r="1" spans="1:1" x14ac:dyDescent="0.25">
      <c r="A1" s="1" t="s">
        <v>118</v>
      </c>
    </row>
    <row r="2" spans="1:1" x14ac:dyDescent="0.25">
      <c r="A2" s="1">
        <v>0.05</v>
      </c>
    </row>
    <row r="3" spans="1:1" x14ac:dyDescent="0.25">
      <c r="A3" s="1">
        <v>0.08</v>
      </c>
    </row>
    <row r="4" spans="1:1" x14ac:dyDescent="0.25">
      <c r="A4" s="1">
        <v>0.23</v>
      </c>
    </row>
  </sheetData>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Załącznik nr 1B</vt:lpstr>
      <vt:lpstr>VAT</vt:lpstr>
      <vt:lpstr>'Załącznik nr 1B'!Obszar_wydruku</vt:lpstr>
      <vt:lpstr>'Załącznik nr 1B'!Tytuły_wydruku</vt:lpstr>
      <vt:lpstr>vat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Załącznik nr 1B - specyfikacja cenowa na dostawę materiałów biurowych dla WIORiN- WAD.2601.9.2025</dc:title>
  <dc:creator>Ewa Rozbrojová Zaremba</dc:creator>
  <cp:keywords>Załącznik nr 1B</cp:keywords>
  <cp:lastModifiedBy>Anna Maciołek</cp:lastModifiedBy>
  <cp:lastPrinted>2024-07-26T10:37:45Z</cp:lastPrinted>
  <dcterms:created xsi:type="dcterms:W3CDTF">2017-03-07T10:29:06Z</dcterms:created>
  <dcterms:modified xsi:type="dcterms:W3CDTF">2025-06-06T12:43:17Z</dcterms:modified>
</cp:coreProperties>
</file>