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<sst xmlns="http://schemas.openxmlformats.org/spreadsheetml/2006/main" count="1543" uniqueCount="312">
  <si>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</si>
  <si>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</si>
  <si>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</si>
  <si>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</si>
  <si>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</si>
  <si>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</si>
  <si>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</si>
  <si>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</si>
  <si>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</si>
  <si>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</si>
  <si>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</si>
  <si>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</si>
  <si>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</si>
  <si>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</si>
  <si>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</si>
  <si>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</si>
  <si>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</si>
  <si>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</si>
  <si>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</si>
  <si>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</si>
  <si>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</si>
  <si>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</si>
  <si>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</si>
  <si>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</si>
  <si>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</si>
  <si>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</si>
  <si>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</si>
  <si>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</si>
  <si>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</si>
  <si>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</si>
  <si>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</si>
  <si>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</si>
  <si>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</si>
  <si>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</si>
  <si>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</si>
  <si>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</si>
  <si>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</si>
  <si>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</si>
  <si>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</si>
  <si>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</si>
  <si>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</si>
  <si>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</si>
  <si>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</si>
  <si>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</si>
  <si>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</si>
  <si>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</si>
  <si>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</si>
  <si>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</si>
  <si>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</si>
  <si>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</si>
  <si>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</si>
  <si>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</si>
  <si>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</si>
  <si>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</si>
  <si>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</si>
  <si>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</si>
  <si>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</si>
  <si>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</si>
  <si>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</si>
  <si>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</si>
  <si>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</si>
  <si>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</si>
  <si>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</si>
  <si>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</si>
  <si>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</si>
  <si>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</si>
  <si>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</si>
  <si>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</si>
  <si>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</si>
  <si>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</si>
  <si>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</si>
  <si>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</si>
  <si>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</si>
  <si>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</si>
  <si>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</si>
  <si>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</si>
  <si>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</si>
  <si>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</si>
  <si>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</si>
  <si>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</si>
  <si>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</si>
  <si>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</si>
  <si>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</si>
  <si>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</si>
  <si>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</si>
  <si>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</si>
  <si>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</si>
  <si>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</si>
  <si>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</si>
  <si>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</si>
  <si>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</si>
  <si>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</si>
  <si>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</si>
  <si>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</si>
  <si>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</si>
  <si>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</si>
  <si>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</si>
  <si>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</si>
  <si>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</si>
  <si>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</si>
  <si>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</si>
  <si>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</si>
  <si>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</si>
  <si>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</si>
  <si>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</si>
  <si>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</si>
  <si>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</si>
  <si>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</si>
  <si>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</si>
  <si>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</si>
  <si>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</si>
  <si>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</si>
  <si>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</si>
  <si>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</si>
  <si>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</si>
  <si>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</si>
  <si>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</si>
  <si>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</si>
  <si>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</si>
  <si>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</si>
  <si>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</si>
  <si>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</si>
  <si>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</si>
  <si>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</si>
  <si>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</si>
  <si>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</si>
  <si>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</si>
  <si>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</si>
  <si>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</si>
  <si>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</si>
  <si>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</si>
  <si>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</si>
  <si>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</si>
  <si>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</si>
  <si>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</si>
  <si>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</si>
  <si>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</si>
  <si>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</si>
  <si>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</si>
  <si>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</si>
  <si>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</si>
  <si>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</si>
  <si>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</si>
  <si>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</si>
  <si>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</si>
  <si>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</si>
  <si>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</si>
  <si>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</si>
  <si>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</si>
  <si>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</si>
  <si>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</si>
  <si>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</si>
  <si>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</si>
  <si>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</si>
  <si>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</si>
  <si>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</si>
  <si>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</si>
  <si>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</si>
  <si>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</si>
  <si>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</si>
  <si>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</si>
  <si>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</si>
  <si>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</si>
  <si>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</si>
  <si>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</si>
  <si>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</si>
  <si>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</si>
  <si>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</si>
  <si>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</si>
  <si>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</si>
  <si>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</si>
  <si>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</si>
  <si>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</si>
  <si>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</si>
  <si>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</si>
  <si>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</si>
  <si>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</si>
  <si>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</si>
  <si>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</si>
  <si>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</si>
  <si>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</si>
  <si>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</si>
  <si>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</si>
  <si>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</si>
  <si>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</si>
  <si>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</si>
  <si>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</si>
  <si>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</si>
  <si>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</si>
  <si>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</si>
  <si>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</si>
  <si>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</si>
  <si>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</si>
  <si>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</si>
  <si>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</si>
  <si>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</si>
  <si>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</si>
  <si>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</si>
  <si>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</si>
  <si>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</si>
  <si>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</si>
  <si>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</si>
  <si>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</si>
  <si>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</si>
  <si>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</si>
  <si>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</si>
  <si>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</si>
  <si>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</si>
  <si>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</si>
  <si>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</si>
  <si>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</si>
  <si>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</si>
  <si>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</si>
  <si>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</si>
  <si>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</si>
  <si>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</si>
  <si>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</si>
  <si>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</si>
  <si>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</si>
  <si>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</si>
  <si>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</si>
  <si>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</si>
  <si>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</si>
  <si>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</si>
  <si>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</si>
  <si>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</si>
  <si>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</si>
  <si>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</si>
  <si>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</si>
  <si>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</si>
  <si>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</si>
  <si>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</si>
  <si>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</si>
  <si>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</si>
  <si>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</si>
  <si>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</si>
  <si>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</si>
  <si>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</si>
  <si>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</si>
  <si>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</si>
  <si>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</si>
  <si>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</si>
  <si>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</si>
  <si>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</si>
  <si>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</si>
  <si>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</si>
  <si>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</si>
  <si>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</si>
  <si>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</si>
  <si>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</si>
  <si>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</si>
  <si>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</si>
  <si>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</si>
  <si>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</si>
  <si>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</si>
  <si>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</si>
  <si>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</si>
  <si>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</si>
  <si>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</si>
  <si>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</si>
  <si>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</si>
  <si>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</si>
  <si>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</si>
  <si>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</si>
  <si>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</si>
  <si>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</si>
  <si>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</si>
  <si>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</si>
  <si>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</si>
  <si>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</si>
  <si>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</si>
  <si>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</si>
  <si>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</si>
  <si>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</si>
  <si>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</si>
  <si>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</si>
  <si>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</si>
  <si>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</si>
  <si>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</si>
  <si>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</si>
  <si>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</si>
  <si>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</si>
  <si>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</si>
  <si>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</si>
  <si>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</si>
  <si>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</si>
  <si>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</si>
  <si>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</si>
  <si>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Izrael</t>
  </si>
  <si>
    <t>wrzesień</t>
  </si>
  <si>
    <t>październik</t>
  </si>
  <si>
    <t>październik  2023</t>
  </si>
  <si>
    <t>październik 2022</t>
  </si>
  <si>
    <t>październik 2021</t>
  </si>
  <si>
    <r>
      <t>Mleko surowe</t>
    </r>
    <r>
      <rPr>
        <b/>
        <sz val="11"/>
        <rFont val="Times New Roman"/>
        <family val="1"/>
        <charset val="238"/>
      </rPr>
      <t xml:space="preserve"> skup    październik 23</t>
    </r>
  </si>
  <si>
    <t>10.12.2023</t>
  </si>
  <si>
    <t>OKRES: I.2017 - XI.2023   (ceny bez VAT)</t>
  </si>
  <si>
    <t>X-2023</t>
  </si>
  <si>
    <t>X-2022</t>
  </si>
  <si>
    <t>I-X 2022r.</t>
  </si>
  <si>
    <t>I-X 2023r.*</t>
  </si>
  <si>
    <t>Handel zagraniczny produktami mlecznymi w  okresie I - X - 2023r. - dane wstępne</t>
  </si>
  <si>
    <t>I-X 2022r</t>
  </si>
  <si>
    <t>I-X 2023r</t>
  </si>
  <si>
    <t>NR 50/2023</t>
  </si>
  <si>
    <t>11 grudnia  - 17 grudnia 2023r.</t>
  </si>
  <si>
    <t>Ceny sprzedaży NETTO (bez VAT) wybranych produktów mleczarskich za okres: 11-17.12.2023r.</t>
  </si>
  <si>
    <t>17.12.2023</t>
  </si>
  <si>
    <t>Ceny sprzedaży NETTO (bez VAT) wybranych preparatów mlekopodobnych za okres: 11-17.12.2023r.</t>
  </si>
  <si>
    <t>Ceny zakupu masła w blokach 25 kg płacone przez podmioty branży piekarsko-cukierniczej za okres: 11-17.12.2023r.</t>
  </si>
  <si>
    <t>Ceny zakupu NETTO (bez VAT) płacone przez podmioty handlu detalicznego, wybranych produktów mleczarskich za okres: 11-17.12.2023r.</t>
  </si>
  <si>
    <t>Aktualna       11-17.12.23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</si>
</sst>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6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center" vertical="center" wrapText="1"/>
    </xf>
    <xf numFmtId="164" fontId="76" fillId="0" borderId="194" xfId="0" applyNumberFormat="1" applyFont="1" applyBorder="1" applyAlignment="1">
      <alignment horizontal="center" vertical="center" wrapText="1"/>
    </xf>
    <xf numFmtId="165" fontId="73" fillId="0" borderId="194" xfId="0" applyNumberFormat="1" applyFont="1" applyBorder="1" applyAlignment="1">
      <alignment horizontal="center" vertical="center" wrapText="1"/>
    </xf>
    <xf numFmtId="1" fontId="69" fillId="0" borderId="194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19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205" xfId="0" applyFont="1" applyFill="1" applyBorder="1" applyAlignment="1" applyProtection="1">
      <alignment horizontal="center" vertical="center" wrapText="1"/>
      <protection locked="0"/>
    </xf>
    <xf numFmtId="0" fontId="35" fillId="0" borderId="206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203" xfId="0" applyFont="1" applyFill="1" applyBorder="1" applyAlignment="1" applyProtection="1">
      <alignment horizontal="center" vertical="top" wrapText="1"/>
      <protection locked="0"/>
    </xf>
    <xf numFmtId="0" fontId="35" fillId="0" borderId="204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85725</xdr:colOff>
      <xdr:row>9</xdr:row>
      <xdr:rowOff>47625</xdr:rowOff>
    </xdr:from>
    <xdr:to>
      <xdr:col>10</xdr:col>
      <xdr:colOff>0</xdr:colOff>
      <xdr:row>12</xdr:row>
      <xdr:rowOff>104775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857375"/>
          <a:ext cx="61341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57</xdr:row>
      <xdr:rowOff>38099</xdr:rowOff>
    </xdr:from>
    <xdr:to>
      <xdr:col>9</xdr:col>
      <xdr:colOff>20580</xdr:colOff>
      <xdr:row>76</xdr:row>
      <xdr:rowOff>133349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9363074"/>
          <a:ext cx="47545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57</xdr:row>
      <xdr:rowOff>47625</xdr:rowOff>
    </xdr:from>
    <xdr:to>
      <xdr:col>18</xdr:col>
      <xdr:colOff>299579</xdr:colOff>
      <xdr:row>76</xdr:row>
      <xdr:rowOff>152677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5" y="93726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27</xdr:row>
      <xdr:rowOff>28575</xdr:rowOff>
    </xdr:from>
    <xdr:to>
      <xdr:col>6</xdr:col>
      <xdr:colOff>200025</xdr:colOff>
      <xdr:row>40</xdr:row>
      <xdr:rowOff>161925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" y="4448175"/>
          <a:ext cx="34385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27</xdr:row>
      <xdr:rowOff>28575</xdr:rowOff>
    </xdr:from>
    <xdr:to>
      <xdr:col>12</xdr:col>
      <xdr:colOff>495300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4448175"/>
          <a:ext cx="393382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41</xdr:row>
      <xdr:rowOff>0</xdr:rowOff>
    </xdr:from>
    <xdr:to>
      <xdr:col>6</xdr:col>
      <xdr:colOff>209550</xdr:colOff>
      <xdr:row>56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6734175"/>
          <a:ext cx="34480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41</xdr:row>
      <xdr:rowOff>1</xdr:rowOff>
    </xdr:from>
    <xdr:to>
      <xdr:col>12</xdr:col>
      <xdr:colOff>495300</xdr:colOff>
      <xdr:row>56</xdr:row>
      <xdr:rowOff>28576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76675" y="6734176"/>
          <a:ext cx="393382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285750</xdr:rowOff>
    </xdr:from>
    <xdr:to>
      <xdr:col>7</xdr:col>
      <xdr:colOff>595312</xdr:colOff>
      <xdr:row>38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965031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595312</xdr:colOff>
      <xdr:row>61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41219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15</xdr:row>
      <xdr:rowOff>95250</xdr:rowOff>
    </xdr:from>
    <xdr:to>
      <xdr:col>12</xdr:col>
      <xdr:colOff>185560</xdr:colOff>
      <xdr:row>33</xdr:row>
      <xdr:rowOff>52065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4671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25</xdr:row>
      <xdr:rowOff>12700</xdr:rowOff>
    </xdr:from>
    <xdr:to>
      <xdr:col>10</xdr:col>
      <xdr:colOff>787126</xdr:colOff>
      <xdr:row>53</xdr:row>
      <xdr:rowOff>78130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12700</xdr:rowOff>
    </xdr:from>
    <xdr:to>
      <xdr:col>10</xdr:col>
      <xdr:colOff>788140</xdr:colOff>
      <xdr:row>82</xdr:row>
      <xdr:rowOff>47648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681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50801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7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1023937</xdr:colOff>
      <xdr:row>21</xdr:row>
      <xdr:rowOff>11906</xdr:rowOff>
    </xdr:from>
    <xdr:to>
      <xdr:col>10</xdr:col>
      <xdr:colOff>796077</xdr:colOff>
      <xdr:row>49</xdr:row>
      <xdr:rowOff>2404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6968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144993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94803</xdr:colOff>
      <xdr:row>33</xdr:row>
      <xdr:rowOff>151170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9128" cy="338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11907</xdr:colOff>
          <xdr:row>12</xdr:row>
          <xdr:rowOff>11907</xdr:rowOff>
        </xdr:from>
        <xdr:to>
          <xdr:col>21</xdr:col>
          <xdr:colOff>500063</xdr:colOff>
          <xdr:row>46</xdr:row>
          <xdr:rowOff>101150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5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02970" y="2381251"/>
              <a:ext cx="11668124" cy="5756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8" sqref="K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247</v>
      </c>
      <c r="E3" s="222"/>
      <c r="F3" s="222"/>
    </row>
    <row r="4" spans="2:6" ht="16.5" customHeight="1" x14ac:dyDescent="0.25">
      <c r="B4" s="221"/>
      <c r="C4" s="221"/>
      <c r="D4" s="223" t="s">
        <v>275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ht="15.75" x14ac:dyDescent="0.2">
      <c r="B10" s="131"/>
      <c r="C10" s="131"/>
      <c r="D10" s="131"/>
      <c r="E10" s="780"/>
      <c r="F10" s="131"/>
    </row>
    <row r="11" spans="2:6" ht="31.5" x14ac:dyDescent="0.5">
      <c r="B11" s="226" t="s">
        <v>15</v>
      </c>
      <c r="C11" s="227"/>
      <c r="D11" s="227"/>
      <c r="E11" s="780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304</v>
      </c>
      <c r="C14" s="228"/>
      <c r="D14" s="229"/>
      <c r="E14" s="230"/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248</v>
      </c>
      <c r="C17" s="233"/>
      <c r="D17" s="234" t="s">
        <v>305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249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274</v>
      </c>
      <c r="C23" s="235"/>
      <c r="D23" s="235"/>
      <c r="E23" s="235"/>
      <c r="F23" s="235"/>
    </row>
    <row r="24" spans="2:6" ht="15" x14ac:dyDescent="0.25">
      <c r="B24" s="235" t="s">
        <v>273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250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251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252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1" sqref="M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246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9" t="s">
        <v>0</v>
      </c>
      <c r="C6" s="842" t="s">
        <v>208</v>
      </c>
      <c r="D6" s="784" t="s">
        <v>1</v>
      </c>
      <c r="E6" s="848"/>
      <c r="F6" s="849"/>
      <c r="J6" s="47"/>
    </row>
    <row r="7" spans="2:18" ht="15" hidden="1" customHeight="1" thickBot="1" x14ac:dyDescent="0.25">
      <c r="B7" s="820"/>
      <c r="C7" s="846"/>
      <c r="D7" s="850"/>
      <c r="E7" s="851"/>
      <c r="F7" s="852"/>
      <c r="J7" s="48"/>
    </row>
    <row r="8" spans="2:18" ht="26.25" customHeight="1" thickBot="1" x14ac:dyDescent="0.3">
      <c r="B8" s="820"/>
      <c r="C8" s="846"/>
      <c r="D8" s="823" t="s">
        <v>19</v>
      </c>
      <c r="E8" s="853"/>
      <c r="F8" s="521" t="s">
        <v>216</v>
      </c>
    </row>
    <row r="9" spans="2:18" ht="28.5" customHeight="1" thickBot="1" x14ac:dyDescent="0.25">
      <c r="B9" s="845"/>
      <c r="C9" s="847"/>
      <c r="D9" s="166">
        <v>45277</v>
      </c>
      <c r="E9" s="166">
        <v>45270</v>
      </c>
      <c r="F9" s="754" t="s">
        <v>12</v>
      </c>
    </row>
    <row r="10" spans="2:18" ht="30.75" customHeight="1" thickBot="1" x14ac:dyDescent="0.25">
      <c r="B10" s="181" t="s">
        <v>228</v>
      </c>
      <c r="C10" s="515" t="s">
        <v>229</v>
      </c>
      <c r="D10" s="161">
        <v>2791.22</v>
      </c>
      <c r="E10" s="161">
        <v>2835.67</v>
      </c>
      <c r="F10" s="537">
        <v>-1.5675307775587524</v>
      </c>
    </row>
    <row r="11" spans="2:18" ht="31.5" customHeight="1" thickBot="1" x14ac:dyDescent="0.25">
      <c r="B11" s="182" t="s">
        <v>230</v>
      </c>
      <c r="C11" s="183" t="s">
        <v>231</v>
      </c>
      <c r="D11" s="161">
        <v>311.86</v>
      </c>
      <c r="E11" s="161">
        <v>314.61</v>
      </c>
      <c r="F11" s="537">
        <v>-0.87409808969835656</v>
      </c>
    </row>
    <row r="12" spans="2:18" ht="30.75" customHeight="1" thickBot="1" x14ac:dyDescent="0.25">
      <c r="B12" s="811" t="s">
        <v>48</v>
      </c>
      <c r="C12" s="510" t="s">
        <v>232</v>
      </c>
      <c r="D12" s="184">
        <v>2287.4499999999998</v>
      </c>
      <c r="E12" s="184">
        <v>2345.44</v>
      </c>
      <c r="F12" s="537">
        <v>-2.4724571935329931</v>
      </c>
    </row>
    <row r="13" spans="2:18" ht="31.5" customHeight="1" thickBot="1" x14ac:dyDescent="0.25">
      <c r="B13" s="854"/>
      <c r="C13" s="185" t="s">
        <v>233</v>
      </c>
      <c r="D13" s="184">
        <v>2021.79</v>
      </c>
      <c r="E13" s="184">
        <v>2071.92</v>
      </c>
      <c r="F13" s="537">
        <v>-2.4194949611954182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1" sqref="K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5" t="s">
        <v>75</v>
      </c>
      <c r="C5" s="855" t="s">
        <v>1</v>
      </c>
      <c r="D5" s="855"/>
      <c r="E5" s="855"/>
      <c r="F5" s="855"/>
      <c r="G5" s="855"/>
      <c r="H5" s="855"/>
    </row>
    <row r="6" spans="1:8" ht="13.5" customHeight="1" thickBot="1" x14ac:dyDescent="0.25">
      <c r="B6" s="855"/>
      <c r="C6" s="855"/>
      <c r="D6" s="855"/>
      <c r="E6" s="855"/>
      <c r="F6" s="855"/>
      <c r="G6" s="855"/>
      <c r="H6" s="855"/>
    </row>
    <row r="7" spans="1:8" ht="23.25" customHeight="1" thickBot="1" x14ac:dyDescent="0.25">
      <c r="B7" s="855"/>
      <c r="C7" s="856" t="s">
        <v>76</v>
      </c>
      <c r="D7" s="856"/>
      <c r="E7" s="522" t="s">
        <v>166</v>
      </c>
      <c r="F7" s="858" t="s">
        <v>77</v>
      </c>
      <c r="G7" s="858"/>
      <c r="H7" s="545" t="s">
        <v>217</v>
      </c>
    </row>
    <row r="8" spans="1:8" ht="15.75" thickBot="1" x14ac:dyDescent="0.25">
      <c r="B8" s="855"/>
      <c r="C8" s="40">
        <v>45277</v>
      </c>
      <c r="D8" s="539">
        <v>45270</v>
      </c>
      <c r="E8" s="41" t="s">
        <v>12</v>
      </c>
      <c r="F8" s="40">
        <v>45277</v>
      </c>
      <c r="G8" s="257">
        <v>45270</v>
      </c>
      <c r="H8" s="25" t="s">
        <v>12</v>
      </c>
    </row>
    <row r="9" spans="1:8" ht="27.75" customHeight="1" thickBot="1" x14ac:dyDescent="0.25">
      <c r="B9" s="779" t="s">
        <v>78</v>
      </c>
      <c r="C9" s="186">
        <v>2390.0700000000002</v>
      </c>
      <c r="D9" s="186">
        <v>2458.17</v>
      </c>
      <c r="E9" s="71">
        <v>-2.7703535556938661</v>
      </c>
      <c r="F9" s="187">
        <v>552.82185317111532</v>
      </c>
      <c r="G9" s="72">
        <v>567.3136395107316</v>
      </c>
      <c r="H9" s="516">
        <v>-2.5544575928254494</v>
      </c>
    </row>
    <row r="10" spans="1:8" ht="33.75" customHeight="1" thickBot="1" x14ac:dyDescent="0.25">
      <c r="B10" s="779" t="s">
        <v>133</v>
      </c>
      <c r="C10" s="188">
        <v>2800.14</v>
      </c>
      <c r="D10" s="188">
        <v>2837.87</v>
      </c>
      <c r="E10" s="71">
        <v>-1.3295182654596589</v>
      </c>
      <c r="F10" s="187">
        <v>647.67081463662851</v>
      </c>
      <c r="G10" s="72">
        <v>654.94345718901445</v>
      </c>
      <c r="H10" s="516">
        <v>-1.1104229643883725</v>
      </c>
    </row>
    <row r="11" spans="1:8" ht="28.5" customHeight="1" thickBot="1" x14ac:dyDescent="0.25">
      <c r="B11" s="68" t="s">
        <v>79</v>
      </c>
      <c r="C11" s="186">
        <v>1151.56</v>
      </c>
      <c r="D11" s="186">
        <v>1111.56</v>
      </c>
      <c r="E11" s="71">
        <v>3.5985461873403146</v>
      </c>
      <c r="F11" s="187">
        <v>266.35518342045611</v>
      </c>
      <c r="G11" s="72">
        <v>256.53357950611581</v>
      </c>
      <c r="H11" s="516">
        <v>3.8285841304865711</v>
      </c>
    </row>
    <row r="12" spans="1:8" ht="22.5" customHeight="1" thickBot="1" x14ac:dyDescent="0.25">
      <c r="B12" s="68" t="s">
        <v>80</v>
      </c>
      <c r="C12" s="523">
        <v>1649.66</v>
      </c>
      <c r="D12" s="523">
        <v>1596.8</v>
      </c>
      <c r="E12" s="71">
        <v>3.3103707414829744</v>
      </c>
      <c r="F12" s="187">
        <v>381.56543461164824</v>
      </c>
      <c r="G12" s="72">
        <v>368.52065543503346</v>
      </c>
      <c r="H12" s="516">
        <v>3.5397687983637183</v>
      </c>
    </row>
    <row r="13" spans="1:8" ht="23.25" customHeight="1" thickBot="1" x14ac:dyDescent="0.25">
      <c r="B13" s="68" t="s">
        <v>81</v>
      </c>
      <c r="C13" s="187">
        <v>2138.5</v>
      </c>
      <c r="D13" s="187">
        <v>2149.84</v>
      </c>
      <c r="E13" s="71">
        <v>-0.52748111487367177</v>
      </c>
      <c r="F13" s="187">
        <v>494.63385298607574</v>
      </c>
      <c r="G13" s="72">
        <v>496.15508885298868</v>
      </c>
      <c r="H13" s="516">
        <v>-0.30660491066003953</v>
      </c>
    </row>
    <row r="14" spans="1:8" ht="34.5" customHeight="1" thickBot="1" x14ac:dyDescent="0.25">
      <c r="B14" s="68" t="s">
        <v>82</v>
      </c>
      <c r="C14" s="755">
        <v>2174.4299999999998</v>
      </c>
      <c r="D14" s="755">
        <v>2172.7399999999998</v>
      </c>
      <c r="E14" s="71">
        <v>7.7781971151635945E-2</v>
      </c>
      <c r="F14" s="187">
        <v>502.9444418744506</v>
      </c>
      <c r="G14" s="72">
        <v>501.44011077775207</v>
      </c>
      <c r="H14" s="516">
        <v>0.30000214669011283</v>
      </c>
    </row>
    <row r="15" spans="1:8" ht="30.75" customHeight="1" thickBot="1" x14ac:dyDescent="0.25">
      <c r="B15" s="857" t="s">
        <v>83</v>
      </c>
      <c r="C15" s="857"/>
      <c r="D15" s="857"/>
      <c r="E15" s="857"/>
      <c r="F15" s="756">
        <v>4.3234000000000004</v>
      </c>
      <c r="G15" s="756">
        <v>4.3330000000000002</v>
      </c>
      <c r="H15" s="73" t="s">
        <v>218</v>
      </c>
    </row>
    <row r="16" spans="1:8" ht="19.5" thickBot="1" x14ac:dyDescent="0.25">
      <c r="B16" s="857"/>
      <c r="C16" s="857"/>
      <c r="D16" s="857"/>
      <c r="E16" s="857"/>
      <c r="F16" s="756">
        <v>4.3234000000000004</v>
      </c>
      <c r="G16" s="756">
        <v>4.3330000000000002</v>
      </c>
      <c r="H16" s="74">
        <v>-0.22155550426955528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J19" sqref="J19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9" t="s">
        <v>75</v>
      </c>
      <c r="C6" s="861" t="s">
        <v>138</v>
      </c>
      <c r="D6" s="862"/>
      <c r="E6" s="862"/>
      <c r="F6" s="862"/>
      <c r="G6" s="862"/>
      <c r="H6" s="863"/>
      <c r="I6" s="861" t="s">
        <v>139</v>
      </c>
      <c r="J6" s="862"/>
      <c r="K6" s="862"/>
      <c r="L6" s="862"/>
      <c r="M6" s="863"/>
    </row>
    <row r="7" spans="2:19" ht="38.25" customHeight="1" thickBot="1" x14ac:dyDescent="0.25">
      <c r="B7" s="860"/>
      <c r="C7" s="757" t="s">
        <v>311</v>
      </c>
      <c r="D7" s="758" t="s">
        <v>234</v>
      </c>
      <c r="E7" s="758" t="s">
        <v>140</v>
      </c>
      <c r="F7" s="759" t="s">
        <v>141</v>
      </c>
      <c r="G7" s="758" t="s">
        <v>142</v>
      </c>
      <c r="H7" s="760" t="s">
        <v>143</v>
      </c>
      <c r="I7" s="761" t="s">
        <v>220</v>
      </c>
      <c r="J7" s="758" t="s">
        <v>144</v>
      </c>
      <c r="K7" s="759" t="s">
        <v>141</v>
      </c>
      <c r="L7" s="758" t="s">
        <v>145</v>
      </c>
      <c r="M7" s="758" t="s">
        <v>146</v>
      </c>
      <c r="S7" s="547"/>
    </row>
    <row r="8" spans="2:19" ht="30" customHeight="1" thickBot="1" x14ac:dyDescent="0.25">
      <c r="B8" s="762" t="s">
        <v>294</v>
      </c>
      <c r="C8" s="763">
        <v>197.85</v>
      </c>
      <c r="D8" s="764"/>
      <c r="E8" s="764">
        <v>189.58</v>
      </c>
      <c r="F8" s="765">
        <v>242.3</v>
      </c>
      <c r="G8" s="764">
        <v>263.31</v>
      </c>
      <c r="H8" s="766">
        <v>165.78</v>
      </c>
      <c r="I8" s="767"/>
      <c r="J8" s="768">
        <v>104.3622745015297</v>
      </c>
      <c r="K8" s="769">
        <v>81.654973173751543</v>
      </c>
      <c r="L8" s="768">
        <v>75.139569328927877</v>
      </c>
      <c r="M8" s="768">
        <v>119.34491494752081</v>
      </c>
    </row>
    <row r="9" spans="2:19" ht="30" customHeight="1" thickBot="1" x14ac:dyDescent="0.25">
      <c r="B9" s="762" t="s">
        <v>147</v>
      </c>
      <c r="C9" s="548">
        <v>1151.56</v>
      </c>
      <c r="D9" s="549">
        <v>1111.56</v>
      </c>
      <c r="E9" s="550">
        <v>1169.26</v>
      </c>
      <c r="F9" s="770">
        <v>1431.3420000000001</v>
      </c>
      <c r="G9" s="771">
        <v>1511.97</v>
      </c>
      <c r="H9" s="772">
        <v>1405.779</v>
      </c>
      <c r="I9" s="773">
        <v>103.59854618734032</v>
      </c>
      <c r="J9" s="768">
        <v>98.486222054974945</v>
      </c>
      <c r="K9" s="769">
        <v>80.453169123801288</v>
      </c>
      <c r="L9" s="768">
        <v>76.162886829765142</v>
      </c>
      <c r="M9" s="768">
        <v>81.916147559467035</v>
      </c>
    </row>
    <row r="10" spans="2:19" ht="30" customHeight="1" thickBot="1" x14ac:dyDescent="0.25">
      <c r="B10" s="762" t="s">
        <v>148</v>
      </c>
      <c r="C10" s="548">
        <v>1649.66</v>
      </c>
      <c r="D10" s="549">
        <v>1596.8</v>
      </c>
      <c r="E10" s="550">
        <v>1626.76</v>
      </c>
      <c r="F10" s="770">
        <v>2113.239</v>
      </c>
      <c r="G10" s="771">
        <v>2272.21</v>
      </c>
      <c r="H10" s="772">
        <v>1572.329</v>
      </c>
      <c r="I10" s="773">
        <v>103.31037074148297</v>
      </c>
      <c r="J10" s="768">
        <v>101.40770611522289</v>
      </c>
      <c r="K10" s="769">
        <v>78.063105971449517</v>
      </c>
      <c r="L10" s="768">
        <v>72.601564115992801</v>
      </c>
      <c r="M10" s="768">
        <v>104.91824548170263</v>
      </c>
    </row>
    <row r="11" spans="2:19" ht="30" customHeight="1" thickBot="1" x14ac:dyDescent="0.25">
      <c r="B11" s="762" t="s">
        <v>149</v>
      </c>
      <c r="C11" s="774">
        <v>2390.0700000000002</v>
      </c>
      <c r="D11" s="771">
        <v>2458.17</v>
      </c>
      <c r="E11" s="775">
        <v>2435.84</v>
      </c>
      <c r="F11" s="770">
        <v>2424.2820000000002</v>
      </c>
      <c r="G11" s="771">
        <v>2949.68</v>
      </c>
      <c r="H11" s="772">
        <v>2605.6179999999999</v>
      </c>
      <c r="I11" s="773">
        <v>97.229646444306141</v>
      </c>
      <c r="J11" s="768">
        <v>98.120976747241201</v>
      </c>
      <c r="K11" s="769">
        <v>98.588778038198527</v>
      </c>
      <c r="L11" s="768">
        <v>81.02811152396194</v>
      </c>
      <c r="M11" s="768">
        <v>91.727567126109832</v>
      </c>
    </row>
    <row r="12" spans="2:19" ht="30" customHeight="1" thickBot="1" x14ac:dyDescent="0.25">
      <c r="B12" s="762" t="s">
        <v>150</v>
      </c>
      <c r="C12" s="774">
        <v>2800.14</v>
      </c>
      <c r="D12" s="771">
        <v>2837.87</v>
      </c>
      <c r="E12" s="775">
        <v>2747.64</v>
      </c>
      <c r="F12" s="770">
        <v>2592.35</v>
      </c>
      <c r="G12" s="771">
        <v>3073.73</v>
      </c>
      <c r="H12" s="772">
        <v>2705.6010000000001</v>
      </c>
      <c r="I12" s="773">
        <v>98.670481734540346</v>
      </c>
      <c r="J12" s="768">
        <v>101.91073066340569</v>
      </c>
      <c r="K12" s="769">
        <v>108.01550716531332</v>
      </c>
      <c r="L12" s="768">
        <v>91.099088078653622</v>
      </c>
      <c r="M12" s="768">
        <v>103.4941959291115</v>
      </c>
    </row>
    <row r="13" spans="2:19" ht="30" customHeight="1" thickBot="1" x14ac:dyDescent="0.25">
      <c r="B13" s="762" t="s">
        <v>81</v>
      </c>
      <c r="C13" s="551">
        <v>2138.5</v>
      </c>
      <c r="D13" s="552">
        <v>2149.84</v>
      </c>
      <c r="E13" s="553">
        <v>2041.64</v>
      </c>
      <c r="F13" s="770">
        <v>2649.4070000000002</v>
      </c>
      <c r="G13" s="771">
        <v>2512.29</v>
      </c>
      <c r="H13" s="772">
        <v>1900.069</v>
      </c>
      <c r="I13" s="773">
        <v>99.472518885126334</v>
      </c>
      <c r="J13" s="768">
        <v>104.74422523069688</v>
      </c>
      <c r="K13" s="769">
        <v>80.716175355466333</v>
      </c>
      <c r="L13" s="768">
        <v>85.121542497084334</v>
      </c>
      <c r="M13" s="768">
        <v>112.54854428970738</v>
      </c>
    </row>
    <row r="14" spans="2:19" ht="30" customHeight="1" thickBot="1" x14ac:dyDescent="0.25">
      <c r="B14" s="762" t="s">
        <v>82</v>
      </c>
      <c r="C14" s="776">
        <v>2174.4299999999998</v>
      </c>
      <c r="D14" s="777">
        <v>2172.7399999999998</v>
      </c>
      <c r="E14" s="778">
        <v>2159.36</v>
      </c>
      <c r="F14" s="770">
        <v>2499.5250000000001</v>
      </c>
      <c r="G14" s="771">
        <v>2567.91</v>
      </c>
      <c r="H14" s="772">
        <v>1968.537</v>
      </c>
      <c r="I14" s="773">
        <v>100.07778197115162</v>
      </c>
      <c r="J14" s="768">
        <v>100.6978919679905</v>
      </c>
      <c r="K14" s="769">
        <v>86.993728808473591</v>
      </c>
      <c r="L14" s="768">
        <v>84.677033073589016</v>
      </c>
      <c r="M14" s="768">
        <v>110.45918872746611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239</v>
      </c>
    </row>
    <row r="4" spans="1:18" ht="18.75" x14ac:dyDescent="0.3">
      <c r="A4" s="45" t="s">
        <v>277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69" sqref="R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296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>
        <v>639.89</v>
      </c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>
        <v>400.89</v>
      </c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>
        <v>309.33999999999997</v>
      </c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>
        <v>1085.28</v>
      </c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>
        <v>2756.63</v>
      </c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>
        <v>2167.69</v>
      </c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>
        <v>2082.3000000000002</v>
      </c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297</v>
      </c>
      <c r="CH9" s="541" t="s">
        <v>298</v>
      </c>
    </row>
    <row r="10" spans="2:86" x14ac:dyDescent="0.2">
      <c r="CF10" s="531" t="s">
        <v>159</v>
      </c>
      <c r="CG10" s="531">
        <v>63.81</v>
      </c>
      <c r="CH10" s="554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201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203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511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278</v>
      </c>
      <c r="CH41" s="65" t="s">
        <v>240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4" t="s">
        <v>165</v>
      </c>
      <c r="C78" s="865"/>
      <c r="D78" s="865"/>
      <c r="E78" s="865"/>
      <c r="F78" s="865"/>
      <c r="G78" s="86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255</v>
      </c>
      <c r="C2" s="130"/>
    </row>
    <row r="3" spans="1:23" x14ac:dyDescent="0.2">
      <c r="G3" s="24"/>
      <c r="H3" s="24"/>
    </row>
    <row r="4" spans="1:23" ht="23.25" x14ac:dyDescent="0.35">
      <c r="B4" s="258" t="s">
        <v>301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299</v>
      </c>
      <c r="E9" s="338" t="s">
        <v>300</v>
      </c>
      <c r="F9" s="275" t="s">
        <v>299</v>
      </c>
      <c r="G9" s="338" t="s">
        <v>300</v>
      </c>
      <c r="H9" s="275" t="s">
        <v>299</v>
      </c>
      <c r="I9" s="338" t="s">
        <v>300</v>
      </c>
      <c r="J9" s="278" t="s">
        <v>299</v>
      </c>
      <c r="K9" s="349" t="s">
        <v>300</v>
      </c>
      <c r="L9" s="279" t="s">
        <v>299</v>
      </c>
      <c r="M9" s="349" t="s">
        <v>300</v>
      </c>
      <c r="N9" s="280" t="s">
        <v>299</v>
      </c>
      <c r="O9" s="350" t="s">
        <v>300</v>
      </c>
      <c r="P9" s="275" t="s">
        <v>299</v>
      </c>
      <c r="Q9" s="338" t="s">
        <v>300</v>
      </c>
      <c r="R9" s="275" t="s">
        <v>299</v>
      </c>
      <c r="S9" s="345" t="s">
        <v>300</v>
      </c>
      <c r="T9" s="24"/>
      <c r="U9" s="498"/>
      <c r="V9" s="498"/>
      <c r="W9" s="498"/>
    </row>
    <row r="10" spans="1:23" ht="15.75" x14ac:dyDescent="0.25">
      <c r="A10" s="29"/>
      <c r="B10" s="282" t="s">
        <v>256</v>
      </c>
      <c r="C10" s="283"/>
      <c r="D10" s="284">
        <f t="shared" ref="D10:O10" si="0">SUM(D11:D16)</f>
        <v>2829111.2539999997</v>
      </c>
      <c r="E10" s="339">
        <f t="shared" si="0"/>
        <v>2484955.5129999998</v>
      </c>
      <c r="F10" s="285">
        <f>SUM(F11:F16)</f>
        <v>13177839.449000001</v>
      </c>
      <c r="G10" s="342">
        <f>SUM(G11:G16)</f>
        <v>11433575.936999999</v>
      </c>
      <c r="H10" s="286">
        <f t="shared" si="0"/>
        <v>1440094.6870000002</v>
      </c>
      <c r="I10" s="346">
        <f t="shared" si="0"/>
        <v>1441965.2</v>
      </c>
      <c r="J10" s="284">
        <f t="shared" si="0"/>
        <v>1263272.1030000001</v>
      </c>
      <c r="K10" s="342">
        <f t="shared" si="0"/>
        <v>1189016.2790000001</v>
      </c>
      <c r="L10" s="285">
        <f t="shared" si="0"/>
        <v>5893333.301</v>
      </c>
      <c r="M10" s="342">
        <f t="shared" si="0"/>
        <v>5466710.9160000002</v>
      </c>
      <c r="N10" s="287">
        <f t="shared" si="0"/>
        <v>532698.66399999999</v>
      </c>
      <c r="O10" s="351">
        <f t="shared" si="0"/>
        <v>522926.34199999995</v>
      </c>
      <c r="P10" s="284">
        <f>SUM(P11:P16)</f>
        <v>1565839.1510000001</v>
      </c>
      <c r="Q10" s="351">
        <f>SUM(Q11:Q16)</f>
        <v>1295939.2339999999</v>
      </c>
      <c r="R10" s="288">
        <f>SUM(R11:R16)</f>
        <v>7284506.148</v>
      </c>
      <c r="S10" s="351">
        <f>SUM(S11:S16)</f>
        <v>5966865.0209999997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601712.99699999997</v>
      </c>
      <c r="E11" s="340">
        <v>479904.46899999998</v>
      </c>
      <c r="F11" s="292">
        <v>2805133.699</v>
      </c>
      <c r="G11" s="343">
        <v>2205951.2149999999</v>
      </c>
      <c r="H11" s="293">
        <v>711835.68900000001</v>
      </c>
      <c r="I11" s="347">
        <v>703030.58200000005</v>
      </c>
      <c r="J11" s="291">
        <v>235465.519</v>
      </c>
      <c r="K11" s="340">
        <v>193053.372</v>
      </c>
      <c r="L11" s="292">
        <v>1100275.108</v>
      </c>
      <c r="M11" s="343">
        <v>889588.21400000004</v>
      </c>
      <c r="N11" s="293">
        <v>173949.36199999999</v>
      </c>
      <c r="O11" s="347">
        <v>170904.66800000001</v>
      </c>
      <c r="P11" s="291">
        <f t="shared" ref="P11:P16" si="1">D11-J11</f>
        <v>366247.478</v>
      </c>
      <c r="Q11" s="347">
        <f t="shared" ref="Q11:Q16" si="2">E11-K11</f>
        <v>286851.09699999995</v>
      </c>
      <c r="R11" s="294">
        <f t="shared" ref="R11:S16" si="3">F11-L11</f>
        <v>1704858.591</v>
      </c>
      <c r="S11" s="352">
        <f t="shared" si="3"/>
        <v>1316363.0009999997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467554.14600000001</v>
      </c>
      <c r="E12" s="340">
        <v>373927.87099999998</v>
      </c>
      <c r="F12" s="292">
        <v>2175294.071</v>
      </c>
      <c r="G12" s="343">
        <v>1724001.263</v>
      </c>
      <c r="H12" s="293">
        <v>128991.06299999999</v>
      </c>
      <c r="I12" s="347">
        <v>137658.15400000001</v>
      </c>
      <c r="J12" s="291">
        <v>293737.61499999999</v>
      </c>
      <c r="K12" s="340">
        <v>270314.75300000003</v>
      </c>
      <c r="L12" s="292">
        <v>1370408.0430000001</v>
      </c>
      <c r="M12" s="343">
        <v>1241331.6070000001</v>
      </c>
      <c r="N12" s="293">
        <v>104015.325</v>
      </c>
      <c r="O12" s="347">
        <v>112893.605</v>
      </c>
      <c r="P12" s="291">
        <f t="shared" si="1"/>
        <v>173816.53100000002</v>
      </c>
      <c r="Q12" s="347">
        <f t="shared" si="2"/>
        <v>103613.11799999996</v>
      </c>
      <c r="R12" s="294">
        <f t="shared" si="3"/>
        <v>804886.02799999993</v>
      </c>
      <c r="S12" s="352">
        <f t="shared" si="3"/>
        <v>482669.65599999996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159766.86199999999</v>
      </c>
      <c r="E13" s="340">
        <v>183282.43900000001</v>
      </c>
      <c r="F13" s="292">
        <v>744724.82799999998</v>
      </c>
      <c r="G13" s="343">
        <v>842102.745</v>
      </c>
      <c r="H13" s="293">
        <v>110978.258</v>
      </c>
      <c r="I13" s="347">
        <v>113207.478</v>
      </c>
      <c r="J13" s="291">
        <v>77761.744000000006</v>
      </c>
      <c r="K13" s="340">
        <v>79281.212</v>
      </c>
      <c r="L13" s="292">
        <v>362199.96</v>
      </c>
      <c r="M13" s="343">
        <v>364478.1</v>
      </c>
      <c r="N13" s="293">
        <v>51115.964</v>
      </c>
      <c r="O13" s="347">
        <v>48259.940999999999</v>
      </c>
      <c r="P13" s="291">
        <f t="shared" si="1"/>
        <v>82005.117999999988</v>
      </c>
      <c r="Q13" s="347">
        <f t="shared" si="2"/>
        <v>104001.22700000001</v>
      </c>
      <c r="R13" s="294">
        <f t="shared" si="3"/>
        <v>382524.86799999996</v>
      </c>
      <c r="S13" s="352">
        <f t="shared" si="3"/>
        <v>477624.64500000002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223208.47399999999</v>
      </c>
      <c r="E14" s="340">
        <v>157351.36900000001</v>
      </c>
      <c r="F14" s="292">
        <v>1039711.037</v>
      </c>
      <c r="G14" s="343">
        <v>725030.505</v>
      </c>
      <c r="H14" s="293">
        <v>186894.03599999999</v>
      </c>
      <c r="I14" s="347">
        <v>184566.49400000001</v>
      </c>
      <c r="J14" s="291">
        <v>74922.894</v>
      </c>
      <c r="K14" s="340">
        <v>54759.779000000002</v>
      </c>
      <c r="L14" s="292">
        <v>348548.52899999998</v>
      </c>
      <c r="M14" s="343">
        <v>251802.76199999999</v>
      </c>
      <c r="N14" s="293">
        <v>92215.099000000002</v>
      </c>
      <c r="O14" s="347">
        <v>78227.418000000005</v>
      </c>
      <c r="P14" s="291">
        <f t="shared" si="1"/>
        <v>148285.57999999999</v>
      </c>
      <c r="Q14" s="347">
        <f t="shared" si="2"/>
        <v>102591.59</v>
      </c>
      <c r="R14" s="294">
        <f t="shared" si="3"/>
        <v>691162.50800000003</v>
      </c>
      <c r="S14" s="352">
        <f t="shared" si="3"/>
        <v>473227.74300000002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413927.723</v>
      </c>
      <c r="E15" s="340">
        <v>318811.75199999998</v>
      </c>
      <c r="F15" s="292">
        <v>1925692.4820000001</v>
      </c>
      <c r="G15" s="343">
        <v>1470455.851</v>
      </c>
      <c r="H15" s="293">
        <v>65359.006999999998</v>
      </c>
      <c r="I15" s="347">
        <v>64825.038</v>
      </c>
      <c r="J15" s="291">
        <v>141362.71100000001</v>
      </c>
      <c r="K15" s="340">
        <v>96034.782000000007</v>
      </c>
      <c r="L15" s="292">
        <v>660142.73499999999</v>
      </c>
      <c r="M15" s="343">
        <v>441189.158</v>
      </c>
      <c r="N15" s="293">
        <v>22112.695</v>
      </c>
      <c r="O15" s="347">
        <v>16537.631000000001</v>
      </c>
      <c r="P15" s="291">
        <f t="shared" si="1"/>
        <v>272565.01199999999</v>
      </c>
      <c r="Q15" s="347">
        <f t="shared" si="2"/>
        <v>222776.96999999997</v>
      </c>
      <c r="R15" s="294">
        <f t="shared" si="3"/>
        <v>1265549.747</v>
      </c>
      <c r="S15" s="352">
        <f t="shared" si="3"/>
        <v>1029266.693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962941.05200000003</v>
      </c>
      <c r="E16" s="341">
        <v>971677.61300000001</v>
      </c>
      <c r="F16" s="298">
        <v>4487283.3320000004</v>
      </c>
      <c r="G16" s="344">
        <v>4466034.358</v>
      </c>
      <c r="H16" s="299">
        <v>236036.63399999999</v>
      </c>
      <c r="I16" s="348">
        <v>238677.454</v>
      </c>
      <c r="J16" s="297">
        <v>440021.62</v>
      </c>
      <c r="K16" s="341">
        <v>495572.38099999999</v>
      </c>
      <c r="L16" s="298">
        <v>2051758.926</v>
      </c>
      <c r="M16" s="344">
        <v>2278321.0750000002</v>
      </c>
      <c r="N16" s="299">
        <v>89290.218999999997</v>
      </c>
      <c r="O16" s="348">
        <v>96103.078999999998</v>
      </c>
      <c r="P16" s="297">
        <f t="shared" si="1"/>
        <v>522919.43200000003</v>
      </c>
      <c r="Q16" s="348">
        <f t="shared" si="2"/>
        <v>476105.23200000002</v>
      </c>
      <c r="R16" s="300">
        <f t="shared" si="3"/>
        <v>2435524.4060000004</v>
      </c>
      <c r="S16" s="353">
        <f t="shared" si="3"/>
        <v>2187713.2829999998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299</v>
      </c>
      <c r="E21" s="338" t="s">
        <v>300</v>
      </c>
      <c r="F21" s="276" t="s">
        <v>299</v>
      </c>
      <c r="G21" s="338" t="s">
        <v>300</v>
      </c>
      <c r="H21" s="277" t="s">
        <v>299</v>
      </c>
      <c r="I21" s="354" t="s">
        <v>300</v>
      </c>
      <c r="J21" s="313" t="s">
        <v>299</v>
      </c>
      <c r="K21" s="349" t="s">
        <v>300</v>
      </c>
      <c r="L21" s="279" t="s">
        <v>299</v>
      </c>
      <c r="M21" s="349" t="s">
        <v>300</v>
      </c>
      <c r="N21" s="280" t="s">
        <v>299</v>
      </c>
      <c r="O21" s="358" t="s">
        <v>300</v>
      </c>
      <c r="P21" s="312" t="s">
        <v>299</v>
      </c>
      <c r="Q21" s="338" t="s">
        <v>300</v>
      </c>
      <c r="R21" s="314" t="s">
        <v>299</v>
      </c>
      <c r="S21" s="345" t="s">
        <v>300</v>
      </c>
      <c r="U21" s="498"/>
      <c r="V21" s="498"/>
      <c r="W21" s="498"/>
    </row>
    <row r="22" spans="1:23" ht="15.75" x14ac:dyDescent="0.25">
      <c r="A22" s="29"/>
      <c r="B22" s="282" t="s">
        <v>256</v>
      </c>
      <c r="C22" s="315"/>
      <c r="D22" s="316">
        <f t="shared" ref="D22:S22" si="4">SUM(D23:D28)</f>
        <v>185675.77999999997</v>
      </c>
      <c r="E22" s="342">
        <f t="shared" si="4"/>
        <v>114117.12199999999</v>
      </c>
      <c r="F22" s="285">
        <f t="shared" si="4"/>
        <v>860485.43900000001</v>
      </c>
      <c r="G22" s="342">
        <f t="shared" si="4"/>
        <v>527744.18599999999</v>
      </c>
      <c r="H22" s="287">
        <f t="shared" si="4"/>
        <v>77748.140999999989</v>
      </c>
      <c r="I22" s="355">
        <f t="shared" si="4"/>
        <v>57654.302999999993</v>
      </c>
      <c r="J22" s="316">
        <f t="shared" si="4"/>
        <v>114857.52699999999</v>
      </c>
      <c r="K22" s="342">
        <f>SUM(K23:K28)</f>
        <v>118770.875</v>
      </c>
      <c r="L22" s="285">
        <f>SUM(L23:L28)</f>
        <v>535564.30299999996</v>
      </c>
      <c r="M22" s="342">
        <f>SUM(M23:M28)</f>
        <v>546793.25799999991</v>
      </c>
      <c r="N22" s="287">
        <f t="shared" si="4"/>
        <v>30532.789000000001</v>
      </c>
      <c r="O22" s="339">
        <f t="shared" si="4"/>
        <v>37669.976999999999</v>
      </c>
      <c r="P22" s="284">
        <f t="shared" si="4"/>
        <v>70818.252999999997</v>
      </c>
      <c r="Q22" s="346">
        <f t="shared" si="4"/>
        <v>-4653.752999999997</v>
      </c>
      <c r="R22" s="638">
        <f t="shared" si="4"/>
        <v>324921.136</v>
      </c>
      <c r="S22" s="635">
        <f t="shared" si="4"/>
        <v>-19049.071999999956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4882.9160000000002</v>
      </c>
      <c r="E23" s="340">
        <v>5092.04</v>
      </c>
      <c r="F23" s="318">
        <v>22661.226999999999</v>
      </c>
      <c r="G23" s="343">
        <v>23558.445</v>
      </c>
      <c r="H23" s="293">
        <v>2909.029</v>
      </c>
      <c r="I23" s="356">
        <v>3345.1819999999998</v>
      </c>
      <c r="J23" s="319">
        <v>5366.2070000000003</v>
      </c>
      <c r="K23" s="343">
        <v>6025.1139999999996</v>
      </c>
      <c r="L23" s="292">
        <v>24966.002</v>
      </c>
      <c r="M23" s="343">
        <v>27595.68</v>
      </c>
      <c r="N23" s="318">
        <v>3925.6210000000001</v>
      </c>
      <c r="O23" s="359">
        <v>5990.3959999999997</v>
      </c>
      <c r="P23" s="291">
        <f t="shared" ref="P23:P28" si="5">D23-J23</f>
        <v>-483.29100000000017</v>
      </c>
      <c r="Q23" s="641">
        <f t="shared" ref="Q23:Q28" si="6">E23-K23</f>
        <v>-933.07399999999961</v>
      </c>
      <c r="R23" s="639">
        <f t="shared" ref="P23:S28" si="7">F23-L23</f>
        <v>-2304.7750000000015</v>
      </c>
      <c r="S23" s="636">
        <f t="shared" si="7"/>
        <v>-4037.2350000000006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41679.201999999997</v>
      </c>
      <c r="E24" s="340">
        <v>20503.170999999998</v>
      </c>
      <c r="F24" s="318">
        <v>192252.00899999999</v>
      </c>
      <c r="G24" s="343">
        <v>95108.085000000006</v>
      </c>
      <c r="H24" s="293">
        <v>11742.625</v>
      </c>
      <c r="I24" s="356">
        <v>8441.9509999999991</v>
      </c>
      <c r="J24" s="319">
        <v>35779.31</v>
      </c>
      <c r="K24" s="343">
        <v>32071.263999999999</v>
      </c>
      <c r="L24" s="292">
        <v>166710.285</v>
      </c>
      <c r="M24" s="343">
        <v>147502.66699999999</v>
      </c>
      <c r="N24" s="318">
        <v>9984.7980000000007</v>
      </c>
      <c r="O24" s="359">
        <v>11024.428</v>
      </c>
      <c r="P24" s="291">
        <f t="shared" si="5"/>
        <v>5899.8919999999998</v>
      </c>
      <c r="Q24" s="641">
        <f t="shared" si="6"/>
        <v>-11568.093000000001</v>
      </c>
      <c r="R24" s="639">
        <f t="shared" si="7"/>
        <v>25541.723999999987</v>
      </c>
      <c r="S24" s="636">
        <f t="shared" si="7"/>
        <v>-52394.58199999998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6710.9769999999999</v>
      </c>
      <c r="E25" s="340">
        <v>7204.3860000000004</v>
      </c>
      <c r="F25" s="318">
        <v>31204.074000000001</v>
      </c>
      <c r="G25" s="343">
        <v>33041.205000000002</v>
      </c>
      <c r="H25" s="293">
        <v>3259.4960000000001</v>
      </c>
      <c r="I25" s="356">
        <v>3109.5859999999998</v>
      </c>
      <c r="J25" s="319">
        <v>3043.4769999999999</v>
      </c>
      <c r="K25" s="343">
        <v>897.54499999999996</v>
      </c>
      <c r="L25" s="292">
        <v>14336.119000000001</v>
      </c>
      <c r="M25" s="343">
        <v>4143.902</v>
      </c>
      <c r="N25" s="318">
        <v>901.97500000000002</v>
      </c>
      <c r="O25" s="359">
        <v>454.28100000000001</v>
      </c>
      <c r="P25" s="291">
        <f t="shared" si="5"/>
        <v>3667.5</v>
      </c>
      <c r="Q25" s="641">
        <f t="shared" si="6"/>
        <v>6306.8410000000003</v>
      </c>
      <c r="R25" s="639">
        <f t="shared" si="7"/>
        <v>16867.955000000002</v>
      </c>
      <c r="S25" s="636">
        <f t="shared" si="7"/>
        <v>28897.303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45073.442999999999</v>
      </c>
      <c r="E26" s="340">
        <v>21736.742999999999</v>
      </c>
      <c r="F26" s="318">
        <v>208978.997</v>
      </c>
      <c r="G26" s="343">
        <v>99994.097999999998</v>
      </c>
      <c r="H26" s="293">
        <v>42810.409</v>
      </c>
      <c r="I26" s="356">
        <v>28608.071</v>
      </c>
      <c r="J26" s="319">
        <v>11186.925999999999</v>
      </c>
      <c r="K26" s="343">
        <v>7023.085</v>
      </c>
      <c r="L26" s="292">
        <v>52213.813000000002</v>
      </c>
      <c r="M26" s="343">
        <v>32420.12</v>
      </c>
      <c r="N26" s="318">
        <v>5365.32</v>
      </c>
      <c r="O26" s="359">
        <v>4798.0460000000003</v>
      </c>
      <c r="P26" s="291">
        <f t="shared" si="7"/>
        <v>33886.517</v>
      </c>
      <c r="Q26" s="641">
        <f t="shared" si="6"/>
        <v>14713.657999999999</v>
      </c>
      <c r="R26" s="639">
        <f t="shared" si="7"/>
        <v>156765.18400000001</v>
      </c>
      <c r="S26" s="636">
        <f t="shared" si="7"/>
        <v>67573.978000000003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62413.42</v>
      </c>
      <c r="E27" s="340">
        <v>37815.139000000003</v>
      </c>
      <c r="F27" s="318">
        <v>289501.26400000002</v>
      </c>
      <c r="G27" s="343">
        <v>175738.883</v>
      </c>
      <c r="H27" s="293">
        <v>9570.4889999999996</v>
      </c>
      <c r="I27" s="356">
        <v>8337.6839999999993</v>
      </c>
      <c r="J27" s="319">
        <v>18767.137999999999</v>
      </c>
      <c r="K27" s="343">
        <v>12819.450999999999</v>
      </c>
      <c r="L27" s="292">
        <v>87411.482999999993</v>
      </c>
      <c r="M27" s="343">
        <v>58909.163999999997</v>
      </c>
      <c r="N27" s="318">
        <v>2732.201</v>
      </c>
      <c r="O27" s="359">
        <v>2355.9349999999999</v>
      </c>
      <c r="P27" s="291">
        <f t="shared" si="5"/>
        <v>43646.281999999999</v>
      </c>
      <c r="Q27" s="641">
        <f t="shared" si="6"/>
        <v>24995.688000000002</v>
      </c>
      <c r="R27" s="639">
        <f t="shared" si="7"/>
        <v>202089.78100000002</v>
      </c>
      <c r="S27" s="636">
        <f t="shared" si="7"/>
        <v>116829.71900000001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24915.822</v>
      </c>
      <c r="E28" s="341">
        <v>21765.643</v>
      </c>
      <c r="F28" s="321">
        <v>115887.868</v>
      </c>
      <c r="G28" s="344">
        <v>100303.47</v>
      </c>
      <c r="H28" s="299">
        <v>7456.0929999999998</v>
      </c>
      <c r="I28" s="357">
        <v>5811.8289999999997</v>
      </c>
      <c r="J28" s="322">
        <v>40714.468999999997</v>
      </c>
      <c r="K28" s="344">
        <v>59934.415999999997</v>
      </c>
      <c r="L28" s="298">
        <v>189926.601</v>
      </c>
      <c r="M28" s="344">
        <v>276221.72499999998</v>
      </c>
      <c r="N28" s="321">
        <v>7622.8739999999998</v>
      </c>
      <c r="O28" s="360">
        <v>13046.891</v>
      </c>
      <c r="P28" s="297">
        <f t="shared" si="5"/>
        <v>-15798.646999999997</v>
      </c>
      <c r="Q28" s="642">
        <f t="shared" si="6"/>
        <v>-38168.773000000001</v>
      </c>
      <c r="R28" s="640">
        <f t="shared" si="7"/>
        <v>-74038.732999999993</v>
      </c>
      <c r="S28" s="637">
        <f t="shared" si="7"/>
        <v>-175918.25499999998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299</v>
      </c>
      <c r="E33" s="338" t="s">
        <v>300</v>
      </c>
      <c r="F33" s="276" t="s">
        <v>299</v>
      </c>
      <c r="G33" s="338" t="s">
        <v>300</v>
      </c>
      <c r="H33" s="277" t="s">
        <v>299</v>
      </c>
      <c r="I33" s="354" t="s">
        <v>300</v>
      </c>
      <c r="J33" s="313" t="s">
        <v>299</v>
      </c>
      <c r="K33" s="349" t="s">
        <v>300</v>
      </c>
      <c r="L33" s="279" t="s">
        <v>299</v>
      </c>
      <c r="M33" s="349" t="s">
        <v>300</v>
      </c>
      <c r="N33" s="280" t="s">
        <v>299</v>
      </c>
      <c r="O33" s="358" t="s">
        <v>300</v>
      </c>
      <c r="P33" s="313" t="s">
        <v>299</v>
      </c>
      <c r="Q33" s="349" t="s">
        <v>300</v>
      </c>
      <c r="R33" s="281" t="s">
        <v>299</v>
      </c>
      <c r="S33" s="350" t="s">
        <v>300</v>
      </c>
      <c r="T33" s="32"/>
      <c r="U33" s="498"/>
    </row>
    <row r="34" spans="1:21" ht="15.75" x14ac:dyDescent="0.25">
      <c r="A34" s="29"/>
      <c r="B34" s="282" t="s">
        <v>256</v>
      </c>
      <c r="C34" s="315"/>
      <c r="D34" s="316">
        <f t="shared" ref="D34:S34" si="8">SUM(D35:D40)</f>
        <v>579944.27500000002</v>
      </c>
      <c r="E34" s="342">
        <f t="shared" si="8"/>
        <v>425246.76500000001</v>
      </c>
      <c r="F34" s="285">
        <f t="shared" si="8"/>
        <v>2699303.767</v>
      </c>
      <c r="G34" s="342">
        <f t="shared" si="8"/>
        <v>1955147.4040000001</v>
      </c>
      <c r="H34" s="287">
        <f t="shared" si="8"/>
        <v>512107.01999999996</v>
      </c>
      <c r="I34" s="355">
        <f t="shared" si="8"/>
        <v>491930.22700000007</v>
      </c>
      <c r="J34" s="316">
        <f t="shared" si="8"/>
        <v>373363.33100000001</v>
      </c>
      <c r="K34" s="342">
        <f t="shared" si="8"/>
        <v>398233.723</v>
      </c>
      <c r="L34" s="285">
        <f t="shared" si="8"/>
        <v>1740467.5970000001</v>
      </c>
      <c r="M34" s="342">
        <f t="shared" si="8"/>
        <v>1830212.0269999998</v>
      </c>
      <c r="N34" s="287">
        <f t="shared" si="8"/>
        <v>143437.75899999999</v>
      </c>
      <c r="O34" s="339">
        <f t="shared" si="8"/>
        <v>159065.85500000001</v>
      </c>
      <c r="P34" s="284">
        <f>SUM(P35:P40)</f>
        <v>206580.94400000008</v>
      </c>
      <c r="Q34" s="351">
        <f>SUM(Q35:Q40)</f>
        <v>27013.041999999987</v>
      </c>
      <c r="R34" s="288">
        <f t="shared" si="8"/>
        <v>958836.16999999993</v>
      </c>
      <c r="S34" s="351">
        <f t="shared" si="8"/>
        <v>124935.37699999992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345116.63400000002</v>
      </c>
      <c r="E35" s="340">
        <v>231602.31</v>
      </c>
      <c r="F35" s="292">
        <v>1608155.443</v>
      </c>
      <c r="G35" s="343">
        <v>1065050.97</v>
      </c>
      <c r="H35" s="293">
        <v>418104.52799999999</v>
      </c>
      <c r="I35" s="356">
        <v>407972.73100000003</v>
      </c>
      <c r="J35" s="323">
        <v>37614.300999999999</v>
      </c>
      <c r="K35" s="340">
        <v>46217.254999999997</v>
      </c>
      <c r="L35" s="292">
        <v>175462.82</v>
      </c>
      <c r="M35" s="343">
        <v>212496.62599999999</v>
      </c>
      <c r="N35" s="293">
        <v>22623.452000000001</v>
      </c>
      <c r="O35" s="361">
        <v>21643.169000000002</v>
      </c>
      <c r="P35" s="291">
        <f t="shared" ref="P35:R40" si="9">D35-J35</f>
        <v>307502.33300000004</v>
      </c>
      <c r="Q35" s="347">
        <f t="shared" si="9"/>
        <v>185385.05499999999</v>
      </c>
      <c r="R35" s="294">
        <f t="shared" si="9"/>
        <v>1432692.6229999999</v>
      </c>
      <c r="S35" s="352">
        <f t="shared" ref="S35:S40" si="10">G35-M35</f>
        <v>852554.34400000004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54284.911</v>
      </c>
      <c r="E36" s="340">
        <v>32133.834999999999</v>
      </c>
      <c r="F36" s="292">
        <v>251122.389</v>
      </c>
      <c r="G36" s="343">
        <v>147429.09</v>
      </c>
      <c r="H36" s="293">
        <v>16782.36</v>
      </c>
      <c r="I36" s="356">
        <v>11832.858</v>
      </c>
      <c r="J36" s="323">
        <v>101310.30899999999</v>
      </c>
      <c r="K36" s="340">
        <v>100235.432</v>
      </c>
      <c r="L36" s="292">
        <v>472574.58600000001</v>
      </c>
      <c r="M36" s="343">
        <v>460643.07799999998</v>
      </c>
      <c r="N36" s="293">
        <v>44172.873</v>
      </c>
      <c r="O36" s="361">
        <v>47717.800999999999</v>
      </c>
      <c r="P36" s="291">
        <f t="shared" si="9"/>
        <v>-47025.397999999994</v>
      </c>
      <c r="Q36" s="347">
        <f t="shared" si="9"/>
        <v>-68101.597000000009</v>
      </c>
      <c r="R36" s="294">
        <f t="shared" si="9"/>
        <v>-221452.19700000001</v>
      </c>
      <c r="S36" s="352">
        <f t="shared" si="10"/>
        <v>-313213.98800000001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12004.353999999999</v>
      </c>
      <c r="E37" s="340">
        <v>13317.982</v>
      </c>
      <c r="F37" s="292">
        <v>55855.267999999996</v>
      </c>
      <c r="G37" s="343">
        <v>61134.017999999996</v>
      </c>
      <c r="H37" s="293">
        <v>10469.898999999999</v>
      </c>
      <c r="I37" s="356">
        <v>9164.3520000000008</v>
      </c>
      <c r="J37" s="323">
        <v>25146.387999999999</v>
      </c>
      <c r="K37" s="340">
        <v>28287.512999999999</v>
      </c>
      <c r="L37" s="292">
        <v>117038.55100000001</v>
      </c>
      <c r="M37" s="343">
        <v>129889.44</v>
      </c>
      <c r="N37" s="293">
        <v>15990.734</v>
      </c>
      <c r="O37" s="361">
        <v>18002.847000000002</v>
      </c>
      <c r="P37" s="291">
        <f t="shared" si="9"/>
        <v>-13142.034</v>
      </c>
      <c r="Q37" s="347">
        <f t="shared" si="9"/>
        <v>-14969.530999999999</v>
      </c>
      <c r="R37" s="294">
        <f t="shared" si="9"/>
        <v>-61183.28300000001</v>
      </c>
      <c r="S37" s="352">
        <f t="shared" si="10"/>
        <v>-68755.422000000006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20146.885999999999</v>
      </c>
      <c r="E38" s="340">
        <v>10873.646000000001</v>
      </c>
      <c r="F38" s="292">
        <v>93612.334000000003</v>
      </c>
      <c r="G38" s="343">
        <v>50112.616999999998</v>
      </c>
      <c r="H38" s="293">
        <v>27459.191999999999</v>
      </c>
      <c r="I38" s="356">
        <v>24101.312999999998</v>
      </c>
      <c r="J38" s="323">
        <v>17472.085999999999</v>
      </c>
      <c r="K38" s="340">
        <v>16101.995999999999</v>
      </c>
      <c r="L38" s="292">
        <v>81309.099000000002</v>
      </c>
      <c r="M38" s="343">
        <v>74083.115000000005</v>
      </c>
      <c r="N38" s="293">
        <v>19118.367999999999</v>
      </c>
      <c r="O38" s="361">
        <v>29127.105</v>
      </c>
      <c r="P38" s="291">
        <f t="shared" si="9"/>
        <v>2674.7999999999993</v>
      </c>
      <c r="Q38" s="347">
        <f t="shared" si="9"/>
        <v>-5228.3499999999985</v>
      </c>
      <c r="R38" s="294">
        <f t="shared" si="9"/>
        <v>12303.235000000001</v>
      </c>
      <c r="S38" s="352">
        <f t="shared" si="10"/>
        <v>-23970.498000000007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39733.586000000003</v>
      </c>
      <c r="E39" s="340">
        <v>23225.330999999998</v>
      </c>
      <c r="F39" s="292">
        <v>184711.019</v>
      </c>
      <c r="G39" s="343">
        <v>107521.821</v>
      </c>
      <c r="H39" s="293">
        <v>7256.4539999999997</v>
      </c>
      <c r="I39" s="356">
        <v>4702.66</v>
      </c>
      <c r="J39" s="323">
        <v>32960.027000000002</v>
      </c>
      <c r="K39" s="340">
        <v>28742.519</v>
      </c>
      <c r="L39" s="292">
        <v>153563.133</v>
      </c>
      <c r="M39" s="343">
        <v>132084.80600000001</v>
      </c>
      <c r="N39" s="293">
        <v>5059.1610000000001</v>
      </c>
      <c r="O39" s="361">
        <v>4583.0429999999997</v>
      </c>
      <c r="P39" s="291">
        <f t="shared" si="9"/>
        <v>6773.5590000000011</v>
      </c>
      <c r="Q39" s="347">
        <f t="shared" si="9"/>
        <v>-5517.1880000000019</v>
      </c>
      <c r="R39" s="294">
        <f t="shared" si="9"/>
        <v>31147.885999999999</v>
      </c>
      <c r="S39" s="352">
        <f t="shared" si="10"/>
        <v>-24562.985000000015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108657.90399999999</v>
      </c>
      <c r="E40" s="341">
        <v>114093.66099999999</v>
      </c>
      <c r="F40" s="298">
        <v>505847.31400000001</v>
      </c>
      <c r="G40" s="344">
        <v>523898.88799999998</v>
      </c>
      <c r="H40" s="299">
        <v>32034.587</v>
      </c>
      <c r="I40" s="357">
        <v>34156.313000000002</v>
      </c>
      <c r="J40" s="324">
        <v>158860.22</v>
      </c>
      <c r="K40" s="341">
        <v>178649.008</v>
      </c>
      <c r="L40" s="298">
        <v>740519.40800000005</v>
      </c>
      <c r="M40" s="344">
        <v>821014.96200000006</v>
      </c>
      <c r="N40" s="299">
        <v>36473.171000000002</v>
      </c>
      <c r="O40" s="362">
        <v>37991.89</v>
      </c>
      <c r="P40" s="297">
        <f t="shared" si="9"/>
        <v>-50202.316000000006</v>
      </c>
      <c r="Q40" s="348">
        <f t="shared" si="9"/>
        <v>-64555.347000000009</v>
      </c>
      <c r="R40" s="300">
        <f t="shared" si="9"/>
        <v>-234672.09400000004</v>
      </c>
      <c r="S40" s="353">
        <f t="shared" si="10"/>
        <v>-297116.07400000008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299</v>
      </c>
      <c r="E45" s="349" t="s">
        <v>300</v>
      </c>
      <c r="F45" s="279" t="s">
        <v>299</v>
      </c>
      <c r="G45" s="349" t="s">
        <v>300</v>
      </c>
      <c r="H45" s="280" t="s">
        <v>299</v>
      </c>
      <c r="I45" s="358" t="s">
        <v>300</v>
      </c>
      <c r="J45" s="313" t="s">
        <v>299</v>
      </c>
      <c r="K45" s="349" t="s">
        <v>300</v>
      </c>
      <c r="L45" s="279" t="s">
        <v>299</v>
      </c>
      <c r="M45" s="349" t="s">
        <v>300</v>
      </c>
      <c r="N45" s="280" t="s">
        <v>299</v>
      </c>
      <c r="O45" s="358" t="s">
        <v>300</v>
      </c>
      <c r="P45" s="313" t="s">
        <v>299</v>
      </c>
      <c r="Q45" s="349" t="s">
        <v>300</v>
      </c>
      <c r="R45" s="281" t="s">
        <v>299</v>
      </c>
      <c r="S45" s="350" t="s">
        <v>300</v>
      </c>
    </row>
    <row r="46" spans="1:21" ht="15.75" x14ac:dyDescent="0.25">
      <c r="A46" s="29"/>
      <c r="B46" s="325" t="s">
        <v>256</v>
      </c>
      <c r="C46" s="326"/>
      <c r="D46" s="316">
        <f t="shared" ref="D46:S46" si="11">SUM(D47:D52)</f>
        <v>2006070.767</v>
      </c>
      <c r="E46" s="342">
        <f t="shared" si="11"/>
        <v>1616170.8089999999</v>
      </c>
      <c r="F46" s="285">
        <f>(SUM(F47:F52))/1</f>
        <v>9340864.4900000002</v>
      </c>
      <c r="G46" s="342">
        <f>(SUM(G47:G52))/1</f>
        <v>7435738.6529999999</v>
      </c>
      <c r="H46" s="287">
        <f t="shared" si="11"/>
        <v>1021617.686</v>
      </c>
      <c r="I46" s="355">
        <f t="shared" si="11"/>
        <v>982332.78900000011</v>
      </c>
      <c r="J46" s="316">
        <f t="shared" si="11"/>
        <v>1190264.649</v>
      </c>
      <c r="K46" s="342">
        <f t="shared" si="11"/>
        <v>1147401.5750000002</v>
      </c>
      <c r="L46" s="285">
        <f>(SUM(L47:L52))/1</f>
        <v>5549806.148</v>
      </c>
      <c r="M46" s="342">
        <f>(SUM(M47:M52))/1</f>
        <v>5275590.1630000006</v>
      </c>
      <c r="N46" s="287">
        <f t="shared" si="11"/>
        <v>512103.93200000003</v>
      </c>
      <c r="O46" s="339">
        <f t="shared" si="11"/>
        <v>503679.81000000006</v>
      </c>
      <c r="P46" s="284">
        <f>SUM(P47:P52)</f>
        <v>815806.1179999999</v>
      </c>
      <c r="Q46" s="351">
        <f>SUM(Q47:Q52)</f>
        <v>468769.23399999994</v>
      </c>
      <c r="R46" s="288">
        <f t="shared" si="11"/>
        <v>3791058.3420000006</v>
      </c>
      <c r="S46" s="351">
        <f t="shared" si="11"/>
        <v>2160148.4900000002</v>
      </c>
    </row>
    <row r="47" spans="1:21" x14ac:dyDescent="0.2">
      <c r="A47" s="29"/>
      <c r="B47" s="327" t="s">
        <v>91</v>
      </c>
      <c r="C47" s="328" t="s">
        <v>137</v>
      </c>
      <c r="D47" s="319">
        <v>481149.35499999998</v>
      </c>
      <c r="E47" s="343">
        <v>360178.88199999998</v>
      </c>
      <c r="F47" s="292">
        <v>2243634.6260000002</v>
      </c>
      <c r="G47" s="343">
        <v>1654997.8740000001</v>
      </c>
      <c r="H47" s="318">
        <v>540881.60100000002</v>
      </c>
      <c r="I47" s="363">
        <v>545982.04500000004</v>
      </c>
      <c r="J47" s="319">
        <v>235303.17199999999</v>
      </c>
      <c r="K47" s="343">
        <v>184347.33799999999</v>
      </c>
      <c r="L47" s="292">
        <v>1099510.5649999999</v>
      </c>
      <c r="M47" s="343">
        <v>849327.86</v>
      </c>
      <c r="N47" s="318">
        <v>173903.277</v>
      </c>
      <c r="O47" s="359">
        <v>166831.03599999999</v>
      </c>
      <c r="P47" s="329">
        <f t="shared" ref="P47:S52" si="12">D47-J47</f>
        <v>245846.18299999999</v>
      </c>
      <c r="Q47" s="352">
        <f t="shared" si="12"/>
        <v>175831.54399999999</v>
      </c>
      <c r="R47" s="294">
        <f t="shared" si="12"/>
        <v>1144124.0610000002</v>
      </c>
      <c r="S47" s="352">
        <f t="shared" si="12"/>
        <v>805670.01400000008</v>
      </c>
    </row>
    <row r="48" spans="1:21" x14ac:dyDescent="0.2">
      <c r="A48" s="29"/>
      <c r="B48" s="330" t="s">
        <v>92</v>
      </c>
      <c r="C48" s="328" t="s">
        <v>93</v>
      </c>
      <c r="D48" s="319">
        <v>212594.28899999999</v>
      </c>
      <c r="E48" s="343">
        <v>134235.709</v>
      </c>
      <c r="F48" s="292">
        <v>985589.22499999998</v>
      </c>
      <c r="G48" s="343">
        <v>618837.93599999999</v>
      </c>
      <c r="H48" s="318">
        <v>61695.588000000003</v>
      </c>
      <c r="I48" s="363">
        <v>50230.243999999999</v>
      </c>
      <c r="J48" s="319">
        <v>272594.62300000002</v>
      </c>
      <c r="K48" s="343">
        <v>255051.85500000001</v>
      </c>
      <c r="L48" s="292">
        <v>1271034.1939999999</v>
      </c>
      <c r="M48" s="343">
        <v>1171687.024</v>
      </c>
      <c r="N48" s="318">
        <v>95995.436000000002</v>
      </c>
      <c r="O48" s="359">
        <v>104985.871</v>
      </c>
      <c r="P48" s="329">
        <f t="shared" si="12"/>
        <v>-60000.334000000032</v>
      </c>
      <c r="Q48" s="352">
        <f t="shared" si="12"/>
        <v>-120816.14600000001</v>
      </c>
      <c r="R48" s="294">
        <f t="shared" si="12"/>
        <v>-285444.96899999992</v>
      </c>
      <c r="S48" s="352">
        <f t="shared" si="12"/>
        <v>-552849.08799999999</v>
      </c>
    </row>
    <row r="49" spans="1:19" x14ac:dyDescent="0.2">
      <c r="A49" s="29"/>
      <c r="B49" s="330" t="s">
        <v>94</v>
      </c>
      <c r="C49" s="328" t="s">
        <v>95</v>
      </c>
      <c r="D49" s="319">
        <v>110867.067</v>
      </c>
      <c r="E49" s="343">
        <v>133308.37899999999</v>
      </c>
      <c r="F49" s="292">
        <v>516489.424</v>
      </c>
      <c r="G49" s="343">
        <v>612406.01100000006</v>
      </c>
      <c r="H49" s="318">
        <v>83600.891000000003</v>
      </c>
      <c r="I49" s="363">
        <v>84886.523000000001</v>
      </c>
      <c r="J49" s="319">
        <v>77315.199999999997</v>
      </c>
      <c r="K49" s="343">
        <v>79256.966</v>
      </c>
      <c r="L49" s="292">
        <v>360140.27</v>
      </c>
      <c r="M49" s="343">
        <v>364366.84100000001</v>
      </c>
      <c r="N49" s="318">
        <v>50990.538</v>
      </c>
      <c r="O49" s="359">
        <v>48248.661999999997</v>
      </c>
      <c r="P49" s="329">
        <f t="shared" si="12"/>
        <v>33551.866999999998</v>
      </c>
      <c r="Q49" s="352">
        <f t="shared" si="12"/>
        <v>54051.412999999986</v>
      </c>
      <c r="R49" s="294">
        <f t="shared" si="12"/>
        <v>156349.15399999998</v>
      </c>
      <c r="S49" s="352">
        <f t="shared" si="12"/>
        <v>248039.17000000004</v>
      </c>
    </row>
    <row r="50" spans="1:19" x14ac:dyDescent="0.2">
      <c r="A50" s="29"/>
      <c r="B50" s="330" t="s">
        <v>96</v>
      </c>
      <c r="C50" s="328" t="s">
        <v>97</v>
      </c>
      <c r="D50" s="319">
        <v>101768.367</v>
      </c>
      <c r="E50" s="343">
        <v>55435.531000000003</v>
      </c>
      <c r="F50" s="292">
        <v>472688.26699999999</v>
      </c>
      <c r="G50" s="343">
        <v>255425.451</v>
      </c>
      <c r="H50" s="318">
        <v>97614.638999999996</v>
      </c>
      <c r="I50" s="363">
        <v>72968.744000000006</v>
      </c>
      <c r="J50" s="319">
        <v>68249.540999999997</v>
      </c>
      <c r="K50" s="343">
        <v>49545.55</v>
      </c>
      <c r="L50" s="292">
        <v>317562.63500000001</v>
      </c>
      <c r="M50" s="343">
        <v>227890.13099999999</v>
      </c>
      <c r="N50" s="318">
        <v>87701.021999999997</v>
      </c>
      <c r="O50" s="359">
        <v>73162.167000000001</v>
      </c>
      <c r="P50" s="329">
        <f t="shared" si="12"/>
        <v>33518.826000000001</v>
      </c>
      <c r="Q50" s="352">
        <f t="shared" si="12"/>
        <v>5889.9809999999998</v>
      </c>
      <c r="R50" s="294">
        <f t="shared" si="12"/>
        <v>155125.63199999998</v>
      </c>
      <c r="S50" s="352">
        <f t="shared" si="12"/>
        <v>27535.320000000007</v>
      </c>
    </row>
    <row r="51" spans="1:19" x14ac:dyDescent="0.2">
      <c r="A51" s="29"/>
      <c r="B51" s="330" t="s">
        <v>98</v>
      </c>
      <c r="C51" s="328" t="s">
        <v>99</v>
      </c>
      <c r="D51" s="319">
        <v>386806.44400000002</v>
      </c>
      <c r="E51" s="343">
        <v>255756.93299999999</v>
      </c>
      <c r="F51" s="292">
        <v>1799630.348</v>
      </c>
      <c r="G51" s="343">
        <v>1181570.8019999999</v>
      </c>
      <c r="H51" s="318">
        <v>61059.135999999999</v>
      </c>
      <c r="I51" s="363">
        <v>52189.78</v>
      </c>
      <c r="J51" s="319">
        <v>113853.02499999999</v>
      </c>
      <c r="K51" s="343">
        <v>92142.508000000002</v>
      </c>
      <c r="L51" s="292">
        <v>530028.55799999996</v>
      </c>
      <c r="M51" s="343">
        <v>423209.72600000002</v>
      </c>
      <c r="N51" s="318">
        <v>17652.145</v>
      </c>
      <c r="O51" s="359">
        <v>15826.101000000001</v>
      </c>
      <c r="P51" s="329">
        <f t="shared" si="12"/>
        <v>272953.41899999999</v>
      </c>
      <c r="Q51" s="352">
        <f t="shared" si="12"/>
        <v>163614.42499999999</v>
      </c>
      <c r="R51" s="294">
        <f t="shared" si="12"/>
        <v>1269601.79</v>
      </c>
      <c r="S51" s="352">
        <f t="shared" si="12"/>
        <v>758361.07599999988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712885.245</v>
      </c>
      <c r="E52" s="344">
        <v>677255.375</v>
      </c>
      <c r="F52" s="298">
        <v>3322832.6</v>
      </c>
      <c r="G52" s="344">
        <v>3112500.5789999999</v>
      </c>
      <c r="H52" s="321">
        <v>176765.83100000001</v>
      </c>
      <c r="I52" s="364">
        <v>176075.45300000001</v>
      </c>
      <c r="J52" s="322">
        <v>422949.08799999999</v>
      </c>
      <c r="K52" s="344">
        <v>487057.35800000001</v>
      </c>
      <c r="L52" s="298">
        <v>1971529.926</v>
      </c>
      <c r="M52" s="344">
        <v>2239108.5809999998</v>
      </c>
      <c r="N52" s="321">
        <v>85861.513999999996</v>
      </c>
      <c r="O52" s="360">
        <v>94625.972999999998</v>
      </c>
      <c r="P52" s="333">
        <f t="shared" si="12"/>
        <v>289936.15700000001</v>
      </c>
      <c r="Q52" s="353">
        <f t="shared" si="12"/>
        <v>190198.01699999999</v>
      </c>
      <c r="R52" s="300">
        <f t="shared" si="12"/>
        <v>1351302.6740000001</v>
      </c>
      <c r="S52" s="353">
        <f t="shared" si="12"/>
        <v>873391.99800000014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4" sqref="W13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257</v>
      </c>
      <c r="C2" s="334"/>
      <c r="D2" s="334"/>
      <c r="E2" s="334"/>
      <c r="F2" s="334"/>
      <c r="G2" s="334"/>
      <c r="H2" s="334"/>
      <c r="I2" s="334"/>
      <c r="J2" s="334"/>
      <c r="K2" s="334" t="s">
        <v>258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302</v>
      </c>
      <c r="C5" s="404"/>
      <c r="D5" s="405"/>
      <c r="E5" s="406"/>
      <c r="F5" s="403" t="s">
        <v>303</v>
      </c>
      <c r="G5" s="404"/>
      <c r="H5" s="405"/>
      <c r="I5" s="406"/>
      <c r="J5" s="365"/>
      <c r="K5" s="403" t="s">
        <v>302</v>
      </c>
      <c r="L5" s="404"/>
      <c r="M5" s="405"/>
      <c r="N5" s="406"/>
      <c r="O5" s="403" t="s">
        <v>303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601712.99699999997</v>
      </c>
      <c r="D7" s="372">
        <v>2805133.699</v>
      </c>
      <c r="E7" s="373">
        <v>711835.68900000001</v>
      </c>
      <c r="F7" s="374" t="s">
        <v>102</v>
      </c>
      <c r="G7" s="375">
        <v>479904.46899999998</v>
      </c>
      <c r="H7" s="376">
        <v>2205951.2149999999</v>
      </c>
      <c r="I7" s="373">
        <v>703030.58200000005</v>
      </c>
      <c r="J7" s="365"/>
      <c r="K7" s="370" t="s">
        <v>102</v>
      </c>
      <c r="L7" s="371">
        <v>235465.519</v>
      </c>
      <c r="M7" s="372">
        <v>1100275.108</v>
      </c>
      <c r="N7" s="373">
        <v>173949.36199999999</v>
      </c>
      <c r="O7" s="374" t="s">
        <v>102</v>
      </c>
      <c r="P7" s="375">
        <v>193053.372</v>
      </c>
      <c r="Q7" s="376">
        <v>889588.21400000004</v>
      </c>
      <c r="R7" s="373">
        <v>170904.66800000001</v>
      </c>
    </row>
    <row r="8" spans="2:18" ht="15.75" x14ac:dyDescent="0.25">
      <c r="B8" s="377" t="s">
        <v>69</v>
      </c>
      <c r="C8" s="378">
        <v>345116.63400000002</v>
      </c>
      <c r="D8" s="378">
        <v>1608155.443</v>
      </c>
      <c r="E8" s="378">
        <v>418104.52799999999</v>
      </c>
      <c r="F8" s="379" t="s">
        <v>69</v>
      </c>
      <c r="G8" s="380">
        <v>231602.31</v>
      </c>
      <c r="H8" s="381">
        <v>1065050.97</v>
      </c>
      <c r="I8" s="382">
        <v>407972.73100000003</v>
      </c>
      <c r="J8" s="365"/>
      <c r="K8" s="377" t="s">
        <v>114</v>
      </c>
      <c r="L8" s="378">
        <v>155830.28200000001</v>
      </c>
      <c r="M8" s="378">
        <v>728971.348</v>
      </c>
      <c r="N8" s="378">
        <v>100814.90300000001</v>
      </c>
      <c r="O8" s="379" t="s">
        <v>114</v>
      </c>
      <c r="P8" s="380">
        <v>95140.72</v>
      </c>
      <c r="Q8" s="381">
        <v>438483.89500000002</v>
      </c>
      <c r="R8" s="382">
        <v>90952.561000000002</v>
      </c>
    </row>
    <row r="9" spans="2:18" ht="15.75" x14ac:dyDescent="0.25">
      <c r="B9" s="383" t="s">
        <v>136</v>
      </c>
      <c r="C9" s="384">
        <v>53293.925000000003</v>
      </c>
      <c r="D9" s="384">
        <v>247628.17600000001</v>
      </c>
      <c r="E9" s="384">
        <v>81922.528999999995</v>
      </c>
      <c r="F9" s="385" t="s">
        <v>114</v>
      </c>
      <c r="G9" s="386">
        <v>32781.917999999998</v>
      </c>
      <c r="H9" s="387">
        <v>150733.92199999999</v>
      </c>
      <c r="I9" s="388">
        <v>44960.283000000003</v>
      </c>
      <c r="J9" s="365"/>
      <c r="K9" s="383" t="s">
        <v>69</v>
      </c>
      <c r="L9" s="384">
        <v>37614.300999999999</v>
      </c>
      <c r="M9" s="384">
        <v>175462.82</v>
      </c>
      <c r="N9" s="384">
        <v>22623.452000000001</v>
      </c>
      <c r="O9" s="385" t="s">
        <v>69</v>
      </c>
      <c r="P9" s="386">
        <v>46217.254999999997</v>
      </c>
      <c r="Q9" s="387">
        <v>212496.62599999999</v>
      </c>
      <c r="R9" s="388">
        <v>21643.169000000002</v>
      </c>
    </row>
    <row r="10" spans="2:18" ht="15.75" x14ac:dyDescent="0.25">
      <c r="B10" s="383" t="s">
        <v>114</v>
      </c>
      <c r="C10" s="384">
        <v>28724.239000000001</v>
      </c>
      <c r="D10" s="384">
        <v>133971.26800000001</v>
      </c>
      <c r="E10" s="384">
        <v>41872.091</v>
      </c>
      <c r="F10" s="385" t="s">
        <v>136</v>
      </c>
      <c r="G10" s="386">
        <v>31431.588</v>
      </c>
      <c r="H10" s="387">
        <v>144613.75399999999</v>
      </c>
      <c r="I10" s="388">
        <v>44762.593999999997</v>
      </c>
      <c r="J10" s="365"/>
      <c r="K10" s="383" t="s">
        <v>71</v>
      </c>
      <c r="L10" s="384">
        <v>8375.42</v>
      </c>
      <c r="M10" s="384">
        <v>38967.351999999999</v>
      </c>
      <c r="N10" s="384">
        <v>18294.8</v>
      </c>
      <c r="O10" s="385" t="s">
        <v>122</v>
      </c>
      <c r="P10" s="386">
        <v>8589.5640000000003</v>
      </c>
      <c r="Q10" s="387">
        <v>39717.243999999999</v>
      </c>
      <c r="R10" s="388">
        <v>4037.4960000000001</v>
      </c>
    </row>
    <row r="11" spans="2:18" ht="15.75" x14ac:dyDescent="0.25">
      <c r="B11" s="383" t="s">
        <v>129</v>
      </c>
      <c r="C11" s="384">
        <v>14841.64</v>
      </c>
      <c r="D11" s="384">
        <v>69251.562000000005</v>
      </c>
      <c r="E11" s="384">
        <v>22296.569</v>
      </c>
      <c r="F11" s="385" t="s">
        <v>219</v>
      </c>
      <c r="G11" s="386">
        <v>22512.138999999999</v>
      </c>
      <c r="H11" s="387">
        <v>103958.13</v>
      </c>
      <c r="I11" s="388">
        <v>32068.524000000001</v>
      </c>
      <c r="J11" s="365"/>
      <c r="K11" s="383" t="s">
        <v>215</v>
      </c>
      <c r="L11" s="384">
        <v>5366.2070000000003</v>
      </c>
      <c r="M11" s="384">
        <v>24966.002</v>
      </c>
      <c r="N11" s="384">
        <v>3925.6210000000001</v>
      </c>
      <c r="O11" s="385" t="s">
        <v>68</v>
      </c>
      <c r="P11" s="386">
        <v>7909.1660000000002</v>
      </c>
      <c r="Q11" s="387">
        <v>36600.758999999998</v>
      </c>
      <c r="R11" s="388">
        <v>3241.4369999999999</v>
      </c>
    </row>
    <row r="12" spans="2:18" ht="15.75" x14ac:dyDescent="0.25">
      <c r="B12" s="383" t="s">
        <v>71</v>
      </c>
      <c r="C12" s="384">
        <v>14146.834999999999</v>
      </c>
      <c r="D12" s="384">
        <v>66299.812000000005</v>
      </c>
      <c r="E12" s="384">
        <v>4979.1180000000004</v>
      </c>
      <c r="F12" s="385" t="s">
        <v>129</v>
      </c>
      <c r="G12" s="386">
        <v>15045.796</v>
      </c>
      <c r="H12" s="387">
        <v>69154.202999999994</v>
      </c>
      <c r="I12" s="388">
        <v>20590.713</v>
      </c>
      <c r="J12" s="365"/>
      <c r="K12" s="383" t="s">
        <v>129</v>
      </c>
      <c r="L12" s="384">
        <v>5351.9089999999997</v>
      </c>
      <c r="M12" s="384">
        <v>25081.276999999998</v>
      </c>
      <c r="N12" s="384">
        <v>2532.8919999999998</v>
      </c>
      <c r="O12" s="385" t="s">
        <v>71</v>
      </c>
      <c r="P12" s="386">
        <v>7585.3450000000003</v>
      </c>
      <c r="Q12" s="387">
        <v>34967.523999999998</v>
      </c>
      <c r="R12" s="388">
        <v>18194.241999999998</v>
      </c>
    </row>
    <row r="13" spans="2:18" ht="15.75" x14ac:dyDescent="0.25">
      <c r="B13" s="383" t="s">
        <v>219</v>
      </c>
      <c r="C13" s="384">
        <v>13762.557000000001</v>
      </c>
      <c r="D13" s="384">
        <v>64114.440999999999</v>
      </c>
      <c r="E13" s="384">
        <v>20756.096000000001</v>
      </c>
      <c r="F13" s="385" t="s">
        <v>122</v>
      </c>
      <c r="G13" s="386">
        <v>14430.35</v>
      </c>
      <c r="H13" s="387">
        <v>66376.008000000002</v>
      </c>
      <c r="I13" s="388">
        <v>10647.637000000001</v>
      </c>
      <c r="J13" s="365"/>
      <c r="K13" s="383" t="s">
        <v>152</v>
      </c>
      <c r="L13" s="384">
        <v>4539.7439999999997</v>
      </c>
      <c r="M13" s="384">
        <v>21227.45</v>
      </c>
      <c r="N13" s="384">
        <v>1508.355</v>
      </c>
      <c r="O13" s="385" t="s">
        <v>215</v>
      </c>
      <c r="P13" s="386">
        <v>6025.1139999999996</v>
      </c>
      <c r="Q13" s="387">
        <v>27595.68</v>
      </c>
      <c r="R13" s="388">
        <v>5990.3959999999997</v>
      </c>
    </row>
    <row r="14" spans="2:18" ht="15.75" x14ac:dyDescent="0.25">
      <c r="B14" s="383" t="s">
        <v>111</v>
      </c>
      <c r="C14" s="384">
        <v>12826.705</v>
      </c>
      <c r="D14" s="384">
        <v>59914.96</v>
      </c>
      <c r="E14" s="384">
        <v>4219.0460000000003</v>
      </c>
      <c r="F14" s="385" t="s">
        <v>153</v>
      </c>
      <c r="G14" s="386">
        <v>11040.228999999999</v>
      </c>
      <c r="H14" s="387">
        <v>50367.955999999998</v>
      </c>
      <c r="I14" s="388">
        <v>14879.13</v>
      </c>
      <c r="J14" s="365"/>
      <c r="K14" s="383" t="s">
        <v>68</v>
      </c>
      <c r="L14" s="384">
        <v>4517.701</v>
      </c>
      <c r="M14" s="384">
        <v>20983.014999999999</v>
      </c>
      <c r="N14" s="384">
        <v>1539.03</v>
      </c>
      <c r="O14" s="385" t="s">
        <v>152</v>
      </c>
      <c r="P14" s="386">
        <v>5360.576</v>
      </c>
      <c r="Q14" s="387">
        <v>24725.843000000001</v>
      </c>
      <c r="R14" s="388">
        <v>2534.0410000000002</v>
      </c>
    </row>
    <row r="15" spans="2:18" ht="15.75" x14ac:dyDescent="0.25">
      <c r="B15" s="383" t="s">
        <v>122</v>
      </c>
      <c r="C15" s="384">
        <v>12739.772999999999</v>
      </c>
      <c r="D15" s="384">
        <v>59389.587</v>
      </c>
      <c r="E15" s="384">
        <v>11361.467000000001</v>
      </c>
      <c r="F15" s="385" t="s">
        <v>71</v>
      </c>
      <c r="G15" s="386">
        <v>10774.698</v>
      </c>
      <c r="H15" s="387">
        <v>49117.788999999997</v>
      </c>
      <c r="I15" s="388">
        <v>6385.759</v>
      </c>
      <c r="J15" s="365"/>
      <c r="K15" s="383" t="s">
        <v>115</v>
      </c>
      <c r="L15" s="384">
        <v>3938.4140000000002</v>
      </c>
      <c r="M15" s="384">
        <v>18365.881000000001</v>
      </c>
      <c r="N15" s="384">
        <v>13164.29</v>
      </c>
      <c r="O15" s="385" t="s">
        <v>119</v>
      </c>
      <c r="P15" s="386">
        <v>4487.7150000000001</v>
      </c>
      <c r="Q15" s="387">
        <v>20983.371999999999</v>
      </c>
      <c r="R15" s="388">
        <v>7957.1120000000001</v>
      </c>
    </row>
    <row r="16" spans="2:18" ht="15.75" x14ac:dyDescent="0.25">
      <c r="B16" s="383" t="s">
        <v>156</v>
      </c>
      <c r="C16" s="384">
        <v>10492.481</v>
      </c>
      <c r="D16" s="384">
        <v>49279.737999999998</v>
      </c>
      <c r="E16" s="384">
        <v>3468.482</v>
      </c>
      <c r="F16" s="385" t="s">
        <v>241</v>
      </c>
      <c r="G16" s="386">
        <v>9454.33</v>
      </c>
      <c r="H16" s="387">
        <v>43097.93</v>
      </c>
      <c r="I16" s="388">
        <v>12831.505999999999</v>
      </c>
      <c r="J16" s="365"/>
      <c r="K16" s="383" t="s">
        <v>119</v>
      </c>
      <c r="L16" s="384">
        <v>3551.3470000000002</v>
      </c>
      <c r="M16" s="384">
        <v>16450.138999999999</v>
      </c>
      <c r="N16" s="384">
        <v>4201.2709999999997</v>
      </c>
      <c r="O16" s="385" t="s">
        <v>117</v>
      </c>
      <c r="P16" s="386">
        <v>3004.1480000000001</v>
      </c>
      <c r="Q16" s="387">
        <v>13869.596</v>
      </c>
      <c r="R16" s="388">
        <v>2939.7240000000002</v>
      </c>
    </row>
    <row r="17" spans="2:18" ht="15.75" x14ac:dyDescent="0.25">
      <c r="B17" s="383" t="s">
        <v>124</v>
      </c>
      <c r="C17" s="384">
        <v>9778.9359999999997</v>
      </c>
      <c r="D17" s="384">
        <v>45862.165999999997</v>
      </c>
      <c r="E17" s="384">
        <v>6926.8370000000004</v>
      </c>
      <c r="F17" s="385" t="s">
        <v>124</v>
      </c>
      <c r="G17" s="386">
        <v>9373.4069999999992</v>
      </c>
      <c r="H17" s="387">
        <v>42843.504999999997</v>
      </c>
      <c r="I17" s="388">
        <v>8471.6550000000007</v>
      </c>
      <c r="J17" s="365"/>
      <c r="K17" s="383" t="s">
        <v>117</v>
      </c>
      <c r="L17" s="384">
        <v>2583.6689999999999</v>
      </c>
      <c r="M17" s="384">
        <v>12033.322</v>
      </c>
      <c r="N17" s="384">
        <v>2192.5990000000002</v>
      </c>
      <c r="O17" s="385" t="s">
        <v>115</v>
      </c>
      <c r="P17" s="386">
        <v>2228.3119999999999</v>
      </c>
      <c r="Q17" s="387">
        <v>10370.567999999999</v>
      </c>
      <c r="R17" s="388">
        <v>6702.5519999999997</v>
      </c>
    </row>
    <row r="18" spans="2:18" ht="15.75" x14ac:dyDescent="0.25">
      <c r="B18" s="383" t="s">
        <v>135</v>
      </c>
      <c r="C18" s="384">
        <v>9124.4770000000008</v>
      </c>
      <c r="D18" s="384">
        <v>42474.368999999999</v>
      </c>
      <c r="E18" s="384">
        <v>10838.277</v>
      </c>
      <c r="F18" s="385" t="s">
        <v>135</v>
      </c>
      <c r="G18" s="386">
        <v>8748.8510000000006</v>
      </c>
      <c r="H18" s="387">
        <v>40169.883000000002</v>
      </c>
      <c r="I18" s="388">
        <v>10305.117</v>
      </c>
      <c r="J18" s="365"/>
      <c r="K18" s="383" t="s">
        <v>128</v>
      </c>
      <c r="L18" s="384">
        <v>2145.6880000000001</v>
      </c>
      <c r="M18" s="384">
        <v>10060.621999999999</v>
      </c>
      <c r="N18" s="384">
        <v>1809.15</v>
      </c>
      <c r="O18" s="385" t="s">
        <v>128</v>
      </c>
      <c r="P18" s="386">
        <v>2137.163</v>
      </c>
      <c r="Q18" s="387">
        <v>9712.3709999999992</v>
      </c>
      <c r="R18" s="388">
        <v>3614.3359999999998</v>
      </c>
    </row>
    <row r="19" spans="2:18" ht="15.75" x14ac:dyDescent="0.25">
      <c r="B19" s="383" t="s">
        <v>119</v>
      </c>
      <c r="C19" s="384">
        <v>8184.643</v>
      </c>
      <c r="D19" s="384">
        <v>38220.434999999998</v>
      </c>
      <c r="E19" s="384">
        <v>4751.6729999999998</v>
      </c>
      <c r="F19" s="385" t="s">
        <v>119</v>
      </c>
      <c r="G19" s="386">
        <v>8397.3009999999995</v>
      </c>
      <c r="H19" s="387">
        <v>38562.413</v>
      </c>
      <c r="I19" s="388">
        <v>5480.018</v>
      </c>
      <c r="J19" s="365"/>
      <c r="K19" s="383" t="s">
        <v>116</v>
      </c>
      <c r="L19" s="384">
        <v>623.05100000000004</v>
      </c>
      <c r="M19" s="384">
        <v>2898.6689999999999</v>
      </c>
      <c r="N19" s="384">
        <v>750.15300000000002</v>
      </c>
      <c r="O19" s="385" t="s">
        <v>129</v>
      </c>
      <c r="P19" s="386">
        <v>1621.097</v>
      </c>
      <c r="Q19" s="387">
        <v>7426.6809999999996</v>
      </c>
      <c r="R19" s="388">
        <v>745.02599999999995</v>
      </c>
    </row>
    <row r="20" spans="2:18" ht="15.75" x14ac:dyDescent="0.25">
      <c r="B20" s="383" t="s">
        <v>153</v>
      </c>
      <c r="C20" s="384">
        <v>7477.34</v>
      </c>
      <c r="D20" s="384">
        <v>35059.790999999997</v>
      </c>
      <c r="E20" s="384">
        <v>9596.4740000000002</v>
      </c>
      <c r="F20" s="385" t="s">
        <v>111</v>
      </c>
      <c r="G20" s="386">
        <v>8067.3879999999999</v>
      </c>
      <c r="H20" s="387">
        <v>36935.345000000001</v>
      </c>
      <c r="I20" s="388">
        <v>7471.8620000000001</v>
      </c>
      <c r="J20" s="365"/>
      <c r="K20" s="383" t="s">
        <v>111</v>
      </c>
      <c r="L20" s="384">
        <v>307.14999999999998</v>
      </c>
      <c r="M20" s="384">
        <v>1435.165</v>
      </c>
      <c r="N20" s="384">
        <v>170.66800000000001</v>
      </c>
      <c r="O20" s="385" t="s">
        <v>111</v>
      </c>
      <c r="P20" s="386">
        <v>974.27200000000005</v>
      </c>
      <c r="Q20" s="387">
        <v>4486.7910000000002</v>
      </c>
      <c r="R20" s="388">
        <v>452.42899999999997</v>
      </c>
    </row>
    <row r="21" spans="2:18" ht="15.75" x14ac:dyDescent="0.25">
      <c r="B21" s="383" t="s">
        <v>115</v>
      </c>
      <c r="C21" s="384">
        <v>6577.808</v>
      </c>
      <c r="D21" s="384">
        <v>30935.633999999998</v>
      </c>
      <c r="E21" s="384">
        <v>3206.864</v>
      </c>
      <c r="F21" s="385" t="s">
        <v>115</v>
      </c>
      <c r="G21" s="386">
        <v>6269.2640000000001</v>
      </c>
      <c r="H21" s="387">
        <v>28817.759999999998</v>
      </c>
      <c r="I21" s="388">
        <v>3486.116</v>
      </c>
      <c r="J21" s="365"/>
      <c r="K21" s="383" t="s">
        <v>121</v>
      </c>
      <c r="L21" s="384">
        <v>232.93</v>
      </c>
      <c r="M21" s="384">
        <v>1086.1099999999999</v>
      </c>
      <c r="N21" s="384">
        <v>136.53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164</v>
      </c>
      <c r="C22" s="384">
        <v>5655.3509999999997</v>
      </c>
      <c r="D22" s="384">
        <v>26206.686000000002</v>
      </c>
      <c r="E22" s="384">
        <v>7465.6689999999999</v>
      </c>
      <c r="F22" s="385" t="s">
        <v>120</v>
      </c>
      <c r="G22" s="386">
        <v>6010.518</v>
      </c>
      <c r="H22" s="387">
        <v>27663.927</v>
      </c>
      <c r="I22" s="388">
        <v>9070.2659999999996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252.667</v>
      </c>
      <c r="Q22" s="387">
        <v>1172.722</v>
      </c>
      <c r="R22" s="388">
        <v>228.15</v>
      </c>
    </row>
    <row r="23" spans="2:18" ht="16.5" thickBot="1" x14ac:dyDescent="0.3">
      <c r="B23" s="389" t="s">
        <v>241</v>
      </c>
      <c r="C23" s="390">
        <v>5288.7979999999998</v>
      </c>
      <c r="D23" s="390">
        <v>24759.594000000001</v>
      </c>
      <c r="E23" s="390">
        <v>7608.1989999999996</v>
      </c>
      <c r="F23" s="391" t="s">
        <v>156</v>
      </c>
      <c r="G23" s="392">
        <v>5093.8</v>
      </c>
      <c r="H23" s="393">
        <v>22927.973000000002</v>
      </c>
      <c r="I23" s="394">
        <v>4454.7259999999997</v>
      </c>
      <c r="J23" s="365"/>
      <c r="K23" s="389" t="s">
        <v>113</v>
      </c>
      <c r="L23" s="390">
        <v>155.07599999999999</v>
      </c>
      <c r="M23" s="390">
        <v>729.38699999999994</v>
      </c>
      <c r="N23" s="390">
        <v>24.103000000000002</v>
      </c>
      <c r="O23" s="391" t="s">
        <v>121</v>
      </c>
      <c r="P23" s="392">
        <v>248.386</v>
      </c>
      <c r="Q23" s="393">
        <v>1144.8699999999999</v>
      </c>
      <c r="R23" s="394">
        <v>100.617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259</v>
      </c>
      <c r="C27" s="397"/>
      <c r="D27" s="396"/>
      <c r="E27" s="396"/>
      <c r="F27" s="396"/>
      <c r="G27" s="398"/>
      <c r="H27" s="396"/>
      <c r="I27" s="398"/>
      <c r="J27" s="398"/>
      <c r="K27" s="396" t="s">
        <v>260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302</v>
      </c>
      <c r="C30" s="404"/>
      <c r="D30" s="405"/>
      <c r="E30" s="406"/>
      <c r="F30" s="403" t="s">
        <v>303</v>
      </c>
      <c r="G30" s="404"/>
      <c r="H30" s="405"/>
      <c r="I30" s="406"/>
      <c r="J30" s="398"/>
      <c r="K30" s="403" t="s">
        <v>302</v>
      </c>
      <c r="L30" s="404"/>
      <c r="M30" s="405"/>
      <c r="N30" s="406"/>
      <c r="O30" s="403" t="s">
        <v>303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467554.14600000001</v>
      </c>
      <c r="D32" s="372">
        <v>2175294.071</v>
      </c>
      <c r="E32" s="373">
        <v>128991.06299999999</v>
      </c>
      <c r="F32" s="374" t="s">
        <v>102</v>
      </c>
      <c r="G32" s="375">
        <v>373927.87099999998</v>
      </c>
      <c r="H32" s="376">
        <v>1724001.263</v>
      </c>
      <c r="I32" s="373">
        <v>137658.15400000001</v>
      </c>
      <c r="J32" s="398"/>
      <c r="K32" s="370" t="s">
        <v>102</v>
      </c>
      <c r="L32" s="371">
        <v>293737.61499999999</v>
      </c>
      <c r="M32" s="372">
        <v>1370408.0430000001</v>
      </c>
      <c r="N32" s="373">
        <v>104015.325</v>
      </c>
      <c r="O32" s="374" t="s">
        <v>102</v>
      </c>
      <c r="P32" s="375">
        <v>270314.75300000003</v>
      </c>
      <c r="Q32" s="376">
        <v>1241331.6070000001</v>
      </c>
      <c r="R32" s="373">
        <v>112893.605</v>
      </c>
    </row>
    <row r="33" spans="2:20" ht="15.75" x14ac:dyDescent="0.25">
      <c r="B33" s="377" t="s">
        <v>132</v>
      </c>
      <c r="C33" s="378">
        <v>142250.133</v>
      </c>
      <c r="D33" s="378">
        <v>664399.62399999995</v>
      </c>
      <c r="E33" s="378">
        <v>36317.5</v>
      </c>
      <c r="F33" s="379" t="s">
        <v>132</v>
      </c>
      <c r="G33" s="380">
        <v>137111.39000000001</v>
      </c>
      <c r="H33" s="381">
        <v>631221.25699999998</v>
      </c>
      <c r="I33" s="382">
        <v>50879.000999999997</v>
      </c>
      <c r="J33" s="398"/>
      <c r="K33" s="377" t="s">
        <v>69</v>
      </c>
      <c r="L33" s="378">
        <v>101310.30899999999</v>
      </c>
      <c r="M33" s="378">
        <v>472574.58600000001</v>
      </c>
      <c r="N33" s="378">
        <v>44172.873</v>
      </c>
      <c r="O33" s="379" t="s">
        <v>69</v>
      </c>
      <c r="P33" s="380">
        <v>100235.432</v>
      </c>
      <c r="Q33" s="381">
        <v>460643.07799999998</v>
      </c>
      <c r="R33" s="382">
        <v>47717.800999999999</v>
      </c>
    </row>
    <row r="34" spans="2:20" ht="15.75" x14ac:dyDescent="0.25">
      <c r="B34" s="383" t="s">
        <v>69</v>
      </c>
      <c r="C34" s="384">
        <v>54284.911</v>
      </c>
      <c r="D34" s="384">
        <v>251122.389</v>
      </c>
      <c r="E34" s="384">
        <v>16782.36</v>
      </c>
      <c r="F34" s="385" t="s">
        <v>69</v>
      </c>
      <c r="G34" s="386">
        <v>32133.834999999999</v>
      </c>
      <c r="H34" s="387">
        <v>147429.09</v>
      </c>
      <c r="I34" s="388">
        <v>11832.858</v>
      </c>
      <c r="J34" s="398"/>
      <c r="K34" s="383" t="s">
        <v>117</v>
      </c>
      <c r="L34" s="384">
        <v>44488.453999999998</v>
      </c>
      <c r="M34" s="384">
        <v>207952.092</v>
      </c>
      <c r="N34" s="384">
        <v>11589.434999999999</v>
      </c>
      <c r="O34" s="385" t="s">
        <v>117</v>
      </c>
      <c r="P34" s="386">
        <v>41303.14</v>
      </c>
      <c r="Q34" s="387">
        <v>190033.326</v>
      </c>
      <c r="R34" s="388">
        <v>11710.352000000001</v>
      </c>
    </row>
    <row r="35" spans="2:20" ht="15.75" x14ac:dyDescent="0.25">
      <c r="B35" s="383" t="s">
        <v>215</v>
      </c>
      <c r="C35" s="384">
        <v>41679.201999999997</v>
      </c>
      <c r="D35" s="384">
        <v>192252.00899999999</v>
      </c>
      <c r="E35" s="384">
        <v>11742.625</v>
      </c>
      <c r="F35" s="385" t="s">
        <v>111</v>
      </c>
      <c r="G35" s="386">
        <v>25208.366000000002</v>
      </c>
      <c r="H35" s="387">
        <v>116457.243</v>
      </c>
      <c r="I35" s="388">
        <v>8747.5259999999998</v>
      </c>
      <c r="J35" s="398"/>
      <c r="K35" s="383" t="s">
        <v>215</v>
      </c>
      <c r="L35" s="384">
        <v>35779.31</v>
      </c>
      <c r="M35" s="384">
        <v>166710.285</v>
      </c>
      <c r="N35" s="384">
        <v>9984.7980000000007</v>
      </c>
      <c r="O35" s="385" t="s">
        <v>215</v>
      </c>
      <c r="P35" s="386">
        <v>32071.263999999999</v>
      </c>
      <c r="Q35" s="387">
        <v>147502.66699999999</v>
      </c>
      <c r="R35" s="388">
        <v>11024.428</v>
      </c>
    </row>
    <row r="36" spans="2:20" ht="15.75" x14ac:dyDescent="0.25">
      <c r="B36" s="383" t="s">
        <v>111</v>
      </c>
      <c r="C36" s="384">
        <v>29579.647000000001</v>
      </c>
      <c r="D36" s="384">
        <v>137796.76199999999</v>
      </c>
      <c r="E36" s="384">
        <v>7824.5360000000001</v>
      </c>
      <c r="F36" s="385" t="s">
        <v>215</v>
      </c>
      <c r="G36" s="386">
        <v>20503.170999999998</v>
      </c>
      <c r="H36" s="387">
        <v>95108.085000000006</v>
      </c>
      <c r="I36" s="388">
        <v>8441.9509999999991</v>
      </c>
      <c r="J36" s="398"/>
      <c r="K36" s="383" t="s">
        <v>68</v>
      </c>
      <c r="L36" s="384">
        <v>27928.814999999999</v>
      </c>
      <c r="M36" s="384">
        <v>129922.512</v>
      </c>
      <c r="N36" s="384">
        <v>8777.7199999999993</v>
      </c>
      <c r="O36" s="385" t="s">
        <v>68</v>
      </c>
      <c r="P36" s="386">
        <v>18272.201000000001</v>
      </c>
      <c r="Q36" s="387">
        <v>83332.517000000007</v>
      </c>
      <c r="R36" s="388">
        <v>9217.2729999999992</v>
      </c>
    </row>
    <row r="37" spans="2:20" ht="15.75" x14ac:dyDescent="0.25">
      <c r="B37" s="383" t="s">
        <v>118</v>
      </c>
      <c r="C37" s="384">
        <v>19544.556</v>
      </c>
      <c r="D37" s="384">
        <v>91348.107999999993</v>
      </c>
      <c r="E37" s="384">
        <v>5063.0039999999999</v>
      </c>
      <c r="F37" s="385" t="s">
        <v>118</v>
      </c>
      <c r="G37" s="386">
        <v>14408.412</v>
      </c>
      <c r="H37" s="387">
        <v>66313.457999999999</v>
      </c>
      <c r="I37" s="388">
        <v>5660.5619999999999</v>
      </c>
      <c r="J37" s="398"/>
      <c r="K37" s="383" t="s">
        <v>164</v>
      </c>
      <c r="L37" s="384">
        <v>16910.831999999999</v>
      </c>
      <c r="M37" s="384">
        <v>79618.361999999994</v>
      </c>
      <c r="N37" s="384">
        <v>4671.384</v>
      </c>
      <c r="O37" s="385" t="s">
        <v>112</v>
      </c>
      <c r="P37" s="386">
        <v>13658.424999999999</v>
      </c>
      <c r="Q37" s="387">
        <v>63082.845999999998</v>
      </c>
      <c r="R37" s="388">
        <v>4635.116</v>
      </c>
    </row>
    <row r="38" spans="2:20" ht="15.75" x14ac:dyDescent="0.25">
      <c r="B38" s="383" t="s">
        <v>120</v>
      </c>
      <c r="C38" s="384">
        <v>19163.827000000001</v>
      </c>
      <c r="D38" s="384">
        <v>89203.49</v>
      </c>
      <c r="E38" s="384">
        <v>5198.8310000000001</v>
      </c>
      <c r="F38" s="385" t="s">
        <v>213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12293.929</v>
      </c>
      <c r="M38" s="384">
        <v>57164.892</v>
      </c>
      <c r="N38" s="384">
        <v>3370.97</v>
      </c>
      <c r="O38" s="385" t="s">
        <v>164</v>
      </c>
      <c r="P38" s="386">
        <v>12129.188</v>
      </c>
      <c r="Q38" s="387">
        <v>55108.262999999999</v>
      </c>
      <c r="R38" s="388">
        <v>5120.0640000000003</v>
      </c>
    </row>
    <row r="39" spans="2:20" ht="15.75" x14ac:dyDescent="0.25">
      <c r="B39" s="383" t="s">
        <v>154</v>
      </c>
      <c r="C39" s="384">
        <v>16024.739</v>
      </c>
      <c r="D39" s="384">
        <v>74304.884000000005</v>
      </c>
      <c r="E39" s="384">
        <v>4142.5</v>
      </c>
      <c r="F39" s="385" t="s">
        <v>153</v>
      </c>
      <c r="G39" s="386">
        <v>9178.6270000000004</v>
      </c>
      <c r="H39" s="387">
        <v>42553.046999999999</v>
      </c>
      <c r="I39" s="388">
        <v>2853</v>
      </c>
      <c r="J39" s="398"/>
      <c r="K39" s="383" t="s">
        <v>114</v>
      </c>
      <c r="L39" s="384">
        <v>11622.232</v>
      </c>
      <c r="M39" s="384">
        <v>54315.964</v>
      </c>
      <c r="N39" s="384">
        <v>3231.1840000000002</v>
      </c>
      <c r="O39" s="385" t="s">
        <v>111</v>
      </c>
      <c r="P39" s="386">
        <v>10638.32</v>
      </c>
      <c r="Q39" s="387">
        <v>48931.462</v>
      </c>
      <c r="R39" s="388">
        <v>2493.0949999999998</v>
      </c>
    </row>
    <row r="40" spans="2:20" ht="15.75" x14ac:dyDescent="0.25">
      <c r="B40" s="383" t="s">
        <v>153</v>
      </c>
      <c r="C40" s="384">
        <v>15919.534</v>
      </c>
      <c r="D40" s="384">
        <v>74615.635999999999</v>
      </c>
      <c r="E40" s="384">
        <v>4084.3510000000001</v>
      </c>
      <c r="F40" s="385" t="s">
        <v>156</v>
      </c>
      <c r="G40" s="386">
        <v>8992.2109999999993</v>
      </c>
      <c r="H40" s="387">
        <v>41173.146000000001</v>
      </c>
      <c r="I40" s="388">
        <v>2853.2359999999999</v>
      </c>
      <c r="J40" s="398"/>
      <c r="K40" s="383" t="s">
        <v>116</v>
      </c>
      <c r="L40" s="384">
        <v>8664.7389999999996</v>
      </c>
      <c r="M40" s="384">
        <v>40373.695</v>
      </c>
      <c r="N40" s="384">
        <v>2357.915</v>
      </c>
      <c r="O40" s="385" t="s">
        <v>152</v>
      </c>
      <c r="P40" s="386">
        <v>9977.2810000000009</v>
      </c>
      <c r="Q40" s="387">
        <v>45821.690999999999</v>
      </c>
      <c r="R40" s="388">
        <v>4079.95</v>
      </c>
    </row>
    <row r="41" spans="2:20" ht="15.75" x14ac:dyDescent="0.25">
      <c r="B41" s="383" t="s">
        <v>124</v>
      </c>
      <c r="C41" s="384">
        <v>9667.2170000000006</v>
      </c>
      <c r="D41" s="384">
        <v>45019.425000000003</v>
      </c>
      <c r="E41" s="384">
        <v>2582.529</v>
      </c>
      <c r="F41" s="385" t="s">
        <v>136</v>
      </c>
      <c r="G41" s="386">
        <v>8455.4259999999995</v>
      </c>
      <c r="H41" s="387">
        <v>38945.478999999999</v>
      </c>
      <c r="I41" s="388">
        <v>3105.0859999999998</v>
      </c>
      <c r="J41" s="398"/>
      <c r="K41" s="383" t="s">
        <v>152</v>
      </c>
      <c r="L41" s="384">
        <v>8438.3829999999998</v>
      </c>
      <c r="M41" s="384">
        <v>39344.201000000001</v>
      </c>
      <c r="N41" s="384">
        <v>2558.37</v>
      </c>
      <c r="O41" s="385" t="s">
        <v>116</v>
      </c>
      <c r="P41" s="386">
        <v>7666.2960000000003</v>
      </c>
      <c r="Q41" s="387">
        <v>35218.989000000001</v>
      </c>
      <c r="R41" s="388">
        <v>1830.23</v>
      </c>
    </row>
    <row r="42" spans="2:20" ht="15.75" x14ac:dyDescent="0.25">
      <c r="B42" s="383" t="s">
        <v>136</v>
      </c>
      <c r="C42" s="384">
        <v>9644.2659999999996</v>
      </c>
      <c r="D42" s="384">
        <v>45262.654999999999</v>
      </c>
      <c r="E42" s="384">
        <v>2547.9110000000001</v>
      </c>
      <c r="F42" s="385" t="s">
        <v>283</v>
      </c>
      <c r="G42" s="386">
        <v>8185.82</v>
      </c>
      <c r="H42" s="387">
        <v>37474.482000000004</v>
      </c>
      <c r="I42" s="388">
        <v>2423</v>
      </c>
      <c r="J42" s="398"/>
      <c r="K42" s="383" t="s">
        <v>71</v>
      </c>
      <c r="L42" s="384">
        <v>6704.4530000000004</v>
      </c>
      <c r="M42" s="384">
        <v>31174.194</v>
      </c>
      <c r="N42" s="384">
        <v>2165.991</v>
      </c>
      <c r="O42" s="385" t="s">
        <v>114</v>
      </c>
      <c r="P42" s="386">
        <v>6910.0680000000002</v>
      </c>
      <c r="Q42" s="387">
        <v>31251.614000000001</v>
      </c>
      <c r="R42" s="388">
        <v>3515.9450000000002</v>
      </c>
    </row>
    <row r="43" spans="2:20" ht="15.75" x14ac:dyDescent="0.25">
      <c r="B43" s="383" t="s">
        <v>117</v>
      </c>
      <c r="C43" s="384">
        <v>8185.2610000000004</v>
      </c>
      <c r="D43" s="384">
        <v>37620.904999999999</v>
      </c>
      <c r="E43" s="384">
        <v>2487.1550000000002</v>
      </c>
      <c r="F43" s="385" t="s">
        <v>120</v>
      </c>
      <c r="G43" s="386">
        <v>7655.884</v>
      </c>
      <c r="H43" s="387">
        <v>35432.714</v>
      </c>
      <c r="I43" s="388">
        <v>2839.7089999999998</v>
      </c>
      <c r="J43" s="398"/>
      <c r="K43" s="383" t="s">
        <v>115</v>
      </c>
      <c r="L43" s="384">
        <v>5857.5</v>
      </c>
      <c r="M43" s="384">
        <v>27463.157999999999</v>
      </c>
      <c r="N43" s="384">
        <v>1323.376</v>
      </c>
      <c r="O43" s="385" t="s">
        <v>123</v>
      </c>
      <c r="P43" s="386">
        <v>3201.942</v>
      </c>
      <c r="Q43" s="387">
        <v>14737.501</v>
      </c>
      <c r="R43" s="388">
        <v>1220.807</v>
      </c>
    </row>
    <row r="44" spans="2:20" ht="15.75" x14ac:dyDescent="0.25">
      <c r="B44" s="383" t="s">
        <v>213</v>
      </c>
      <c r="C44" s="384">
        <v>7725.0370000000003</v>
      </c>
      <c r="D44" s="384">
        <v>35913.790999999997</v>
      </c>
      <c r="E44" s="384">
        <v>2234</v>
      </c>
      <c r="F44" s="385" t="s">
        <v>115</v>
      </c>
      <c r="G44" s="386">
        <v>5920.0360000000001</v>
      </c>
      <c r="H44" s="387">
        <v>27469.448</v>
      </c>
      <c r="I44" s="388">
        <v>1625.48</v>
      </c>
      <c r="J44" s="398"/>
      <c r="K44" s="383" t="s">
        <v>122</v>
      </c>
      <c r="L44" s="384">
        <v>4054.0549999999998</v>
      </c>
      <c r="M44" s="384">
        <v>18911.251</v>
      </c>
      <c r="N44" s="384">
        <v>3304.8429999999998</v>
      </c>
      <c r="O44" s="385" t="s">
        <v>122</v>
      </c>
      <c r="P44" s="386">
        <v>3090.9830000000002</v>
      </c>
      <c r="Q44" s="387">
        <v>14338.048000000001</v>
      </c>
      <c r="R44" s="388">
        <v>2785.8879999999999</v>
      </c>
    </row>
    <row r="45" spans="2:20" ht="15.75" x14ac:dyDescent="0.25">
      <c r="B45" s="383" t="s">
        <v>156</v>
      </c>
      <c r="C45" s="384">
        <v>7463.723</v>
      </c>
      <c r="D45" s="384">
        <v>34832.656000000003</v>
      </c>
      <c r="E45" s="384">
        <v>1928.405</v>
      </c>
      <c r="F45" s="385" t="s">
        <v>154</v>
      </c>
      <c r="G45" s="386">
        <v>5026.7709999999997</v>
      </c>
      <c r="H45" s="387">
        <v>23293.436000000002</v>
      </c>
      <c r="I45" s="388">
        <v>1407.75</v>
      </c>
      <c r="J45" s="398"/>
      <c r="K45" s="383" t="s">
        <v>128</v>
      </c>
      <c r="L45" s="384">
        <v>2984.7350000000001</v>
      </c>
      <c r="M45" s="384">
        <v>13797.484</v>
      </c>
      <c r="N45" s="384">
        <v>2761.1860000000001</v>
      </c>
      <c r="O45" s="385" t="s">
        <v>128</v>
      </c>
      <c r="P45" s="386">
        <v>2725.5540000000001</v>
      </c>
      <c r="Q45" s="387">
        <v>12535.259</v>
      </c>
      <c r="R45" s="388">
        <v>4144.9250000000002</v>
      </c>
      <c r="T45" s="35"/>
    </row>
    <row r="46" spans="2:20" ht="15.75" x14ac:dyDescent="0.25">
      <c r="B46" s="383" t="s">
        <v>135</v>
      </c>
      <c r="C46" s="384">
        <v>6407.3789999999999</v>
      </c>
      <c r="D46" s="384">
        <v>29860.530999999999</v>
      </c>
      <c r="E46" s="384">
        <v>1921.665</v>
      </c>
      <c r="F46" s="385" t="s">
        <v>124</v>
      </c>
      <c r="G46" s="386">
        <v>4882.2910000000002</v>
      </c>
      <c r="H46" s="387">
        <v>22451.358</v>
      </c>
      <c r="I46" s="388">
        <v>1897.8230000000001</v>
      </c>
      <c r="J46" s="398"/>
      <c r="K46" s="383" t="s">
        <v>123</v>
      </c>
      <c r="L46" s="384">
        <v>1928.7329999999999</v>
      </c>
      <c r="M46" s="384">
        <v>8950.7819999999992</v>
      </c>
      <c r="N46" s="384">
        <v>527.65099999999995</v>
      </c>
      <c r="O46" s="385" t="s">
        <v>115</v>
      </c>
      <c r="P46" s="386">
        <v>2713.2190000000001</v>
      </c>
      <c r="Q46" s="387">
        <v>12461.161</v>
      </c>
      <c r="R46" s="388">
        <v>669.88300000000004</v>
      </c>
    </row>
    <row r="47" spans="2:20" ht="15.75" x14ac:dyDescent="0.25">
      <c r="B47" s="383" t="s">
        <v>115</v>
      </c>
      <c r="C47" s="384">
        <v>6348.0649999999996</v>
      </c>
      <c r="D47" s="384">
        <v>29541.277999999998</v>
      </c>
      <c r="E47" s="384">
        <v>1624.5450000000001</v>
      </c>
      <c r="F47" s="385" t="s">
        <v>114</v>
      </c>
      <c r="G47" s="386">
        <v>4760.433</v>
      </c>
      <c r="H47" s="387">
        <v>21794.199000000001</v>
      </c>
      <c r="I47" s="388">
        <v>3543.2959999999998</v>
      </c>
      <c r="J47" s="398"/>
      <c r="K47" s="383" t="s">
        <v>129</v>
      </c>
      <c r="L47" s="384">
        <v>1486.713</v>
      </c>
      <c r="M47" s="384">
        <v>6776.8320000000003</v>
      </c>
      <c r="N47" s="384">
        <v>546.05899999999997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68</v>
      </c>
      <c r="C48" s="390">
        <v>6309.6840000000002</v>
      </c>
      <c r="D48" s="390">
        <v>29110.199000000001</v>
      </c>
      <c r="E48" s="390">
        <v>1915.4</v>
      </c>
      <c r="F48" s="391" t="s">
        <v>113</v>
      </c>
      <c r="G48" s="392">
        <v>4291.5060000000003</v>
      </c>
      <c r="H48" s="393">
        <v>19790.868999999999</v>
      </c>
      <c r="I48" s="394">
        <v>1601.8209999999999</v>
      </c>
      <c r="J48" s="398"/>
      <c r="K48" s="389" t="s">
        <v>127</v>
      </c>
      <c r="L48" s="390">
        <v>833.601</v>
      </c>
      <c r="M48" s="390">
        <v>3934.1990000000001</v>
      </c>
      <c r="N48" s="390">
        <v>238.22499999999999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261</v>
      </c>
      <c r="C52" s="416"/>
      <c r="D52" s="416"/>
      <c r="E52" s="416"/>
      <c r="F52" s="415"/>
      <c r="G52" s="417"/>
      <c r="H52" s="417"/>
      <c r="I52" s="418"/>
      <c r="J52" s="365"/>
      <c r="K52" s="415" t="s">
        <v>262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302</v>
      </c>
      <c r="C55" s="404"/>
      <c r="D55" s="405"/>
      <c r="E55" s="406"/>
      <c r="F55" s="403" t="s">
        <v>303</v>
      </c>
      <c r="G55" s="404"/>
      <c r="H55" s="405"/>
      <c r="I55" s="406"/>
      <c r="J55" s="365"/>
      <c r="K55" s="403" t="s">
        <v>302</v>
      </c>
      <c r="L55" s="404"/>
      <c r="M55" s="405"/>
      <c r="N55" s="406"/>
      <c r="O55" s="403" t="s">
        <v>303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159766.86199999999</v>
      </c>
      <c r="D57" s="372">
        <v>744724.82799999998</v>
      </c>
      <c r="E57" s="373">
        <v>110978.258</v>
      </c>
      <c r="F57" s="374" t="s">
        <v>102</v>
      </c>
      <c r="G57" s="375">
        <v>183282.43900000001</v>
      </c>
      <c r="H57" s="376">
        <v>842102.745</v>
      </c>
      <c r="I57" s="373">
        <v>113207.478</v>
      </c>
      <c r="J57" s="365"/>
      <c r="K57" s="370" t="s">
        <v>102</v>
      </c>
      <c r="L57" s="371">
        <v>77761.744000000006</v>
      </c>
      <c r="M57" s="372">
        <v>362199.96</v>
      </c>
      <c r="N57" s="373">
        <v>51115.964</v>
      </c>
      <c r="O57" s="374" t="s">
        <v>102</v>
      </c>
      <c r="P57" s="375">
        <v>79281.212</v>
      </c>
      <c r="Q57" s="376">
        <v>364478.1</v>
      </c>
      <c r="R57" s="373">
        <v>48259.940999999999</v>
      </c>
    </row>
    <row r="58" spans="2:18" ht="15.75" x14ac:dyDescent="0.25">
      <c r="B58" s="377" t="s">
        <v>122</v>
      </c>
      <c r="C58" s="378">
        <v>20095.239000000001</v>
      </c>
      <c r="D58" s="378">
        <v>93615.88</v>
      </c>
      <c r="E58" s="378">
        <v>14252.609</v>
      </c>
      <c r="F58" s="379" t="s">
        <v>122</v>
      </c>
      <c r="G58" s="380">
        <v>27770.638999999999</v>
      </c>
      <c r="H58" s="381">
        <v>127585.2</v>
      </c>
      <c r="I58" s="382">
        <v>16099.984</v>
      </c>
      <c r="J58" s="365"/>
      <c r="K58" s="377" t="s">
        <v>69</v>
      </c>
      <c r="L58" s="378">
        <v>25146.387999999999</v>
      </c>
      <c r="M58" s="378">
        <v>117038.55100000001</v>
      </c>
      <c r="N58" s="378">
        <v>15990.734</v>
      </c>
      <c r="O58" s="379" t="s">
        <v>69</v>
      </c>
      <c r="P58" s="380">
        <v>28287.512999999999</v>
      </c>
      <c r="Q58" s="381">
        <v>129889.44</v>
      </c>
      <c r="R58" s="382">
        <v>18002.847000000002</v>
      </c>
    </row>
    <row r="59" spans="2:18" ht="15.75" x14ac:dyDescent="0.25">
      <c r="B59" s="383" t="s">
        <v>119</v>
      </c>
      <c r="C59" s="384">
        <v>18028.55</v>
      </c>
      <c r="D59" s="384">
        <v>83938.081000000006</v>
      </c>
      <c r="E59" s="384">
        <v>15026.200999999999</v>
      </c>
      <c r="F59" s="385" t="s">
        <v>119</v>
      </c>
      <c r="G59" s="386">
        <v>24742.46</v>
      </c>
      <c r="H59" s="387">
        <v>113844.45699999999</v>
      </c>
      <c r="I59" s="388">
        <v>16493.88</v>
      </c>
      <c r="J59" s="365"/>
      <c r="K59" s="383" t="s">
        <v>117</v>
      </c>
      <c r="L59" s="384">
        <v>15656.370999999999</v>
      </c>
      <c r="M59" s="384">
        <v>72886.577000000005</v>
      </c>
      <c r="N59" s="384">
        <v>16100.89</v>
      </c>
      <c r="O59" s="385" t="s">
        <v>117</v>
      </c>
      <c r="P59" s="386">
        <v>21223.449000000001</v>
      </c>
      <c r="Q59" s="387">
        <v>97684.237999999998</v>
      </c>
      <c r="R59" s="388">
        <v>15768.857</v>
      </c>
    </row>
    <row r="60" spans="2:18" ht="15.75" x14ac:dyDescent="0.25">
      <c r="B60" s="383" t="s">
        <v>124</v>
      </c>
      <c r="C60" s="384">
        <v>13887.812</v>
      </c>
      <c r="D60" s="384">
        <v>64747.754000000001</v>
      </c>
      <c r="E60" s="384">
        <v>10424.766</v>
      </c>
      <c r="F60" s="385" t="s">
        <v>124</v>
      </c>
      <c r="G60" s="386">
        <v>15893.874</v>
      </c>
      <c r="H60" s="387">
        <v>72968.436000000002</v>
      </c>
      <c r="I60" s="388">
        <v>11646.038</v>
      </c>
      <c r="J60" s="365"/>
      <c r="K60" s="383" t="s">
        <v>115</v>
      </c>
      <c r="L60" s="384">
        <v>13068.448</v>
      </c>
      <c r="M60" s="384">
        <v>60839.341</v>
      </c>
      <c r="N60" s="384">
        <v>6731.384</v>
      </c>
      <c r="O60" s="385" t="s">
        <v>115</v>
      </c>
      <c r="P60" s="386">
        <v>11947.869000000001</v>
      </c>
      <c r="Q60" s="387">
        <v>54969.610999999997</v>
      </c>
      <c r="R60" s="388">
        <v>4853.1180000000004</v>
      </c>
    </row>
    <row r="61" spans="2:18" ht="15.75" x14ac:dyDescent="0.25">
      <c r="B61" s="383" t="s">
        <v>115</v>
      </c>
      <c r="C61" s="384">
        <v>12053.556</v>
      </c>
      <c r="D61" s="384">
        <v>56134.745000000003</v>
      </c>
      <c r="E61" s="384">
        <v>8527.5740000000005</v>
      </c>
      <c r="F61" s="385" t="s">
        <v>115</v>
      </c>
      <c r="G61" s="386">
        <v>15333.47</v>
      </c>
      <c r="H61" s="387">
        <v>70495.868000000002</v>
      </c>
      <c r="I61" s="388">
        <v>9471.3559999999998</v>
      </c>
      <c r="J61" s="365"/>
      <c r="K61" s="383" t="s">
        <v>116</v>
      </c>
      <c r="L61" s="384">
        <v>12227.14</v>
      </c>
      <c r="M61" s="384">
        <v>56902.057999999997</v>
      </c>
      <c r="N61" s="384">
        <v>8562.8040000000001</v>
      </c>
      <c r="O61" s="385" t="s">
        <v>116</v>
      </c>
      <c r="P61" s="386">
        <v>9184.8760000000002</v>
      </c>
      <c r="Q61" s="387">
        <v>42164.461000000003</v>
      </c>
      <c r="R61" s="388">
        <v>5800.0870000000004</v>
      </c>
    </row>
    <row r="62" spans="2:18" ht="15.75" x14ac:dyDescent="0.25">
      <c r="B62" s="383" t="s">
        <v>69</v>
      </c>
      <c r="C62" s="384">
        <v>12004.353999999999</v>
      </c>
      <c r="D62" s="384">
        <v>55855.267999999996</v>
      </c>
      <c r="E62" s="384">
        <v>10469.898999999999</v>
      </c>
      <c r="F62" s="385" t="s">
        <v>69</v>
      </c>
      <c r="G62" s="386">
        <v>13317.982</v>
      </c>
      <c r="H62" s="387">
        <v>61134.017999999996</v>
      </c>
      <c r="I62" s="388">
        <v>9164.3520000000008</v>
      </c>
      <c r="J62" s="365"/>
      <c r="K62" s="383" t="s">
        <v>215</v>
      </c>
      <c r="L62" s="384">
        <v>3043.4769999999999</v>
      </c>
      <c r="M62" s="384">
        <v>14336.119000000001</v>
      </c>
      <c r="N62" s="384">
        <v>901.97500000000002</v>
      </c>
      <c r="O62" s="385" t="s">
        <v>68</v>
      </c>
      <c r="P62" s="386">
        <v>1587.7260000000001</v>
      </c>
      <c r="Q62" s="387">
        <v>7275.5110000000004</v>
      </c>
      <c r="R62" s="388">
        <v>699.57600000000002</v>
      </c>
    </row>
    <row r="63" spans="2:18" ht="15.75" x14ac:dyDescent="0.25">
      <c r="B63" s="383" t="s">
        <v>153</v>
      </c>
      <c r="C63" s="384">
        <v>11934.396000000001</v>
      </c>
      <c r="D63" s="384">
        <v>55940.928999999996</v>
      </c>
      <c r="E63" s="384">
        <v>3257.5250000000001</v>
      </c>
      <c r="F63" s="385" t="s">
        <v>114</v>
      </c>
      <c r="G63" s="386">
        <v>10332.232</v>
      </c>
      <c r="H63" s="387">
        <v>47444.423999999999</v>
      </c>
      <c r="I63" s="388">
        <v>8578.4959999999992</v>
      </c>
      <c r="J63" s="365"/>
      <c r="K63" s="383" t="s">
        <v>68</v>
      </c>
      <c r="L63" s="384">
        <v>2926.3130000000001</v>
      </c>
      <c r="M63" s="384">
        <v>13770.941000000001</v>
      </c>
      <c r="N63" s="384">
        <v>832.47900000000004</v>
      </c>
      <c r="O63" s="385" t="s">
        <v>127</v>
      </c>
      <c r="P63" s="386">
        <v>1409.702</v>
      </c>
      <c r="Q63" s="387">
        <v>6472.875</v>
      </c>
      <c r="R63" s="388">
        <v>634.85199999999998</v>
      </c>
    </row>
    <row r="64" spans="2:18" ht="15.75" x14ac:dyDescent="0.25">
      <c r="B64" s="383" t="s">
        <v>114</v>
      </c>
      <c r="C64" s="384">
        <v>10241.597</v>
      </c>
      <c r="D64" s="384">
        <v>47826.235999999997</v>
      </c>
      <c r="E64" s="384">
        <v>9079.4410000000007</v>
      </c>
      <c r="F64" s="385" t="s">
        <v>164</v>
      </c>
      <c r="G64" s="386">
        <v>9949.7639999999992</v>
      </c>
      <c r="H64" s="387">
        <v>45855.161999999997</v>
      </c>
      <c r="I64" s="388">
        <v>6477.8029999999999</v>
      </c>
      <c r="J64" s="365"/>
      <c r="K64" s="383" t="s">
        <v>127</v>
      </c>
      <c r="L64" s="384">
        <v>1043.481</v>
      </c>
      <c r="M64" s="384">
        <v>4846.0349999999999</v>
      </c>
      <c r="N64" s="384">
        <v>473.84699999999998</v>
      </c>
      <c r="O64" s="385" t="s">
        <v>114</v>
      </c>
      <c r="P64" s="386">
        <v>1269.569</v>
      </c>
      <c r="Q64" s="387">
        <v>5854.4430000000002</v>
      </c>
      <c r="R64" s="388">
        <v>652.35500000000002</v>
      </c>
    </row>
    <row r="65" spans="2:18" ht="15.75" x14ac:dyDescent="0.25">
      <c r="B65" s="383" t="s">
        <v>164</v>
      </c>
      <c r="C65" s="384">
        <v>7885.8710000000001</v>
      </c>
      <c r="D65" s="384">
        <v>36853.508999999998</v>
      </c>
      <c r="E65" s="384">
        <v>6174.43</v>
      </c>
      <c r="F65" s="385" t="s">
        <v>113</v>
      </c>
      <c r="G65" s="386">
        <v>9330.9549999999999</v>
      </c>
      <c r="H65" s="387">
        <v>42835.824999999997</v>
      </c>
      <c r="I65" s="388">
        <v>3747.7130000000002</v>
      </c>
      <c r="J65" s="365"/>
      <c r="K65" s="383" t="s">
        <v>114</v>
      </c>
      <c r="L65" s="384">
        <v>1032.165</v>
      </c>
      <c r="M65" s="384">
        <v>4786.5439999999999</v>
      </c>
      <c r="N65" s="384">
        <v>347.60500000000002</v>
      </c>
      <c r="O65" s="385" t="s">
        <v>113</v>
      </c>
      <c r="P65" s="386">
        <v>906.88699999999994</v>
      </c>
      <c r="Q65" s="387">
        <v>4160.7550000000001</v>
      </c>
      <c r="R65" s="388">
        <v>198.88300000000001</v>
      </c>
    </row>
    <row r="66" spans="2:18" ht="15.75" x14ac:dyDescent="0.25">
      <c r="B66" s="383" t="s">
        <v>215</v>
      </c>
      <c r="C66" s="384">
        <v>6710.9769999999999</v>
      </c>
      <c r="D66" s="384">
        <v>31204.074000000001</v>
      </c>
      <c r="E66" s="384">
        <v>3259.4960000000001</v>
      </c>
      <c r="F66" s="385" t="s">
        <v>129</v>
      </c>
      <c r="G66" s="386">
        <v>7468.0690000000004</v>
      </c>
      <c r="H66" s="387">
        <v>34307.337</v>
      </c>
      <c r="I66" s="388">
        <v>5733.34</v>
      </c>
      <c r="J66" s="365"/>
      <c r="K66" s="383" t="s">
        <v>71</v>
      </c>
      <c r="L66" s="384">
        <v>910.05200000000002</v>
      </c>
      <c r="M66" s="384">
        <v>4248.6499999999996</v>
      </c>
      <c r="N66" s="384">
        <v>267.72699999999998</v>
      </c>
      <c r="O66" s="385" t="s">
        <v>215</v>
      </c>
      <c r="P66" s="386">
        <v>897.54499999999996</v>
      </c>
      <c r="Q66" s="387">
        <v>4143.902</v>
      </c>
      <c r="R66" s="388">
        <v>454.28100000000001</v>
      </c>
    </row>
    <row r="67" spans="2:18" ht="15.75" x14ac:dyDescent="0.25">
      <c r="B67" s="383" t="s">
        <v>113</v>
      </c>
      <c r="C67" s="384">
        <v>6472.9690000000001</v>
      </c>
      <c r="D67" s="384">
        <v>30113.862000000001</v>
      </c>
      <c r="E67" s="384">
        <v>3889.5419999999999</v>
      </c>
      <c r="F67" s="385" t="s">
        <v>215</v>
      </c>
      <c r="G67" s="386">
        <v>7204.3860000000004</v>
      </c>
      <c r="H67" s="387">
        <v>33041.205000000002</v>
      </c>
      <c r="I67" s="388">
        <v>3109.5859999999998</v>
      </c>
      <c r="J67" s="365"/>
      <c r="K67" s="383" t="s">
        <v>113</v>
      </c>
      <c r="L67" s="384">
        <v>729.64300000000003</v>
      </c>
      <c r="M67" s="384">
        <v>3374.0360000000001</v>
      </c>
      <c r="N67" s="384">
        <v>197.45699999999999</v>
      </c>
      <c r="O67" s="385" t="s">
        <v>112</v>
      </c>
      <c r="P67" s="386">
        <v>774.81500000000005</v>
      </c>
      <c r="Q67" s="387">
        <v>3558.5619999999999</v>
      </c>
      <c r="R67" s="388">
        <v>405.37</v>
      </c>
    </row>
    <row r="68" spans="2:18" ht="15.75" x14ac:dyDescent="0.25">
      <c r="B68" s="383" t="s">
        <v>129</v>
      </c>
      <c r="C68" s="384">
        <v>6019.9049999999997</v>
      </c>
      <c r="D68" s="384">
        <v>28104.478999999999</v>
      </c>
      <c r="E68" s="384">
        <v>5430.11</v>
      </c>
      <c r="F68" s="385" t="s">
        <v>128</v>
      </c>
      <c r="G68" s="386">
        <v>4745.6109999999999</v>
      </c>
      <c r="H68" s="387">
        <v>21786.032999999999</v>
      </c>
      <c r="I68" s="388">
        <v>2261.6080000000002</v>
      </c>
      <c r="J68" s="365"/>
      <c r="K68" s="383" t="s">
        <v>122</v>
      </c>
      <c r="L68" s="384">
        <v>439.59100000000001</v>
      </c>
      <c r="M68" s="384">
        <v>2027.2860000000001</v>
      </c>
      <c r="N68" s="384">
        <v>122.252</v>
      </c>
      <c r="O68" s="385" t="s">
        <v>71</v>
      </c>
      <c r="P68" s="386">
        <v>611.71900000000005</v>
      </c>
      <c r="Q68" s="387">
        <v>2862.02</v>
      </c>
      <c r="R68" s="388">
        <v>326.01</v>
      </c>
    </row>
    <row r="69" spans="2:18" ht="15.75" x14ac:dyDescent="0.25">
      <c r="B69" s="383" t="s">
        <v>128</v>
      </c>
      <c r="C69" s="384">
        <v>3398.1590000000001</v>
      </c>
      <c r="D69" s="384">
        <v>15827.862999999999</v>
      </c>
      <c r="E69" s="384">
        <v>2303.6779999999999</v>
      </c>
      <c r="F69" s="385" t="s">
        <v>123</v>
      </c>
      <c r="G69" s="386">
        <v>4055.4079999999999</v>
      </c>
      <c r="H69" s="387">
        <v>18615.667000000001</v>
      </c>
      <c r="I69" s="388">
        <v>2287.5720000000001</v>
      </c>
      <c r="J69" s="365"/>
      <c r="K69" s="383" t="s">
        <v>123</v>
      </c>
      <c r="L69" s="384">
        <v>375.34399999999999</v>
      </c>
      <c r="M69" s="384">
        <v>1731.375</v>
      </c>
      <c r="N69" s="384">
        <v>127.955</v>
      </c>
      <c r="O69" s="385" t="s">
        <v>121</v>
      </c>
      <c r="P69" s="386">
        <v>406.63</v>
      </c>
      <c r="Q69" s="387">
        <v>1871.471</v>
      </c>
      <c r="R69" s="388">
        <v>130.76400000000001</v>
      </c>
    </row>
    <row r="70" spans="2:18" ht="15.75" x14ac:dyDescent="0.25">
      <c r="B70" s="383" t="s">
        <v>123</v>
      </c>
      <c r="C70" s="384">
        <v>3008.1480000000001</v>
      </c>
      <c r="D70" s="384">
        <v>14015.535</v>
      </c>
      <c r="E70" s="384">
        <v>2396.0949999999998</v>
      </c>
      <c r="F70" s="385" t="s">
        <v>117</v>
      </c>
      <c r="G70" s="386">
        <v>3719.1289999999999</v>
      </c>
      <c r="H70" s="387">
        <v>17082.7</v>
      </c>
      <c r="I70" s="388">
        <v>1843.098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205.12200000000001</v>
      </c>
      <c r="Q70" s="387">
        <v>946.56</v>
      </c>
      <c r="R70" s="388">
        <v>75.447999999999993</v>
      </c>
    </row>
    <row r="71" spans="2:18" ht="15.75" x14ac:dyDescent="0.25">
      <c r="B71" s="383" t="s">
        <v>117</v>
      </c>
      <c r="C71" s="384">
        <v>2766.45</v>
      </c>
      <c r="D71" s="384">
        <v>12876.338</v>
      </c>
      <c r="E71" s="384">
        <v>1984.297</v>
      </c>
      <c r="F71" s="385" t="s">
        <v>71</v>
      </c>
      <c r="G71" s="386">
        <v>3415.8130000000001</v>
      </c>
      <c r="H71" s="387">
        <v>15691.128000000001</v>
      </c>
      <c r="I71" s="388">
        <v>2138.5169999999998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185.14099999999999</v>
      </c>
      <c r="Q71" s="387">
        <v>869.00400000000002</v>
      </c>
      <c r="R71" s="388">
        <v>90.412000000000006</v>
      </c>
    </row>
    <row r="72" spans="2:18" ht="15.75" x14ac:dyDescent="0.25">
      <c r="B72" s="383" t="s">
        <v>71</v>
      </c>
      <c r="C72" s="384">
        <v>2537.491</v>
      </c>
      <c r="D72" s="384">
        <v>11813.235000000001</v>
      </c>
      <c r="E72" s="384">
        <v>1829.2670000000001</v>
      </c>
      <c r="F72" s="385" t="s">
        <v>112</v>
      </c>
      <c r="G72" s="386">
        <v>3146.8449999999998</v>
      </c>
      <c r="H72" s="387">
        <v>14441.221</v>
      </c>
      <c r="I72" s="388">
        <v>1947.8610000000001</v>
      </c>
      <c r="J72" s="365"/>
      <c r="K72" s="383" t="s">
        <v>135</v>
      </c>
      <c r="L72" s="384">
        <v>202.64</v>
      </c>
      <c r="M72" s="384">
        <v>948.13400000000001</v>
      </c>
      <c r="N72" s="384">
        <v>92.486999999999995</v>
      </c>
      <c r="O72" s="385" t="s">
        <v>161</v>
      </c>
      <c r="P72" s="386">
        <v>158.09</v>
      </c>
      <c r="Q72" s="387">
        <v>724.99400000000003</v>
      </c>
      <c r="R72" s="388">
        <v>78.510000000000005</v>
      </c>
    </row>
    <row r="73" spans="2:18" ht="16.5" thickBot="1" x14ac:dyDescent="0.3">
      <c r="B73" s="389" t="s">
        <v>152</v>
      </c>
      <c r="C73" s="390">
        <v>2204.701</v>
      </c>
      <c r="D73" s="390">
        <v>10253.523999999999</v>
      </c>
      <c r="E73" s="390">
        <v>1964.4949999999999</v>
      </c>
      <c r="F73" s="391" t="s">
        <v>152</v>
      </c>
      <c r="G73" s="392">
        <v>2457.3339999999998</v>
      </c>
      <c r="H73" s="393">
        <v>11313.993</v>
      </c>
      <c r="I73" s="394">
        <v>1681.502</v>
      </c>
      <c r="J73" s="365"/>
      <c r="K73" s="389" t="s">
        <v>111</v>
      </c>
      <c r="L73" s="390">
        <v>147.07400000000001</v>
      </c>
      <c r="M73" s="390">
        <v>684.72299999999996</v>
      </c>
      <c r="N73" s="390">
        <v>59.23</v>
      </c>
      <c r="O73" s="391" t="s">
        <v>135</v>
      </c>
      <c r="P73" s="392">
        <v>150.089</v>
      </c>
      <c r="Q73" s="393">
        <v>693.09</v>
      </c>
      <c r="R73" s="394">
        <v>57.987000000000002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263</v>
      </c>
      <c r="C77" s="416"/>
      <c r="D77" s="416"/>
      <c r="E77" s="416"/>
      <c r="F77" s="415"/>
      <c r="G77" s="417"/>
      <c r="H77" s="417"/>
      <c r="I77" s="417"/>
      <c r="J77" s="365"/>
      <c r="K77" s="415" t="s">
        <v>264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302</v>
      </c>
      <c r="C80" s="404"/>
      <c r="D80" s="405"/>
      <c r="E80" s="406"/>
      <c r="F80" s="403" t="s">
        <v>303</v>
      </c>
      <c r="G80" s="404"/>
      <c r="H80" s="405"/>
      <c r="I80" s="406"/>
      <c r="J80" s="365"/>
      <c r="K80" s="403" t="s">
        <v>302</v>
      </c>
      <c r="L80" s="404"/>
      <c r="M80" s="405"/>
      <c r="N80" s="406"/>
      <c r="O80" s="403" t="s">
        <v>303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223208.47399999999</v>
      </c>
      <c r="D82" s="372">
        <v>1039711.037</v>
      </c>
      <c r="E82" s="373">
        <v>186894.03599999999</v>
      </c>
      <c r="F82" s="374" t="s">
        <v>102</v>
      </c>
      <c r="G82" s="375">
        <v>157351.36900000001</v>
      </c>
      <c r="H82" s="376">
        <v>725030.505</v>
      </c>
      <c r="I82" s="373">
        <v>184566.49400000001</v>
      </c>
      <c r="J82" s="365"/>
      <c r="K82" s="370" t="s">
        <v>102</v>
      </c>
      <c r="L82" s="371">
        <v>74922.894</v>
      </c>
      <c r="M82" s="372">
        <v>348548.52899999998</v>
      </c>
      <c r="N82" s="373">
        <v>92215.099000000002</v>
      </c>
      <c r="O82" s="374" t="s">
        <v>102</v>
      </c>
      <c r="P82" s="375">
        <v>54759.779000000002</v>
      </c>
      <c r="Q82" s="376">
        <v>251802.76199999999</v>
      </c>
      <c r="R82" s="373">
        <v>78227.418000000005</v>
      </c>
    </row>
    <row r="83" spans="2:18" ht="15.75" x14ac:dyDescent="0.25">
      <c r="B83" s="377" t="s">
        <v>215</v>
      </c>
      <c r="C83" s="378">
        <v>45073.442999999999</v>
      </c>
      <c r="D83" s="378">
        <v>208978.997</v>
      </c>
      <c r="E83" s="378">
        <v>42810.409</v>
      </c>
      <c r="F83" s="379" t="s">
        <v>136</v>
      </c>
      <c r="G83" s="380">
        <v>35191.237999999998</v>
      </c>
      <c r="H83" s="381">
        <v>162245.37599999999</v>
      </c>
      <c r="I83" s="382">
        <v>45014.285000000003</v>
      </c>
      <c r="J83" s="365"/>
      <c r="K83" s="377" t="s">
        <v>69</v>
      </c>
      <c r="L83" s="378">
        <v>17472.085999999999</v>
      </c>
      <c r="M83" s="378">
        <v>81309.099000000002</v>
      </c>
      <c r="N83" s="378">
        <v>19118.367999999999</v>
      </c>
      <c r="O83" s="379" t="s">
        <v>69</v>
      </c>
      <c r="P83" s="380">
        <v>16101.995999999999</v>
      </c>
      <c r="Q83" s="381">
        <v>74083.115000000005</v>
      </c>
      <c r="R83" s="382">
        <v>29127.105</v>
      </c>
    </row>
    <row r="84" spans="2:18" ht="15.75" x14ac:dyDescent="0.25">
      <c r="B84" s="383" t="s">
        <v>136</v>
      </c>
      <c r="C84" s="384">
        <v>34775.275999999998</v>
      </c>
      <c r="D84" s="384">
        <v>163079.26500000001</v>
      </c>
      <c r="E84" s="384">
        <v>30577.648000000001</v>
      </c>
      <c r="F84" s="385" t="s">
        <v>215</v>
      </c>
      <c r="G84" s="386">
        <v>21736.742999999999</v>
      </c>
      <c r="H84" s="387">
        <v>99994.097999999998</v>
      </c>
      <c r="I84" s="388">
        <v>28608.071</v>
      </c>
      <c r="J84" s="365"/>
      <c r="K84" s="383" t="s">
        <v>68</v>
      </c>
      <c r="L84" s="384">
        <v>14495.239</v>
      </c>
      <c r="M84" s="384">
        <v>67576.56</v>
      </c>
      <c r="N84" s="384">
        <v>6488.3760000000002</v>
      </c>
      <c r="O84" s="385" t="s">
        <v>68</v>
      </c>
      <c r="P84" s="386">
        <v>8782.23</v>
      </c>
      <c r="Q84" s="387">
        <v>40401.463000000003</v>
      </c>
      <c r="R84" s="388">
        <v>5108.6639999999998</v>
      </c>
    </row>
    <row r="85" spans="2:18" ht="15.75" x14ac:dyDescent="0.25">
      <c r="B85" s="383" t="s">
        <v>69</v>
      </c>
      <c r="C85" s="384">
        <v>20146.885999999999</v>
      </c>
      <c r="D85" s="384">
        <v>93612.334000000003</v>
      </c>
      <c r="E85" s="384">
        <v>27459.191999999999</v>
      </c>
      <c r="F85" s="385" t="s">
        <v>69</v>
      </c>
      <c r="G85" s="386">
        <v>10873.646000000001</v>
      </c>
      <c r="H85" s="387">
        <v>50112.616999999998</v>
      </c>
      <c r="I85" s="388">
        <v>24101.312999999998</v>
      </c>
      <c r="J85" s="365"/>
      <c r="K85" s="383" t="s">
        <v>215</v>
      </c>
      <c r="L85" s="384">
        <v>11186.925999999999</v>
      </c>
      <c r="M85" s="384">
        <v>52213.813000000002</v>
      </c>
      <c r="N85" s="384">
        <v>5365.32</v>
      </c>
      <c r="O85" s="385" t="s">
        <v>215</v>
      </c>
      <c r="P85" s="386">
        <v>7023.085</v>
      </c>
      <c r="Q85" s="387">
        <v>32420.12</v>
      </c>
      <c r="R85" s="388">
        <v>4798.0460000000003</v>
      </c>
    </row>
    <row r="86" spans="2:18" ht="15.75" x14ac:dyDescent="0.25">
      <c r="B86" s="383" t="s">
        <v>167</v>
      </c>
      <c r="C86" s="384">
        <v>12825.655000000001</v>
      </c>
      <c r="D86" s="384">
        <v>59515.391000000003</v>
      </c>
      <c r="E86" s="384">
        <v>8664.0010000000002</v>
      </c>
      <c r="F86" s="385" t="s">
        <v>167</v>
      </c>
      <c r="G86" s="386">
        <v>10151.993</v>
      </c>
      <c r="H86" s="387">
        <v>46994.057000000001</v>
      </c>
      <c r="I86" s="388">
        <v>9385.1290000000008</v>
      </c>
      <c r="J86" s="365"/>
      <c r="K86" s="383" t="s">
        <v>117</v>
      </c>
      <c r="L86" s="384">
        <v>5750.08</v>
      </c>
      <c r="M86" s="384">
        <v>26725.09</v>
      </c>
      <c r="N86" s="384">
        <v>6787.058</v>
      </c>
      <c r="O86" s="385" t="s">
        <v>117</v>
      </c>
      <c r="P86" s="386">
        <v>5024.482</v>
      </c>
      <c r="Q86" s="387">
        <v>23111.782999999999</v>
      </c>
      <c r="R86" s="388">
        <v>5436.0519999999997</v>
      </c>
    </row>
    <row r="87" spans="2:18" ht="15.75" x14ac:dyDescent="0.25">
      <c r="B87" s="383" t="s">
        <v>169</v>
      </c>
      <c r="C87" s="384">
        <v>10749.191999999999</v>
      </c>
      <c r="D87" s="384">
        <v>50234.264000000003</v>
      </c>
      <c r="E87" s="384">
        <v>7184.6750000000002</v>
      </c>
      <c r="F87" s="385" t="s">
        <v>169</v>
      </c>
      <c r="G87" s="386">
        <v>8377.6710000000003</v>
      </c>
      <c r="H87" s="387">
        <v>38275.783000000003</v>
      </c>
      <c r="I87" s="388">
        <v>9416.9009999999998</v>
      </c>
      <c r="J87" s="365"/>
      <c r="K87" s="383" t="s">
        <v>114</v>
      </c>
      <c r="L87" s="384">
        <v>4453.7209999999995</v>
      </c>
      <c r="M87" s="384">
        <v>20693.362000000001</v>
      </c>
      <c r="N87" s="384">
        <v>22046.037</v>
      </c>
      <c r="O87" s="385" t="s">
        <v>136</v>
      </c>
      <c r="P87" s="386">
        <v>2892.2730000000001</v>
      </c>
      <c r="Q87" s="387">
        <v>13259.547</v>
      </c>
      <c r="R87" s="388">
        <v>1318.787</v>
      </c>
    </row>
    <row r="88" spans="2:18" ht="15.75" x14ac:dyDescent="0.25">
      <c r="B88" s="383" t="s">
        <v>170</v>
      </c>
      <c r="C88" s="384">
        <v>8067.66</v>
      </c>
      <c r="D88" s="384">
        <v>37507.663999999997</v>
      </c>
      <c r="E88" s="384">
        <v>4861.45</v>
      </c>
      <c r="F88" s="385" t="s">
        <v>164</v>
      </c>
      <c r="G88" s="386">
        <v>6116.5910000000003</v>
      </c>
      <c r="H88" s="387">
        <v>28227.850999999999</v>
      </c>
      <c r="I88" s="388">
        <v>4575.3289999999997</v>
      </c>
      <c r="J88" s="365"/>
      <c r="K88" s="383" t="s">
        <v>115</v>
      </c>
      <c r="L88" s="384">
        <v>3161.895</v>
      </c>
      <c r="M88" s="384">
        <v>14672.01</v>
      </c>
      <c r="N88" s="384">
        <v>13252.063</v>
      </c>
      <c r="O88" s="385" t="s">
        <v>111</v>
      </c>
      <c r="P88" s="386">
        <v>2407.5949999999998</v>
      </c>
      <c r="Q88" s="387">
        <v>11033.476000000001</v>
      </c>
      <c r="R88" s="388">
        <v>584.44100000000003</v>
      </c>
    </row>
    <row r="89" spans="2:18" ht="15.75" x14ac:dyDescent="0.25">
      <c r="B89" s="383" t="s">
        <v>111</v>
      </c>
      <c r="C89" s="384">
        <v>6068.4480000000003</v>
      </c>
      <c r="D89" s="384">
        <v>28310.855</v>
      </c>
      <c r="E89" s="384">
        <v>4453.268</v>
      </c>
      <c r="F89" s="385" t="s">
        <v>111</v>
      </c>
      <c r="G89" s="386">
        <v>5167.2190000000001</v>
      </c>
      <c r="H89" s="387">
        <v>23864.752</v>
      </c>
      <c r="I89" s="388">
        <v>3724.721</v>
      </c>
      <c r="J89" s="365"/>
      <c r="K89" s="383" t="s">
        <v>111</v>
      </c>
      <c r="L89" s="384">
        <v>2675.4870000000001</v>
      </c>
      <c r="M89" s="384">
        <v>12353.821</v>
      </c>
      <c r="N89" s="384">
        <v>409.89699999999999</v>
      </c>
      <c r="O89" s="385" t="s">
        <v>119</v>
      </c>
      <c r="P89" s="386">
        <v>1801.828</v>
      </c>
      <c r="Q89" s="387">
        <v>8231.9349999999995</v>
      </c>
      <c r="R89" s="388">
        <v>2374.1959999999999</v>
      </c>
    </row>
    <row r="90" spans="2:18" ht="15.75" x14ac:dyDescent="0.25">
      <c r="B90" s="383" t="s">
        <v>153</v>
      </c>
      <c r="C90" s="384">
        <v>5508.1819999999998</v>
      </c>
      <c r="D90" s="384">
        <v>25653.781999999999</v>
      </c>
      <c r="E90" s="384">
        <v>4936.0029999999997</v>
      </c>
      <c r="F90" s="385" t="s">
        <v>241</v>
      </c>
      <c r="G90" s="386">
        <v>5061.4260000000004</v>
      </c>
      <c r="H90" s="387">
        <v>23643.916000000001</v>
      </c>
      <c r="I90" s="388">
        <v>5511.5029999999997</v>
      </c>
      <c r="J90" s="365"/>
      <c r="K90" s="383" t="s">
        <v>136</v>
      </c>
      <c r="L90" s="384">
        <v>2070.9830000000002</v>
      </c>
      <c r="M90" s="384">
        <v>9502.6509999999998</v>
      </c>
      <c r="N90" s="384">
        <v>856.303</v>
      </c>
      <c r="O90" s="385" t="s">
        <v>114</v>
      </c>
      <c r="P90" s="386">
        <v>1493.289</v>
      </c>
      <c r="Q90" s="387">
        <v>6840.1949999999997</v>
      </c>
      <c r="R90" s="388">
        <v>8013.9759999999997</v>
      </c>
    </row>
    <row r="91" spans="2:18" ht="15.75" x14ac:dyDescent="0.25">
      <c r="B91" s="383" t="s">
        <v>241</v>
      </c>
      <c r="C91" s="384">
        <v>5412.634</v>
      </c>
      <c r="D91" s="384">
        <v>25488.462</v>
      </c>
      <c r="E91" s="384">
        <v>3660.5</v>
      </c>
      <c r="F91" s="385" t="s">
        <v>170</v>
      </c>
      <c r="G91" s="386">
        <v>4739.0780000000004</v>
      </c>
      <c r="H91" s="387">
        <v>21784.339</v>
      </c>
      <c r="I91" s="388">
        <v>4352.1570000000002</v>
      </c>
      <c r="J91" s="365"/>
      <c r="K91" s="383" t="s">
        <v>164</v>
      </c>
      <c r="L91" s="384">
        <v>2067.0540000000001</v>
      </c>
      <c r="M91" s="384">
        <v>9641.5930000000008</v>
      </c>
      <c r="N91" s="384">
        <v>1760</v>
      </c>
      <c r="O91" s="385" t="s">
        <v>112</v>
      </c>
      <c r="P91" s="386">
        <v>1184.4000000000001</v>
      </c>
      <c r="Q91" s="387">
        <v>5423.9570000000003</v>
      </c>
      <c r="R91" s="388">
        <v>305.93799999999999</v>
      </c>
    </row>
    <row r="92" spans="2:18" ht="15.75" x14ac:dyDescent="0.25">
      <c r="B92" s="383" t="s">
        <v>213</v>
      </c>
      <c r="C92" s="384">
        <v>4840.2910000000002</v>
      </c>
      <c r="D92" s="384">
        <v>22567.618999999999</v>
      </c>
      <c r="E92" s="384">
        <v>2901.75</v>
      </c>
      <c r="F92" s="385" t="s">
        <v>153</v>
      </c>
      <c r="G92" s="386">
        <v>3723.596</v>
      </c>
      <c r="H92" s="387">
        <v>17117</v>
      </c>
      <c r="I92" s="388">
        <v>4561</v>
      </c>
      <c r="J92" s="365"/>
      <c r="K92" s="383" t="s">
        <v>71</v>
      </c>
      <c r="L92" s="384">
        <v>1875.7149999999999</v>
      </c>
      <c r="M92" s="384">
        <v>8723.6859999999997</v>
      </c>
      <c r="N92" s="384">
        <v>5974.491</v>
      </c>
      <c r="O92" s="385" t="s">
        <v>164</v>
      </c>
      <c r="P92" s="386">
        <v>1178.241</v>
      </c>
      <c r="Q92" s="387">
        <v>5392.18</v>
      </c>
      <c r="R92" s="388">
        <v>1761</v>
      </c>
    </row>
    <row r="93" spans="2:18" ht="15.75" x14ac:dyDescent="0.25">
      <c r="B93" s="383" t="s">
        <v>121</v>
      </c>
      <c r="C93" s="384">
        <v>3788.895</v>
      </c>
      <c r="D93" s="384">
        <v>17687.858</v>
      </c>
      <c r="E93" s="384">
        <v>3430.7109999999998</v>
      </c>
      <c r="F93" s="385" t="s">
        <v>281</v>
      </c>
      <c r="G93" s="386">
        <v>3677.9490000000001</v>
      </c>
      <c r="H93" s="387">
        <v>16877.346000000001</v>
      </c>
      <c r="I93" s="388">
        <v>4804.8100000000004</v>
      </c>
      <c r="J93" s="365"/>
      <c r="K93" s="383" t="s">
        <v>112</v>
      </c>
      <c r="L93" s="384">
        <v>1785.731</v>
      </c>
      <c r="M93" s="384">
        <v>8269.5789999999997</v>
      </c>
      <c r="N93" s="384">
        <v>1174.8209999999999</v>
      </c>
      <c r="O93" s="385" t="s">
        <v>115</v>
      </c>
      <c r="P93" s="386">
        <v>1163.934</v>
      </c>
      <c r="Q93" s="387">
        <v>5351.8519999999999</v>
      </c>
      <c r="R93" s="388">
        <v>9189.7900000000009</v>
      </c>
    </row>
    <row r="94" spans="2:18" ht="15.75" x14ac:dyDescent="0.25">
      <c r="B94" s="383" t="s">
        <v>157</v>
      </c>
      <c r="C94" s="384">
        <v>3704.1030000000001</v>
      </c>
      <c r="D94" s="384">
        <v>17109.689999999999</v>
      </c>
      <c r="E94" s="384">
        <v>2631</v>
      </c>
      <c r="F94" s="385" t="s">
        <v>121</v>
      </c>
      <c r="G94" s="386">
        <v>2944.8870000000002</v>
      </c>
      <c r="H94" s="387">
        <v>13545.406000000001</v>
      </c>
      <c r="I94" s="388">
        <v>3966.22</v>
      </c>
      <c r="J94" s="365"/>
      <c r="K94" s="383" t="s">
        <v>225</v>
      </c>
      <c r="L94" s="384">
        <v>1493.66</v>
      </c>
      <c r="M94" s="384">
        <v>6960.3360000000002</v>
      </c>
      <c r="N94" s="384">
        <v>1369.3440000000001</v>
      </c>
      <c r="O94" s="385" t="s">
        <v>152</v>
      </c>
      <c r="P94" s="386">
        <v>1041.104</v>
      </c>
      <c r="Q94" s="387">
        <v>4780.1620000000003</v>
      </c>
      <c r="R94" s="388">
        <v>1364.0640000000001</v>
      </c>
    </row>
    <row r="95" spans="2:18" ht="15.75" x14ac:dyDescent="0.25">
      <c r="B95" s="383" t="s">
        <v>68</v>
      </c>
      <c r="C95" s="384">
        <v>3414.2269999999999</v>
      </c>
      <c r="D95" s="384">
        <v>15738.067999999999</v>
      </c>
      <c r="E95" s="384">
        <v>2923.4830000000002</v>
      </c>
      <c r="F95" s="385" t="s">
        <v>286</v>
      </c>
      <c r="G95" s="386">
        <v>2521.9450000000002</v>
      </c>
      <c r="H95" s="387">
        <v>11500.583000000001</v>
      </c>
      <c r="I95" s="388">
        <v>2595</v>
      </c>
      <c r="J95" s="365"/>
      <c r="K95" s="383" t="s">
        <v>129</v>
      </c>
      <c r="L95" s="384">
        <v>1199.6610000000001</v>
      </c>
      <c r="M95" s="384">
        <v>5623.44</v>
      </c>
      <c r="N95" s="384">
        <v>3507.8510000000001</v>
      </c>
      <c r="O95" s="385" t="s">
        <v>127</v>
      </c>
      <c r="P95" s="386">
        <v>909.09100000000001</v>
      </c>
      <c r="Q95" s="387">
        <v>4165.4129999999996</v>
      </c>
      <c r="R95" s="388">
        <v>212.31800000000001</v>
      </c>
    </row>
    <row r="96" spans="2:18" ht="15.75" x14ac:dyDescent="0.25">
      <c r="B96" s="383" t="s">
        <v>227</v>
      </c>
      <c r="C96" s="384">
        <v>3233.49</v>
      </c>
      <c r="D96" s="384">
        <v>15069.531000000001</v>
      </c>
      <c r="E96" s="384">
        <v>1999.6</v>
      </c>
      <c r="F96" s="385" t="s">
        <v>113</v>
      </c>
      <c r="G96" s="386">
        <v>2189.924</v>
      </c>
      <c r="H96" s="387">
        <v>10082.235000000001</v>
      </c>
      <c r="I96" s="388">
        <v>1251.1020000000001</v>
      </c>
      <c r="J96" s="365"/>
      <c r="K96" s="383" t="s">
        <v>119</v>
      </c>
      <c r="L96" s="384">
        <v>1071.1089999999999</v>
      </c>
      <c r="M96" s="384">
        <v>4916.4930000000004</v>
      </c>
      <c r="N96" s="384">
        <v>1275.941</v>
      </c>
      <c r="O96" s="385" t="s">
        <v>225</v>
      </c>
      <c r="P96" s="386">
        <v>883.99</v>
      </c>
      <c r="Q96" s="387">
        <v>4064.58</v>
      </c>
      <c r="R96" s="388">
        <v>1683.5450000000001</v>
      </c>
    </row>
    <row r="97" spans="2:18" ht="15.75" x14ac:dyDescent="0.25">
      <c r="B97" s="383" t="s">
        <v>119</v>
      </c>
      <c r="C97" s="384">
        <v>3173.4050000000002</v>
      </c>
      <c r="D97" s="384">
        <v>14716.012000000001</v>
      </c>
      <c r="E97" s="384">
        <v>1732.1489999999999</v>
      </c>
      <c r="F97" s="385" t="s">
        <v>280</v>
      </c>
      <c r="G97" s="386">
        <v>2183.6590000000001</v>
      </c>
      <c r="H97" s="387">
        <v>10072.305</v>
      </c>
      <c r="I97" s="388">
        <v>2676.2</v>
      </c>
      <c r="J97" s="365"/>
      <c r="K97" s="383" t="s">
        <v>127</v>
      </c>
      <c r="L97" s="384">
        <v>860.91099999999994</v>
      </c>
      <c r="M97" s="384">
        <v>4011.0639999999999</v>
      </c>
      <c r="N97" s="384">
        <v>235.53399999999999</v>
      </c>
      <c r="O97" s="385" t="s">
        <v>121</v>
      </c>
      <c r="P97" s="386">
        <v>546.71400000000006</v>
      </c>
      <c r="Q97" s="387">
        <v>2484.0479999999998</v>
      </c>
      <c r="R97" s="388">
        <v>224.2</v>
      </c>
    </row>
    <row r="98" spans="2:18" ht="16.5" thickBot="1" x14ac:dyDescent="0.3">
      <c r="B98" s="389" t="s">
        <v>120</v>
      </c>
      <c r="C98" s="390">
        <v>2956.69</v>
      </c>
      <c r="D98" s="390">
        <v>13808.456</v>
      </c>
      <c r="E98" s="390">
        <v>2153.7840000000001</v>
      </c>
      <c r="F98" s="391" t="s">
        <v>117</v>
      </c>
      <c r="G98" s="392">
        <v>1935.7270000000001</v>
      </c>
      <c r="H98" s="393">
        <v>8884.7829999999994</v>
      </c>
      <c r="I98" s="394">
        <v>2009.3440000000001</v>
      </c>
      <c r="J98" s="365"/>
      <c r="K98" s="389" t="s">
        <v>123</v>
      </c>
      <c r="L98" s="390">
        <v>647.29</v>
      </c>
      <c r="M98" s="390">
        <v>2990.8380000000002</v>
      </c>
      <c r="N98" s="390">
        <v>408.67700000000002</v>
      </c>
      <c r="O98" s="391" t="s">
        <v>123</v>
      </c>
      <c r="P98" s="392">
        <v>502.601</v>
      </c>
      <c r="Q98" s="393">
        <v>2317.7979999999998</v>
      </c>
      <c r="R98" s="394">
        <v>231.44900000000001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265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266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302</v>
      </c>
      <c r="C105" s="404"/>
      <c r="D105" s="405"/>
      <c r="E105" s="406"/>
      <c r="F105" s="403" t="s">
        <v>303</v>
      </c>
      <c r="G105" s="404"/>
      <c r="H105" s="405"/>
      <c r="I105" s="406"/>
      <c r="J105" s="398"/>
      <c r="K105" s="403" t="s">
        <v>302</v>
      </c>
      <c r="L105" s="404"/>
      <c r="M105" s="405"/>
      <c r="N105" s="406"/>
      <c r="O105" s="403" t="s">
        <v>303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413927.723</v>
      </c>
      <c r="D107" s="372">
        <v>1925692.4820000001</v>
      </c>
      <c r="E107" s="373">
        <v>65359.006999999998</v>
      </c>
      <c r="F107" s="374" t="s">
        <v>102</v>
      </c>
      <c r="G107" s="375">
        <v>318811.75199999998</v>
      </c>
      <c r="H107" s="376">
        <v>1470455.851</v>
      </c>
      <c r="I107" s="373">
        <v>64825.038</v>
      </c>
      <c r="J107" s="398"/>
      <c r="K107" s="370" t="s">
        <v>102</v>
      </c>
      <c r="L107" s="371">
        <v>141362.71100000001</v>
      </c>
      <c r="M107" s="372">
        <v>660142.73499999999</v>
      </c>
      <c r="N107" s="373">
        <v>22112.695</v>
      </c>
      <c r="O107" s="374" t="s">
        <v>102</v>
      </c>
      <c r="P107" s="375">
        <v>96034.782000000007</v>
      </c>
      <c r="Q107" s="376">
        <v>441189.158</v>
      </c>
      <c r="R107" s="373">
        <v>16537.631000000001</v>
      </c>
    </row>
    <row r="108" spans="2:18" ht="15.75" x14ac:dyDescent="0.25">
      <c r="B108" s="377" t="s">
        <v>115</v>
      </c>
      <c r="C108" s="378">
        <v>65746.682000000001</v>
      </c>
      <c r="D108" s="378">
        <v>307192.01199999999</v>
      </c>
      <c r="E108" s="378">
        <v>9888.4809999999998</v>
      </c>
      <c r="F108" s="379" t="s">
        <v>115</v>
      </c>
      <c r="G108" s="380">
        <v>59372.828000000001</v>
      </c>
      <c r="H108" s="381">
        <v>273652.19</v>
      </c>
      <c r="I108" s="382">
        <v>12488.994000000001</v>
      </c>
      <c r="J108" s="398"/>
      <c r="K108" s="377" t="s">
        <v>69</v>
      </c>
      <c r="L108" s="378">
        <v>32960.027000000002</v>
      </c>
      <c r="M108" s="378">
        <v>153563.133</v>
      </c>
      <c r="N108" s="378">
        <v>5059.1610000000001</v>
      </c>
      <c r="O108" s="379" t="s">
        <v>69</v>
      </c>
      <c r="P108" s="380">
        <v>28742.519</v>
      </c>
      <c r="Q108" s="381">
        <v>132084.80600000001</v>
      </c>
      <c r="R108" s="382">
        <v>4583.0429999999997</v>
      </c>
    </row>
    <row r="109" spans="2:18" ht="15.75" x14ac:dyDescent="0.25">
      <c r="B109" s="383" t="s">
        <v>215</v>
      </c>
      <c r="C109" s="384">
        <v>62413.42</v>
      </c>
      <c r="D109" s="384">
        <v>289501.26400000002</v>
      </c>
      <c r="E109" s="384">
        <v>9570.4889999999996</v>
      </c>
      <c r="F109" s="385" t="s">
        <v>215</v>
      </c>
      <c r="G109" s="386">
        <v>37815.139000000003</v>
      </c>
      <c r="H109" s="387">
        <v>175738.883</v>
      </c>
      <c r="I109" s="388">
        <v>8337.6839999999993</v>
      </c>
      <c r="J109" s="398"/>
      <c r="K109" s="383" t="s">
        <v>164</v>
      </c>
      <c r="L109" s="384">
        <v>25388.595000000001</v>
      </c>
      <c r="M109" s="384">
        <v>120184.916</v>
      </c>
      <c r="N109" s="384">
        <v>4136</v>
      </c>
      <c r="O109" s="385" t="s">
        <v>117</v>
      </c>
      <c r="P109" s="386">
        <v>22595.866999999998</v>
      </c>
      <c r="Q109" s="387">
        <v>103988.167</v>
      </c>
      <c r="R109" s="388">
        <v>3079.0309999999999</v>
      </c>
    </row>
    <row r="110" spans="2:18" ht="15.75" x14ac:dyDescent="0.25">
      <c r="B110" s="383" t="s">
        <v>68</v>
      </c>
      <c r="C110" s="384">
        <v>60164.08</v>
      </c>
      <c r="D110" s="384">
        <v>280292.28200000001</v>
      </c>
      <c r="E110" s="384">
        <v>9408.2980000000007</v>
      </c>
      <c r="F110" s="385" t="s">
        <v>124</v>
      </c>
      <c r="G110" s="386">
        <v>25044.996999999999</v>
      </c>
      <c r="H110" s="387">
        <v>115435.94100000001</v>
      </c>
      <c r="I110" s="388">
        <v>5069.183</v>
      </c>
      <c r="J110" s="398"/>
      <c r="K110" s="383" t="s">
        <v>117</v>
      </c>
      <c r="L110" s="384">
        <v>21559.21</v>
      </c>
      <c r="M110" s="384">
        <v>100255.88400000001</v>
      </c>
      <c r="N110" s="384">
        <v>3018.4160000000002</v>
      </c>
      <c r="O110" s="385" t="s">
        <v>215</v>
      </c>
      <c r="P110" s="386">
        <v>12819.450999999999</v>
      </c>
      <c r="Q110" s="387">
        <v>58909.163999999997</v>
      </c>
      <c r="R110" s="388">
        <v>2355.9349999999999</v>
      </c>
    </row>
    <row r="111" spans="2:18" ht="15.75" x14ac:dyDescent="0.25">
      <c r="B111" s="383" t="s">
        <v>69</v>
      </c>
      <c r="C111" s="384">
        <v>39733.586000000003</v>
      </c>
      <c r="D111" s="384">
        <v>184711.019</v>
      </c>
      <c r="E111" s="384">
        <v>7256.4539999999997</v>
      </c>
      <c r="F111" s="385" t="s">
        <v>68</v>
      </c>
      <c r="G111" s="386">
        <v>24184.442999999999</v>
      </c>
      <c r="H111" s="387">
        <v>112018.44899999999</v>
      </c>
      <c r="I111" s="388">
        <v>4392.1589999999997</v>
      </c>
      <c r="J111" s="398"/>
      <c r="K111" s="383" t="s">
        <v>215</v>
      </c>
      <c r="L111" s="384">
        <v>18767.137999999999</v>
      </c>
      <c r="M111" s="384">
        <v>87411.482999999993</v>
      </c>
      <c r="N111" s="384">
        <v>2732.201</v>
      </c>
      <c r="O111" s="385" t="s">
        <v>68</v>
      </c>
      <c r="P111" s="386">
        <v>11088.429</v>
      </c>
      <c r="Q111" s="387">
        <v>50755.875999999997</v>
      </c>
      <c r="R111" s="388">
        <v>1878.8420000000001</v>
      </c>
    </row>
    <row r="112" spans="2:18" ht="15.75" x14ac:dyDescent="0.25">
      <c r="B112" s="383" t="s">
        <v>124</v>
      </c>
      <c r="C112" s="384">
        <v>30372.489000000001</v>
      </c>
      <c r="D112" s="384">
        <v>141502.163</v>
      </c>
      <c r="E112" s="384">
        <v>4677.7349999999997</v>
      </c>
      <c r="F112" s="385" t="s">
        <v>69</v>
      </c>
      <c r="G112" s="386">
        <v>23225.330999999998</v>
      </c>
      <c r="H112" s="387">
        <v>107521.821</v>
      </c>
      <c r="I112" s="388">
        <v>4702.66</v>
      </c>
      <c r="J112" s="398"/>
      <c r="K112" s="383" t="s">
        <v>68</v>
      </c>
      <c r="L112" s="384">
        <v>10524.932000000001</v>
      </c>
      <c r="M112" s="384">
        <v>49319.572999999997</v>
      </c>
      <c r="N112" s="384">
        <v>1721.4659999999999</v>
      </c>
      <c r="O112" s="385" t="s">
        <v>112</v>
      </c>
      <c r="P112" s="386">
        <v>5839.7219999999998</v>
      </c>
      <c r="Q112" s="387">
        <v>26815.3</v>
      </c>
      <c r="R112" s="388">
        <v>1142.136</v>
      </c>
    </row>
    <row r="113" spans="2:18" ht="15.75" x14ac:dyDescent="0.25">
      <c r="B113" s="383" t="s">
        <v>114</v>
      </c>
      <c r="C113" s="384">
        <v>23273.727999999999</v>
      </c>
      <c r="D113" s="384">
        <v>108480.228</v>
      </c>
      <c r="E113" s="384">
        <v>3550.5479999999998</v>
      </c>
      <c r="F113" s="385" t="s">
        <v>71</v>
      </c>
      <c r="G113" s="386">
        <v>21919.922999999999</v>
      </c>
      <c r="H113" s="387">
        <v>100876.698</v>
      </c>
      <c r="I113" s="388">
        <v>4476.4430000000002</v>
      </c>
      <c r="J113" s="398"/>
      <c r="K113" s="383" t="s">
        <v>112</v>
      </c>
      <c r="L113" s="384">
        <v>8917.4459999999999</v>
      </c>
      <c r="M113" s="384">
        <v>41425.326999999997</v>
      </c>
      <c r="N113" s="384">
        <v>1430.615</v>
      </c>
      <c r="O113" s="385" t="s">
        <v>121</v>
      </c>
      <c r="P113" s="386">
        <v>3785.03</v>
      </c>
      <c r="Q113" s="387">
        <v>17294.742999999999</v>
      </c>
      <c r="R113" s="388">
        <v>1152.373</v>
      </c>
    </row>
    <row r="114" spans="2:18" ht="15.75" x14ac:dyDescent="0.25">
      <c r="B114" s="383" t="s">
        <v>71</v>
      </c>
      <c r="C114" s="384">
        <v>19862.602999999999</v>
      </c>
      <c r="D114" s="384">
        <v>93070.442999999999</v>
      </c>
      <c r="E114" s="384">
        <v>2937.4749999999999</v>
      </c>
      <c r="F114" s="385" t="s">
        <v>284</v>
      </c>
      <c r="G114" s="386">
        <v>21759.073</v>
      </c>
      <c r="H114" s="387">
        <v>98104.172000000006</v>
      </c>
      <c r="I114" s="388">
        <v>4827.3500000000004</v>
      </c>
      <c r="J114" s="398"/>
      <c r="K114" s="383" t="s">
        <v>123</v>
      </c>
      <c r="L114" s="384">
        <v>6627.067</v>
      </c>
      <c r="M114" s="384">
        <v>30559.607</v>
      </c>
      <c r="N114" s="384">
        <v>1236.98</v>
      </c>
      <c r="O114" s="385" t="s">
        <v>111</v>
      </c>
      <c r="P114" s="386">
        <v>3660.636</v>
      </c>
      <c r="Q114" s="387">
        <v>16781.641</v>
      </c>
      <c r="R114" s="388">
        <v>862.11</v>
      </c>
    </row>
    <row r="115" spans="2:18" ht="15.75" x14ac:dyDescent="0.25">
      <c r="B115" s="383" t="s">
        <v>117</v>
      </c>
      <c r="C115" s="384">
        <v>19432.751</v>
      </c>
      <c r="D115" s="384">
        <v>89660.676000000007</v>
      </c>
      <c r="E115" s="384">
        <v>3311.5309999999999</v>
      </c>
      <c r="F115" s="385" t="s">
        <v>114</v>
      </c>
      <c r="G115" s="386">
        <v>16218.716</v>
      </c>
      <c r="H115" s="387">
        <v>75018.976999999999</v>
      </c>
      <c r="I115" s="388">
        <v>3335.01</v>
      </c>
      <c r="J115" s="398"/>
      <c r="K115" s="383" t="s">
        <v>121</v>
      </c>
      <c r="L115" s="384">
        <v>5529.9870000000001</v>
      </c>
      <c r="M115" s="384">
        <v>25699.683000000001</v>
      </c>
      <c r="N115" s="384">
        <v>1078.9369999999999</v>
      </c>
      <c r="O115" s="385" t="s">
        <v>123</v>
      </c>
      <c r="P115" s="386">
        <v>1709.258</v>
      </c>
      <c r="Q115" s="387">
        <v>7810.9780000000001</v>
      </c>
      <c r="R115" s="388">
        <v>352.80599999999998</v>
      </c>
    </row>
    <row r="116" spans="2:18" ht="15.75" x14ac:dyDescent="0.25">
      <c r="B116" s="383" t="s">
        <v>129</v>
      </c>
      <c r="C116" s="384">
        <v>16558.213</v>
      </c>
      <c r="D116" s="384">
        <v>76738.09</v>
      </c>
      <c r="E116" s="384">
        <v>2816.7869999999998</v>
      </c>
      <c r="F116" s="385" t="s">
        <v>154</v>
      </c>
      <c r="G116" s="386">
        <v>12977.61</v>
      </c>
      <c r="H116" s="387">
        <v>60137.82</v>
      </c>
      <c r="I116" s="388">
        <v>2295.12</v>
      </c>
      <c r="J116" s="398"/>
      <c r="K116" s="383" t="s">
        <v>111</v>
      </c>
      <c r="L116" s="384">
        <v>2113.8850000000002</v>
      </c>
      <c r="M116" s="384">
        <v>9847.402</v>
      </c>
      <c r="N116" s="384">
        <v>330.892</v>
      </c>
      <c r="O116" s="385" t="s">
        <v>122</v>
      </c>
      <c r="P116" s="386">
        <v>1446.2429999999999</v>
      </c>
      <c r="Q116" s="387">
        <v>6616.6970000000001</v>
      </c>
      <c r="R116" s="388">
        <v>286.29899999999998</v>
      </c>
    </row>
    <row r="117" spans="2:18" ht="15.75" x14ac:dyDescent="0.25">
      <c r="B117" s="383" t="s">
        <v>113</v>
      </c>
      <c r="C117" s="384">
        <v>10094.380999999999</v>
      </c>
      <c r="D117" s="384">
        <v>46485.245000000003</v>
      </c>
      <c r="E117" s="384">
        <v>1560.338</v>
      </c>
      <c r="F117" s="385" t="s">
        <v>129</v>
      </c>
      <c r="G117" s="386">
        <v>11987.248</v>
      </c>
      <c r="H117" s="387">
        <v>55332.756000000001</v>
      </c>
      <c r="I117" s="388">
        <v>2465.6179999999999</v>
      </c>
      <c r="J117" s="398"/>
      <c r="K117" s="383" t="s">
        <v>114</v>
      </c>
      <c r="L117" s="384">
        <v>1805.5930000000001</v>
      </c>
      <c r="M117" s="384">
        <v>8338.35</v>
      </c>
      <c r="N117" s="384">
        <v>262.029</v>
      </c>
      <c r="O117" s="385" t="s">
        <v>164</v>
      </c>
      <c r="P117" s="386">
        <v>1293.241</v>
      </c>
      <c r="Q117" s="387">
        <v>5947.7449999999999</v>
      </c>
      <c r="R117" s="388">
        <v>236.09700000000001</v>
      </c>
    </row>
    <row r="118" spans="2:18" ht="15.75" x14ac:dyDescent="0.25">
      <c r="B118" s="383" t="s">
        <v>111</v>
      </c>
      <c r="C118" s="384">
        <v>9726.7009999999991</v>
      </c>
      <c r="D118" s="384">
        <v>45077.822</v>
      </c>
      <c r="E118" s="384">
        <v>1583.6179999999999</v>
      </c>
      <c r="F118" s="385" t="s">
        <v>119</v>
      </c>
      <c r="G118" s="386">
        <v>6072.3180000000002</v>
      </c>
      <c r="H118" s="387">
        <v>27958.321</v>
      </c>
      <c r="I118" s="388">
        <v>1130.0530000000001</v>
      </c>
      <c r="J118" s="398"/>
      <c r="K118" s="383" t="s">
        <v>152</v>
      </c>
      <c r="L118" s="384">
        <v>1454.5340000000001</v>
      </c>
      <c r="M118" s="384">
        <v>6899.8190000000004</v>
      </c>
      <c r="N118" s="384">
        <v>241</v>
      </c>
      <c r="O118" s="385" t="s">
        <v>276</v>
      </c>
      <c r="P118" s="386">
        <v>1152.26</v>
      </c>
      <c r="Q118" s="387">
        <v>5412.549</v>
      </c>
      <c r="R118" s="388">
        <v>189</v>
      </c>
    </row>
    <row r="119" spans="2:18" ht="15.75" x14ac:dyDescent="0.25">
      <c r="B119" s="383" t="s">
        <v>119</v>
      </c>
      <c r="C119" s="384">
        <v>7510.9530000000004</v>
      </c>
      <c r="D119" s="384">
        <v>34944.067000000003</v>
      </c>
      <c r="E119" s="384">
        <v>1100.819</v>
      </c>
      <c r="F119" s="385" t="s">
        <v>111</v>
      </c>
      <c r="G119" s="386">
        <v>5290.1890000000003</v>
      </c>
      <c r="H119" s="387">
        <v>24373.171999999999</v>
      </c>
      <c r="I119" s="388">
        <v>931.07399999999996</v>
      </c>
      <c r="J119" s="398"/>
      <c r="K119" s="383" t="s">
        <v>113</v>
      </c>
      <c r="L119" s="384">
        <v>1202.7049999999999</v>
      </c>
      <c r="M119" s="384">
        <v>5535.9040000000005</v>
      </c>
      <c r="N119" s="384">
        <v>187.71600000000001</v>
      </c>
      <c r="O119" s="385" t="s">
        <v>114</v>
      </c>
      <c r="P119" s="386">
        <v>865.69100000000003</v>
      </c>
      <c r="Q119" s="387">
        <v>3964.0129999999999</v>
      </c>
      <c r="R119" s="388">
        <v>179.22499999999999</v>
      </c>
    </row>
    <row r="120" spans="2:18" ht="15.75" x14ac:dyDescent="0.25">
      <c r="B120" s="383" t="s">
        <v>154</v>
      </c>
      <c r="C120" s="384">
        <v>7045.1809999999996</v>
      </c>
      <c r="D120" s="384">
        <v>32670.398000000001</v>
      </c>
      <c r="E120" s="384">
        <v>1382.7</v>
      </c>
      <c r="F120" s="385" t="s">
        <v>122</v>
      </c>
      <c r="G120" s="386">
        <v>4818.0050000000001</v>
      </c>
      <c r="H120" s="387">
        <v>22198.772000000001</v>
      </c>
      <c r="I120" s="388">
        <v>805.245</v>
      </c>
      <c r="J120" s="398"/>
      <c r="K120" s="383" t="s">
        <v>122</v>
      </c>
      <c r="L120" s="384">
        <v>1185.4449999999999</v>
      </c>
      <c r="M120" s="384">
        <v>5484.6379999999999</v>
      </c>
      <c r="N120" s="384">
        <v>198.53899999999999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122</v>
      </c>
      <c r="C121" s="384">
        <v>5758.7309999999998</v>
      </c>
      <c r="D121" s="384">
        <v>26821.335999999999</v>
      </c>
      <c r="E121" s="384">
        <v>787.89</v>
      </c>
      <c r="F121" s="385" t="s">
        <v>213</v>
      </c>
      <c r="G121" s="386">
        <v>4731.74</v>
      </c>
      <c r="H121" s="387">
        <v>22086.61</v>
      </c>
      <c r="I121" s="388">
        <v>1039.4000000000001</v>
      </c>
      <c r="J121" s="398"/>
      <c r="K121" s="383" t="s">
        <v>124</v>
      </c>
      <c r="L121" s="384">
        <v>1032.6020000000001</v>
      </c>
      <c r="M121" s="384">
        <v>4881.8140000000003</v>
      </c>
      <c r="N121" s="384">
        <v>141.34299999999999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285</v>
      </c>
      <c r="C122" s="384">
        <v>5660.3310000000001</v>
      </c>
      <c r="D122" s="384">
        <v>26531.07</v>
      </c>
      <c r="E122" s="384">
        <v>843.2</v>
      </c>
      <c r="F122" s="385" t="s">
        <v>117</v>
      </c>
      <c r="G122" s="386">
        <v>3919.86</v>
      </c>
      <c r="H122" s="387">
        <v>18231.063999999998</v>
      </c>
      <c r="I122" s="388">
        <v>805.76300000000003</v>
      </c>
      <c r="J122" s="398"/>
      <c r="K122" s="383" t="s">
        <v>276</v>
      </c>
      <c r="L122" s="384">
        <v>935.61500000000001</v>
      </c>
      <c r="M122" s="384">
        <v>4444.473</v>
      </c>
      <c r="N122" s="384">
        <v>126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5055.6559999999999</v>
      </c>
      <c r="D123" s="390">
        <v>23703.894</v>
      </c>
      <c r="E123" s="390">
        <v>756.40800000000002</v>
      </c>
      <c r="F123" s="391" t="s">
        <v>288</v>
      </c>
      <c r="G123" s="392">
        <v>3882.5410000000002</v>
      </c>
      <c r="H123" s="393">
        <v>17770.52</v>
      </c>
      <c r="I123" s="394">
        <v>746.28899999999999</v>
      </c>
      <c r="J123" s="398"/>
      <c r="K123" s="389" t="s">
        <v>156</v>
      </c>
      <c r="L123" s="390">
        <v>533.428</v>
      </c>
      <c r="M123" s="390">
        <v>2490.5010000000002</v>
      </c>
      <c r="N123" s="390">
        <v>81.599999999999994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267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268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302</v>
      </c>
      <c r="C131" s="404"/>
      <c r="D131" s="405"/>
      <c r="E131" s="406"/>
      <c r="F131" s="403" t="s">
        <v>303</v>
      </c>
      <c r="G131" s="404"/>
      <c r="H131" s="405"/>
      <c r="I131" s="406"/>
      <c r="J131" s="398"/>
      <c r="K131" s="403" t="s">
        <v>302</v>
      </c>
      <c r="L131" s="404"/>
      <c r="M131" s="405"/>
      <c r="N131" s="406"/>
      <c r="O131" s="403" t="s">
        <v>303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962941.05200000003</v>
      </c>
      <c r="D133" s="372">
        <v>4487283.3320000004</v>
      </c>
      <c r="E133" s="373">
        <v>236036.63399999999</v>
      </c>
      <c r="F133" s="374" t="s">
        <v>102</v>
      </c>
      <c r="G133" s="375">
        <v>971677.61300000001</v>
      </c>
      <c r="H133" s="376">
        <v>4466034.358</v>
      </c>
      <c r="I133" s="373">
        <v>238677.454</v>
      </c>
      <c r="J133" s="398"/>
      <c r="K133" s="370" t="s">
        <v>102</v>
      </c>
      <c r="L133" s="371">
        <v>440021.62</v>
      </c>
      <c r="M133" s="372">
        <v>2051758.926</v>
      </c>
      <c r="N133" s="373">
        <v>89290.218999999997</v>
      </c>
      <c r="O133" s="374" t="s">
        <v>102</v>
      </c>
      <c r="P133" s="375">
        <v>495572.38099999999</v>
      </c>
      <c r="Q133" s="376">
        <v>2278321.0750000002</v>
      </c>
      <c r="R133" s="373">
        <v>96103.078999999998</v>
      </c>
    </row>
    <row r="134" spans="2:31" ht="15.75" x14ac:dyDescent="0.25">
      <c r="B134" s="377" t="s">
        <v>69</v>
      </c>
      <c r="C134" s="378">
        <v>108657.90399999999</v>
      </c>
      <c r="D134" s="378">
        <v>505847.31400000001</v>
      </c>
      <c r="E134" s="378">
        <v>32034.587</v>
      </c>
      <c r="F134" s="379" t="s">
        <v>69</v>
      </c>
      <c r="G134" s="380">
        <v>114093.66099999999</v>
      </c>
      <c r="H134" s="381">
        <v>523898.88799999998</v>
      </c>
      <c r="I134" s="382">
        <v>34156.313000000002</v>
      </c>
      <c r="J134" s="398"/>
      <c r="K134" s="377" t="s">
        <v>69</v>
      </c>
      <c r="L134" s="378">
        <v>158860.22</v>
      </c>
      <c r="M134" s="378">
        <v>740519.40800000005</v>
      </c>
      <c r="N134" s="378">
        <v>36473.171000000002</v>
      </c>
      <c r="O134" s="379" t="s">
        <v>69</v>
      </c>
      <c r="P134" s="380">
        <v>178649.008</v>
      </c>
      <c r="Q134" s="381">
        <v>821014.96200000006</v>
      </c>
      <c r="R134" s="382">
        <v>37991.89</v>
      </c>
    </row>
    <row r="135" spans="2:31" ht="15.75" x14ac:dyDescent="0.25">
      <c r="B135" s="383" t="s">
        <v>115</v>
      </c>
      <c r="C135" s="384">
        <v>98258.714000000007</v>
      </c>
      <c r="D135" s="384">
        <v>457650.91700000002</v>
      </c>
      <c r="E135" s="384">
        <v>22455.421999999999</v>
      </c>
      <c r="F135" s="385" t="s">
        <v>115</v>
      </c>
      <c r="G135" s="386">
        <v>87559.433000000005</v>
      </c>
      <c r="H135" s="387">
        <v>402209.75699999998</v>
      </c>
      <c r="I135" s="388">
        <v>19927.346000000001</v>
      </c>
      <c r="J135" s="398"/>
      <c r="K135" s="383" t="s">
        <v>111</v>
      </c>
      <c r="L135" s="384">
        <v>60798.712</v>
      </c>
      <c r="M135" s="384">
        <v>283402.978</v>
      </c>
      <c r="N135" s="384">
        <v>8721.6039999999994</v>
      </c>
      <c r="O135" s="385" t="s">
        <v>111</v>
      </c>
      <c r="P135" s="386">
        <v>70172.854000000007</v>
      </c>
      <c r="Q135" s="387">
        <v>321762.16100000002</v>
      </c>
      <c r="R135" s="388">
        <v>9116.6929999999993</v>
      </c>
    </row>
    <row r="136" spans="2:31" ht="15.75" x14ac:dyDescent="0.25">
      <c r="B136" s="383" t="s">
        <v>111</v>
      </c>
      <c r="C136" s="384">
        <v>98169.157000000007</v>
      </c>
      <c r="D136" s="384">
        <v>458786.304</v>
      </c>
      <c r="E136" s="384">
        <v>19830.954000000002</v>
      </c>
      <c r="F136" s="385" t="s">
        <v>111</v>
      </c>
      <c r="G136" s="386">
        <v>78770.722999999998</v>
      </c>
      <c r="H136" s="387">
        <v>361472.95199999999</v>
      </c>
      <c r="I136" s="388">
        <v>19474.042000000001</v>
      </c>
      <c r="J136" s="398"/>
      <c r="K136" s="383" t="s">
        <v>215</v>
      </c>
      <c r="L136" s="384">
        <v>40714.468999999997</v>
      </c>
      <c r="M136" s="384">
        <v>189926.601</v>
      </c>
      <c r="N136" s="384">
        <v>7622.8739999999998</v>
      </c>
      <c r="O136" s="385" t="s">
        <v>215</v>
      </c>
      <c r="P136" s="386">
        <v>59934.415999999997</v>
      </c>
      <c r="Q136" s="387">
        <v>276221.72499999998</v>
      </c>
      <c r="R136" s="388">
        <v>13046.891</v>
      </c>
    </row>
    <row r="137" spans="2:31" ht="15.75" x14ac:dyDescent="0.25">
      <c r="B137" s="383" t="s">
        <v>164</v>
      </c>
      <c r="C137" s="384">
        <v>71942.918999999994</v>
      </c>
      <c r="D137" s="384">
        <v>335499.96799999999</v>
      </c>
      <c r="E137" s="384">
        <v>14728.924999999999</v>
      </c>
      <c r="F137" s="385" t="s">
        <v>164</v>
      </c>
      <c r="G137" s="386">
        <v>71623.031000000003</v>
      </c>
      <c r="H137" s="387">
        <v>329506.592</v>
      </c>
      <c r="I137" s="388">
        <v>14096.195</v>
      </c>
      <c r="J137" s="398"/>
      <c r="K137" s="383" t="s">
        <v>121</v>
      </c>
      <c r="L137" s="384">
        <v>28786.476999999999</v>
      </c>
      <c r="M137" s="384">
        <v>134307.97</v>
      </c>
      <c r="N137" s="384">
        <v>7454.4880000000003</v>
      </c>
      <c r="O137" s="385" t="s">
        <v>115</v>
      </c>
      <c r="P137" s="386">
        <v>36313.269</v>
      </c>
      <c r="Q137" s="387">
        <v>166863.89499999999</v>
      </c>
      <c r="R137" s="388">
        <v>7934.9369999999999</v>
      </c>
    </row>
    <row r="138" spans="2:31" ht="15.75" x14ac:dyDescent="0.25">
      <c r="B138" s="383" t="s">
        <v>122</v>
      </c>
      <c r="C138" s="384">
        <v>57829.326000000001</v>
      </c>
      <c r="D138" s="384">
        <v>269330.71500000003</v>
      </c>
      <c r="E138" s="384">
        <v>13707.609</v>
      </c>
      <c r="F138" s="385" t="s">
        <v>124</v>
      </c>
      <c r="G138" s="386">
        <v>62670.656000000003</v>
      </c>
      <c r="H138" s="387">
        <v>288074.73300000001</v>
      </c>
      <c r="I138" s="388">
        <v>18987.342000000001</v>
      </c>
      <c r="J138" s="398"/>
      <c r="K138" s="383" t="s">
        <v>68</v>
      </c>
      <c r="L138" s="384">
        <v>27709.375</v>
      </c>
      <c r="M138" s="384">
        <v>129284.155</v>
      </c>
      <c r="N138" s="384">
        <v>5414.4979999999996</v>
      </c>
      <c r="O138" s="385" t="s">
        <v>68</v>
      </c>
      <c r="P138" s="386">
        <v>34203.834000000003</v>
      </c>
      <c r="Q138" s="387">
        <v>157405.549</v>
      </c>
      <c r="R138" s="388">
        <v>6613.44</v>
      </c>
    </row>
    <row r="139" spans="2:31" ht="15.75" x14ac:dyDescent="0.25">
      <c r="B139" s="383" t="s">
        <v>71</v>
      </c>
      <c r="C139" s="384">
        <v>57748.328000000001</v>
      </c>
      <c r="D139" s="384">
        <v>269059.40000000002</v>
      </c>
      <c r="E139" s="384">
        <v>12714.536</v>
      </c>
      <c r="F139" s="385" t="s">
        <v>122</v>
      </c>
      <c r="G139" s="386">
        <v>59854.749000000003</v>
      </c>
      <c r="H139" s="387">
        <v>275140.27600000001</v>
      </c>
      <c r="I139" s="388">
        <v>13140.142</v>
      </c>
      <c r="J139" s="398"/>
      <c r="K139" s="383" t="s">
        <v>115</v>
      </c>
      <c r="L139" s="384">
        <v>26894.603999999999</v>
      </c>
      <c r="M139" s="384">
        <v>125454.20600000001</v>
      </c>
      <c r="N139" s="384">
        <v>5959.4719999999998</v>
      </c>
      <c r="O139" s="385" t="s">
        <v>121</v>
      </c>
      <c r="P139" s="386">
        <v>33421.648999999998</v>
      </c>
      <c r="Q139" s="387">
        <v>153726.89600000001</v>
      </c>
      <c r="R139" s="388">
        <v>7729.8530000000001</v>
      </c>
    </row>
    <row r="140" spans="2:31" ht="15.75" x14ac:dyDescent="0.25">
      <c r="B140" s="383" t="s">
        <v>124</v>
      </c>
      <c r="C140" s="384">
        <v>57058.625999999997</v>
      </c>
      <c r="D140" s="384">
        <v>266010.27399999998</v>
      </c>
      <c r="E140" s="384">
        <v>17154.166000000001</v>
      </c>
      <c r="F140" s="385" t="s">
        <v>71</v>
      </c>
      <c r="G140" s="386">
        <v>51124.222999999998</v>
      </c>
      <c r="H140" s="387">
        <v>234994.321</v>
      </c>
      <c r="I140" s="388">
        <v>12734.563</v>
      </c>
      <c r="J140" s="398"/>
      <c r="K140" s="383" t="s">
        <v>114</v>
      </c>
      <c r="L140" s="384">
        <v>11374.921</v>
      </c>
      <c r="M140" s="384">
        <v>53045.245000000003</v>
      </c>
      <c r="N140" s="384">
        <v>1740.009</v>
      </c>
      <c r="O140" s="385" t="s">
        <v>114</v>
      </c>
      <c r="P140" s="386">
        <v>12259.582</v>
      </c>
      <c r="Q140" s="387">
        <v>56348.584999999999</v>
      </c>
      <c r="R140" s="388">
        <v>1728.7239999999999</v>
      </c>
    </row>
    <row r="141" spans="2:31" ht="15.75" x14ac:dyDescent="0.25">
      <c r="B141" s="383" t="s">
        <v>113</v>
      </c>
      <c r="C141" s="384">
        <v>46239.813999999998</v>
      </c>
      <c r="D141" s="384">
        <v>215570.147</v>
      </c>
      <c r="E141" s="384">
        <v>9724.4079999999994</v>
      </c>
      <c r="F141" s="385" t="s">
        <v>119</v>
      </c>
      <c r="G141" s="386">
        <v>41094.586000000003</v>
      </c>
      <c r="H141" s="387">
        <v>188901.571</v>
      </c>
      <c r="I141" s="388">
        <v>10556.999</v>
      </c>
      <c r="J141" s="398"/>
      <c r="K141" s="383" t="s">
        <v>135</v>
      </c>
      <c r="L141" s="384">
        <v>10207.227999999999</v>
      </c>
      <c r="M141" s="384">
        <v>47511.978999999999</v>
      </c>
      <c r="N141" s="384">
        <v>1427.6559999999999</v>
      </c>
      <c r="O141" s="385" t="s">
        <v>159</v>
      </c>
      <c r="P141" s="386">
        <v>12243.221</v>
      </c>
      <c r="Q141" s="387">
        <v>56240.370999999999</v>
      </c>
      <c r="R141" s="388">
        <v>1510.002</v>
      </c>
      <c r="AE141" s="14">
        <v>0</v>
      </c>
    </row>
    <row r="142" spans="2:31" ht="15.75" x14ac:dyDescent="0.25">
      <c r="B142" s="383" t="s">
        <v>114</v>
      </c>
      <c r="C142" s="384">
        <v>32650.773000000001</v>
      </c>
      <c r="D142" s="384">
        <v>152230.15400000001</v>
      </c>
      <c r="E142" s="384">
        <v>8615.7250000000004</v>
      </c>
      <c r="F142" s="385" t="s">
        <v>113</v>
      </c>
      <c r="G142" s="386">
        <v>37107.633000000002</v>
      </c>
      <c r="H142" s="387">
        <v>170292.946</v>
      </c>
      <c r="I142" s="388">
        <v>8921.6790000000001</v>
      </c>
      <c r="J142" s="398"/>
      <c r="K142" s="383" t="s">
        <v>113</v>
      </c>
      <c r="L142" s="384">
        <v>9566.75</v>
      </c>
      <c r="M142" s="384">
        <v>44486.629000000001</v>
      </c>
      <c r="N142" s="384">
        <v>1073.4269999999999</v>
      </c>
      <c r="O142" s="385" t="s">
        <v>135</v>
      </c>
      <c r="P142" s="386">
        <v>11231.132</v>
      </c>
      <c r="Q142" s="387">
        <v>51567.794999999998</v>
      </c>
      <c r="R142" s="388">
        <v>1360.8679999999999</v>
      </c>
    </row>
    <row r="143" spans="2:31" ht="15.75" x14ac:dyDescent="0.25">
      <c r="B143" s="383" t="s">
        <v>119</v>
      </c>
      <c r="C143" s="384">
        <v>31651.289000000001</v>
      </c>
      <c r="D143" s="384">
        <v>147530.41</v>
      </c>
      <c r="E143" s="384">
        <v>7203.527</v>
      </c>
      <c r="F143" s="385" t="s">
        <v>118</v>
      </c>
      <c r="G143" s="386">
        <v>35124.809000000001</v>
      </c>
      <c r="H143" s="387">
        <v>161967.86900000001</v>
      </c>
      <c r="I143" s="388">
        <v>6809.0330000000004</v>
      </c>
      <c r="J143" s="398"/>
      <c r="K143" s="383" t="s">
        <v>159</v>
      </c>
      <c r="L143" s="384">
        <v>9139.7800000000007</v>
      </c>
      <c r="M143" s="384">
        <v>42531.947999999997</v>
      </c>
      <c r="N143" s="384">
        <v>1262.7049999999999</v>
      </c>
      <c r="O143" s="385" t="s">
        <v>117</v>
      </c>
      <c r="P143" s="386">
        <v>11216.848</v>
      </c>
      <c r="Q143" s="387">
        <v>51589.430999999997</v>
      </c>
      <c r="R143" s="388">
        <v>2704.835</v>
      </c>
    </row>
    <row r="144" spans="2:31" ht="15.75" x14ac:dyDescent="0.25">
      <c r="B144" s="383" t="s">
        <v>118</v>
      </c>
      <c r="C144" s="384">
        <v>29262.690999999999</v>
      </c>
      <c r="D144" s="384">
        <v>135844.489</v>
      </c>
      <c r="E144" s="384">
        <v>8470.0409999999993</v>
      </c>
      <c r="F144" s="385" t="s">
        <v>114</v>
      </c>
      <c r="G144" s="386">
        <v>34040.962</v>
      </c>
      <c r="H144" s="387">
        <v>156348.58799999999</v>
      </c>
      <c r="I144" s="388">
        <v>8825.2150000000001</v>
      </c>
      <c r="J144" s="398"/>
      <c r="K144" s="383" t="s">
        <v>164</v>
      </c>
      <c r="L144" s="384">
        <v>8414.2029999999995</v>
      </c>
      <c r="M144" s="384">
        <v>39820.216999999997</v>
      </c>
      <c r="N144" s="384">
        <v>1912.0119999999999</v>
      </c>
      <c r="O144" s="385" t="s">
        <v>113</v>
      </c>
      <c r="P144" s="386">
        <v>7915.0190000000002</v>
      </c>
      <c r="Q144" s="387">
        <v>36456.224000000002</v>
      </c>
      <c r="R144" s="388">
        <v>688.64300000000003</v>
      </c>
    </row>
    <row r="145" spans="1:18" ht="15.75" x14ac:dyDescent="0.25">
      <c r="B145" s="383" t="s">
        <v>129</v>
      </c>
      <c r="C145" s="384">
        <v>27125.931</v>
      </c>
      <c r="D145" s="384">
        <v>126448.40300000001</v>
      </c>
      <c r="E145" s="384">
        <v>6488.2120000000004</v>
      </c>
      <c r="F145" s="385" t="s">
        <v>129</v>
      </c>
      <c r="G145" s="386">
        <v>27492.492999999999</v>
      </c>
      <c r="H145" s="387">
        <v>126336.758</v>
      </c>
      <c r="I145" s="388">
        <v>6713.826</v>
      </c>
      <c r="J145" s="398"/>
      <c r="K145" s="383" t="s">
        <v>117</v>
      </c>
      <c r="L145" s="384">
        <v>8208.866</v>
      </c>
      <c r="M145" s="384">
        <v>38500.421000000002</v>
      </c>
      <c r="N145" s="384">
        <v>1829.528</v>
      </c>
      <c r="O145" s="385" t="s">
        <v>122</v>
      </c>
      <c r="P145" s="386">
        <v>7343.2129999999997</v>
      </c>
      <c r="Q145" s="387">
        <v>33790.447999999997</v>
      </c>
      <c r="R145" s="388">
        <v>1327.806</v>
      </c>
    </row>
    <row r="146" spans="1:18" ht="15.75" x14ac:dyDescent="0.25">
      <c r="B146" s="383" t="s">
        <v>215</v>
      </c>
      <c r="C146" s="384">
        <v>24915.822</v>
      </c>
      <c r="D146" s="384">
        <v>115887.868</v>
      </c>
      <c r="E146" s="384">
        <v>7456.0929999999998</v>
      </c>
      <c r="F146" s="385" t="s">
        <v>121</v>
      </c>
      <c r="G146" s="386">
        <v>23219.080999999998</v>
      </c>
      <c r="H146" s="387">
        <v>106730.43700000001</v>
      </c>
      <c r="I146" s="388">
        <v>3912.0729999999999</v>
      </c>
      <c r="J146" s="398"/>
      <c r="K146" s="383" t="s">
        <v>152</v>
      </c>
      <c r="L146" s="384">
        <v>7867.6030000000001</v>
      </c>
      <c r="M146" s="384">
        <v>36474.188000000002</v>
      </c>
      <c r="N146" s="384">
        <v>1683.829</v>
      </c>
      <c r="O146" s="385" t="s">
        <v>152</v>
      </c>
      <c r="P146" s="386">
        <v>4968.7079999999996</v>
      </c>
      <c r="Q146" s="387">
        <v>23077.7</v>
      </c>
      <c r="R146" s="388">
        <v>1370.4770000000001</v>
      </c>
    </row>
    <row r="147" spans="1:18" ht="15.75" x14ac:dyDescent="0.25">
      <c r="B147" s="383" t="s">
        <v>121</v>
      </c>
      <c r="C147" s="384">
        <v>24141.11</v>
      </c>
      <c r="D147" s="384">
        <v>112590.773</v>
      </c>
      <c r="E147" s="384">
        <v>4346.0889999999999</v>
      </c>
      <c r="F147" s="385" t="s">
        <v>215</v>
      </c>
      <c r="G147" s="386">
        <v>21765.643</v>
      </c>
      <c r="H147" s="387">
        <v>100303.47</v>
      </c>
      <c r="I147" s="388">
        <v>5811.8289999999997</v>
      </c>
      <c r="J147" s="398"/>
      <c r="K147" s="383" t="s">
        <v>122</v>
      </c>
      <c r="L147" s="384">
        <v>7226.6930000000002</v>
      </c>
      <c r="M147" s="384">
        <v>33748.964999999997</v>
      </c>
      <c r="N147" s="384">
        <v>1283.6300000000001</v>
      </c>
      <c r="O147" s="385" t="s">
        <v>112</v>
      </c>
      <c r="P147" s="386">
        <v>3496.04</v>
      </c>
      <c r="Q147" s="387">
        <v>16033.950999999999</v>
      </c>
      <c r="R147" s="388">
        <v>675.04</v>
      </c>
    </row>
    <row r="148" spans="1:18" ht="15.75" x14ac:dyDescent="0.25">
      <c r="B148" s="383" t="s">
        <v>120</v>
      </c>
      <c r="C148" s="384">
        <v>22103.937999999998</v>
      </c>
      <c r="D148" s="384">
        <v>103176.27099999999</v>
      </c>
      <c r="E148" s="384">
        <v>5351.4369999999999</v>
      </c>
      <c r="F148" s="385" t="s">
        <v>282</v>
      </c>
      <c r="G148" s="386">
        <v>18710.069</v>
      </c>
      <c r="H148" s="387">
        <v>85998.820999999996</v>
      </c>
      <c r="I148" s="388">
        <v>3897.8969999999999</v>
      </c>
      <c r="J148" s="398"/>
      <c r="K148" s="383" t="s">
        <v>112</v>
      </c>
      <c r="L148" s="384">
        <v>6562.6080000000002</v>
      </c>
      <c r="M148" s="384">
        <v>30354.383999999998</v>
      </c>
      <c r="N148" s="384">
        <v>1251.6969999999999</v>
      </c>
      <c r="O148" s="385" t="s">
        <v>71</v>
      </c>
      <c r="P148" s="386">
        <v>2835.12</v>
      </c>
      <c r="Q148" s="387">
        <v>13087.567999999999</v>
      </c>
      <c r="R148" s="388">
        <v>545.30999999999995</v>
      </c>
    </row>
    <row r="149" spans="1:18" ht="16.5" thickBot="1" x14ac:dyDescent="0.3">
      <c r="B149" s="389" t="s">
        <v>117</v>
      </c>
      <c r="C149" s="390">
        <v>18855.633999999998</v>
      </c>
      <c r="D149" s="390">
        <v>87832.994000000006</v>
      </c>
      <c r="E149" s="390">
        <v>4341.0789999999997</v>
      </c>
      <c r="F149" s="391" t="s">
        <v>120</v>
      </c>
      <c r="G149" s="392">
        <v>18466.938999999998</v>
      </c>
      <c r="H149" s="393">
        <v>84742.422999999995</v>
      </c>
      <c r="I149" s="394">
        <v>4913.5349999999999</v>
      </c>
      <c r="J149" s="398"/>
      <c r="K149" s="389" t="s">
        <v>128</v>
      </c>
      <c r="L149" s="390">
        <v>3404.3969999999999</v>
      </c>
      <c r="M149" s="390">
        <v>15840.509</v>
      </c>
      <c r="N149" s="390">
        <v>1487.539</v>
      </c>
      <c r="O149" s="391" t="s">
        <v>128</v>
      </c>
      <c r="P149" s="392">
        <v>1985.425</v>
      </c>
      <c r="Q149" s="393">
        <v>9148.4549999999999</v>
      </c>
      <c r="R149" s="394">
        <v>452.41899999999998</v>
      </c>
    </row>
    <row r="151" spans="1:18" ht="15" x14ac:dyDescent="0.2">
      <c r="A151" s="336"/>
      <c r="B151" s="337" t="s">
        <v>269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3" sqref="L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4" t="s">
        <v>0</v>
      </c>
      <c r="F5" s="792"/>
      <c r="G5" s="796" t="s">
        <v>1</v>
      </c>
      <c r="H5" s="797"/>
      <c r="I5" s="797"/>
      <c r="J5" s="797"/>
      <c r="K5" s="798"/>
    </row>
    <row r="6" spans="2:15" ht="16.5" customHeight="1" thickBot="1" x14ac:dyDescent="0.3">
      <c r="B6" s="5"/>
      <c r="C6" s="28"/>
      <c r="D6" s="28"/>
      <c r="E6" s="786"/>
      <c r="F6" s="793"/>
      <c r="G6" s="520" t="s">
        <v>19</v>
      </c>
      <c r="H6" s="544"/>
      <c r="I6" s="799" t="s">
        <v>221</v>
      </c>
      <c r="J6" s="801" t="s">
        <v>290</v>
      </c>
      <c r="K6" s="802"/>
    </row>
    <row r="7" spans="2:15" ht="39.75" customHeight="1" thickBot="1" x14ac:dyDescent="0.3">
      <c r="B7" s="5"/>
      <c r="C7" s="28"/>
      <c r="D7" s="28"/>
      <c r="E7" s="794"/>
      <c r="F7" s="795"/>
      <c r="G7" s="75" t="s">
        <v>290</v>
      </c>
      <c r="H7" s="745" t="s">
        <v>289</v>
      </c>
      <c r="I7" s="800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3" t="s">
        <v>155</v>
      </c>
      <c r="F8" s="804"/>
      <c r="G8" s="746">
        <v>197.85</v>
      </c>
      <c r="H8" s="747">
        <v>189.58</v>
      </c>
      <c r="I8" s="748">
        <v>4.3622745015296873</v>
      </c>
      <c r="J8" s="749">
        <v>3.44</v>
      </c>
      <c r="K8" s="750">
        <v>4.09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4" t="s">
        <v>0</v>
      </c>
      <c r="C14" s="785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6"/>
      <c r="C15" s="787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6"/>
      <c r="C16" s="787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88"/>
      <c r="C17" s="789"/>
      <c r="D17" s="509" t="s">
        <v>290</v>
      </c>
      <c r="E17" s="751" t="s">
        <v>289</v>
      </c>
      <c r="F17" s="78" t="s">
        <v>12</v>
      </c>
      <c r="G17" s="509" t="s">
        <v>290</v>
      </c>
      <c r="H17" s="751" t="s">
        <v>289</v>
      </c>
      <c r="I17" s="78" t="s">
        <v>12</v>
      </c>
      <c r="J17" s="509" t="s">
        <v>290</v>
      </c>
      <c r="K17" s="751" t="s">
        <v>289</v>
      </c>
      <c r="L17" s="78" t="s">
        <v>12</v>
      </c>
      <c r="M17" s="509" t="s">
        <v>290</v>
      </c>
      <c r="N17" s="751" t="s">
        <v>289</v>
      </c>
      <c r="O17" s="79" t="s">
        <v>12</v>
      </c>
    </row>
    <row r="18" spans="2:17" ht="47.25" customHeight="1" thickBot="1" x14ac:dyDescent="0.25">
      <c r="B18" s="790" t="s">
        <v>158</v>
      </c>
      <c r="C18" s="791"/>
      <c r="D18" s="80">
        <v>205.27</v>
      </c>
      <c r="E18" s="83">
        <v>196.06</v>
      </c>
      <c r="F18" s="538">
        <v>4.6975415689074813</v>
      </c>
      <c r="G18" s="82">
        <v>184.44</v>
      </c>
      <c r="H18" s="83">
        <v>178.14</v>
      </c>
      <c r="I18" s="81">
        <v>3.5365442910070799</v>
      </c>
      <c r="J18" s="82">
        <v>193.24</v>
      </c>
      <c r="K18" s="83">
        <v>185.23</v>
      </c>
      <c r="L18" s="81">
        <v>4.32435350645145</v>
      </c>
      <c r="M18" s="82">
        <v>178.5</v>
      </c>
      <c r="N18" s="83">
        <v>172.14</v>
      </c>
      <c r="O18" s="482">
        <v>3.6946671314046791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81" t="s">
        <v>291</v>
      </c>
      <c r="K23" s="781" t="s">
        <v>292</v>
      </c>
      <c r="L23" s="781" t="s">
        <v>293</v>
      </c>
      <c r="M23" s="54" t="s">
        <v>279</v>
      </c>
      <c r="N23" s="55"/>
    </row>
    <row r="24" spans="2:17" ht="19.5" customHeight="1" thickBot="1" x14ac:dyDescent="0.25">
      <c r="I24" s="56"/>
      <c r="J24" s="782"/>
      <c r="K24" s="783"/>
      <c r="L24" s="782"/>
      <c r="M24" s="85" t="s">
        <v>278</v>
      </c>
      <c r="N24" s="86" t="s">
        <v>240</v>
      </c>
    </row>
    <row r="25" spans="2:17" ht="52.5" customHeight="1" thickBot="1" x14ac:dyDescent="0.3">
      <c r="I25" s="57" t="s">
        <v>125</v>
      </c>
      <c r="J25" s="84">
        <v>197.85</v>
      </c>
      <c r="K25" s="58">
        <v>263.31</v>
      </c>
      <c r="L25" s="59">
        <v>165.78</v>
      </c>
      <c r="M25" s="87">
        <v>-24.860430671072123</v>
      </c>
      <c r="N25" s="88">
        <v>19.344914947520806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73" operator="lessThan">
      <formula>0</formula>
    </cfRule>
    <cfRule type="cellIs" dxfId="193" priority="74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2" sqref="AD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5" sqref="R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238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4" t="s">
        <v>0</v>
      </c>
      <c r="I11" s="785"/>
      <c r="J11" s="796" t="s">
        <v>1</v>
      </c>
      <c r="K11" s="797"/>
      <c r="L11" s="798"/>
    </row>
    <row r="12" spans="3:12" ht="24" customHeight="1" thickBot="1" x14ac:dyDescent="0.25">
      <c r="H12" s="786"/>
      <c r="I12" s="787"/>
      <c r="J12" s="520" t="s">
        <v>19</v>
      </c>
      <c r="K12" s="544"/>
      <c r="L12" s="799" t="s">
        <v>221</v>
      </c>
    </row>
    <row r="13" spans="3:12" ht="27" customHeight="1" thickBot="1" x14ac:dyDescent="0.25">
      <c r="H13" s="788"/>
      <c r="I13" s="789"/>
      <c r="J13" s="75" t="s">
        <v>290</v>
      </c>
      <c r="K13" s="481" t="s">
        <v>289</v>
      </c>
      <c r="L13" s="800"/>
    </row>
    <row r="14" spans="3:12" ht="54" customHeight="1" thickBot="1" x14ac:dyDescent="0.25">
      <c r="H14" s="805" t="s">
        <v>237</v>
      </c>
      <c r="I14" s="806"/>
      <c r="J14" s="746">
        <v>260.57</v>
      </c>
      <c r="K14" s="747">
        <v>257.18</v>
      </c>
      <c r="L14" s="748">
        <v>1.3181429349093967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X74" sqref="X7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306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244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9" t="s">
        <v>0</v>
      </c>
      <c r="D5" s="822" t="s">
        <v>33</v>
      </c>
      <c r="E5" s="581" t="s">
        <v>1</v>
      </c>
      <c r="F5" s="582"/>
      <c r="G5" s="583"/>
      <c r="H5" s="816" t="s">
        <v>7</v>
      </c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8"/>
    </row>
    <row r="6" spans="3:20" ht="15" customHeight="1" thickBot="1" x14ac:dyDescent="0.3">
      <c r="C6" s="820"/>
      <c r="D6" s="820"/>
      <c r="E6" s="584"/>
      <c r="F6" s="585"/>
      <c r="G6" s="586"/>
      <c r="H6" s="816" t="s">
        <v>8</v>
      </c>
      <c r="I6" s="817"/>
      <c r="J6" s="818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20"/>
      <c r="D7" s="820"/>
      <c r="E7" s="587" t="s">
        <v>19</v>
      </c>
      <c r="F7" s="588"/>
      <c r="G7" s="521" t="s">
        <v>216</v>
      </c>
      <c r="H7" s="823" t="s">
        <v>19</v>
      </c>
      <c r="I7" s="824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21"/>
      <c r="D8" s="821"/>
      <c r="E8" s="610" t="s">
        <v>307</v>
      </c>
      <c r="F8" s="611" t="s">
        <v>295</v>
      </c>
      <c r="G8" s="243" t="s">
        <v>12</v>
      </c>
      <c r="H8" s="645" t="s">
        <v>307</v>
      </c>
      <c r="I8" s="646" t="s">
        <v>295</v>
      </c>
      <c r="J8" s="593" t="s">
        <v>12</v>
      </c>
      <c r="K8" s="645" t="s">
        <v>307</v>
      </c>
      <c r="L8" s="647" t="s">
        <v>295</v>
      </c>
      <c r="M8" s="594" t="s">
        <v>12</v>
      </c>
      <c r="N8" s="645" t="s">
        <v>307</v>
      </c>
      <c r="O8" s="647" t="s">
        <v>295</v>
      </c>
      <c r="P8" s="594" t="s">
        <v>12</v>
      </c>
      <c r="Q8" s="645" t="s">
        <v>307</v>
      </c>
      <c r="R8" s="647" t="s">
        <v>295</v>
      </c>
      <c r="S8" s="594" t="s">
        <v>12</v>
      </c>
    </row>
    <row r="9" spans="3:20" ht="24" customHeight="1" x14ac:dyDescent="0.2">
      <c r="C9" s="811" t="s">
        <v>31</v>
      </c>
      <c r="D9" s="630" t="s">
        <v>205</v>
      </c>
      <c r="E9" s="565">
        <v>2390.069</v>
      </c>
      <c r="F9" s="613">
        <v>2458.1689999999999</v>
      </c>
      <c r="G9" s="589">
        <v>-2.7703546826926835</v>
      </c>
      <c r="H9" s="557">
        <v>2335.7150000000001</v>
      </c>
      <c r="I9" s="518">
        <v>2397.5120000000002</v>
      </c>
      <c r="J9" s="519">
        <v>-2.5775470571158778</v>
      </c>
      <c r="K9" s="450">
        <v>2659.6610000000001</v>
      </c>
      <c r="L9" s="558">
        <v>2757.5239999999999</v>
      </c>
      <c r="M9" s="559">
        <v>-3.5489446329388183</v>
      </c>
      <c r="N9" s="557">
        <v>2636.36</v>
      </c>
      <c r="O9" s="558">
        <v>2704.2449999999999</v>
      </c>
      <c r="P9" s="560">
        <v>-2.5103124901774714</v>
      </c>
      <c r="Q9" s="557">
        <v>2367.9229999999998</v>
      </c>
      <c r="R9" s="558">
        <v>2533.7060000000001</v>
      </c>
      <c r="S9" s="519">
        <v>-6.5431032645460974</v>
      </c>
    </row>
    <row r="10" spans="3:20" ht="27" customHeight="1" thickBot="1" x14ac:dyDescent="0.25">
      <c r="C10" s="812"/>
      <c r="D10" s="631" t="s">
        <v>206</v>
      </c>
      <c r="E10" s="138">
        <v>2800.1419999999998</v>
      </c>
      <c r="F10" s="612">
        <v>2837.87</v>
      </c>
      <c r="G10" s="607">
        <v>-1.3294477900679054</v>
      </c>
      <c r="H10" s="146">
        <v>2815.3209999999999</v>
      </c>
      <c r="I10" s="424">
        <v>2866.5360000000001</v>
      </c>
      <c r="J10" s="425">
        <v>-1.7866512054968138</v>
      </c>
      <c r="K10" s="426">
        <v>2745.0929999999998</v>
      </c>
      <c r="L10" s="147">
        <v>2796.3510000000001</v>
      </c>
      <c r="M10" s="149">
        <v>-1.8330316902277384</v>
      </c>
      <c r="N10" s="146">
        <v>2725.4560000000001</v>
      </c>
      <c r="O10" s="147">
        <v>2765.1419999999998</v>
      </c>
      <c r="P10" s="148">
        <v>-1.4352246647730822</v>
      </c>
      <c r="Q10" s="146">
        <v>2811.3629999999998</v>
      </c>
      <c r="R10" s="147">
        <v>2812.8719999999998</v>
      </c>
      <c r="S10" s="713">
        <v>-5.3646237724290849E-2</v>
      </c>
    </row>
    <row r="11" spans="3:20" ht="30" customHeight="1" thickBot="1" x14ac:dyDescent="0.25">
      <c r="C11" s="182" t="s">
        <v>207</v>
      </c>
      <c r="D11" s="182" t="s">
        <v>287</v>
      </c>
      <c r="E11" s="621" t="s">
        <v>20</v>
      </c>
      <c r="F11" s="622" t="s">
        <v>20</v>
      </c>
      <c r="G11" s="623" t="s">
        <v>245</v>
      </c>
      <c r="H11" s="150" t="s">
        <v>20</v>
      </c>
      <c r="I11" s="427" t="s">
        <v>20</v>
      </c>
      <c r="J11" s="623" t="s">
        <v>245</v>
      </c>
      <c r="K11" s="429" t="s">
        <v>20</v>
      </c>
      <c r="L11" s="151" t="s">
        <v>20</v>
      </c>
      <c r="M11" s="153" t="s">
        <v>245</v>
      </c>
      <c r="N11" s="150" t="s">
        <v>20</v>
      </c>
      <c r="O11" s="151" t="s">
        <v>20</v>
      </c>
      <c r="P11" s="152" t="s">
        <v>245</v>
      </c>
      <c r="Q11" s="150" t="s">
        <v>20</v>
      </c>
      <c r="R11" s="151" t="s">
        <v>20</v>
      </c>
      <c r="S11" s="714" t="s">
        <v>245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2773.345839608085</v>
      </c>
      <c r="F12" s="620">
        <v>2805.7088953589214</v>
      </c>
      <c r="G12" s="626">
        <v>-1.1534716165447478</v>
      </c>
      <c r="H12" s="154">
        <v>2784.0048361532477</v>
      </c>
      <c r="I12" s="561">
        <v>2824.9431273629029</v>
      </c>
      <c r="J12" s="562">
        <v>-1.4491722262696087</v>
      </c>
      <c r="K12" s="154">
        <v>2743.3800922139717</v>
      </c>
      <c r="L12" s="561">
        <v>2796.0104294171906</v>
      </c>
      <c r="M12" s="595">
        <v>-1.8823369415753342</v>
      </c>
      <c r="N12" s="154">
        <v>2717.3456128720295</v>
      </c>
      <c r="O12" s="561">
        <v>2762.3419268685238</v>
      </c>
      <c r="P12" s="562">
        <v>-1.6289190544743153</v>
      </c>
      <c r="Q12" s="154">
        <v>2775.5535371867745</v>
      </c>
      <c r="R12" s="561">
        <v>2762.035250489088</v>
      </c>
      <c r="S12" s="715">
        <v>0.48943208437664976</v>
      </c>
    </row>
    <row r="13" spans="3:20" ht="20.25" customHeight="1" x14ac:dyDescent="0.2">
      <c r="C13" s="811" t="s">
        <v>21</v>
      </c>
      <c r="D13" s="633" t="s">
        <v>22</v>
      </c>
      <c r="E13" s="624">
        <v>1649.66</v>
      </c>
      <c r="F13" s="625">
        <v>1596.796</v>
      </c>
      <c r="G13" s="592">
        <v>3.3106295356451314</v>
      </c>
      <c r="H13" s="648">
        <v>1630.105</v>
      </c>
      <c r="I13" s="563">
        <v>1574.123</v>
      </c>
      <c r="J13" s="564">
        <v>3.5563929883497014</v>
      </c>
      <c r="K13" s="565">
        <v>1673.922</v>
      </c>
      <c r="L13" s="566">
        <v>1616.19</v>
      </c>
      <c r="M13" s="596">
        <v>3.5721047649100641</v>
      </c>
      <c r="N13" s="150" t="s">
        <v>20</v>
      </c>
      <c r="O13" s="558" t="s">
        <v>20</v>
      </c>
      <c r="P13" s="560" t="s">
        <v>245</v>
      </c>
      <c r="Q13" s="557" t="s">
        <v>20</v>
      </c>
      <c r="R13" s="558" t="s">
        <v>20</v>
      </c>
      <c r="S13" s="716" t="s">
        <v>245</v>
      </c>
      <c r="T13" s="712"/>
    </row>
    <row r="14" spans="3:20" ht="20.25" customHeight="1" thickBot="1" x14ac:dyDescent="0.25">
      <c r="C14" s="813"/>
      <c r="D14" s="628" t="s">
        <v>23</v>
      </c>
      <c r="E14" s="617">
        <v>1151.5630000000001</v>
      </c>
      <c r="F14" s="618">
        <v>1111.5619999999999</v>
      </c>
      <c r="G14" s="619">
        <v>3.5986296760774668</v>
      </c>
      <c r="H14" s="155">
        <v>1109.6500000000001</v>
      </c>
      <c r="I14" s="156">
        <v>1081.3589999999999</v>
      </c>
      <c r="J14" s="157">
        <v>2.6162449288349356</v>
      </c>
      <c r="K14" s="155">
        <v>1193.7149999999999</v>
      </c>
      <c r="L14" s="156">
        <v>1187.0070000000001</v>
      </c>
      <c r="M14" s="597">
        <v>0.56511882406757974</v>
      </c>
      <c r="N14" s="150">
        <v>1209.31</v>
      </c>
      <c r="O14" s="151">
        <v>1245.3489999999999</v>
      </c>
      <c r="P14" s="152">
        <v>-2.8938875768961139</v>
      </c>
      <c r="Q14" s="150">
        <v>1181.6210000000001</v>
      </c>
      <c r="R14" s="151">
        <v>1140.614</v>
      </c>
      <c r="S14" s="714">
        <v>3.5951689177934045</v>
      </c>
    </row>
    <row r="15" spans="3:20" ht="20.25" customHeight="1" thickBot="1" x14ac:dyDescent="0.25">
      <c r="C15" s="812"/>
      <c r="D15" s="590" t="s">
        <v>17</v>
      </c>
      <c r="E15" s="479">
        <v>1318.6018597833049</v>
      </c>
      <c r="F15" s="620">
        <v>1337.0697751948053</v>
      </c>
      <c r="G15" s="626">
        <v>-1.3812230112530721</v>
      </c>
      <c r="H15" s="158">
        <v>1306.4864915407957</v>
      </c>
      <c r="I15" s="567">
        <v>1263.8775022451728</v>
      </c>
      <c r="J15" s="568">
        <v>3.3712910641997813</v>
      </c>
      <c r="K15" s="158">
        <v>1475.0721533534288</v>
      </c>
      <c r="L15" s="567">
        <v>1471.9348758282422</v>
      </c>
      <c r="M15" s="598">
        <v>0.21313969637558222</v>
      </c>
      <c r="N15" s="154">
        <v>1209.31</v>
      </c>
      <c r="O15" s="561">
        <v>1245.3489999999999</v>
      </c>
      <c r="P15" s="562">
        <v>-2.8938875768961139</v>
      </c>
      <c r="Q15" s="718">
        <v>1181.6210000000001</v>
      </c>
      <c r="R15" s="719">
        <v>1140.614</v>
      </c>
      <c r="S15" s="720">
        <v>3.5951689177934045</v>
      </c>
    </row>
    <row r="16" spans="3:20" ht="18.75" customHeight="1" x14ac:dyDescent="0.2">
      <c r="C16" s="811" t="s">
        <v>24</v>
      </c>
      <c r="D16" s="629" t="s">
        <v>25</v>
      </c>
      <c r="E16" s="624" t="s">
        <v>84</v>
      </c>
      <c r="F16" s="625" t="s">
        <v>84</v>
      </c>
      <c r="G16" s="609" t="s">
        <v>245</v>
      </c>
      <c r="H16" s="557" t="s">
        <v>20</v>
      </c>
      <c r="I16" s="558" t="s">
        <v>20</v>
      </c>
      <c r="J16" s="560" t="s">
        <v>245</v>
      </c>
      <c r="K16" s="557" t="s">
        <v>20</v>
      </c>
      <c r="L16" s="558" t="s">
        <v>20</v>
      </c>
      <c r="M16" s="559" t="s">
        <v>245</v>
      </c>
      <c r="N16" s="557" t="s">
        <v>20</v>
      </c>
      <c r="O16" s="558" t="s">
        <v>20</v>
      </c>
      <c r="P16" s="560" t="s">
        <v>245</v>
      </c>
      <c r="Q16" s="557" t="s">
        <v>84</v>
      </c>
      <c r="R16" s="608" t="s">
        <v>84</v>
      </c>
      <c r="S16" s="724" t="s">
        <v>245</v>
      </c>
    </row>
    <row r="17" spans="3:19" ht="18" customHeight="1" thickBot="1" x14ac:dyDescent="0.25">
      <c r="C17" s="813"/>
      <c r="D17" s="629" t="s">
        <v>26</v>
      </c>
      <c r="E17" s="617">
        <v>829.00400000000002</v>
      </c>
      <c r="F17" s="618">
        <v>810</v>
      </c>
      <c r="G17" s="619">
        <v>2.3461728395061754</v>
      </c>
      <c r="H17" s="159" t="s">
        <v>84</v>
      </c>
      <c r="I17" s="160" t="s">
        <v>84</v>
      </c>
      <c r="J17" s="599" t="s">
        <v>245</v>
      </c>
      <c r="K17" s="159" t="s">
        <v>20</v>
      </c>
      <c r="L17" s="160" t="s">
        <v>20</v>
      </c>
      <c r="M17" s="600" t="s">
        <v>245</v>
      </c>
      <c r="N17" s="159" t="s">
        <v>20</v>
      </c>
      <c r="O17" s="160" t="s">
        <v>20</v>
      </c>
      <c r="P17" s="599" t="s">
        <v>245</v>
      </c>
      <c r="Q17" s="163" t="s">
        <v>84</v>
      </c>
      <c r="R17" s="725" t="s">
        <v>84</v>
      </c>
      <c r="S17" s="726" t="s">
        <v>245</v>
      </c>
    </row>
    <row r="18" spans="3:19" ht="18.75" customHeight="1" thickBot="1" x14ac:dyDescent="0.25">
      <c r="C18" s="812" t="s">
        <v>18</v>
      </c>
      <c r="D18" s="634" t="s">
        <v>17</v>
      </c>
      <c r="E18" s="479">
        <v>1047.6294680980352</v>
      </c>
      <c r="F18" s="620">
        <v>941.69014084507046</v>
      </c>
      <c r="G18" s="591">
        <v>11.249913602992068</v>
      </c>
      <c r="H18" s="161" t="s">
        <v>84</v>
      </c>
      <c r="I18" s="601" t="s">
        <v>84</v>
      </c>
      <c r="J18" s="602" t="s">
        <v>245</v>
      </c>
      <c r="K18" s="154" t="s">
        <v>20</v>
      </c>
      <c r="L18" s="561" t="s">
        <v>20</v>
      </c>
      <c r="M18" s="595" t="s">
        <v>245</v>
      </c>
      <c r="N18" s="154" t="s">
        <v>20</v>
      </c>
      <c r="O18" s="561" t="s">
        <v>20</v>
      </c>
      <c r="P18" s="562" t="s">
        <v>245</v>
      </c>
      <c r="Q18" s="721" t="s">
        <v>84</v>
      </c>
      <c r="R18" s="722" t="s">
        <v>84</v>
      </c>
      <c r="S18" s="723" t="s">
        <v>245</v>
      </c>
    </row>
    <row r="19" spans="3:19" ht="18.75" customHeight="1" x14ac:dyDescent="0.2">
      <c r="C19" s="814" t="s">
        <v>30</v>
      </c>
      <c r="D19" s="815"/>
      <c r="E19" s="624" t="s">
        <v>84</v>
      </c>
      <c r="F19" s="625" t="s">
        <v>84</v>
      </c>
      <c r="G19" s="609" t="s">
        <v>245</v>
      </c>
      <c r="H19" s="159" t="s">
        <v>84</v>
      </c>
      <c r="I19" s="160" t="s">
        <v>84</v>
      </c>
      <c r="J19" s="599" t="s">
        <v>245</v>
      </c>
      <c r="K19" s="603" t="s">
        <v>20</v>
      </c>
      <c r="L19" s="604" t="s">
        <v>20</v>
      </c>
      <c r="M19" s="162" t="s">
        <v>245</v>
      </c>
      <c r="N19" s="603" t="s">
        <v>20</v>
      </c>
      <c r="O19" s="604" t="s">
        <v>20</v>
      </c>
      <c r="P19" s="605" t="s">
        <v>245</v>
      </c>
      <c r="Q19" s="603" t="s">
        <v>20</v>
      </c>
      <c r="R19" s="604" t="s">
        <v>20</v>
      </c>
      <c r="S19" s="425" t="s">
        <v>245</v>
      </c>
    </row>
    <row r="20" spans="3:19" ht="20.25" customHeight="1" x14ac:dyDescent="0.2">
      <c r="C20" s="807" t="s">
        <v>27</v>
      </c>
      <c r="D20" s="808"/>
      <c r="E20" s="138">
        <v>341.43099999999998</v>
      </c>
      <c r="F20" s="612">
        <v>327.99299999999999</v>
      </c>
      <c r="G20" s="614">
        <v>4.0970386563127832</v>
      </c>
      <c r="H20" s="146">
        <v>333.012</v>
      </c>
      <c r="I20" s="147">
        <v>317.05599999999998</v>
      </c>
      <c r="J20" s="148">
        <v>5.0325494549858751</v>
      </c>
      <c r="K20" s="146">
        <v>316.31200000000001</v>
      </c>
      <c r="L20" s="147">
        <v>295.78699999999998</v>
      </c>
      <c r="M20" s="148">
        <v>6.9391149712462132</v>
      </c>
      <c r="N20" s="146">
        <v>408.89100000000002</v>
      </c>
      <c r="O20" s="147">
        <v>416.524</v>
      </c>
      <c r="P20" s="148">
        <v>-1.8325474642517554</v>
      </c>
      <c r="Q20" s="159" t="s">
        <v>84</v>
      </c>
      <c r="R20" s="160" t="s">
        <v>84</v>
      </c>
      <c r="S20" s="717" t="s">
        <v>245</v>
      </c>
    </row>
    <row r="21" spans="3:19" ht="18" customHeight="1" x14ac:dyDescent="0.2">
      <c r="C21" s="807" t="s">
        <v>28</v>
      </c>
      <c r="D21" s="808"/>
      <c r="E21" s="138" t="s">
        <v>20</v>
      </c>
      <c r="F21" s="612" t="s">
        <v>84</v>
      </c>
      <c r="G21" s="614" t="s">
        <v>245</v>
      </c>
      <c r="H21" s="159" t="s">
        <v>20</v>
      </c>
      <c r="I21" s="160" t="s">
        <v>84</v>
      </c>
      <c r="J21" s="599" t="s">
        <v>245</v>
      </c>
      <c r="K21" s="146" t="s">
        <v>20</v>
      </c>
      <c r="L21" s="147" t="s">
        <v>20</v>
      </c>
      <c r="M21" s="149" t="s">
        <v>245</v>
      </c>
      <c r="N21" s="146" t="s">
        <v>20</v>
      </c>
      <c r="O21" s="147" t="s">
        <v>20</v>
      </c>
      <c r="P21" s="148" t="s">
        <v>245</v>
      </c>
      <c r="Q21" s="146" t="s">
        <v>20</v>
      </c>
      <c r="R21" s="147" t="s">
        <v>20</v>
      </c>
      <c r="S21" s="713" t="s">
        <v>245</v>
      </c>
    </row>
    <row r="22" spans="3:19" ht="21" customHeight="1" thickBot="1" x14ac:dyDescent="0.25">
      <c r="C22" s="809" t="s">
        <v>29</v>
      </c>
      <c r="D22" s="810"/>
      <c r="E22" s="145" t="s">
        <v>20</v>
      </c>
      <c r="F22" s="615" t="s">
        <v>84</v>
      </c>
      <c r="G22" s="616" t="s">
        <v>245</v>
      </c>
      <c r="H22" s="163" t="s">
        <v>20</v>
      </c>
      <c r="I22" s="164" t="s">
        <v>20</v>
      </c>
      <c r="J22" s="606" t="s">
        <v>245</v>
      </c>
      <c r="K22" s="163" t="s">
        <v>20</v>
      </c>
      <c r="L22" s="164" t="s">
        <v>84</v>
      </c>
      <c r="M22" s="165" t="s">
        <v>245</v>
      </c>
      <c r="N22" s="163" t="s">
        <v>20</v>
      </c>
      <c r="O22" s="164" t="s">
        <v>20</v>
      </c>
      <c r="P22" s="606" t="s">
        <v>245</v>
      </c>
      <c r="Q22" s="163" t="s">
        <v>20</v>
      </c>
      <c r="R22" s="164" t="s">
        <v>20</v>
      </c>
      <c r="S22" s="428" t="s">
        <v>245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9" sqref="S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306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243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5" t="s">
        <v>1</v>
      </c>
      <c r="E4" s="826"/>
      <c r="F4" s="827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8"/>
      <c r="E5" s="829"/>
      <c r="F5" s="830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270</v>
      </c>
      <c r="D6" s="823" t="s">
        <v>19</v>
      </c>
      <c r="E6" s="831"/>
      <c r="F6" s="507" t="s">
        <v>271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307</v>
      </c>
      <c r="E7" s="569" t="s">
        <v>295</v>
      </c>
      <c r="F7" s="644" t="s">
        <v>12</v>
      </c>
      <c r="G7" s="167" t="s">
        <v>307</v>
      </c>
      <c r="H7" s="569" t="s">
        <v>295</v>
      </c>
      <c r="I7" s="643" t="s">
        <v>12</v>
      </c>
      <c r="J7" s="167" t="s">
        <v>307</v>
      </c>
      <c r="K7" s="569" t="s">
        <v>295</v>
      </c>
      <c r="L7" s="644" t="s">
        <v>12</v>
      </c>
      <c r="M7" s="167" t="s">
        <v>307</v>
      </c>
      <c r="N7" s="569" t="s">
        <v>295</v>
      </c>
      <c r="O7" s="644" t="s">
        <v>12</v>
      </c>
      <c r="P7" s="167" t="s">
        <v>307</v>
      </c>
      <c r="Q7" s="569" t="s">
        <v>295</v>
      </c>
      <c r="R7" s="644" t="s">
        <v>12</v>
      </c>
    </row>
    <row r="8" spans="2:18" ht="27" customHeight="1" x14ac:dyDescent="0.2">
      <c r="B8" s="832" t="s">
        <v>48</v>
      </c>
      <c r="C8" s="439" t="s">
        <v>209</v>
      </c>
      <c r="D8" s="570">
        <v>2138.5059999999999</v>
      </c>
      <c r="E8" s="650">
        <v>2149.8409999999999</v>
      </c>
      <c r="F8" s="571">
        <v>-0.52724829417617569</v>
      </c>
      <c r="G8" s="517">
        <v>2259.6080000000002</v>
      </c>
      <c r="H8" s="558">
        <v>2193.0619999999999</v>
      </c>
      <c r="I8" s="559">
        <v>3.0343875366952817</v>
      </c>
      <c r="J8" s="517">
        <v>1964.933</v>
      </c>
      <c r="K8" s="558">
        <v>1943.569</v>
      </c>
      <c r="L8" s="560">
        <v>1.0992148979532002</v>
      </c>
      <c r="M8" s="517" t="s">
        <v>84</v>
      </c>
      <c r="N8" s="558" t="s">
        <v>84</v>
      </c>
      <c r="O8" s="559" t="s">
        <v>245</v>
      </c>
      <c r="P8" s="462">
        <v>1742.981</v>
      </c>
      <c r="Q8" s="558" t="s">
        <v>84</v>
      </c>
      <c r="R8" s="559" t="s">
        <v>245</v>
      </c>
    </row>
    <row r="9" spans="2:18" ht="23.25" customHeight="1" x14ac:dyDescent="0.2">
      <c r="B9" s="813"/>
      <c r="C9" s="456" t="s">
        <v>210</v>
      </c>
      <c r="D9" s="168">
        <v>2174.4319999999998</v>
      </c>
      <c r="E9" s="430">
        <v>2172.7399999999998</v>
      </c>
      <c r="F9" s="572">
        <v>7.7874020821635706E-2</v>
      </c>
      <c r="G9" s="169">
        <v>2254.96</v>
      </c>
      <c r="H9" s="147">
        <v>2249.48</v>
      </c>
      <c r="I9" s="149">
        <v>0.24361185696249879</v>
      </c>
      <c r="J9" s="169">
        <v>2000.114</v>
      </c>
      <c r="K9" s="147">
        <v>1973.6489999999999</v>
      </c>
      <c r="L9" s="148">
        <v>1.3409172552971753</v>
      </c>
      <c r="M9" s="169">
        <v>1929.0309999999999</v>
      </c>
      <c r="N9" s="147">
        <v>1969.893</v>
      </c>
      <c r="O9" s="149">
        <v>-2.0743258643997455</v>
      </c>
      <c r="P9" s="171">
        <v>1538.4110000000001</v>
      </c>
      <c r="Q9" s="147">
        <v>1578.855</v>
      </c>
      <c r="R9" s="149">
        <v>-2.5616031871197773</v>
      </c>
    </row>
    <row r="10" spans="2:18" ht="27" customHeight="1" x14ac:dyDescent="0.2">
      <c r="B10" s="813"/>
      <c r="C10" s="456" t="s">
        <v>211</v>
      </c>
      <c r="D10" s="168">
        <v>1979.2159999999999</v>
      </c>
      <c r="E10" s="431">
        <v>1892.04</v>
      </c>
      <c r="F10" s="572">
        <v>4.6075135832223379</v>
      </c>
      <c r="G10" s="169" t="s">
        <v>84</v>
      </c>
      <c r="H10" s="147" t="s">
        <v>84</v>
      </c>
      <c r="I10" s="653" t="s">
        <v>245</v>
      </c>
      <c r="J10" s="169" t="s">
        <v>84</v>
      </c>
      <c r="K10" s="147" t="s">
        <v>84</v>
      </c>
      <c r="L10" s="148" t="s">
        <v>245</v>
      </c>
      <c r="M10" s="169" t="s">
        <v>84</v>
      </c>
      <c r="N10" s="147" t="s">
        <v>20</v>
      </c>
      <c r="O10" s="149" t="s">
        <v>245</v>
      </c>
      <c r="P10" s="171" t="s">
        <v>20</v>
      </c>
      <c r="Q10" s="147" t="s">
        <v>20</v>
      </c>
      <c r="R10" s="149" t="s">
        <v>245</v>
      </c>
    </row>
    <row r="11" spans="2:18" ht="27.75" customHeight="1" x14ac:dyDescent="0.2">
      <c r="B11" s="813"/>
      <c r="C11" s="456" t="s">
        <v>212</v>
      </c>
      <c r="D11" s="168">
        <v>2209.741</v>
      </c>
      <c r="E11" s="431">
        <v>2269.7429999999999</v>
      </c>
      <c r="F11" s="572">
        <v>-2.6435592047205323</v>
      </c>
      <c r="G11" s="169">
        <v>2139.009</v>
      </c>
      <c r="H11" s="147">
        <v>2255.4490000000001</v>
      </c>
      <c r="I11" s="149">
        <v>-5.1626084207623428</v>
      </c>
      <c r="J11" s="169" t="s">
        <v>84</v>
      </c>
      <c r="K11" s="147" t="s">
        <v>84</v>
      </c>
      <c r="L11" s="148" t="s">
        <v>245</v>
      </c>
      <c r="M11" s="169">
        <v>2388.3440000000001</v>
      </c>
      <c r="N11" s="147">
        <v>2288.239</v>
      </c>
      <c r="O11" s="149">
        <v>4.3747615524427301</v>
      </c>
      <c r="P11" s="171" t="s">
        <v>20</v>
      </c>
      <c r="Q11" s="147" t="s">
        <v>20</v>
      </c>
      <c r="R11" s="149" t="s">
        <v>245</v>
      </c>
    </row>
    <row r="12" spans="2:18" ht="31.5" x14ac:dyDescent="0.2">
      <c r="B12" s="813"/>
      <c r="C12" s="456" t="s">
        <v>49</v>
      </c>
      <c r="D12" s="168">
        <v>2134.2950000000001</v>
      </c>
      <c r="E12" s="431">
        <v>2100.8380000000002</v>
      </c>
      <c r="F12" s="432">
        <v>1.5925549709211217</v>
      </c>
      <c r="G12" s="169">
        <v>2274.335</v>
      </c>
      <c r="H12" s="147">
        <v>2171.627</v>
      </c>
      <c r="I12" s="149">
        <v>4.7295414912413642</v>
      </c>
      <c r="J12" s="169">
        <v>1911.3219999999999</v>
      </c>
      <c r="K12" s="147">
        <v>1833.088</v>
      </c>
      <c r="L12" s="148">
        <v>4.2678802108791238</v>
      </c>
      <c r="M12" s="169">
        <v>2315.5300000000002</v>
      </c>
      <c r="N12" s="147">
        <v>2328.2109999999998</v>
      </c>
      <c r="O12" s="149">
        <v>-0.5446671285377308</v>
      </c>
      <c r="P12" s="169" t="s">
        <v>84</v>
      </c>
      <c r="Q12" s="147" t="s">
        <v>84</v>
      </c>
      <c r="R12" s="149" t="s">
        <v>245</v>
      </c>
    </row>
    <row r="13" spans="2:18" ht="23.25" customHeight="1" x14ac:dyDescent="0.2">
      <c r="B13" s="813"/>
      <c r="C13" s="456" t="s">
        <v>50</v>
      </c>
      <c r="D13" s="169" t="s">
        <v>20</v>
      </c>
      <c r="E13" s="147" t="s">
        <v>20</v>
      </c>
      <c r="F13" s="651" t="s">
        <v>245</v>
      </c>
      <c r="G13" s="169" t="s">
        <v>20</v>
      </c>
      <c r="H13" s="147" t="s">
        <v>20</v>
      </c>
      <c r="I13" s="149" t="s">
        <v>245</v>
      </c>
      <c r="J13" s="169" t="s">
        <v>20</v>
      </c>
      <c r="K13" s="147" t="s">
        <v>20</v>
      </c>
      <c r="L13" s="148" t="s">
        <v>245</v>
      </c>
      <c r="M13" s="169" t="s">
        <v>20</v>
      </c>
      <c r="N13" s="147" t="s">
        <v>20</v>
      </c>
      <c r="O13" s="149" t="s">
        <v>245</v>
      </c>
      <c r="P13" s="171" t="s">
        <v>20</v>
      </c>
      <c r="Q13" s="147" t="s">
        <v>20</v>
      </c>
      <c r="R13" s="149" t="s">
        <v>245</v>
      </c>
    </row>
    <row r="14" spans="2:18" ht="16.5" thickBot="1" x14ac:dyDescent="0.25">
      <c r="B14" s="833"/>
      <c r="C14" s="457" t="s">
        <v>51</v>
      </c>
      <c r="D14" s="174" t="s">
        <v>84</v>
      </c>
      <c r="E14" s="164" t="s">
        <v>84</v>
      </c>
      <c r="F14" s="652" t="s">
        <v>245</v>
      </c>
      <c r="G14" s="169" t="s">
        <v>20</v>
      </c>
      <c r="H14" s="147" t="s">
        <v>20</v>
      </c>
      <c r="I14" s="149" t="s">
        <v>245</v>
      </c>
      <c r="J14" s="172" t="s">
        <v>20</v>
      </c>
      <c r="K14" s="151" t="s">
        <v>20</v>
      </c>
      <c r="L14" s="152" t="s">
        <v>245</v>
      </c>
      <c r="M14" s="172" t="s">
        <v>84</v>
      </c>
      <c r="N14" s="151" t="s">
        <v>84</v>
      </c>
      <c r="O14" s="153" t="s">
        <v>245</v>
      </c>
      <c r="P14" s="173" t="s">
        <v>20</v>
      </c>
      <c r="Q14" s="151" t="s">
        <v>20</v>
      </c>
      <c r="R14" s="153" t="s">
        <v>245</v>
      </c>
    </row>
    <row r="15" spans="2:18" ht="15.75" customHeight="1" x14ac:dyDescent="0.2">
      <c r="B15" s="834" t="s">
        <v>52</v>
      </c>
      <c r="C15" s="835"/>
      <c r="D15" s="175">
        <v>2061.5590000000002</v>
      </c>
      <c r="E15" s="433">
        <v>2021.9090000000001</v>
      </c>
      <c r="F15" s="432">
        <v>1.9610180280121454</v>
      </c>
      <c r="G15" s="517">
        <v>2067.259</v>
      </c>
      <c r="H15" s="558">
        <v>2027.5650000000001</v>
      </c>
      <c r="I15" s="559">
        <v>1.9577177550411433</v>
      </c>
      <c r="J15" s="517">
        <v>2058.8470000000002</v>
      </c>
      <c r="K15" s="558">
        <v>2006.1669999999999</v>
      </c>
      <c r="L15" s="560">
        <v>2.6259030280131364</v>
      </c>
      <c r="M15" s="517">
        <v>1939.269</v>
      </c>
      <c r="N15" s="558">
        <v>1918.7339999999999</v>
      </c>
      <c r="O15" s="559">
        <v>1.0702369374806555</v>
      </c>
      <c r="P15" s="462" t="s">
        <v>20</v>
      </c>
      <c r="Q15" s="558" t="s">
        <v>20</v>
      </c>
      <c r="R15" s="559" t="s">
        <v>245</v>
      </c>
    </row>
    <row r="16" spans="2:18" ht="15.75" x14ac:dyDescent="0.2">
      <c r="B16" s="836" t="s">
        <v>53</v>
      </c>
      <c r="C16" s="837"/>
      <c r="D16" s="168">
        <v>1558.4559999999999</v>
      </c>
      <c r="E16" s="431">
        <v>1583.222</v>
      </c>
      <c r="F16" s="572">
        <v>-1.5642784145243103</v>
      </c>
      <c r="G16" s="169" t="s">
        <v>84</v>
      </c>
      <c r="H16" s="147" t="s">
        <v>84</v>
      </c>
      <c r="I16" s="149" t="s">
        <v>245</v>
      </c>
      <c r="J16" s="169" t="s">
        <v>84</v>
      </c>
      <c r="K16" s="147" t="s">
        <v>84</v>
      </c>
      <c r="L16" s="148" t="s">
        <v>245</v>
      </c>
      <c r="M16" s="169" t="s">
        <v>20</v>
      </c>
      <c r="N16" s="147" t="s">
        <v>20</v>
      </c>
      <c r="O16" s="149" t="s">
        <v>245</v>
      </c>
      <c r="P16" s="171" t="s">
        <v>20</v>
      </c>
      <c r="Q16" s="147" t="s">
        <v>20</v>
      </c>
      <c r="R16" s="149" t="s">
        <v>245</v>
      </c>
    </row>
    <row r="17" spans="2:18" ht="15" customHeight="1" thickBot="1" x14ac:dyDescent="0.25">
      <c r="B17" s="838" t="s">
        <v>54</v>
      </c>
      <c r="C17" s="839"/>
      <c r="D17" s="434">
        <v>2743.1219999999998</v>
      </c>
      <c r="E17" s="435">
        <v>2729.6770000000001</v>
      </c>
      <c r="F17" s="573">
        <v>0.49254911844880211</v>
      </c>
      <c r="G17" s="174">
        <v>2334.3110000000001</v>
      </c>
      <c r="H17" s="164">
        <v>2338.2429999999999</v>
      </c>
      <c r="I17" s="165">
        <v>-0.16816045210013628</v>
      </c>
      <c r="J17" s="174" t="s">
        <v>20</v>
      </c>
      <c r="K17" s="164" t="s">
        <v>20</v>
      </c>
      <c r="L17" s="606" t="s">
        <v>245</v>
      </c>
      <c r="M17" s="174" t="s">
        <v>20</v>
      </c>
      <c r="N17" s="164" t="s">
        <v>20</v>
      </c>
      <c r="O17" s="165" t="s">
        <v>245</v>
      </c>
      <c r="P17" s="493">
        <v>3179.09</v>
      </c>
      <c r="Q17" s="164">
        <v>3417.395</v>
      </c>
      <c r="R17" s="165">
        <v>-6.9732939856235481</v>
      </c>
    </row>
    <row r="18" spans="2:18" ht="15.75" customHeight="1" x14ac:dyDescent="0.2">
      <c r="B18" s="832" t="s">
        <v>55</v>
      </c>
      <c r="C18" s="504" t="s">
        <v>46</v>
      </c>
      <c r="D18" s="574">
        <v>1338.76</v>
      </c>
      <c r="E18" s="575">
        <v>1358.287</v>
      </c>
      <c r="F18" s="576">
        <v>-1.4376195899688389</v>
      </c>
      <c r="G18" s="574">
        <v>1369.28</v>
      </c>
      <c r="H18" s="575">
        <v>1382.9010000000001</v>
      </c>
      <c r="I18" s="576">
        <v>-0.98495843158693897</v>
      </c>
      <c r="J18" s="517">
        <v>1294.4680000000001</v>
      </c>
      <c r="K18" s="558">
        <v>1363.5060000000001</v>
      </c>
      <c r="L18" s="560">
        <v>-5.0632707153470538</v>
      </c>
      <c r="M18" s="574">
        <v>1407.796</v>
      </c>
      <c r="N18" s="575">
        <v>1438.414</v>
      </c>
      <c r="O18" s="559">
        <v>-2.1285944102323766</v>
      </c>
      <c r="P18" s="574">
        <v>1236.491</v>
      </c>
      <c r="Q18" s="575">
        <v>1216.069</v>
      </c>
      <c r="R18" s="576">
        <v>1.6793454976650195</v>
      </c>
    </row>
    <row r="19" spans="2:18" ht="37.5" customHeight="1" thickBot="1" x14ac:dyDescent="0.25">
      <c r="B19" s="833"/>
      <c r="C19" s="458" t="s">
        <v>56</v>
      </c>
      <c r="D19" s="170">
        <v>973.39499999999998</v>
      </c>
      <c r="E19" s="436">
        <v>963.553</v>
      </c>
      <c r="F19" s="437">
        <v>1.0214279857983926</v>
      </c>
      <c r="G19" s="174" t="s">
        <v>84</v>
      </c>
      <c r="H19" s="164" t="s">
        <v>84</v>
      </c>
      <c r="I19" s="652" t="s">
        <v>245</v>
      </c>
      <c r="J19" s="174" t="s">
        <v>84</v>
      </c>
      <c r="K19" s="164" t="s">
        <v>84</v>
      </c>
      <c r="L19" s="165" t="s">
        <v>245</v>
      </c>
      <c r="M19" s="174" t="s">
        <v>84</v>
      </c>
      <c r="N19" s="164" t="s">
        <v>84</v>
      </c>
      <c r="O19" s="165" t="s">
        <v>245</v>
      </c>
      <c r="P19" s="174" t="s">
        <v>84</v>
      </c>
      <c r="Q19" s="164" t="s">
        <v>84</v>
      </c>
      <c r="R19" s="165" t="s">
        <v>245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5" sqref="W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306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242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272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>
        <v>45277</v>
      </c>
      <c r="F9" s="137">
        <v>45270</v>
      </c>
      <c r="G9" s="491" t="s">
        <v>12</v>
      </c>
      <c r="H9" s="137">
        <v>45277</v>
      </c>
      <c r="I9" s="137">
        <v>45270</v>
      </c>
      <c r="J9" s="655" t="s">
        <v>12</v>
      </c>
      <c r="K9" s="137">
        <v>45277</v>
      </c>
      <c r="L9" s="137">
        <v>45270</v>
      </c>
      <c r="M9" s="655" t="s">
        <v>12</v>
      </c>
      <c r="N9" s="137">
        <v>45277</v>
      </c>
      <c r="O9" s="137">
        <v>45270</v>
      </c>
      <c r="P9" s="655" t="s">
        <v>12</v>
      </c>
      <c r="Q9" s="137">
        <v>45277</v>
      </c>
      <c r="R9" s="137">
        <v>45270</v>
      </c>
      <c r="S9" s="656" t="s">
        <v>12</v>
      </c>
    </row>
    <row r="10" spans="3:19" ht="17.25" customHeight="1" x14ac:dyDescent="0.2">
      <c r="C10" s="840" t="s">
        <v>74</v>
      </c>
      <c r="D10" s="465" t="s">
        <v>36</v>
      </c>
      <c r="E10" s="466" t="s">
        <v>20</v>
      </c>
      <c r="F10" s="467" t="s">
        <v>20</v>
      </c>
      <c r="G10" s="480" t="s">
        <v>245</v>
      </c>
      <c r="H10" s="654" t="s">
        <v>20</v>
      </c>
      <c r="I10" s="657" t="s">
        <v>20</v>
      </c>
      <c r="J10" s="658" t="s">
        <v>245</v>
      </c>
      <c r="K10" s="654" t="s">
        <v>20</v>
      </c>
      <c r="L10" s="657" t="s">
        <v>20</v>
      </c>
      <c r="M10" s="658" t="s">
        <v>245</v>
      </c>
      <c r="N10" s="654" t="s">
        <v>20</v>
      </c>
      <c r="O10" s="657" t="s">
        <v>20</v>
      </c>
      <c r="P10" s="659" t="s">
        <v>245</v>
      </c>
      <c r="Q10" s="654" t="s">
        <v>20</v>
      </c>
      <c r="R10" s="657" t="s">
        <v>20</v>
      </c>
      <c r="S10" s="659" t="s">
        <v>245</v>
      </c>
    </row>
    <row r="11" spans="3:19" ht="15" customHeight="1" x14ac:dyDescent="0.2">
      <c r="C11" s="813"/>
      <c r="D11" s="468" t="s">
        <v>37</v>
      </c>
      <c r="E11" s="138" t="s">
        <v>84</v>
      </c>
      <c r="F11" s="139" t="s">
        <v>84</v>
      </c>
      <c r="G11" s="140" t="s">
        <v>245</v>
      </c>
      <c r="H11" s="176" t="s">
        <v>20</v>
      </c>
      <c r="I11" s="660" t="s">
        <v>20</v>
      </c>
      <c r="J11" s="661" t="s">
        <v>245</v>
      </c>
      <c r="K11" s="176" t="s">
        <v>20</v>
      </c>
      <c r="L11" s="660" t="s">
        <v>20</v>
      </c>
      <c r="M11" s="661" t="s">
        <v>245</v>
      </c>
      <c r="N11" s="150" t="s">
        <v>84</v>
      </c>
      <c r="O11" s="662" t="s">
        <v>84</v>
      </c>
      <c r="P11" s="663" t="s">
        <v>245</v>
      </c>
      <c r="Q11" s="176" t="s">
        <v>20</v>
      </c>
      <c r="R11" s="660" t="s">
        <v>20</v>
      </c>
      <c r="S11" s="664" t="s">
        <v>245</v>
      </c>
    </row>
    <row r="12" spans="3:19" ht="15" customHeight="1" x14ac:dyDescent="0.2">
      <c r="C12" s="813"/>
      <c r="D12" s="468" t="s">
        <v>38</v>
      </c>
      <c r="E12" s="177">
        <v>306.82799999999997</v>
      </c>
      <c r="F12" s="248">
        <v>304.14499999999998</v>
      </c>
      <c r="G12" s="246">
        <v>0.88214502950894891</v>
      </c>
      <c r="H12" s="146">
        <v>309.99200000000002</v>
      </c>
      <c r="I12" s="665">
        <v>309.61200000000002</v>
      </c>
      <c r="J12" s="666">
        <v>0.1227342609459567</v>
      </c>
      <c r="K12" s="146">
        <v>308.12700000000001</v>
      </c>
      <c r="L12" s="665">
        <v>314.06299999999999</v>
      </c>
      <c r="M12" s="667">
        <v>-1.890066642679965</v>
      </c>
      <c r="N12" s="138">
        <v>296.82799999999997</v>
      </c>
      <c r="O12" s="668">
        <v>296.80099999999999</v>
      </c>
      <c r="P12" s="667">
        <v>9.09700439014249E-3</v>
      </c>
      <c r="Q12" s="138">
        <v>291.53100000000001</v>
      </c>
      <c r="R12" s="668">
        <v>270.55599999999998</v>
      </c>
      <c r="S12" s="669">
        <v>7.7525539999113029</v>
      </c>
    </row>
    <row r="13" spans="3:19" ht="15" customHeight="1" x14ac:dyDescent="0.2">
      <c r="C13" s="813"/>
      <c r="D13" s="469" t="s">
        <v>39</v>
      </c>
      <c r="E13" s="177">
        <v>323.93400000000003</v>
      </c>
      <c r="F13" s="248">
        <v>324.01299999999998</v>
      </c>
      <c r="G13" s="246">
        <v>-2.4381737769765686E-2</v>
      </c>
      <c r="H13" s="146">
        <v>324.57799999999997</v>
      </c>
      <c r="I13" s="665">
        <v>324.56299999999999</v>
      </c>
      <c r="J13" s="666">
        <v>4.6215988883472111E-3</v>
      </c>
      <c r="K13" s="146">
        <v>315.54599999999999</v>
      </c>
      <c r="L13" s="665">
        <v>330.04399999999998</v>
      </c>
      <c r="M13" s="667">
        <v>-4.3927476336488445</v>
      </c>
      <c r="N13" s="138">
        <v>319.71800000000002</v>
      </c>
      <c r="O13" s="668">
        <v>318.10599999999999</v>
      </c>
      <c r="P13" s="667">
        <v>0.50674932255286709</v>
      </c>
      <c r="Q13" s="138">
        <v>303</v>
      </c>
      <c r="R13" s="668">
        <v>303</v>
      </c>
      <c r="S13" s="669">
        <v>0</v>
      </c>
    </row>
    <row r="14" spans="3:19" ht="15" customHeight="1" thickBot="1" x14ac:dyDescent="0.25">
      <c r="C14" s="813"/>
      <c r="D14" s="470" t="s">
        <v>40</v>
      </c>
      <c r="E14" s="141">
        <v>362.26400000000001</v>
      </c>
      <c r="F14" s="142">
        <v>369.75200000000001</v>
      </c>
      <c r="G14" s="247">
        <v>-2.0251411757069602</v>
      </c>
      <c r="H14" s="150">
        <v>362.26400000000001</v>
      </c>
      <c r="I14" s="662">
        <v>369.75200000000001</v>
      </c>
      <c r="J14" s="670">
        <v>-2.0251411757069602</v>
      </c>
      <c r="K14" s="150" t="s">
        <v>20</v>
      </c>
      <c r="L14" s="662" t="s">
        <v>20</v>
      </c>
      <c r="M14" s="663" t="s">
        <v>245</v>
      </c>
      <c r="N14" s="150" t="s">
        <v>20</v>
      </c>
      <c r="O14" s="662" t="s">
        <v>20</v>
      </c>
      <c r="P14" s="670" t="s">
        <v>245</v>
      </c>
      <c r="Q14" s="145" t="s">
        <v>20</v>
      </c>
      <c r="R14" s="671" t="s">
        <v>20</v>
      </c>
      <c r="S14" s="672" t="s">
        <v>245</v>
      </c>
    </row>
    <row r="15" spans="3:19" ht="15" customHeight="1" thickBot="1" x14ac:dyDescent="0.25">
      <c r="C15" s="841"/>
      <c r="D15" s="471" t="s">
        <v>17</v>
      </c>
      <c r="E15" s="178">
        <v>315.03713668506958</v>
      </c>
      <c r="F15" s="472">
        <v>313.56449745080641</v>
      </c>
      <c r="G15" s="492">
        <v>0.46964476088183582</v>
      </c>
      <c r="H15" s="161">
        <v>317.88780842104251</v>
      </c>
      <c r="I15" s="673">
        <v>317.71035899464346</v>
      </c>
      <c r="J15" s="674">
        <v>5.5852578103077283E-2</v>
      </c>
      <c r="K15" s="161">
        <v>310.78726169352637</v>
      </c>
      <c r="L15" s="673">
        <v>319.35715348169521</v>
      </c>
      <c r="M15" s="675">
        <v>-2.6834820184042121</v>
      </c>
      <c r="N15" s="180">
        <v>301.1274829758737</v>
      </c>
      <c r="O15" s="676">
        <v>301.25766526863208</v>
      </c>
      <c r="P15" s="677">
        <v>-4.3212939542067189E-2</v>
      </c>
      <c r="Q15" s="180">
        <v>292.7883121263194</v>
      </c>
      <c r="R15" s="676">
        <v>274.11983490419499</v>
      </c>
      <c r="S15" s="674">
        <v>6.8103343301111536</v>
      </c>
    </row>
    <row r="16" spans="3:19" ht="15.75" customHeight="1" x14ac:dyDescent="0.2">
      <c r="C16" s="840" t="s">
        <v>18</v>
      </c>
      <c r="D16" s="465" t="s">
        <v>36</v>
      </c>
      <c r="E16" s="179">
        <v>267.97500000000002</v>
      </c>
      <c r="F16" s="249">
        <v>266.38499999999999</v>
      </c>
      <c r="G16" s="245">
        <v>0.59688045498058517</v>
      </c>
      <c r="H16" s="649">
        <v>270.161</v>
      </c>
      <c r="I16" s="678">
        <v>270.62</v>
      </c>
      <c r="J16" s="679">
        <v>-0.16961052398196849</v>
      </c>
      <c r="K16" s="649">
        <v>258.74099999999999</v>
      </c>
      <c r="L16" s="678">
        <v>258.26</v>
      </c>
      <c r="M16" s="679">
        <v>0.18624641833810679</v>
      </c>
      <c r="N16" s="680" t="s">
        <v>20</v>
      </c>
      <c r="O16" s="681" t="s">
        <v>20</v>
      </c>
      <c r="P16" s="682" t="s">
        <v>245</v>
      </c>
      <c r="Q16" s="680" t="s">
        <v>20</v>
      </c>
      <c r="R16" s="681" t="s">
        <v>20</v>
      </c>
      <c r="S16" s="659" t="s">
        <v>245</v>
      </c>
    </row>
    <row r="17" spans="3:19" ht="15" customHeight="1" x14ac:dyDescent="0.2">
      <c r="C17" s="813"/>
      <c r="D17" s="473" t="s">
        <v>37</v>
      </c>
      <c r="E17" s="177">
        <v>291.63799999999998</v>
      </c>
      <c r="F17" s="248">
        <v>292.11</v>
      </c>
      <c r="G17" s="246">
        <v>-0.16158296532129568</v>
      </c>
      <c r="H17" s="146">
        <v>291.24700000000001</v>
      </c>
      <c r="I17" s="665">
        <v>294.56799999999998</v>
      </c>
      <c r="J17" s="667">
        <v>-1.1274137041362164</v>
      </c>
      <c r="K17" s="146">
        <v>292.43599999999998</v>
      </c>
      <c r="L17" s="665">
        <v>286.68700000000001</v>
      </c>
      <c r="M17" s="667">
        <v>2.0053228782609489</v>
      </c>
      <c r="N17" s="138" t="s">
        <v>20</v>
      </c>
      <c r="O17" s="668" t="s">
        <v>20</v>
      </c>
      <c r="P17" s="683" t="s">
        <v>245</v>
      </c>
      <c r="Q17" s="138" t="s">
        <v>20</v>
      </c>
      <c r="R17" s="668" t="s">
        <v>20</v>
      </c>
      <c r="S17" s="664" t="s">
        <v>245</v>
      </c>
    </row>
    <row r="18" spans="3:19" ht="15" customHeight="1" x14ac:dyDescent="0.2">
      <c r="C18" s="813"/>
      <c r="D18" s="473" t="s">
        <v>38</v>
      </c>
      <c r="E18" s="177">
        <v>313.92099999999999</v>
      </c>
      <c r="F18" s="248">
        <v>306.476</v>
      </c>
      <c r="G18" s="246">
        <v>2.4292277372453284</v>
      </c>
      <c r="H18" s="146">
        <v>317.54199999999997</v>
      </c>
      <c r="I18" s="665">
        <v>313.14400000000001</v>
      </c>
      <c r="J18" s="667">
        <v>1.404465677132555</v>
      </c>
      <c r="K18" s="146">
        <v>296.12599999999998</v>
      </c>
      <c r="L18" s="665">
        <v>285.95600000000002</v>
      </c>
      <c r="M18" s="667">
        <v>3.5564912084376474</v>
      </c>
      <c r="N18" s="138" t="s">
        <v>20</v>
      </c>
      <c r="O18" s="668" t="s">
        <v>20</v>
      </c>
      <c r="P18" s="684" t="s">
        <v>245</v>
      </c>
      <c r="Q18" s="138" t="s">
        <v>20</v>
      </c>
      <c r="R18" s="668" t="s">
        <v>20</v>
      </c>
      <c r="S18" s="664" t="s">
        <v>245</v>
      </c>
    </row>
    <row r="19" spans="3:19" ht="15" customHeight="1" x14ac:dyDescent="0.2">
      <c r="C19" s="813"/>
      <c r="D19" s="473" t="s">
        <v>39</v>
      </c>
      <c r="E19" s="177">
        <v>313.61399999999998</v>
      </c>
      <c r="F19" s="248">
        <v>307.74900000000002</v>
      </c>
      <c r="G19" s="246">
        <v>1.9057738611660644</v>
      </c>
      <c r="H19" s="146">
        <v>313.29599999999999</v>
      </c>
      <c r="I19" s="665">
        <v>307.399</v>
      </c>
      <c r="J19" s="667">
        <v>1.9183536706365314</v>
      </c>
      <c r="K19" s="146">
        <v>314.50700000000001</v>
      </c>
      <c r="L19" s="665">
        <v>309.36</v>
      </c>
      <c r="M19" s="667">
        <v>1.6637574347039021</v>
      </c>
      <c r="N19" s="138" t="s">
        <v>20</v>
      </c>
      <c r="O19" s="668" t="s">
        <v>20</v>
      </c>
      <c r="P19" s="683" t="s">
        <v>245</v>
      </c>
      <c r="Q19" s="685" t="s">
        <v>84</v>
      </c>
      <c r="R19" s="686" t="s">
        <v>84</v>
      </c>
      <c r="S19" s="687" t="s">
        <v>245</v>
      </c>
    </row>
    <row r="20" spans="3:19" ht="15" customHeight="1" thickBot="1" x14ac:dyDescent="0.25">
      <c r="C20" s="813"/>
      <c r="D20" s="473" t="s">
        <v>40</v>
      </c>
      <c r="E20" s="155">
        <v>322.95699999999999</v>
      </c>
      <c r="F20" s="250">
        <v>322.42200000000003</v>
      </c>
      <c r="G20" s="244">
        <v>0.16593160516340949</v>
      </c>
      <c r="H20" s="150">
        <v>323.20800000000003</v>
      </c>
      <c r="I20" s="662">
        <v>322.524</v>
      </c>
      <c r="J20" s="688">
        <v>0.21207724076348611</v>
      </c>
      <c r="K20" s="141" t="s">
        <v>84</v>
      </c>
      <c r="L20" s="689" t="s">
        <v>84</v>
      </c>
      <c r="M20" s="688" t="s">
        <v>245</v>
      </c>
      <c r="N20" s="141" t="s">
        <v>20</v>
      </c>
      <c r="O20" s="689" t="s">
        <v>20</v>
      </c>
      <c r="P20" s="690" t="s">
        <v>245</v>
      </c>
      <c r="Q20" s="145" t="s">
        <v>20</v>
      </c>
      <c r="R20" s="671" t="s">
        <v>20</v>
      </c>
      <c r="S20" s="672" t="s">
        <v>245</v>
      </c>
    </row>
    <row r="21" spans="3:19" ht="15" customHeight="1" thickBot="1" x14ac:dyDescent="0.25">
      <c r="C21" s="841"/>
      <c r="D21" s="474" t="s">
        <v>17</v>
      </c>
      <c r="E21" s="178">
        <v>308.59711252438956</v>
      </c>
      <c r="F21" s="472">
        <v>305.13140414989169</v>
      </c>
      <c r="G21" s="492">
        <v>1.1358084836116646</v>
      </c>
      <c r="H21" s="728">
        <v>309.44796386076609</v>
      </c>
      <c r="I21" s="729">
        <v>306.93284069928637</v>
      </c>
      <c r="J21" s="730">
        <v>0.81943761891021683</v>
      </c>
      <c r="K21" s="180">
        <v>305.68955759186025</v>
      </c>
      <c r="L21" s="676">
        <v>298.05071756774868</v>
      </c>
      <c r="M21" s="674">
        <v>2.5629329418994673</v>
      </c>
      <c r="N21" s="180" t="s">
        <v>84</v>
      </c>
      <c r="O21" s="676" t="s">
        <v>84</v>
      </c>
      <c r="P21" s="677" t="s">
        <v>245</v>
      </c>
      <c r="Q21" s="180" t="s">
        <v>84</v>
      </c>
      <c r="R21" s="676" t="s">
        <v>84</v>
      </c>
      <c r="S21" s="691" t="s">
        <v>245</v>
      </c>
    </row>
    <row r="22" spans="3:19" ht="15.75" customHeight="1" x14ac:dyDescent="0.2">
      <c r="C22" s="840" t="s">
        <v>41</v>
      </c>
      <c r="D22" s="475" t="s">
        <v>36</v>
      </c>
      <c r="E22" s="143" t="s">
        <v>20</v>
      </c>
      <c r="F22" s="578" t="s">
        <v>20</v>
      </c>
      <c r="G22" s="727" t="s">
        <v>20</v>
      </c>
      <c r="H22" s="557" t="s">
        <v>20</v>
      </c>
      <c r="I22" s="608" t="s">
        <v>20</v>
      </c>
      <c r="J22" s="734" t="s">
        <v>245</v>
      </c>
      <c r="K22" s="450" t="s">
        <v>20</v>
      </c>
      <c r="L22" s="608" t="s">
        <v>20</v>
      </c>
      <c r="M22" s="692" t="s">
        <v>245</v>
      </c>
      <c r="N22" s="680" t="s">
        <v>20</v>
      </c>
      <c r="O22" s="681" t="s">
        <v>20</v>
      </c>
      <c r="P22" s="682" t="s">
        <v>20</v>
      </c>
      <c r="Q22" s="680" t="s">
        <v>20</v>
      </c>
      <c r="R22" s="681" t="s">
        <v>20</v>
      </c>
      <c r="S22" s="659" t="s">
        <v>245</v>
      </c>
    </row>
    <row r="23" spans="3:19" ht="15" customHeight="1" x14ac:dyDescent="0.2">
      <c r="C23" s="813"/>
      <c r="D23" s="473" t="s">
        <v>37</v>
      </c>
      <c r="E23" s="155">
        <v>754.69399999999996</v>
      </c>
      <c r="F23" s="250">
        <v>689.70500000000004</v>
      </c>
      <c r="G23" s="731">
        <v>9.4227242081759464</v>
      </c>
      <c r="H23" s="159">
        <v>700.12300000000005</v>
      </c>
      <c r="I23" s="694">
        <v>688.92</v>
      </c>
      <c r="J23" s="711">
        <v>1.62616849561634</v>
      </c>
      <c r="K23" s="426" t="s">
        <v>84</v>
      </c>
      <c r="L23" s="693">
        <v>693.70299999999997</v>
      </c>
      <c r="M23" s="684" t="s">
        <v>245</v>
      </c>
      <c r="N23" s="141" t="s">
        <v>84</v>
      </c>
      <c r="O23" s="689" t="s">
        <v>84</v>
      </c>
      <c r="P23" s="690" t="s">
        <v>245</v>
      </c>
      <c r="Q23" s="138" t="s">
        <v>84</v>
      </c>
      <c r="R23" s="612" t="s">
        <v>84</v>
      </c>
      <c r="S23" s="669" t="s">
        <v>245</v>
      </c>
    </row>
    <row r="24" spans="3:19" ht="15" customHeight="1" x14ac:dyDescent="0.2">
      <c r="C24" s="813"/>
      <c r="D24" s="473" t="s">
        <v>38</v>
      </c>
      <c r="E24" s="155">
        <v>599.54100000000005</v>
      </c>
      <c r="F24" s="250">
        <v>611.9</v>
      </c>
      <c r="G24" s="731">
        <v>-2.0197744729530847</v>
      </c>
      <c r="H24" s="150">
        <v>713.79499999999996</v>
      </c>
      <c r="I24" s="662">
        <v>731.90599999999995</v>
      </c>
      <c r="J24" s="703">
        <v>-2.474498091284945</v>
      </c>
      <c r="K24" s="426" t="s">
        <v>84</v>
      </c>
      <c r="L24" s="693">
        <v>841.37699999999995</v>
      </c>
      <c r="M24" s="684" t="s">
        <v>245</v>
      </c>
      <c r="N24" s="138">
        <v>553.54200000000003</v>
      </c>
      <c r="O24" s="612">
        <v>557.08500000000004</v>
      </c>
      <c r="P24" s="684">
        <v>-0.63598912194728019</v>
      </c>
      <c r="Q24" s="138">
        <v>441.07600000000002</v>
      </c>
      <c r="R24" s="612">
        <v>440.98</v>
      </c>
      <c r="S24" s="669">
        <v>2.1769694770738725E-2</v>
      </c>
    </row>
    <row r="25" spans="3:19" ht="15" customHeight="1" x14ac:dyDescent="0.2">
      <c r="C25" s="813"/>
      <c r="D25" s="473" t="s">
        <v>39</v>
      </c>
      <c r="E25" s="141">
        <v>674.505</v>
      </c>
      <c r="F25" s="142">
        <v>671.45100000000002</v>
      </c>
      <c r="G25" s="731">
        <v>0.4548358703762409</v>
      </c>
      <c r="H25" s="150" t="s">
        <v>84</v>
      </c>
      <c r="I25" s="662" t="s">
        <v>84</v>
      </c>
      <c r="J25" s="703" t="s">
        <v>245</v>
      </c>
      <c r="K25" s="426" t="s">
        <v>20</v>
      </c>
      <c r="L25" s="693" t="s">
        <v>20</v>
      </c>
      <c r="M25" s="684" t="s">
        <v>245</v>
      </c>
      <c r="N25" s="159" t="s">
        <v>84</v>
      </c>
      <c r="O25" s="694" t="s">
        <v>84</v>
      </c>
      <c r="P25" s="695" t="s">
        <v>245</v>
      </c>
      <c r="Q25" s="138">
        <v>737.26199999999994</v>
      </c>
      <c r="R25" s="612">
        <v>739.45600000000002</v>
      </c>
      <c r="S25" s="669">
        <v>-0.29670460446599578</v>
      </c>
    </row>
    <row r="26" spans="3:19" ht="15" customHeight="1" thickBot="1" x14ac:dyDescent="0.25">
      <c r="C26" s="813"/>
      <c r="D26" s="473" t="s">
        <v>40</v>
      </c>
      <c r="E26" s="155">
        <v>591.09799999999996</v>
      </c>
      <c r="F26" s="250">
        <v>597.10299999999995</v>
      </c>
      <c r="G26" s="732">
        <v>-1.0056891357102538</v>
      </c>
      <c r="H26" s="163">
        <v>584.99900000000002</v>
      </c>
      <c r="I26" s="735">
        <v>589.38499999999999</v>
      </c>
      <c r="J26" s="736">
        <v>-0.74416552847459083</v>
      </c>
      <c r="K26" s="733">
        <v>599.05999999999995</v>
      </c>
      <c r="L26" s="689">
        <v>609.07000000000005</v>
      </c>
      <c r="M26" s="690">
        <v>-1.64348925410874</v>
      </c>
      <c r="N26" s="145">
        <v>739.08299999999997</v>
      </c>
      <c r="O26" s="671">
        <v>759.66800000000001</v>
      </c>
      <c r="P26" s="696">
        <v>-2.7097363585145136</v>
      </c>
      <c r="Q26" s="141" t="s">
        <v>20</v>
      </c>
      <c r="R26" s="689" t="s">
        <v>20</v>
      </c>
      <c r="S26" s="697" t="s">
        <v>245</v>
      </c>
    </row>
    <row r="27" spans="3:19" ht="15" customHeight="1" thickBot="1" x14ac:dyDescent="0.25">
      <c r="C27" s="833"/>
      <c r="D27" s="471" t="s">
        <v>17</v>
      </c>
      <c r="E27" s="178">
        <v>642.72483504996455</v>
      </c>
      <c r="F27" s="472">
        <v>642.70164728902284</v>
      </c>
      <c r="G27" s="492">
        <v>3.6078577111973978E-3</v>
      </c>
      <c r="H27" s="728">
        <v>582.58064647373612</v>
      </c>
      <c r="I27" s="729">
        <v>581.9643049277139</v>
      </c>
      <c r="J27" s="740">
        <v>0.1059071047491105</v>
      </c>
      <c r="K27" s="161">
        <v>704.86235895501454</v>
      </c>
      <c r="L27" s="673">
        <v>652.57162292813973</v>
      </c>
      <c r="M27" s="674">
        <v>8.0130263391230834</v>
      </c>
      <c r="N27" s="477">
        <v>608.69795212849726</v>
      </c>
      <c r="O27" s="676">
        <v>612.43532040696232</v>
      </c>
      <c r="P27" s="677">
        <v>-0.61024701775553702</v>
      </c>
      <c r="Q27" s="479">
        <v>716.41693610102391</v>
      </c>
      <c r="R27" s="698">
        <v>719.77196228017579</v>
      </c>
      <c r="S27" s="699">
        <v>-0.46612348840644513</v>
      </c>
    </row>
    <row r="28" spans="3:19" ht="15.75" customHeight="1" x14ac:dyDescent="0.2">
      <c r="C28" s="840" t="s">
        <v>42</v>
      </c>
      <c r="D28" s="465" t="s">
        <v>36</v>
      </c>
      <c r="E28" s="143" t="s">
        <v>84</v>
      </c>
      <c r="F28" s="144" t="s">
        <v>84</v>
      </c>
      <c r="G28" s="727" t="s">
        <v>245</v>
      </c>
      <c r="H28" s="557" t="s">
        <v>84</v>
      </c>
      <c r="I28" s="608" t="s">
        <v>84</v>
      </c>
      <c r="J28" s="734" t="s">
        <v>245</v>
      </c>
      <c r="K28" s="739" t="s">
        <v>20</v>
      </c>
      <c r="L28" s="678" t="s">
        <v>20</v>
      </c>
      <c r="M28" s="658" t="s">
        <v>20</v>
      </c>
      <c r="N28" s="680" t="s">
        <v>20</v>
      </c>
      <c r="O28" s="681" t="s">
        <v>20</v>
      </c>
      <c r="P28" s="682" t="s">
        <v>245</v>
      </c>
      <c r="Q28" s="143" t="s">
        <v>20</v>
      </c>
      <c r="R28" s="700" t="s">
        <v>20</v>
      </c>
      <c r="S28" s="701" t="s">
        <v>245</v>
      </c>
    </row>
    <row r="29" spans="3:19" ht="15" customHeight="1" x14ac:dyDescent="0.2">
      <c r="C29" s="813"/>
      <c r="D29" s="473" t="s">
        <v>37</v>
      </c>
      <c r="E29" s="155">
        <v>380.16300000000001</v>
      </c>
      <c r="F29" s="250">
        <v>390.29199999999997</v>
      </c>
      <c r="G29" s="731">
        <v>-2.5952363871152784</v>
      </c>
      <c r="H29" s="146">
        <v>375.851</v>
      </c>
      <c r="I29" s="693">
        <v>392.596</v>
      </c>
      <c r="J29" s="744">
        <v>-4.2651988303497754</v>
      </c>
      <c r="K29" s="429">
        <v>369.274</v>
      </c>
      <c r="L29" s="662">
        <v>370.06200000000001</v>
      </c>
      <c r="M29" s="688">
        <v>-0.21293729158897995</v>
      </c>
      <c r="N29" s="141">
        <v>436.78199999999998</v>
      </c>
      <c r="O29" s="689">
        <v>449.2</v>
      </c>
      <c r="P29" s="690">
        <v>-2.7644701691896723</v>
      </c>
      <c r="Q29" s="478">
        <v>519.46400000000006</v>
      </c>
      <c r="R29" s="689">
        <v>532.90300000000002</v>
      </c>
      <c r="S29" s="702">
        <v>-2.5218473155527299</v>
      </c>
    </row>
    <row r="30" spans="3:19" ht="15" customHeight="1" x14ac:dyDescent="0.2">
      <c r="C30" s="813"/>
      <c r="D30" s="473" t="s">
        <v>38</v>
      </c>
      <c r="E30" s="155">
        <v>412.416</v>
      </c>
      <c r="F30" s="250">
        <v>418.36500000000001</v>
      </c>
      <c r="G30" s="732">
        <v>-1.4219640744326154</v>
      </c>
      <c r="H30" s="146">
        <v>418.15100000000001</v>
      </c>
      <c r="I30" s="693">
        <v>419.553</v>
      </c>
      <c r="J30" s="744">
        <v>-0.33416517102725685</v>
      </c>
      <c r="K30" s="429">
        <v>311.03100000000001</v>
      </c>
      <c r="L30" s="662">
        <v>326.25799999999998</v>
      </c>
      <c r="M30" s="688">
        <v>-4.6671652495877423</v>
      </c>
      <c r="N30" s="141">
        <v>434.61</v>
      </c>
      <c r="O30" s="689">
        <v>435.346</v>
      </c>
      <c r="P30" s="690">
        <v>-0.1690609308458077</v>
      </c>
      <c r="Q30" s="141">
        <v>402.38099999999997</v>
      </c>
      <c r="R30" s="689">
        <v>433.90199999999999</v>
      </c>
      <c r="S30" s="703">
        <v>-7.2645436066208529</v>
      </c>
    </row>
    <row r="31" spans="3:19" ht="15" customHeight="1" x14ac:dyDescent="0.2">
      <c r="C31" s="813"/>
      <c r="D31" s="473" t="s">
        <v>39</v>
      </c>
      <c r="E31" s="141" t="s">
        <v>84</v>
      </c>
      <c r="F31" s="142" t="s">
        <v>84</v>
      </c>
      <c r="G31" s="737" t="s">
        <v>245</v>
      </c>
      <c r="H31" s="146" t="s">
        <v>20</v>
      </c>
      <c r="I31" s="693" t="s">
        <v>20</v>
      </c>
      <c r="J31" s="664" t="s">
        <v>245</v>
      </c>
      <c r="K31" s="429" t="s">
        <v>20</v>
      </c>
      <c r="L31" s="662" t="s">
        <v>20</v>
      </c>
      <c r="M31" s="704" t="s">
        <v>245</v>
      </c>
      <c r="N31" s="141" t="s">
        <v>84</v>
      </c>
      <c r="O31" s="689" t="s">
        <v>84</v>
      </c>
      <c r="P31" s="705" t="s">
        <v>245</v>
      </c>
      <c r="Q31" s="141" t="s">
        <v>20</v>
      </c>
      <c r="R31" s="689" t="s">
        <v>20</v>
      </c>
      <c r="S31" s="697" t="s">
        <v>245</v>
      </c>
    </row>
    <row r="32" spans="3:19" ht="15" customHeight="1" thickBot="1" x14ac:dyDescent="0.25">
      <c r="C32" s="813"/>
      <c r="D32" s="473" t="s">
        <v>40</v>
      </c>
      <c r="E32" s="141" t="s">
        <v>20</v>
      </c>
      <c r="F32" s="142" t="s">
        <v>84</v>
      </c>
      <c r="G32" s="738" t="s">
        <v>245</v>
      </c>
      <c r="H32" s="163" t="s">
        <v>20</v>
      </c>
      <c r="I32" s="725" t="s">
        <v>20</v>
      </c>
      <c r="J32" s="672" t="s">
        <v>245</v>
      </c>
      <c r="K32" s="429" t="s">
        <v>20</v>
      </c>
      <c r="L32" s="662" t="s">
        <v>20</v>
      </c>
      <c r="M32" s="704" t="s">
        <v>245</v>
      </c>
      <c r="N32" s="141" t="s">
        <v>20</v>
      </c>
      <c r="O32" s="689" t="s">
        <v>84</v>
      </c>
      <c r="P32" s="705" t="s">
        <v>245</v>
      </c>
      <c r="Q32" s="141" t="s">
        <v>20</v>
      </c>
      <c r="R32" s="689" t="s">
        <v>20</v>
      </c>
      <c r="S32" s="697" t="s">
        <v>245</v>
      </c>
    </row>
    <row r="33" spans="3:19" ht="15" customHeight="1" thickBot="1" x14ac:dyDescent="0.25">
      <c r="C33" s="833"/>
      <c r="D33" s="471" t="s">
        <v>17</v>
      </c>
      <c r="E33" s="178">
        <v>401.56804579957685</v>
      </c>
      <c r="F33" s="472">
        <v>408.43139416621193</v>
      </c>
      <c r="G33" s="492">
        <v>-1.6804164578597569</v>
      </c>
      <c r="H33" s="741">
        <v>387.60087485019619</v>
      </c>
      <c r="I33" s="742">
        <v>399.50483829795621</v>
      </c>
      <c r="J33" s="743">
        <v>-2.9796794197726038</v>
      </c>
      <c r="K33" s="161">
        <v>346.09075690686456</v>
      </c>
      <c r="L33" s="673">
        <v>352.96308003901839</v>
      </c>
      <c r="M33" s="675">
        <v>-1.9470373874214082</v>
      </c>
      <c r="N33" s="180">
        <v>437.85266465801897</v>
      </c>
      <c r="O33" s="676">
        <v>438.63852452556063</v>
      </c>
      <c r="P33" s="677">
        <v>-0.1791588799437214</v>
      </c>
      <c r="Q33" s="180">
        <v>422.40531829079868</v>
      </c>
      <c r="R33" s="676">
        <v>445.27119546603797</v>
      </c>
      <c r="S33" s="674">
        <v>-5.1352697879563003</v>
      </c>
    </row>
    <row r="34" spans="3:19" ht="15.75" customHeight="1" x14ac:dyDescent="0.2">
      <c r="C34" s="840" t="s">
        <v>43</v>
      </c>
      <c r="D34" s="476" t="s">
        <v>44</v>
      </c>
      <c r="E34" s="251">
        <v>896.779</v>
      </c>
      <c r="F34" s="252">
        <v>916.18399999999997</v>
      </c>
      <c r="G34" s="245">
        <v>-2.1180243269910819</v>
      </c>
      <c r="H34" s="557">
        <v>930.49199999999996</v>
      </c>
      <c r="I34" s="706">
        <v>938.79399999999998</v>
      </c>
      <c r="J34" s="707">
        <v>-0.88432606088236831</v>
      </c>
      <c r="K34" s="557">
        <v>737.49900000000002</v>
      </c>
      <c r="L34" s="706">
        <v>756.16899999999998</v>
      </c>
      <c r="M34" s="707">
        <v>-2.4690247814972524</v>
      </c>
      <c r="N34" s="565">
        <v>944.97199999999998</v>
      </c>
      <c r="O34" s="708">
        <v>939.69899999999996</v>
      </c>
      <c r="P34" s="709">
        <v>0.56113713008101795</v>
      </c>
      <c r="Q34" s="138">
        <v>853.86400000000003</v>
      </c>
      <c r="R34" s="612">
        <v>879.12900000000002</v>
      </c>
      <c r="S34" s="669">
        <v>-2.8738672026517138</v>
      </c>
    </row>
    <row r="35" spans="3:19" ht="15.75" customHeight="1" thickBot="1" x14ac:dyDescent="0.25">
      <c r="C35" s="813"/>
      <c r="D35" s="465" t="s">
        <v>45</v>
      </c>
      <c r="E35" s="179">
        <v>1439.3340000000001</v>
      </c>
      <c r="F35" s="249">
        <v>1445.319</v>
      </c>
      <c r="G35" s="244">
        <v>-0.41409543498700979</v>
      </c>
      <c r="H35" s="159">
        <v>1416.1410000000001</v>
      </c>
      <c r="I35" s="694">
        <v>1405.3789999999999</v>
      </c>
      <c r="J35" s="710">
        <v>0.76577207998697661</v>
      </c>
      <c r="K35" s="159">
        <v>1278.8620000000001</v>
      </c>
      <c r="L35" s="694">
        <v>1361.9760000000001</v>
      </c>
      <c r="M35" s="710">
        <v>-6.1024570183321902</v>
      </c>
      <c r="N35" s="143">
        <v>1259.0809999999999</v>
      </c>
      <c r="O35" s="700">
        <v>1269.847</v>
      </c>
      <c r="P35" s="695">
        <v>-0.84781867421823853</v>
      </c>
      <c r="Q35" s="143">
        <v>1627.741</v>
      </c>
      <c r="R35" s="700">
        <v>1628.4190000000001</v>
      </c>
      <c r="S35" s="711">
        <v>-4.1635475881828386E-2</v>
      </c>
    </row>
    <row r="36" spans="3:19" ht="15" customHeight="1" thickBot="1" x14ac:dyDescent="0.25">
      <c r="C36" s="833"/>
      <c r="D36" s="471" t="s">
        <v>17</v>
      </c>
      <c r="E36" s="178">
        <v>1086.4813326878977</v>
      </c>
      <c r="F36" s="472">
        <v>1074.6568108724603</v>
      </c>
      <c r="G36" s="492">
        <v>1.1003067859252436</v>
      </c>
      <c r="H36" s="161">
        <v>1058.3040685161741</v>
      </c>
      <c r="I36" s="673">
        <v>1047.9262987513646</v>
      </c>
      <c r="J36" s="675">
        <v>0.99031485107062611</v>
      </c>
      <c r="K36" s="161">
        <v>1067.1901447589371</v>
      </c>
      <c r="L36" s="673">
        <v>1104.9695764380524</v>
      </c>
      <c r="M36" s="675">
        <v>-3.4190472285128406</v>
      </c>
      <c r="N36" s="180">
        <v>1018.5794248116066</v>
      </c>
      <c r="O36" s="676">
        <v>1022.2822420012651</v>
      </c>
      <c r="P36" s="677">
        <v>-0.36221084916917901</v>
      </c>
      <c r="Q36" s="180">
        <v>1171.7499098045907</v>
      </c>
      <c r="R36" s="698">
        <v>1158.4711118583166</v>
      </c>
      <c r="S36" s="674">
        <v>1.1462347062736407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5" sqref="Q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308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246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4" t="s">
        <v>0</v>
      </c>
      <c r="J8" s="785"/>
      <c r="K8" s="796" t="s">
        <v>1</v>
      </c>
      <c r="L8" s="797"/>
      <c r="M8" s="798"/>
    </row>
    <row r="9" spans="3:13" ht="28.5" customHeight="1" thickBot="1" x14ac:dyDescent="0.25">
      <c r="I9" s="786"/>
      <c r="J9" s="787"/>
      <c r="K9" s="520" t="s">
        <v>19</v>
      </c>
      <c r="L9" s="544"/>
      <c r="M9" s="842" t="s">
        <v>235</v>
      </c>
    </row>
    <row r="10" spans="3:13" ht="27" customHeight="1" thickBot="1" x14ac:dyDescent="0.25">
      <c r="I10" s="788"/>
      <c r="J10" s="789"/>
      <c r="K10" s="137">
        <v>45277</v>
      </c>
      <c r="L10" s="137">
        <v>45270</v>
      </c>
      <c r="M10" s="843"/>
    </row>
    <row r="11" spans="3:13" ht="54.75" customHeight="1" thickBot="1" x14ac:dyDescent="0.25">
      <c r="I11" s="805" t="s">
        <v>236</v>
      </c>
      <c r="J11" s="844"/>
      <c r="K11" s="752">
        <v>1148.3900000000001</v>
      </c>
      <c r="L11" s="752">
        <v>1118.49</v>
      </c>
      <c r="M11" s="753">
        <v>2.6732469668928727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G17" sqref="G17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309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254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4" t="s">
        <v>0</v>
      </c>
      <c r="J7" s="785"/>
      <c r="K7" s="796" t="s">
        <v>1</v>
      </c>
      <c r="L7" s="797"/>
      <c r="M7" s="798"/>
    </row>
    <row r="8" spans="3:13" ht="24.75" customHeight="1" thickBot="1" x14ac:dyDescent="0.25">
      <c r="I8" s="786"/>
      <c r="J8" s="787"/>
      <c r="K8" s="520" t="s">
        <v>19</v>
      </c>
      <c r="L8" s="544"/>
      <c r="M8" s="842" t="s">
        <v>235</v>
      </c>
    </row>
    <row r="9" spans="3:13" ht="29.25" customHeight="1" thickBot="1" x14ac:dyDescent="0.25">
      <c r="I9" s="788"/>
      <c r="J9" s="789"/>
      <c r="K9" s="137">
        <v>45277</v>
      </c>
      <c r="L9" s="137">
        <v>45270</v>
      </c>
      <c r="M9" s="843"/>
    </row>
    <row r="10" spans="3:13" ht="57" customHeight="1" thickBot="1" x14ac:dyDescent="0.25">
      <c r="I10" s="805" t="s">
        <v>253</v>
      </c>
      <c r="J10" s="844"/>
      <c r="K10" s="746">
        <v>2488.4499999999998</v>
      </c>
      <c r="L10" s="746">
        <v>2420.46</v>
      </c>
      <c r="M10" s="753">
        <v>2.8089701957479067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2023-12-21T11:50:41Z</dcterms:modified>
</cp:coreProperties>
</file>