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ubiak\Desktop\opony zimowe 2024\"/>
    </mc:Choice>
  </mc:AlternateContent>
  <bookViews>
    <workbookView xWindow="0" yWindow="0" windowWidth="28800" windowHeight="12300" tabRatio="838" activeTab="2"/>
  </bookViews>
  <sheets>
    <sheet name="1. Rejon Stargard" sheetId="1" r:id="rId1"/>
    <sheet name="2.2 Oddział" sheetId="4" r:id="rId2"/>
    <sheet name="2.3 Laboratorium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4" l="1"/>
  <c r="G13" i="1"/>
  <c r="G12" i="1"/>
  <c r="G11" i="1"/>
  <c r="G10" i="1"/>
  <c r="G13" i="4"/>
  <c r="G12" i="4"/>
  <c r="G11" i="4"/>
  <c r="G10" i="4"/>
  <c r="G14" i="2"/>
  <c r="G13" i="2"/>
  <c r="G12" i="2"/>
  <c r="G11" i="2"/>
  <c r="G10" i="2"/>
  <c r="D9" i="4" l="1"/>
  <c r="G15" i="4" l="1"/>
  <c r="D9" i="2" l="1"/>
</calcChain>
</file>

<file path=xl/sharedStrings.xml><?xml version="1.0" encoding="utf-8"?>
<sst xmlns="http://schemas.openxmlformats.org/spreadsheetml/2006/main" count="91" uniqueCount="48">
  <si>
    <t>Lp</t>
  </si>
  <si>
    <t>Rozmiar/indeks</t>
  </si>
  <si>
    <t>ilość szt.</t>
  </si>
  <si>
    <t>marka i model pojazdu</t>
  </si>
  <si>
    <t>cena jednostkowa netto</t>
  </si>
  <si>
    <t>wartość netto</t>
  </si>
  <si>
    <t>Łącznie netto:</t>
  </si>
  <si>
    <t>VAT:</t>
  </si>
  <si>
    <t>Łącznie brutto:</t>
  </si>
  <si>
    <t>Parametry minimalne</t>
  </si>
  <si>
    <t>Adres dostawy</t>
  </si>
  <si>
    <t>GDDKiA Laboratorium Drogowe
ul. Wiosenna 8
72-002 Skarbimierzyce</t>
  </si>
  <si>
    <t>………………………………….</t>
  </si>
  <si>
    <t>data</t>
  </si>
  <si>
    <t>……………………..</t>
  </si>
  <si>
    <t>podpis</t>
  </si>
  <si>
    <t>FORMULARZ  CENOWY</t>
  </si>
  <si>
    <t>Generalna Dyrekcja Dróg Krajowych i Autostrad</t>
  </si>
  <si>
    <t>Rejon Stargard
ul. Bydgoska 13/15
73-110 Stargard</t>
  </si>
  <si>
    <t>Oddział w Szczecinie Rejon w Stargardzie</t>
  </si>
  <si>
    <t>ul. Bydgoska 13/15, 73-110 Stargard</t>
  </si>
  <si>
    <t>"Dostawa opon zimowych do samochodów GDDKiA Oddział w Szczecinie i podległych Rejonów"</t>
  </si>
  <si>
    <t>Załącznik nr 2.2</t>
  </si>
  <si>
    <t>1.</t>
  </si>
  <si>
    <r>
      <t xml:space="preserve">zaoferowana marka/model </t>
    </r>
    <r>
      <rPr>
        <b/>
        <i/>
        <sz val="10"/>
        <color rgb="FF0070C0"/>
        <rFont val="Calibri"/>
        <family val="2"/>
        <charset val="238"/>
        <scheme val="minor"/>
      </rPr>
      <t>opony zimowe, letnie</t>
    </r>
  </si>
  <si>
    <t>zimowe</t>
  </si>
  <si>
    <t>Nissan Navara</t>
  </si>
  <si>
    <t>Ford Transit</t>
  </si>
  <si>
    <t>opel vivaro</t>
  </si>
  <si>
    <t xml:space="preserve">185/60 R15 88T </t>
  </si>
  <si>
    <t>C, B, B/70db</t>
  </si>
  <si>
    <t>Skoda Rapid</t>
  </si>
  <si>
    <t>GDDKiA Oddział Szczecin
al. Bohaterów Warszawy 33
70-340 Szczecin</t>
  </si>
  <si>
    <t>2.</t>
  </si>
  <si>
    <t xml:space="preserve">205/60 R16 96H </t>
  </si>
  <si>
    <t>C, B, A/69db</t>
  </si>
  <si>
    <t>Opel Astra</t>
  </si>
  <si>
    <t>3.</t>
  </si>
  <si>
    <t>225/55 R17 101V</t>
  </si>
  <si>
    <t xml:space="preserve">C, B, B/71db </t>
  </si>
  <si>
    <t>Opel Insignia</t>
  </si>
  <si>
    <t>Załącznik nr 2.3</t>
  </si>
  <si>
    <t>Załącznik nr 2.1</t>
  </si>
  <si>
    <t>205/65 R 16 C 107T</t>
  </si>
  <si>
    <t>D, B, 72db</t>
  </si>
  <si>
    <t>255/60 R18 112H</t>
  </si>
  <si>
    <t>C, C, 72db</t>
  </si>
  <si>
    <t>195/70R 15C 104R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</si>
</sst>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/>
    <xf numFmtId="0" fontId="1" fillId="0" borderId="0" xfId="0" applyFont="1" applyAlignment="1">
      <alignment horizontal="center"/>
    </xf>
    <xf numFmtId="4" fontId="1" fillId="2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Oddzia&#322;%20Kosztor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9">
          <cell r="D9" t="str">
            <v>zaoferowana marka/model opony zimowe, letnie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workbookViewId="0">
      <selection activeCell="H14" sqref="H14"/>
    </sheetView>
  </sheetViews>
  <sheetFormatPr defaultRowHeight="15" x14ac:dyDescent="0.25"/>
  <cols>
    <col min="1" max="1" width="4.7109375" customWidth="1"/>
    <col min="2" max="2" width="19.42578125" customWidth="1"/>
    <col min="3" max="3" width="18.42578125" customWidth="1"/>
    <col min="4" max="4" width="18.42578125" style="12" customWidth="1"/>
    <col min="5" max="5" width="9.42578125" customWidth="1"/>
    <col min="6" max="6" width="16" customWidth="1"/>
    <col min="7" max="7" width="13.42578125" customWidth="1"/>
    <col min="8" max="8" width="16.140625" customWidth="1"/>
    <col min="9" max="9" width="29" customWidth="1"/>
  </cols>
  <sheetData>
    <row r="1" spans="1:9" x14ac:dyDescent="0.25">
      <c r="A1" s="13" t="s">
        <v>42</v>
      </c>
      <c r="B1" s="13"/>
      <c r="C1" s="13"/>
      <c r="D1" s="13"/>
      <c r="E1" s="13"/>
      <c r="F1" s="14" t="s">
        <v>16</v>
      </c>
      <c r="G1" s="12"/>
    </row>
    <row r="2" spans="1:9" x14ac:dyDescent="0.25">
      <c r="A2" s="13"/>
      <c r="B2" s="13"/>
      <c r="C2" s="13"/>
      <c r="D2" s="13"/>
      <c r="E2" s="13"/>
      <c r="F2" s="13"/>
      <c r="G2" s="12"/>
    </row>
    <row r="3" spans="1:9" x14ac:dyDescent="0.25">
      <c r="A3" s="13"/>
      <c r="B3" s="13"/>
      <c r="C3" s="13"/>
      <c r="D3" s="13"/>
      <c r="E3" s="13"/>
      <c r="F3" s="13" t="s">
        <v>17</v>
      </c>
      <c r="G3" s="12"/>
    </row>
    <row r="4" spans="1:9" x14ac:dyDescent="0.25">
      <c r="A4" s="13"/>
      <c r="B4" s="13"/>
      <c r="C4" s="13"/>
      <c r="D4" s="13"/>
      <c r="E4" s="13"/>
      <c r="F4" s="13" t="s">
        <v>19</v>
      </c>
      <c r="G4" s="12"/>
    </row>
    <row r="5" spans="1:9" x14ac:dyDescent="0.25">
      <c r="A5" s="15"/>
      <c r="B5" s="15"/>
      <c r="C5" s="15"/>
      <c r="D5" s="15"/>
      <c r="E5" s="13"/>
      <c r="F5" s="16" t="s">
        <v>20</v>
      </c>
      <c r="G5" s="12"/>
    </row>
    <row r="7" spans="1:9" x14ac:dyDescent="0.25">
      <c r="A7" s="17" t="s">
        <v>21</v>
      </c>
    </row>
    <row r="9" spans="1:9" ht="61.5" customHeight="1" x14ac:dyDescent="0.25">
      <c r="A9" s="4" t="s">
        <v>0</v>
      </c>
      <c r="B9" s="5" t="s">
        <v>1</v>
      </c>
      <c r="C9" s="5" t="s">
        <v>9</v>
      </c>
      <c r="D9" s="6" t="s">
        <v>24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s="12" customFormat="1" ht="41.25" customHeight="1" x14ac:dyDescent="0.25">
      <c r="A10" s="7">
        <v>1</v>
      </c>
      <c r="B10" s="10" t="s">
        <v>43</v>
      </c>
      <c r="C10" s="3" t="s">
        <v>44</v>
      </c>
      <c r="D10" s="3" t="s">
        <v>25</v>
      </c>
      <c r="E10" s="3">
        <v>2</v>
      </c>
      <c r="F10" s="9"/>
      <c r="G10" s="9">
        <f>E10*F10</f>
        <v>0</v>
      </c>
      <c r="H10" s="20" t="s">
        <v>28</v>
      </c>
      <c r="I10" s="8" t="s">
        <v>18</v>
      </c>
    </row>
    <row r="11" spans="1:9" ht="23.25" customHeight="1" x14ac:dyDescent="0.25">
      <c r="A11" s="27" t="s">
        <v>6</v>
      </c>
      <c r="B11" s="28"/>
      <c r="C11" s="28"/>
      <c r="D11" s="28"/>
      <c r="E11" s="28"/>
      <c r="F11" s="28"/>
      <c r="G11" s="19">
        <f>SUM(G10:G10)</f>
        <v>0</v>
      </c>
      <c r="H11" s="2"/>
    </row>
    <row r="12" spans="1:9" ht="22.5" customHeight="1" x14ac:dyDescent="0.25">
      <c r="A12" s="29" t="s">
        <v>7</v>
      </c>
      <c r="B12" s="30"/>
      <c r="C12" s="30"/>
      <c r="D12" s="30"/>
      <c r="E12" s="30"/>
      <c r="F12" s="31"/>
      <c r="G12" s="11">
        <f>G11*0.23</f>
        <v>0</v>
      </c>
      <c r="H12" s="2"/>
    </row>
    <row r="13" spans="1:9" ht="24" customHeight="1" x14ac:dyDescent="0.25">
      <c r="A13" s="27" t="s">
        <v>8</v>
      </c>
      <c r="B13" s="27"/>
      <c r="C13" s="27"/>
      <c r="D13" s="27"/>
      <c r="E13" s="27"/>
      <c r="F13" s="27"/>
      <c r="G13" s="11">
        <f>G11+G12</f>
        <v>0</v>
      </c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 t="s">
        <v>12</v>
      </c>
      <c r="C16" s="1"/>
      <c r="D16" s="1"/>
      <c r="E16" s="1"/>
      <c r="F16" s="1"/>
      <c r="G16" s="1" t="s">
        <v>14</v>
      </c>
      <c r="H16" s="1"/>
    </row>
    <row r="17" spans="1:8" x14ac:dyDescent="0.25">
      <c r="A17" s="1"/>
      <c r="B17" s="18" t="s">
        <v>13</v>
      </c>
      <c r="C17" s="1"/>
      <c r="D17" s="1"/>
      <c r="E17" s="1"/>
      <c r="F17" s="1"/>
      <c r="G17" s="18" t="s">
        <v>15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3">
    <mergeCell ref="A11:F11"/>
    <mergeCell ref="A12:F12"/>
    <mergeCell ref="A13:F1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H12" sqref="H12"/>
    </sheetView>
  </sheetViews>
  <sheetFormatPr defaultRowHeight="15" x14ac:dyDescent="0.25"/>
  <cols>
    <col min="1" max="1" width="4.7109375" style="12" customWidth="1"/>
    <col min="2" max="2" width="19.42578125" style="12" customWidth="1"/>
    <col min="3" max="4" width="18.42578125" style="12" customWidth="1"/>
    <col min="5" max="5" width="9.42578125" style="12" customWidth="1"/>
    <col min="6" max="6" width="16" style="12" customWidth="1"/>
    <col min="7" max="7" width="13.42578125" style="12" customWidth="1"/>
    <col min="8" max="8" width="16.140625" style="12" customWidth="1"/>
    <col min="9" max="9" width="29" style="12" customWidth="1"/>
    <col min="10" max="16384" width="9.140625" style="12"/>
  </cols>
  <sheetData>
    <row r="1" spans="1:9" x14ac:dyDescent="0.25">
      <c r="A1" s="13" t="s">
        <v>22</v>
      </c>
      <c r="B1" s="13"/>
      <c r="C1" s="13"/>
      <c r="D1" s="13"/>
      <c r="E1" s="13"/>
      <c r="F1" s="14" t="s">
        <v>16</v>
      </c>
    </row>
    <row r="2" spans="1:9" x14ac:dyDescent="0.25">
      <c r="A2" s="13"/>
      <c r="B2" s="13"/>
      <c r="C2" s="13"/>
      <c r="D2" s="13"/>
      <c r="E2" s="13"/>
      <c r="F2" s="13"/>
    </row>
    <row r="3" spans="1:9" x14ac:dyDescent="0.25">
      <c r="A3" s="13"/>
      <c r="B3" s="13"/>
      <c r="C3" s="13"/>
      <c r="D3" s="13"/>
      <c r="E3" s="13"/>
      <c r="F3" s="13" t="s">
        <v>17</v>
      </c>
    </row>
    <row r="4" spans="1:9" x14ac:dyDescent="0.25">
      <c r="A4" s="13"/>
      <c r="B4" s="13"/>
      <c r="C4" s="13"/>
      <c r="D4" s="13"/>
      <c r="E4" s="13"/>
      <c r="F4" s="13" t="s">
        <v>19</v>
      </c>
    </row>
    <row r="5" spans="1:9" x14ac:dyDescent="0.25">
      <c r="A5" s="15"/>
      <c r="B5" s="15"/>
      <c r="C5" s="15"/>
      <c r="D5" s="15"/>
      <c r="E5" s="13"/>
      <c r="F5" s="16" t="s">
        <v>20</v>
      </c>
    </row>
    <row r="7" spans="1:9" x14ac:dyDescent="0.25">
      <c r="A7" s="17" t="s">
        <v>21</v>
      </c>
    </row>
    <row r="9" spans="1:9" ht="38.25" x14ac:dyDescent="0.25">
      <c r="A9" s="4" t="s">
        <v>0</v>
      </c>
      <c r="B9" s="5" t="s">
        <v>1</v>
      </c>
      <c r="C9" s="5" t="s">
        <v>9</v>
      </c>
      <c r="D9" s="6" t="str">
        <f>'[1]2.0 stargard'!D9</f>
        <v>zaoferowana marka/model opony zimowe, letnie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46.5" customHeight="1" x14ac:dyDescent="0.25">
      <c r="A10" s="7" t="s">
        <v>23</v>
      </c>
      <c r="B10" s="21" t="s">
        <v>29</v>
      </c>
      <c r="C10" s="22" t="s">
        <v>30</v>
      </c>
      <c r="D10" s="23"/>
      <c r="E10" s="22">
        <v>8</v>
      </c>
      <c r="F10" s="24"/>
      <c r="G10" s="25">
        <f>E10*F10</f>
        <v>0</v>
      </c>
      <c r="H10" s="23" t="s">
        <v>31</v>
      </c>
      <c r="I10" s="32" t="s">
        <v>32</v>
      </c>
    </row>
    <row r="11" spans="1:9" ht="46.5" customHeight="1" x14ac:dyDescent="0.25">
      <c r="A11" s="7" t="s">
        <v>33</v>
      </c>
      <c r="B11" s="26" t="s">
        <v>34</v>
      </c>
      <c r="C11" s="22" t="s">
        <v>35</v>
      </c>
      <c r="D11" s="23"/>
      <c r="E11" s="22">
        <v>4</v>
      </c>
      <c r="F11" s="24"/>
      <c r="G11" s="25">
        <f>E11*F11</f>
        <v>0</v>
      </c>
      <c r="H11" s="23" t="s">
        <v>36</v>
      </c>
      <c r="I11" s="33"/>
    </row>
    <row r="12" spans="1:9" ht="46.5" customHeight="1" x14ac:dyDescent="0.25">
      <c r="A12" s="7" t="s">
        <v>37</v>
      </c>
      <c r="B12" s="21" t="s">
        <v>38</v>
      </c>
      <c r="C12" s="22" t="s">
        <v>39</v>
      </c>
      <c r="D12" s="23"/>
      <c r="E12" s="22">
        <v>4</v>
      </c>
      <c r="F12" s="24"/>
      <c r="G12" s="25">
        <f>E12*F12</f>
        <v>0</v>
      </c>
      <c r="H12" s="23" t="s">
        <v>40</v>
      </c>
      <c r="I12" s="34"/>
    </row>
    <row r="13" spans="1:9" ht="23.25" customHeight="1" x14ac:dyDescent="0.25">
      <c r="A13" s="27" t="s">
        <v>6</v>
      </c>
      <c r="B13" s="27"/>
      <c r="C13" s="27"/>
      <c r="D13" s="27"/>
      <c r="E13" s="27"/>
      <c r="F13" s="27"/>
      <c r="G13" s="11">
        <f>SUM(G10:G12)</f>
        <v>0</v>
      </c>
      <c r="H13" s="2"/>
    </row>
    <row r="14" spans="1:9" ht="22.5" customHeight="1" x14ac:dyDescent="0.25">
      <c r="A14" s="29" t="s">
        <v>7</v>
      </c>
      <c r="B14" s="30"/>
      <c r="C14" s="30"/>
      <c r="D14" s="30"/>
      <c r="E14" s="30"/>
      <c r="F14" s="31"/>
      <c r="G14" s="11">
        <f>G13*0.23</f>
        <v>0</v>
      </c>
      <c r="H14" s="2"/>
    </row>
    <row r="15" spans="1:9" ht="24" customHeight="1" x14ac:dyDescent="0.25">
      <c r="A15" s="27" t="s">
        <v>8</v>
      </c>
      <c r="B15" s="27"/>
      <c r="C15" s="27"/>
      <c r="D15" s="27"/>
      <c r="E15" s="27"/>
      <c r="F15" s="27"/>
      <c r="G15" s="11">
        <f>G13+G14</f>
        <v>0</v>
      </c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 t="s">
        <v>12</v>
      </c>
      <c r="C18" s="1"/>
      <c r="D18" s="1"/>
      <c r="E18" s="1"/>
      <c r="F18" s="1"/>
      <c r="G18" s="1" t="s">
        <v>14</v>
      </c>
      <c r="H18" s="1"/>
    </row>
    <row r="19" spans="1:8" x14ac:dyDescent="0.25">
      <c r="A19" s="1"/>
      <c r="B19" s="18" t="s">
        <v>13</v>
      </c>
      <c r="C19" s="1"/>
      <c r="D19" s="1"/>
      <c r="E19" s="1"/>
      <c r="F19" s="1"/>
      <c r="G19" s="18" t="s">
        <v>15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</sheetData>
  <mergeCells count="4">
    <mergeCell ref="I10:I12"/>
    <mergeCell ref="A13:F13"/>
    <mergeCell ref="A14:F14"/>
    <mergeCell ref="A15:F15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E8" sqref="E8"/>
    </sheetView>
  </sheetViews>
  <sheetFormatPr defaultRowHeight="15" x14ac:dyDescent="0.25"/>
  <cols>
    <col min="1" max="1" width="4.7109375" style="12" customWidth="1"/>
    <col min="2" max="2" width="19.42578125" style="12" customWidth="1"/>
    <col min="3" max="4" width="18.42578125" style="12" customWidth="1"/>
    <col min="5" max="5" width="9.42578125" style="12" customWidth="1"/>
    <col min="6" max="6" width="16" style="12" customWidth="1"/>
    <col min="7" max="7" width="13.42578125" style="12" customWidth="1"/>
    <col min="8" max="8" width="16.140625" style="12" customWidth="1"/>
    <col min="9" max="9" width="29" style="12" customWidth="1"/>
    <col min="10" max="16384" width="9.140625" style="12"/>
  </cols>
  <sheetData>
    <row r="1" spans="1:9" x14ac:dyDescent="0.25">
      <c r="A1" s="37" t="s">
        <v>41</v>
      </c>
      <c r="B1" s="37"/>
      <c r="C1" s="13"/>
      <c r="D1" s="13"/>
      <c r="E1" s="13"/>
      <c r="F1" s="14" t="s">
        <v>16</v>
      </c>
    </row>
    <row r="2" spans="1:9" x14ac:dyDescent="0.25">
      <c r="A2" s="13"/>
      <c r="B2" s="13"/>
      <c r="C2" s="13"/>
      <c r="D2" s="13"/>
      <c r="E2" s="13"/>
      <c r="F2" s="13"/>
    </row>
    <row r="3" spans="1:9" x14ac:dyDescent="0.25">
      <c r="A3" s="13"/>
      <c r="B3" s="13"/>
      <c r="C3" s="13"/>
      <c r="D3" s="13"/>
      <c r="E3" s="13"/>
      <c r="F3" s="13" t="s">
        <v>17</v>
      </c>
    </row>
    <row r="4" spans="1:9" x14ac:dyDescent="0.25">
      <c r="A4" s="13"/>
      <c r="B4" s="13"/>
      <c r="C4" s="13"/>
      <c r="D4" s="13"/>
      <c r="E4" s="13"/>
      <c r="F4" s="13" t="s">
        <v>19</v>
      </c>
    </row>
    <row r="5" spans="1:9" x14ac:dyDescent="0.25">
      <c r="A5" s="15"/>
      <c r="B5" s="15"/>
      <c r="C5" s="15"/>
      <c r="D5" s="15"/>
      <c r="E5" s="13"/>
      <c r="F5" s="16" t="s">
        <v>20</v>
      </c>
    </row>
    <row r="7" spans="1:9" x14ac:dyDescent="0.25">
      <c r="A7" s="17" t="s">
        <v>21</v>
      </c>
    </row>
    <row r="9" spans="1:9" ht="70.5" customHeight="1" x14ac:dyDescent="0.25">
      <c r="A9" s="4" t="s">
        <v>0</v>
      </c>
      <c r="B9" s="5" t="s">
        <v>1</v>
      </c>
      <c r="C9" s="5" t="s">
        <v>9</v>
      </c>
      <c r="D9" s="6" t="str">
        <f>'1. Rejon Stargard'!D9</f>
        <v>zaoferowana marka/model opony zimowe, letnie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70.5" customHeight="1" x14ac:dyDescent="0.25">
      <c r="A10" s="4">
        <v>1</v>
      </c>
      <c r="B10" s="3" t="s">
        <v>45</v>
      </c>
      <c r="C10" s="5" t="s">
        <v>46</v>
      </c>
      <c r="D10" s="6" t="s">
        <v>25</v>
      </c>
      <c r="E10" s="5">
        <v>2</v>
      </c>
      <c r="F10" s="6"/>
      <c r="G10" s="9">
        <f>E10*F10</f>
        <v>0</v>
      </c>
      <c r="H10" s="6" t="s">
        <v>26</v>
      </c>
      <c r="I10" s="35" t="s">
        <v>11</v>
      </c>
    </row>
    <row r="11" spans="1:9" ht="44.25" customHeight="1" x14ac:dyDescent="0.25">
      <c r="A11" s="7">
        <v>2</v>
      </c>
      <c r="B11" s="3" t="s">
        <v>47</v>
      </c>
      <c r="C11" s="5" t="s">
        <v>44</v>
      </c>
      <c r="D11" s="6" t="s">
        <v>25</v>
      </c>
      <c r="E11" s="5">
        <v>2</v>
      </c>
      <c r="F11" s="8"/>
      <c r="G11" s="9">
        <f>E11*F11</f>
        <v>0</v>
      </c>
      <c r="H11" s="6" t="s">
        <v>27</v>
      </c>
      <c r="I11" s="36"/>
    </row>
    <row r="12" spans="1:9" ht="23.25" customHeight="1" x14ac:dyDescent="0.25">
      <c r="A12" s="27" t="s">
        <v>6</v>
      </c>
      <c r="B12" s="27"/>
      <c r="C12" s="27"/>
      <c r="D12" s="27"/>
      <c r="E12" s="27"/>
      <c r="F12" s="27"/>
      <c r="G12" s="11">
        <f>SUM(G10:G11)</f>
        <v>0</v>
      </c>
      <c r="H12" s="2"/>
    </row>
    <row r="13" spans="1:9" ht="22.5" customHeight="1" x14ac:dyDescent="0.25">
      <c r="A13" s="29" t="s">
        <v>7</v>
      </c>
      <c r="B13" s="30"/>
      <c r="C13" s="30"/>
      <c r="D13" s="30"/>
      <c r="E13" s="30"/>
      <c r="F13" s="31"/>
      <c r="G13" s="11">
        <f>G12*0.23</f>
        <v>0</v>
      </c>
      <c r="H13" s="2"/>
    </row>
    <row r="14" spans="1:9" ht="24" customHeight="1" x14ac:dyDescent="0.25">
      <c r="A14" s="27" t="s">
        <v>8</v>
      </c>
      <c r="B14" s="27"/>
      <c r="C14" s="27"/>
      <c r="D14" s="27"/>
      <c r="E14" s="27"/>
      <c r="F14" s="27"/>
      <c r="G14" s="11">
        <f>G12+G13</f>
        <v>0</v>
      </c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 t="s">
        <v>12</v>
      </c>
      <c r="C17" s="1"/>
      <c r="D17" s="1"/>
      <c r="E17" s="1"/>
      <c r="F17" s="1"/>
      <c r="G17" s="1" t="s">
        <v>14</v>
      </c>
      <c r="H17" s="1"/>
    </row>
    <row r="18" spans="1:8" x14ac:dyDescent="0.25">
      <c r="A18" s="1"/>
      <c r="B18" s="18" t="s">
        <v>13</v>
      </c>
      <c r="C18" s="1"/>
      <c r="D18" s="1"/>
      <c r="E18" s="1"/>
      <c r="F18" s="1"/>
      <c r="G18" s="18" t="s">
        <v>15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</sheetData>
  <mergeCells count="5">
    <mergeCell ref="A12:F12"/>
    <mergeCell ref="A13:F13"/>
    <mergeCell ref="A14:F14"/>
    <mergeCell ref="I10:I11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1. Rejon Stargard</vt:lpstr>
      <vt:lpstr>2.2 Oddział</vt:lpstr>
      <vt:lpstr>2.3 Laboratorium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Kubiak Adriana</cp:lastModifiedBy>
  <cp:lastPrinted>2024-10-02T06:55:34Z</cp:lastPrinted>
  <dcterms:created xsi:type="dcterms:W3CDTF">2019-03-19T05:19:39Z</dcterms:created>
  <dcterms:modified xsi:type="dcterms:W3CDTF">2024-10-24T08:31:50Z</dcterms:modified>
</cp:coreProperties>
</file>