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"/>
    </mc:Choice>
  </mc:AlternateContent>
  <bookViews>
    <workbookView xWindow="2925" yWindow="4890" windowWidth="8445" windowHeight="3165" tabRatio="950"/>
  </bookViews>
  <sheets>
    <sheet name="INFO" sheetId="31" r:id="rId1"/>
    <sheet name="Dodatkowe inf." sheetId="32" r:id="rId2"/>
    <sheet name="Zmiana Roczna" sheetId="29" r:id="rId3"/>
    <sheet name="Bydło_PL" sheetId="2" r:id="rId4"/>
    <sheet name="Bydło_makroregiony" sheetId="26" r:id="rId5"/>
    <sheet name="Wykresy_bydło" sheetId="12" r:id="rId6"/>
    <sheet name="Drób_PL" sheetId="3" r:id="rId7"/>
    <sheet name="Drób_makroregiony" sheetId="27" r:id="rId8"/>
    <sheet name="Wykresy_drób" sheetId="13" r:id="rId9"/>
    <sheet name="Trzoda_PL" sheetId="4" r:id="rId10"/>
    <sheet name="Trzoda_makroregiony" sheetId="28" r:id="rId11"/>
    <sheet name="Wykresy_trzoda" sheetId="14" r:id="rId12"/>
    <sheet name="Relacje cen" sheetId="18" r:id="rId13"/>
    <sheet name="Handel zagr.-ogółem" sheetId="22" r:id="rId14"/>
    <sheet name="Handel zagr. wg krajów " sheetId="23" r:id="rId15"/>
    <sheet name="HZ - ogółem 2015-2020" sheetId="30" r:id="rId16"/>
    <sheet name="Arkusz2" sheetId="25" state="hidden" r:id="rId17"/>
  </sheets>
  <externalReferences>
    <externalReference r:id="rId18"/>
  </externalReferences>
  <definedNames>
    <definedName name="\a">#N/A</definedName>
    <definedName name="\s" localSheetId="0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3" hidden="1">Bydło_PL!$A$3:$F$30</definedName>
    <definedName name="_xlnm._FilterDatabase" localSheetId="2" hidden="1">'Zmiana Roczna'!#REF!</definedName>
    <definedName name="a" localSheetId="0">#REF!</definedName>
    <definedName name="a">#REF!</definedName>
    <definedName name="aaaa" localSheetId="0">#REF!</definedName>
    <definedName name="aaaa">#REF!</definedName>
    <definedName name="AllPerc" localSheetId="0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>#REF!</definedName>
    <definedName name="NumPri" localSheetId="0">#REF!</definedName>
    <definedName name="NumPri">#REF!</definedName>
    <definedName name="_xlnm.Print_Area" localSheetId="0">#REF!</definedName>
    <definedName name="_xlnm.Print_Area">#REF!</definedName>
    <definedName name="OLE_LINK3" localSheetId="1">'Dodatkowe inf.'!#REF!</definedName>
    <definedName name="OLE_LINK4" localSheetId="0">INFO!$B$31</definedName>
    <definedName name="ppp" localSheetId="0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WeeNum" localSheetId="0">#REF!</definedName>
    <definedName name="WeeNum">#REF!</definedName>
    <definedName name="zx" localSheetId="0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</workbook>
</file>

<file path=xl/calcChain.xml><?xml version="1.0" encoding="utf-8"?>
<calcChain xmlns="http://schemas.openxmlformats.org/spreadsheetml/2006/main">
  <c r="D1" i="2" l="1"/>
  <c r="E1" i="28" l="1"/>
  <c r="C1" i="3" l="1"/>
  <c r="C1" i="27"/>
  <c r="D1" i="26" l="1"/>
  <c r="C33" i="30" l="1"/>
  <c r="D33" i="30"/>
  <c r="E33" i="30"/>
  <c r="F33" i="30"/>
  <c r="G33" i="30"/>
  <c r="H33" i="30"/>
  <c r="C34" i="30"/>
  <c r="D34" i="30"/>
  <c r="E34" i="30"/>
  <c r="F34" i="30"/>
  <c r="G34" i="30"/>
  <c r="H34" i="30"/>
  <c r="C35" i="30"/>
  <c r="D35" i="30"/>
  <c r="E35" i="30"/>
  <c r="F35" i="30"/>
  <c r="G35" i="30"/>
  <c r="H35" i="30"/>
  <c r="C36" i="30"/>
  <c r="D36" i="30"/>
  <c r="E36" i="30"/>
  <c r="F36" i="30"/>
  <c r="G36" i="30"/>
  <c r="H36" i="30"/>
  <c r="C37" i="30"/>
  <c r="D37" i="30"/>
  <c r="E37" i="30"/>
  <c r="F37" i="30"/>
  <c r="G37" i="30"/>
  <c r="H37" i="30"/>
  <c r="C38" i="30"/>
  <c r="D38" i="30"/>
  <c r="E38" i="30"/>
  <c r="F38" i="30"/>
  <c r="G38" i="30"/>
  <c r="H38" i="30"/>
  <c r="C39" i="30"/>
  <c r="D39" i="30"/>
  <c r="E39" i="30"/>
  <c r="F39" i="30"/>
  <c r="G39" i="30"/>
  <c r="H39" i="30"/>
  <c r="C40" i="30"/>
  <c r="D40" i="30"/>
  <c r="E40" i="30"/>
  <c r="F40" i="30"/>
  <c r="G40" i="30"/>
  <c r="H40" i="30"/>
  <c r="E1" i="4" l="1"/>
</calcChain>
</file>

<file path=xl/sharedStrings.xml><?xml version="1.0" encoding="utf-8"?>
<sst xmlns="http://schemas.openxmlformats.org/spreadsheetml/2006/main" count="1010" uniqueCount="168">
  <si>
    <t xml:space="preserve"> ZINTEGROWANY SYSTEM ROLNICZEJ INFORMACJI RYNKOWEJ</t>
  </si>
  <si>
    <t>Wydawca:</t>
  </si>
  <si>
    <t>ul. Wspólna 30</t>
  </si>
  <si>
    <t>00-930 Warszawa</t>
  </si>
  <si>
    <t>RYNEK PASZ</t>
  </si>
  <si>
    <t>Magdalena Olechowicz</t>
  </si>
  <si>
    <t>POLSKA</t>
  </si>
  <si>
    <t>PASZE</t>
  </si>
  <si>
    <t>CENA [zł/tona]</t>
  </si>
  <si>
    <t>Zmiana [%]</t>
  </si>
  <si>
    <t>M.p. pełnoporcjowe</t>
  </si>
  <si>
    <t>M.p. uzupełniające</t>
  </si>
  <si>
    <t>OGÓŁEM</t>
  </si>
  <si>
    <t xml:space="preserve"> M.p. pełnoporcjowe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</si>
  <si>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</si>
  <si>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</si>
  <si>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</si>
  <si>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</si>
  <si>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</si>
  <si>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</si>
  <si>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</si>
  <si>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</si>
  <si>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</si>
  <si>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</si>
  <si>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</si>
  <si>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</si>
  <si>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</si>
  <si>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</si>
  <si>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</si>
  <si>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</si>
  <si>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</si>
  <si>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</si>
  <si>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</si>
  <si>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</si>
  <si>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</si>
  <si>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</si>
  <si>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</si>
  <si>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</si>
  <si>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</si>
  <si>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</si>
  <si>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</si>
  <si>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</si>
  <si>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</si>
  <si>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</si>
  <si>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</si>
  <si>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</si>
  <si>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</si>
  <si>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</si>
  <si>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</si>
  <si>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</si>
  <si>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</si>
  <si>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</si>
  <si>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</si>
  <si>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>230120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</si>
  <si>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</si>
  <si>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</si>
  <si>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</si>
  <si>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</si>
  <si>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</si>
  <si>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</si>
  <si>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</si>
  <si>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</si>
  <si>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</si>
  <si>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</si>
  <si>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</si>
  <si>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</si>
  <si>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</si>
  <si>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</si>
  <si>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</si>
  <si>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</si>
  <si>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</si>
  <si>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</si>
  <si>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</si>
  <si>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</si>
  <si>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</si>
  <si>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</si>
  <si>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</si>
  <si>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</si>
  <si>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</si>
  <si>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</si>
  <si>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</si>
  <si>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</si>
  <si>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</si>
  <si>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</si>
  <si>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</si>
  <si>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</si>
  <si>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</si>
  <si>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</si>
  <si>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</si>
  <si>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</si>
  <si>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</si>
  <si>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</si>
  <si>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</si>
  <si>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</si>
  <si>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</si>
  <si>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</si>
  <si>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</si>
  <si>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</si>
  <si>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</si>
  <si>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</si>
  <si>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</si>
  <si>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</si>
  <si>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</si>
  <si>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</si>
  <si>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</si>
  <si>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</si>
  <si>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Słowenia</t>
  </si>
  <si>
    <t>* - dane wstępne</t>
  </si>
  <si>
    <t>źródło: Ministerstwo Finansów</t>
  </si>
  <si>
    <t>* - Dane wstępne</t>
  </si>
  <si>
    <t>Departament Rynków Rolnych</t>
  </si>
  <si>
    <t>Singapur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</si>
  <si>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</si>
  <si>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Szwajcaria</t>
  </si>
  <si>
    <t>[zł/tona]</t>
  </si>
  <si>
    <t>Zmiana ceny [%]         w 2022r. w stos. do lat:</t>
  </si>
  <si>
    <t>2021r.</t>
  </si>
  <si>
    <t>2020r.</t>
  </si>
  <si>
    <t xml:space="preserve">PASZE </t>
  </si>
  <si>
    <t>2022</t>
  </si>
  <si>
    <t>2021</t>
  </si>
  <si>
    <t>Pasze dla bydła ogółem</t>
  </si>
  <si>
    <t>M.p. uzupełniające dla krów mlecznych</t>
  </si>
  <si>
    <t>Pasze dla drobiu ogółem</t>
  </si>
  <si>
    <t>M.p. pełnoporcjowe dla brojlerów</t>
  </si>
  <si>
    <t>Pasze dla trzody ogółem</t>
  </si>
  <si>
    <t>M.p. pełnoporcjowe dla tuczników</t>
  </si>
  <si>
    <t>2020</t>
  </si>
  <si>
    <t>Rumunia</t>
  </si>
  <si>
    <t xml:space="preserve">                                                w tym ... z mięsa</t>
  </si>
  <si>
    <t xml:space="preserve">                                                           … z ryb</t>
  </si>
  <si>
    <t>Grecja</t>
  </si>
  <si>
    <t>Bułgaria</t>
  </si>
  <si>
    <t>HANDEL ZAGRANICZNY WYBRANYMI SUROWCAMI PASZOWYMI ORAZ KARMĄ DLA ZWIERZĄT (dane ostateczne)</t>
  </si>
  <si>
    <t xml:space="preserve">RAZEM  </t>
  </si>
  <si>
    <t>Notowania z okresu:</t>
  </si>
  <si>
    <t xml:space="preserve">Ministerstwo Rolnictwa i Rozwoju Wsi, Departament Rynków Rolnych </t>
  </si>
  <si>
    <t xml:space="preserve">Autor: </t>
  </si>
  <si>
    <t>E-mail:</t>
  </si>
  <si>
    <t>Magdalena.Olechowicz@minrol.gov.pl</t>
  </si>
  <si>
    <t>tel: 22 623 16 34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</si>
  <si>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</si>
  <si>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</si>
  <si>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</si>
  <si>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zbóż” ukazuje się </t>
    </r>
    <r>
      <rPr>
        <b/>
        <sz val="11"/>
        <rFont val="Calibri"/>
        <family val="2"/>
        <charset val="238"/>
        <scheme val="minor"/>
      </rPr>
      <t>raz w miesiącu.</t>
    </r>
  </si>
  <si>
    <t xml:space="preserve">Porównanie aktualnych cen sprzedaży wybranych pasz z cenami w analogicznym okresie roku 2021 i 2020 </t>
  </si>
  <si>
    <t>Cena [zł/tona]</t>
  </si>
  <si>
    <t>*</t>
  </si>
  <si>
    <t>Struktura obrotów [%]</t>
  </si>
  <si>
    <t>maj</t>
  </si>
  <si>
    <t>MAKROREGION WSCHODNI</t>
  </si>
  <si>
    <t>MAKROREGION ZACHODNI</t>
  </si>
  <si>
    <t>Ceny sprzedaży pasz dla bydła za okres:</t>
  </si>
  <si>
    <t>Ceny sprzedaży pasz dla drobiu za okres:</t>
  </si>
  <si>
    <t>Ceny sprzedaży pasz dla trzody chlewnej za okres:</t>
  </si>
  <si>
    <t>India</t>
  </si>
  <si>
    <t>Islandia</t>
  </si>
  <si>
    <t>EKSPORT I IMPORT OGÓŁEM</t>
  </si>
  <si>
    <t>Handel zagraniczny surowcami paszowymi oraz karmą dla zwierząt – dane wstępne</t>
  </si>
  <si>
    <t>EKSPORT I IMPORT WEDŁUG WAŻNIEJSZYCH KRAJÓW</t>
  </si>
  <si>
    <t>USA</t>
  </si>
  <si>
    <t>NR 06/2022</t>
  </si>
  <si>
    <t>16 sierpnia 2022r.</t>
  </si>
  <si>
    <t>maj - czerwiec 2022r.</t>
  </si>
  <si>
    <t>czerwiec</t>
  </si>
  <si>
    <t>I-V 2021r.*</t>
  </si>
  <si>
    <t>I-V 2022r*.</t>
  </si>
  <si>
    <t>według ważniejszych krajów w okresie styczeń-maj 2022r. (dane wstępne)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</si>
</sst>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[$-415]d\ mmmm\ yyyy;@"/>
    <numFmt numFmtId="166" formatCode="yyyy/mm/dd;@"/>
    <numFmt numFmtId="167" formatCode="#,###,##0"/>
    <numFmt numFmtId="168" formatCode="#,##0.0"/>
  </numFmts>
  <fonts count="65" x14ac:knownFonts="1">
    <font>
      <sz val="10"/>
      <name val="Arial"/>
      <charset val="238"/>
    </font>
    <font>
      <sz val="10"/>
      <name val="Arial CE"/>
      <charset val="238"/>
    </font>
    <font>
      <sz val="11"/>
      <name val="Arial CE"/>
      <charset val="238"/>
    </font>
    <font>
      <sz val="8"/>
      <name val="Arial"/>
      <family val="2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11"/>
      <name val="Times New Roman CE"/>
      <family val="1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MS Sans Serif"/>
    </font>
    <font>
      <b/>
      <sz val="18"/>
      <color indexed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 CE"/>
    </font>
    <font>
      <i/>
      <sz val="1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indexed="12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0"/>
      <name val="Arial CE"/>
      <family val="2"/>
      <charset val="238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48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</cellStyleXfs>
  <cellXfs count="561">
    <xf numFmtId="0" fontId="0" fillId="0" borderId="0" xfId="0"/>
    <xf numFmtId="3" fontId="4" fillId="0" borderId="0" xfId="0" applyNumberFormat="1" applyFont="1" applyFill="1" applyBorder="1"/>
    <xf numFmtId="0" fontId="0" fillId="0" borderId="0" xfId="0" applyFill="1" applyBorder="1"/>
    <xf numFmtId="164" fontId="4" fillId="0" borderId="0" xfId="0" applyNumberFormat="1" applyFont="1" applyFill="1" applyBorder="1"/>
    <xf numFmtId="0" fontId="5" fillId="0" borderId="0" xfId="0" applyFont="1" applyFill="1" applyBorder="1"/>
    <xf numFmtId="3" fontId="6" fillId="0" borderId="0" xfId="0" applyNumberFormat="1" applyFont="1" applyFill="1" applyBorder="1"/>
    <xf numFmtId="0" fontId="0" fillId="0" borderId="0" xfId="0" applyFill="1"/>
    <xf numFmtId="0" fontId="1" fillId="0" borderId="0" xfId="5"/>
    <xf numFmtId="0" fontId="16" fillId="0" borderId="0" xfId="0" applyFont="1" applyFill="1" applyAlignment="1">
      <alignment vertical="top" wrapText="1"/>
    </xf>
    <xf numFmtId="0" fontId="10" fillId="0" borderId="0" xfId="6" applyFont="1" applyAlignment="1"/>
    <xf numFmtId="0" fontId="14" fillId="0" borderId="0" xfId="6"/>
    <xf numFmtId="0" fontId="18" fillId="0" borderId="0" xfId="9"/>
    <xf numFmtId="0" fontId="19" fillId="0" borderId="0" xfId="6" applyFont="1"/>
    <xf numFmtId="49" fontId="12" fillId="0" borderId="49" xfId="9" applyNumberFormat="1" applyFont="1" applyBorder="1"/>
    <xf numFmtId="0" fontId="12" fillId="0" borderId="60" xfId="9" applyFont="1" applyBorder="1"/>
    <xf numFmtId="49" fontId="12" fillId="0" borderId="48" xfId="9" applyNumberFormat="1" applyFont="1" applyBorder="1" applyAlignment="1">
      <alignment horizontal="center"/>
    </xf>
    <xf numFmtId="0" fontId="12" fillId="0" borderId="117" xfId="9" applyFont="1" applyBorder="1" applyAlignment="1">
      <alignment horizontal="center"/>
    </xf>
    <xf numFmtId="0" fontId="13" fillId="7" borderId="32" xfId="9" applyFont="1" applyFill="1" applyBorder="1" applyAlignment="1">
      <alignment horizontal="centerContinuous" vertical="center"/>
    </xf>
    <xf numFmtId="0" fontId="13" fillId="7" borderId="31" xfId="9" applyFont="1" applyFill="1" applyBorder="1" applyAlignment="1">
      <alignment horizontal="centerContinuous" vertical="center"/>
    </xf>
    <xf numFmtId="0" fontId="13" fillId="7" borderId="42" xfId="9" applyFont="1" applyFill="1" applyBorder="1" applyAlignment="1">
      <alignment horizontal="centerContinuous" vertical="center"/>
    </xf>
    <xf numFmtId="0" fontId="13" fillId="7" borderId="33" xfId="9" applyFont="1" applyFill="1" applyBorder="1" applyAlignment="1">
      <alignment horizontal="centerContinuous" vertical="center"/>
    </xf>
    <xf numFmtId="0" fontId="13" fillId="5" borderId="31" xfId="9" applyFont="1" applyFill="1" applyBorder="1" applyAlignment="1">
      <alignment horizontal="centerContinuous" vertical="center"/>
    </xf>
    <xf numFmtId="0" fontId="13" fillId="5" borderId="10" xfId="9" applyFont="1" applyFill="1" applyBorder="1" applyAlignment="1">
      <alignment horizontal="centerContinuous" vertical="center"/>
    </xf>
    <xf numFmtId="0" fontId="13" fillId="5" borderId="8" xfId="9" applyFont="1" applyFill="1" applyBorder="1" applyAlignment="1">
      <alignment horizontal="centerContinuous" vertical="center"/>
    </xf>
    <xf numFmtId="49" fontId="15" fillId="0" borderId="62" xfId="9" applyNumberFormat="1" applyFont="1" applyBorder="1" applyAlignment="1"/>
    <xf numFmtId="0" fontId="15" fillId="0" borderId="47" xfId="9" applyFont="1" applyBorder="1" applyAlignment="1"/>
    <xf numFmtId="0" fontId="20" fillId="7" borderId="18" xfId="9" applyFont="1" applyFill="1" applyBorder="1" applyAlignment="1">
      <alignment horizontal="center"/>
    </xf>
    <xf numFmtId="0" fontId="20" fillId="7" borderId="65" xfId="9" applyFont="1" applyFill="1" applyBorder="1" applyAlignment="1">
      <alignment horizontal="center"/>
    </xf>
    <xf numFmtId="0" fontId="20" fillId="7" borderId="20" xfId="9" applyFont="1" applyFill="1" applyBorder="1" applyAlignment="1">
      <alignment horizontal="center"/>
    </xf>
    <xf numFmtId="0" fontId="20" fillId="5" borderId="106" xfId="9" applyFont="1" applyFill="1" applyBorder="1" applyAlignment="1">
      <alignment horizontal="center"/>
    </xf>
    <xf numFmtId="0" fontId="20" fillId="5" borderId="21" xfId="9" applyFont="1" applyFill="1" applyBorder="1" applyAlignment="1">
      <alignment horizontal="center"/>
    </xf>
    <xf numFmtId="0" fontId="20" fillId="5" borderId="64" xfId="9" applyFont="1" applyFill="1" applyBorder="1" applyAlignment="1">
      <alignment horizontal="center"/>
    </xf>
    <xf numFmtId="49" fontId="21" fillId="0" borderId="48" xfId="6" applyNumberFormat="1" applyFont="1" applyBorder="1" applyAlignment="1">
      <alignment horizontal="centerContinuous" vertical="center"/>
    </xf>
    <xf numFmtId="0" fontId="21" fillId="0" borderId="116" xfId="6" applyFont="1" applyBorder="1" applyAlignment="1">
      <alignment horizontal="centerContinuous" vertical="center"/>
    </xf>
    <xf numFmtId="3" fontId="13" fillId="7" borderId="70" xfId="6" applyNumberFormat="1" applyFont="1" applyFill="1" applyBorder="1" applyAlignment="1">
      <alignment vertical="center"/>
    </xf>
    <xf numFmtId="3" fontId="13" fillId="7" borderId="74" xfId="6" applyNumberFormat="1" applyFont="1" applyFill="1" applyBorder="1" applyAlignment="1">
      <alignment vertical="center"/>
    </xf>
    <xf numFmtId="3" fontId="13" fillId="7" borderId="118" xfId="6" applyNumberFormat="1" applyFont="1" applyFill="1" applyBorder="1" applyAlignment="1">
      <alignment vertical="center"/>
    </xf>
    <xf numFmtId="3" fontId="13" fillId="7" borderId="119" xfId="6" applyNumberFormat="1" applyFont="1" applyFill="1" applyBorder="1" applyAlignment="1">
      <alignment vertical="center"/>
    </xf>
    <xf numFmtId="3" fontId="13" fillId="5" borderId="91" xfId="5" applyNumberFormat="1" applyFont="1" applyFill="1" applyBorder="1" applyAlignment="1">
      <alignment vertical="center"/>
    </xf>
    <xf numFmtId="3" fontId="13" fillId="5" borderId="43" xfId="5" applyNumberFormat="1" applyFont="1" applyFill="1" applyBorder="1" applyAlignment="1">
      <alignment vertical="center"/>
    </xf>
    <xf numFmtId="3" fontId="13" fillId="5" borderId="118" xfId="5" applyNumberFormat="1" applyFont="1" applyFill="1" applyBorder="1" applyAlignment="1">
      <alignment vertical="center"/>
    </xf>
    <xf numFmtId="3" fontId="13" fillId="5" borderId="120" xfId="5" applyNumberFormat="1" applyFont="1" applyFill="1" applyBorder="1" applyAlignment="1">
      <alignment vertical="center"/>
    </xf>
    <xf numFmtId="0" fontId="18" fillId="0" borderId="0" xfId="9" applyAlignment="1">
      <alignment vertical="center"/>
    </xf>
    <xf numFmtId="49" fontId="15" fillId="0" borderId="70" xfId="9" applyNumberFormat="1" applyFont="1" applyBorder="1" applyAlignment="1">
      <alignment vertical="center"/>
    </xf>
    <xf numFmtId="0" fontId="15" fillId="0" borderId="94" xfId="9" applyFont="1" applyBorder="1" applyAlignment="1">
      <alignment vertical="center"/>
    </xf>
    <xf numFmtId="3" fontId="11" fillId="7" borderId="70" xfId="9" applyNumberFormat="1" applyFont="1" applyFill="1" applyBorder="1" applyAlignment="1">
      <alignment vertical="center"/>
    </xf>
    <xf numFmtId="3" fontId="11" fillId="7" borderId="74" xfId="9" applyNumberFormat="1" applyFont="1" applyFill="1" applyBorder="1" applyAlignment="1">
      <alignment vertical="center"/>
    </xf>
    <xf numFmtId="3" fontId="11" fillId="7" borderId="93" xfId="9" applyNumberFormat="1" applyFont="1" applyFill="1" applyBorder="1" applyAlignment="1">
      <alignment vertical="center"/>
    </xf>
    <xf numFmtId="3" fontId="11" fillId="7" borderId="119" xfId="9" applyNumberFormat="1" applyFont="1" applyFill="1" applyBorder="1" applyAlignment="1">
      <alignment vertical="center"/>
    </xf>
    <xf numFmtId="3" fontId="11" fillId="5" borderId="121" xfId="9" applyNumberFormat="1" applyFont="1" applyFill="1" applyBorder="1" applyAlignment="1">
      <alignment vertical="center"/>
    </xf>
    <xf numFmtId="3" fontId="11" fillId="5" borderId="93" xfId="9" applyNumberFormat="1" applyFont="1" applyFill="1" applyBorder="1" applyAlignment="1">
      <alignment vertical="center"/>
    </xf>
    <xf numFmtId="3" fontId="11" fillId="5" borderId="94" xfId="9" applyNumberFormat="1" applyFont="1" applyFill="1" applyBorder="1" applyAlignment="1">
      <alignment vertical="center"/>
    </xf>
    <xf numFmtId="3" fontId="11" fillId="5" borderId="72" xfId="9" applyNumberFormat="1" applyFont="1" applyFill="1" applyBorder="1" applyAlignment="1">
      <alignment vertical="center"/>
    </xf>
    <xf numFmtId="0" fontId="15" fillId="0" borderId="70" xfId="9" applyNumberFormat="1" applyFont="1" applyBorder="1" applyAlignment="1">
      <alignment vertical="center" wrapText="1"/>
    </xf>
    <xf numFmtId="49" fontId="15" fillId="0" borderId="100" xfId="9" applyNumberFormat="1" applyFont="1" applyBorder="1" applyAlignment="1">
      <alignment vertical="center"/>
    </xf>
    <xf numFmtId="0" fontId="15" fillId="0" borderId="122" xfId="9" applyFont="1" applyBorder="1" applyAlignment="1">
      <alignment vertical="center"/>
    </xf>
    <xf numFmtId="3" fontId="11" fillId="7" borderId="100" xfId="9" applyNumberFormat="1" applyFont="1" applyFill="1" applyBorder="1" applyAlignment="1">
      <alignment vertical="center"/>
    </xf>
    <xf numFmtId="3" fontId="11" fillId="7" borderId="101" xfId="9" applyNumberFormat="1" applyFont="1" applyFill="1" applyBorder="1" applyAlignment="1">
      <alignment vertical="center"/>
    </xf>
    <xf numFmtId="3" fontId="11" fillId="7" borderId="123" xfId="9" applyNumberFormat="1" applyFont="1" applyFill="1" applyBorder="1" applyAlignment="1">
      <alignment vertical="center"/>
    </xf>
    <xf numFmtId="3" fontId="11" fillId="7" borderId="124" xfId="9" applyNumberFormat="1" applyFont="1" applyFill="1" applyBorder="1" applyAlignment="1">
      <alignment vertical="center"/>
    </xf>
    <xf numFmtId="3" fontId="11" fillId="5" borderId="102" xfId="9" applyNumberFormat="1" applyFont="1" applyFill="1" applyBorder="1" applyAlignment="1">
      <alignment vertical="center"/>
    </xf>
    <xf numFmtId="3" fontId="11" fillId="5" borderId="122" xfId="9" applyNumberFormat="1" applyFont="1" applyFill="1" applyBorder="1" applyAlignment="1">
      <alignment vertical="center"/>
    </xf>
    <xf numFmtId="3" fontId="11" fillId="5" borderId="104" xfId="9" applyNumberFormat="1" applyFont="1" applyFill="1" applyBorder="1" applyAlignment="1">
      <alignment vertical="center"/>
    </xf>
    <xf numFmtId="0" fontId="1" fillId="0" borderId="0" xfId="5" applyAlignment="1">
      <alignment vertical="center"/>
    </xf>
    <xf numFmtId="0" fontId="22" fillId="0" borderId="0" xfId="5" applyFont="1"/>
    <xf numFmtId="0" fontId="2" fillId="0" borderId="0" xfId="5" applyFont="1"/>
    <xf numFmtId="3" fontId="7" fillId="0" borderId="0" xfId="5" applyNumberFormat="1" applyFont="1" applyFill="1"/>
    <xf numFmtId="0" fontId="11" fillId="0" borderId="0" xfId="5" applyFont="1" applyFill="1"/>
    <xf numFmtId="167" fontId="13" fillId="7" borderId="70" xfId="6" applyNumberFormat="1" applyFont="1" applyFill="1" applyBorder="1" applyAlignment="1">
      <alignment vertical="center"/>
    </xf>
    <xf numFmtId="167" fontId="13" fillId="7" borderId="74" xfId="6" applyNumberFormat="1" applyFont="1" applyFill="1" applyBorder="1" applyAlignment="1">
      <alignment vertical="center"/>
    </xf>
    <xf numFmtId="167" fontId="13" fillId="7" borderId="118" xfId="6" applyNumberFormat="1" applyFont="1" applyFill="1" applyBorder="1" applyAlignment="1">
      <alignment vertical="center"/>
    </xf>
    <xf numFmtId="167" fontId="13" fillId="7" borderId="119" xfId="6" applyNumberFormat="1" applyFont="1" applyFill="1" applyBorder="1" applyAlignment="1">
      <alignment vertical="center"/>
    </xf>
    <xf numFmtId="167" fontId="13" fillId="5" borderId="98" xfId="6" applyNumberFormat="1" applyFont="1" applyFill="1" applyBorder="1" applyAlignment="1">
      <alignment vertical="center"/>
    </xf>
    <xf numFmtId="167" fontId="13" fillId="5" borderId="116" xfId="6" applyNumberFormat="1" applyFont="1" applyFill="1" applyBorder="1" applyAlignment="1">
      <alignment vertical="center"/>
    </xf>
    <xf numFmtId="167" fontId="13" fillId="5" borderId="92" xfId="6" applyNumberFormat="1" applyFont="1" applyFill="1" applyBorder="1" applyAlignment="1">
      <alignment vertical="center"/>
    </xf>
    <xf numFmtId="167" fontId="11" fillId="7" borderId="70" xfId="9" applyNumberFormat="1" applyFont="1" applyFill="1" applyBorder="1" applyAlignment="1">
      <alignment vertical="center"/>
    </xf>
    <xf numFmtId="167" fontId="11" fillId="7" borderId="74" xfId="9" applyNumberFormat="1" applyFont="1" applyFill="1" applyBorder="1" applyAlignment="1">
      <alignment vertical="center"/>
    </xf>
    <xf numFmtId="167" fontId="11" fillId="7" borderId="93" xfId="9" applyNumberFormat="1" applyFont="1" applyFill="1" applyBorder="1" applyAlignment="1">
      <alignment vertical="center"/>
    </xf>
    <xf numFmtId="167" fontId="11" fillId="7" borderId="119" xfId="9" applyNumberFormat="1" applyFont="1" applyFill="1" applyBorder="1" applyAlignment="1">
      <alignment vertical="center"/>
    </xf>
    <xf numFmtId="167" fontId="11" fillId="5" borderId="121" xfId="9" applyNumberFormat="1" applyFont="1" applyFill="1" applyBorder="1" applyAlignment="1">
      <alignment vertical="center"/>
    </xf>
    <xf numFmtId="167" fontId="11" fillId="5" borderId="94" xfId="9" applyNumberFormat="1" applyFont="1" applyFill="1" applyBorder="1" applyAlignment="1">
      <alignment vertical="center"/>
    </xf>
    <xf numFmtId="167" fontId="11" fillId="5" borderId="72" xfId="9" applyNumberFormat="1" applyFont="1" applyFill="1" applyBorder="1" applyAlignment="1">
      <alignment vertical="center"/>
    </xf>
    <xf numFmtId="49" fontId="15" fillId="0" borderId="70" xfId="9" applyNumberFormat="1" applyFont="1" applyBorder="1" applyAlignment="1">
      <alignment vertical="center" wrapText="1"/>
    </xf>
    <xf numFmtId="167" fontId="11" fillId="7" borderId="100" xfId="9" applyNumberFormat="1" applyFont="1" applyFill="1" applyBorder="1" applyAlignment="1">
      <alignment vertical="center"/>
    </xf>
    <xf numFmtId="167" fontId="11" fillId="7" borderId="101" xfId="9" applyNumberFormat="1" applyFont="1" applyFill="1" applyBorder="1" applyAlignment="1">
      <alignment vertical="center"/>
    </xf>
    <xf numFmtId="167" fontId="11" fillId="7" borderId="123" xfId="9" applyNumberFormat="1" applyFont="1" applyFill="1" applyBorder="1" applyAlignment="1">
      <alignment vertical="center"/>
    </xf>
    <xf numFmtId="167" fontId="11" fillId="7" borderId="124" xfId="9" applyNumberFormat="1" applyFont="1" applyFill="1" applyBorder="1" applyAlignment="1">
      <alignment vertical="center"/>
    </xf>
    <xf numFmtId="167" fontId="11" fillId="5" borderId="102" xfId="9" applyNumberFormat="1" applyFont="1" applyFill="1" applyBorder="1" applyAlignment="1">
      <alignment vertical="center"/>
    </xf>
    <xf numFmtId="167" fontId="11" fillId="5" borderId="122" xfId="9" applyNumberFormat="1" applyFont="1" applyFill="1" applyBorder="1" applyAlignment="1">
      <alignment vertical="center"/>
    </xf>
    <xf numFmtId="167" fontId="11" fillId="5" borderId="104" xfId="9" applyNumberFormat="1" applyFont="1" applyFill="1" applyBorder="1" applyAlignment="1">
      <alignment vertical="center"/>
    </xf>
    <xf numFmtId="167" fontId="7" fillId="0" borderId="0" xfId="5" applyNumberFormat="1" applyFont="1" applyFill="1"/>
    <xf numFmtId="167" fontId="11" fillId="0" borderId="0" xfId="5" applyNumberFormat="1" applyFont="1" applyFill="1"/>
    <xf numFmtId="3" fontId="11" fillId="0" borderId="0" xfId="5" applyNumberFormat="1" applyFont="1" applyFill="1"/>
    <xf numFmtId="0" fontId="13" fillId="0" borderId="6" xfId="9" applyFont="1" applyFill="1" applyBorder="1" applyAlignment="1">
      <alignment horizontal="centerContinuous" vertical="center"/>
    </xf>
    <xf numFmtId="0" fontId="13" fillId="0" borderId="38" xfId="9" applyFont="1" applyFill="1" applyBorder="1" applyAlignment="1">
      <alignment horizontal="centerContinuous" vertical="center"/>
    </xf>
    <xf numFmtId="0" fontId="13" fillId="0" borderId="36" xfId="9" applyFont="1" applyFill="1" applyBorder="1" applyAlignment="1">
      <alignment horizontal="centerContinuous" vertical="center"/>
    </xf>
    <xf numFmtId="0" fontId="13" fillId="0" borderId="16" xfId="9" applyFont="1" applyFill="1" applyBorder="1" applyAlignment="1">
      <alignment horizontal="centerContinuous" vertical="center"/>
    </xf>
    <xf numFmtId="0" fontId="20" fillId="0" borderId="18" xfId="9" applyFont="1" applyFill="1" applyBorder="1" applyAlignment="1">
      <alignment horizontal="center"/>
    </xf>
    <xf numFmtId="0" fontId="20" fillId="0" borderId="65" xfId="9" applyFont="1" applyFill="1" applyBorder="1" applyAlignment="1">
      <alignment horizontal="center"/>
    </xf>
    <xf numFmtId="0" fontId="20" fillId="0" borderId="20" xfId="9" applyFont="1" applyFill="1" applyBorder="1" applyAlignment="1">
      <alignment horizontal="center"/>
    </xf>
    <xf numFmtId="3" fontId="1" fillId="0" borderId="0" xfId="5" applyNumberFormat="1"/>
    <xf numFmtId="167" fontId="13" fillId="0" borderId="70" xfId="6" applyNumberFormat="1" applyFont="1" applyFill="1" applyBorder="1" applyAlignment="1">
      <alignment vertical="center"/>
    </xf>
    <xf numFmtId="167" fontId="13" fillId="0" borderId="74" xfId="6" applyNumberFormat="1" applyFont="1" applyFill="1" applyBorder="1" applyAlignment="1">
      <alignment vertical="center"/>
    </xf>
    <xf numFmtId="167" fontId="13" fillId="0" borderId="119" xfId="6" applyNumberFormat="1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3" fontId="1" fillId="0" borderId="0" xfId="5" applyNumberFormat="1" applyAlignment="1">
      <alignment vertical="center"/>
    </xf>
    <xf numFmtId="3" fontId="11" fillId="0" borderId="0" xfId="5" applyNumberFormat="1" applyFont="1" applyFill="1" applyAlignment="1">
      <alignment vertical="center"/>
    </xf>
    <xf numFmtId="167" fontId="11" fillId="0" borderId="70" xfId="9" applyNumberFormat="1" applyFont="1" applyFill="1" applyBorder="1" applyAlignment="1">
      <alignment vertical="center"/>
    </xf>
    <xf numFmtId="167" fontId="11" fillId="0" borderId="74" xfId="9" applyNumberFormat="1" applyFont="1" applyFill="1" applyBorder="1" applyAlignment="1">
      <alignment vertical="center"/>
    </xf>
    <xf numFmtId="167" fontId="11" fillId="0" borderId="119" xfId="9" applyNumberFormat="1" applyFont="1" applyFill="1" applyBorder="1" applyAlignment="1">
      <alignment vertical="center"/>
    </xf>
    <xf numFmtId="167" fontId="11" fillId="0" borderId="100" xfId="9" applyNumberFormat="1" applyFont="1" applyFill="1" applyBorder="1" applyAlignment="1">
      <alignment vertical="center"/>
    </xf>
    <xf numFmtId="167" fontId="11" fillId="0" borderId="101" xfId="9" applyNumberFormat="1" applyFont="1" applyFill="1" applyBorder="1" applyAlignment="1">
      <alignment vertical="center"/>
    </xf>
    <xf numFmtId="167" fontId="11" fillId="0" borderId="124" xfId="9" applyNumberFormat="1" applyFont="1" applyFill="1" applyBorder="1" applyAlignment="1">
      <alignment vertical="center"/>
    </xf>
    <xf numFmtId="1" fontId="11" fillId="0" borderId="0" xfId="5" applyNumberFormat="1" applyFont="1" applyFill="1" applyAlignment="1">
      <alignment vertical="center"/>
    </xf>
    <xf numFmtId="167" fontId="7" fillId="0" borderId="0" xfId="5" applyNumberFormat="1" applyFont="1"/>
    <xf numFmtId="0" fontId="7" fillId="0" borderId="0" xfId="5" applyFont="1"/>
    <xf numFmtId="1" fontId="11" fillId="0" borderId="0" xfId="5" applyNumberFormat="1" applyFont="1"/>
    <xf numFmtId="0" fontId="11" fillId="0" borderId="0" xfId="5" applyFont="1"/>
    <xf numFmtId="0" fontId="13" fillId="8" borderId="50" xfId="9" applyFont="1" applyFill="1" applyBorder="1" applyAlignment="1">
      <alignment horizontal="centerContinuous" vertical="center"/>
    </xf>
    <xf numFmtId="0" fontId="13" fillId="8" borderId="59" xfId="9" applyFont="1" applyFill="1" applyBorder="1" applyAlignment="1">
      <alignment horizontal="centerContinuous" vertical="center"/>
    </xf>
    <xf numFmtId="0" fontId="13" fillId="8" borderId="32" xfId="9" applyFont="1" applyFill="1" applyBorder="1" applyAlignment="1">
      <alignment horizontal="centerContinuous" vertical="center"/>
    </xf>
    <xf numFmtId="0" fontId="13" fillId="8" borderId="31" xfId="9" applyFont="1" applyFill="1" applyBorder="1" applyAlignment="1">
      <alignment horizontal="centerContinuous" vertical="center"/>
    </xf>
    <xf numFmtId="0" fontId="13" fillId="8" borderId="42" xfId="9" applyFont="1" applyFill="1" applyBorder="1" applyAlignment="1">
      <alignment horizontal="centerContinuous" vertical="center"/>
    </xf>
    <xf numFmtId="0" fontId="13" fillId="8" borderId="33" xfId="9" applyFont="1" applyFill="1" applyBorder="1" applyAlignment="1">
      <alignment horizontal="centerContinuous" vertical="center"/>
    </xf>
    <xf numFmtId="0" fontId="13" fillId="8" borderId="60" xfId="9" applyFont="1" applyFill="1" applyBorder="1" applyAlignment="1">
      <alignment horizontal="centerContinuous" vertical="center"/>
    </xf>
    <xf numFmtId="0" fontId="13" fillId="8" borderId="58" xfId="9" applyFont="1" applyFill="1" applyBorder="1" applyAlignment="1">
      <alignment horizontal="centerContinuous" vertical="center"/>
    </xf>
    <xf numFmtId="0" fontId="13" fillId="8" borderId="44" xfId="9" applyFont="1" applyFill="1" applyBorder="1" applyAlignment="1">
      <alignment horizontal="centerContinuous" vertical="center"/>
    </xf>
    <xf numFmtId="0" fontId="30" fillId="5" borderId="0" xfId="10" applyFont="1" applyFill="1"/>
    <xf numFmtId="0" fontId="30" fillId="0" borderId="0" xfId="10" applyFont="1" applyFill="1"/>
    <xf numFmtId="0" fontId="31" fillId="9" borderId="0" xfId="10" applyFont="1" applyFill="1"/>
    <xf numFmtId="0" fontId="32" fillId="0" borderId="0" xfId="10" applyFont="1" applyFill="1"/>
    <xf numFmtId="0" fontId="31" fillId="0" borderId="0" xfId="10" applyFont="1" applyFill="1"/>
    <xf numFmtId="0" fontId="31" fillId="9" borderId="0" xfId="10" applyFont="1" applyFill="1" applyAlignment="1">
      <alignment horizontal="left"/>
    </xf>
    <xf numFmtId="0" fontId="32" fillId="9" borderId="0" xfId="10" applyFont="1" applyFill="1"/>
    <xf numFmtId="2" fontId="34" fillId="9" borderId="0" xfId="10" applyNumberFormat="1" applyFont="1" applyFill="1"/>
    <xf numFmtId="0" fontId="1" fillId="9" borderId="0" xfId="11" applyFill="1"/>
    <xf numFmtId="0" fontId="24" fillId="9" borderId="0" xfId="11" applyFont="1" applyFill="1"/>
    <xf numFmtId="0" fontId="1" fillId="0" borderId="0" xfId="11" applyFill="1"/>
    <xf numFmtId="0" fontId="1" fillId="0" borderId="0" xfId="11"/>
    <xf numFmtId="0" fontId="24" fillId="0" borderId="0" xfId="11" applyFont="1"/>
    <xf numFmtId="0" fontId="25" fillId="9" borderId="0" xfId="11" applyFont="1" applyFill="1" applyAlignment="1"/>
    <xf numFmtId="0" fontId="26" fillId="0" borderId="0" xfId="11" applyFont="1"/>
    <xf numFmtId="0" fontId="27" fillId="9" borderId="0" xfId="11" applyFont="1" applyFill="1" applyAlignment="1">
      <alignment vertical="center"/>
    </xf>
    <xf numFmtId="0" fontId="24" fillId="0" borderId="0" xfId="11" applyFont="1" applyFill="1"/>
    <xf numFmtId="0" fontId="28" fillId="0" borderId="0" xfId="11" applyFont="1" applyAlignment="1">
      <alignment vertical="center"/>
    </xf>
    <xf numFmtId="0" fontId="29" fillId="0" borderId="0" xfId="11" applyFont="1"/>
    <xf numFmtId="0" fontId="24" fillId="5" borderId="0" xfId="11" applyFont="1" applyFill="1"/>
    <xf numFmtId="0" fontId="33" fillId="0" borderId="0" xfId="11" applyFont="1"/>
    <xf numFmtId="0" fontId="32" fillId="0" borderId="0" xfId="11" applyFont="1" applyFill="1"/>
    <xf numFmtId="0" fontId="33" fillId="0" borderId="0" xfId="11" applyFont="1" applyFill="1"/>
    <xf numFmtId="0" fontId="35" fillId="0" borderId="0" xfId="11" applyFont="1"/>
    <xf numFmtId="0" fontId="36" fillId="0" borderId="0" xfId="11" applyFont="1"/>
    <xf numFmtId="0" fontId="37" fillId="0" borderId="0" xfId="11" applyFont="1"/>
    <xf numFmtId="0" fontId="39" fillId="0" borderId="0" xfId="12" applyFont="1" applyAlignment="1" applyProtection="1"/>
    <xf numFmtId="0" fontId="40" fillId="0" borderId="0" xfId="12" applyFont="1" applyAlignment="1" applyProtection="1"/>
    <xf numFmtId="0" fontId="41" fillId="0" borderId="0" xfId="9" applyFont="1" applyAlignment="1">
      <alignment vertical="center"/>
    </xf>
    <xf numFmtId="0" fontId="42" fillId="0" borderId="0" xfId="11" applyFont="1"/>
    <xf numFmtId="0" fontId="43" fillId="0" borderId="0" xfId="11" applyFont="1"/>
    <xf numFmtId="0" fontId="44" fillId="0" borderId="0" xfId="9" applyFont="1" applyAlignment="1">
      <alignment horizontal="left" vertical="center" indent="3"/>
    </xf>
    <xf numFmtId="0" fontId="28" fillId="0" borderId="0" xfId="11" applyFont="1" applyAlignment="1">
      <alignment horizontal="justify" vertical="center"/>
    </xf>
    <xf numFmtId="0" fontId="47" fillId="0" borderId="0" xfId="11" applyFont="1"/>
    <xf numFmtId="0" fontId="8" fillId="0" borderId="0" xfId="11" applyFont="1" applyAlignment="1">
      <alignment horizontal="justify" vertical="center"/>
    </xf>
    <xf numFmtId="0" fontId="35" fillId="0" borderId="0" xfId="8" applyFont="1" applyFill="1"/>
    <xf numFmtId="0" fontId="35" fillId="0" borderId="0" xfId="8" applyFont="1"/>
    <xf numFmtId="0" fontId="24" fillId="0" borderId="0" xfId="8" applyFont="1" applyFill="1"/>
    <xf numFmtId="0" fontId="28" fillId="0" borderId="0" xfId="0" applyFont="1"/>
    <xf numFmtId="0" fontId="29" fillId="0" borderId="44" xfId="0" applyFont="1" applyBorder="1" applyAlignment="1">
      <alignment horizontal="centerContinuous"/>
    </xf>
    <xf numFmtId="0" fontId="28" fillId="0" borderId="45" xfId="0" applyFont="1" applyBorder="1" applyAlignment="1">
      <alignment horizontal="centerContinuous"/>
    </xf>
    <xf numFmtId="0" fontId="50" fillId="0" borderId="3" xfId="0" applyFont="1" applyFill="1" applyBorder="1" applyAlignment="1">
      <alignment horizontal="centerContinuous" vertical="center" wrapText="1"/>
    </xf>
    <xf numFmtId="0" fontId="50" fillId="0" borderId="67" xfId="0" applyFont="1" applyFill="1" applyBorder="1" applyAlignment="1">
      <alignment horizontal="centerContinuous" wrapText="1"/>
    </xf>
    <xf numFmtId="14" fontId="29" fillId="0" borderId="105" xfId="0" quotePrefix="1" applyNumberFormat="1" applyFont="1" applyFill="1" applyBorder="1" applyAlignment="1">
      <alignment vertical="center" wrapText="1"/>
    </xf>
    <xf numFmtId="14" fontId="29" fillId="0" borderId="106" xfId="0" quotePrefix="1" applyNumberFormat="1" applyFont="1" applyFill="1" applyBorder="1" applyAlignment="1">
      <alignment horizontal="center" vertical="center" wrapText="1"/>
    </xf>
    <xf numFmtId="14" fontId="29" fillId="0" borderId="20" xfId="0" quotePrefix="1" applyNumberFormat="1" applyFont="1" applyFill="1" applyBorder="1" applyAlignment="1">
      <alignment vertical="center" wrapText="1"/>
    </xf>
    <xf numFmtId="0" fontId="29" fillId="0" borderId="49" xfId="0" applyFont="1" applyFill="1" applyBorder="1" applyAlignment="1">
      <alignment horizontal="left" vertical="center" wrapText="1"/>
    </xf>
    <xf numFmtId="0" fontId="28" fillId="0" borderId="107" xfId="0" applyFont="1" applyFill="1" applyBorder="1" applyAlignment="1">
      <alignment vertical="center"/>
    </xf>
    <xf numFmtId="0" fontId="53" fillId="0" borderId="0" xfId="6" applyFont="1"/>
    <xf numFmtId="0" fontId="54" fillId="0" borderId="0" xfId="8" applyFont="1" applyFill="1"/>
    <xf numFmtId="0" fontId="54" fillId="0" borderId="0" xfId="8" applyFont="1"/>
    <xf numFmtId="0" fontId="54" fillId="0" borderId="0" xfId="0" applyFont="1"/>
    <xf numFmtId="0" fontId="28" fillId="0" borderId="0" xfId="8" applyFont="1"/>
    <xf numFmtId="0" fontId="50" fillId="0" borderId="0" xfId="0" applyFont="1" applyAlignment="1">
      <alignment horizontal="center"/>
    </xf>
    <xf numFmtId="0" fontId="29" fillId="0" borderId="49" xfId="0" applyFont="1" applyBorder="1" applyAlignment="1">
      <alignment horizontal="centerContinuous"/>
    </xf>
    <xf numFmtId="166" fontId="55" fillId="0" borderId="50" xfId="0" quotePrefix="1" applyNumberFormat="1" applyFont="1" applyFill="1" applyBorder="1" applyAlignment="1">
      <alignment horizontal="center" vertical="center"/>
    </xf>
    <xf numFmtId="166" fontId="56" fillId="0" borderId="59" xfId="0" quotePrefix="1" applyNumberFormat="1" applyFont="1" applyBorder="1" applyAlignment="1">
      <alignment horizontal="center" vertical="center"/>
    </xf>
    <xf numFmtId="166" fontId="57" fillId="0" borderId="45" xfId="0" quotePrefix="1" applyNumberFormat="1" applyFont="1" applyBorder="1" applyAlignment="1">
      <alignment horizontal="center" vertical="center"/>
    </xf>
    <xf numFmtId="1" fontId="29" fillId="0" borderId="68" xfId="0" applyNumberFormat="1" applyFont="1" applyFill="1" applyBorder="1"/>
    <xf numFmtId="1" fontId="28" fillId="0" borderId="97" xfId="0" applyNumberFormat="1" applyFont="1" applyFill="1" applyBorder="1"/>
    <xf numFmtId="1" fontId="28" fillId="0" borderId="98" xfId="0" applyNumberFormat="1" applyFont="1" applyFill="1" applyBorder="1"/>
    <xf numFmtId="164" fontId="50" fillId="3" borderId="99" xfId="0" applyNumberFormat="1" applyFont="1" applyFill="1" applyBorder="1"/>
    <xf numFmtId="164" fontId="50" fillId="2" borderId="69" xfId="0" applyNumberFormat="1" applyFont="1" applyFill="1" applyBorder="1"/>
    <xf numFmtId="1" fontId="29" fillId="0" borderId="100" xfId="0" applyNumberFormat="1" applyFont="1" applyFill="1" applyBorder="1"/>
    <xf numFmtId="1" fontId="28" fillId="0" borderId="101" xfId="0" applyNumberFormat="1" applyFont="1" applyBorder="1"/>
    <xf numFmtId="1" fontId="28" fillId="0" borderId="102" xfId="0" applyNumberFormat="1" applyFont="1" applyFill="1" applyBorder="1"/>
    <xf numFmtId="164" fontId="50" fillId="3" borderId="103" xfId="0" applyNumberFormat="1" applyFont="1" applyFill="1" applyBorder="1"/>
    <xf numFmtId="164" fontId="50" fillId="2" borderId="104" xfId="0" applyNumberFormat="1" applyFont="1" applyFill="1" applyBorder="1"/>
    <xf numFmtId="0" fontId="50" fillId="10" borderId="23" xfId="0" applyFont="1" applyFill="1" applyBorder="1" applyAlignment="1">
      <alignment horizontal="center" vertical="center" wrapText="1"/>
    </xf>
    <xf numFmtId="0" fontId="50" fillId="10" borderId="75" xfId="0" applyFont="1" applyFill="1" applyBorder="1" applyAlignment="1">
      <alignment horizontal="center" vertical="center" wrapText="1"/>
    </xf>
    <xf numFmtId="0" fontId="49" fillId="0" borderId="0" xfId="0" applyFont="1" applyAlignment="1">
      <alignment vertical="center"/>
    </xf>
    <xf numFmtId="0" fontId="29" fillId="0" borderId="13" xfId="0" applyFont="1" applyBorder="1" applyAlignment="1">
      <alignment horizontal="centerContinuous" vertical="center"/>
    </xf>
    <xf numFmtId="0" fontId="29" fillId="0" borderId="31" xfId="0" applyFont="1" applyBorder="1" applyAlignment="1">
      <alignment horizontal="centerContinuous" vertical="center"/>
    </xf>
    <xf numFmtId="0" fontId="29" fillId="0" borderId="9" xfId="0" applyFont="1" applyFill="1" applyBorder="1" applyAlignment="1">
      <alignment horizontal="centerContinuous" vertical="center" wrapText="1"/>
    </xf>
    <xf numFmtId="0" fontId="29" fillId="0" borderId="1" xfId="0" applyFont="1" applyBorder="1"/>
    <xf numFmtId="0" fontId="29" fillId="4" borderId="9" xfId="0" applyFont="1" applyFill="1" applyBorder="1"/>
    <xf numFmtId="0" fontId="28" fillId="0" borderId="53" xfId="0" applyFont="1" applyBorder="1"/>
    <xf numFmtId="164" fontId="28" fillId="0" borderId="12" xfId="0" applyNumberFormat="1" applyFont="1" applyFill="1" applyBorder="1"/>
    <xf numFmtId="164" fontId="28" fillId="0" borderId="4" xfId="0" applyNumberFormat="1" applyFont="1" applyFill="1" applyBorder="1"/>
    <xf numFmtId="164" fontId="28" fillId="0" borderId="17" xfId="0" applyNumberFormat="1" applyFont="1" applyFill="1" applyBorder="1"/>
    <xf numFmtId="164" fontId="28" fillId="0" borderId="11" xfId="0" applyNumberFormat="1" applyFont="1" applyFill="1" applyBorder="1"/>
    <xf numFmtId="164" fontId="28" fillId="0" borderId="36" xfId="0" applyNumberFormat="1" applyFont="1" applyFill="1" applyBorder="1"/>
    <xf numFmtId="0" fontId="28" fillId="0" borderId="55" xfId="0" applyFont="1" applyBorder="1"/>
    <xf numFmtId="164" fontId="28" fillId="0" borderId="65" xfId="0" applyNumberFormat="1" applyFont="1" applyFill="1" applyBorder="1"/>
    <xf numFmtId="164" fontId="28" fillId="0" borderId="22" xfId="0" applyNumberFormat="1" applyFont="1" applyFill="1" applyBorder="1"/>
    <xf numFmtId="0" fontId="58" fillId="0" borderId="35" xfId="0" applyFont="1" applyBorder="1"/>
    <xf numFmtId="0" fontId="58" fillId="0" borderId="53" xfId="0" applyFont="1" applyBorder="1"/>
    <xf numFmtId="0" fontId="58" fillId="0" borderId="26" xfId="0" applyFont="1" applyBorder="1"/>
    <xf numFmtId="0" fontId="58" fillId="0" borderId="30" xfId="0" applyFont="1" applyBorder="1"/>
    <xf numFmtId="0" fontId="58" fillId="0" borderId="55" xfId="0" applyFont="1" applyBorder="1"/>
    <xf numFmtId="164" fontId="28" fillId="0" borderId="21" xfId="0" applyNumberFormat="1" applyFont="1" applyFill="1" applyBorder="1"/>
    <xf numFmtId="164" fontId="28" fillId="0" borderId="19" xfId="0" applyNumberFormat="1" applyFont="1" applyFill="1" applyBorder="1"/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165" fontId="59" fillId="0" borderId="0" xfId="0" applyNumberFormat="1" applyFont="1" applyBorder="1" applyAlignment="1">
      <alignment vertical="center"/>
    </xf>
    <xf numFmtId="0" fontId="29" fillId="0" borderId="1" xfId="0" applyFont="1" applyBorder="1" applyAlignment="1">
      <alignment horizontal="centerContinuous"/>
    </xf>
    <xf numFmtId="0" fontId="28" fillId="0" borderId="2" xfId="0" applyFont="1" applyBorder="1" applyAlignment="1">
      <alignment horizontal="centerContinuous"/>
    </xf>
    <xf numFmtId="0" fontId="28" fillId="0" borderId="3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 vertical="center"/>
    </xf>
    <xf numFmtId="0" fontId="29" fillId="0" borderId="3" xfId="0" applyFont="1" applyFill="1" applyBorder="1" applyAlignment="1">
      <alignment horizontal="centerContinuous" vertical="center" wrapText="1"/>
    </xf>
    <xf numFmtId="0" fontId="29" fillId="0" borderId="7" xfId="0" applyFont="1" applyBorder="1" applyAlignment="1">
      <alignment horizontal="centerContinuous" vertical="center"/>
    </xf>
    <xf numFmtId="0" fontId="29" fillId="0" borderId="8" xfId="0" applyFont="1" applyFill="1" applyBorder="1" applyAlignment="1">
      <alignment horizontal="centerContinuous" vertical="center" wrapText="1"/>
    </xf>
    <xf numFmtId="0" fontId="29" fillId="0" borderId="10" xfId="0" applyFont="1" applyFill="1" applyBorder="1" applyAlignment="1">
      <alignment horizontal="centerContinuous" vertical="center" wrapText="1"/>
    </xf>
    <xf numFmtId="0" fontId="28" fillId="0" borderId="0" xfId="0" applyFont="1" applyFill="1"/>
    <xf numFmtId="49" fontId="28" fillId="0" borderId="0" xfId="0" applyNumberFormat="1" applyFont="1"/>
    <xf numFmtId="0" fontId="60" fillId="0" borderId="0" xfId="0" applyFont="1" applyFill="1" applyBorder="1" applyAlignment="1">
      <alignment vertical="top" wrapText="1"/>
    </xf>
    <xf numFmtId="0" fontId="54" fillId="0" borderId="0" xfId="0" applyFont="1" applyAlignment="1">
      <alignment vertical="center"/>
    </xf>
    <xf numFmtId="165" fontId="49" fillId="0" borderId="0" xfId="0" applyNumberFormat="1" applyFont="1" applyBorder="1" applyAlignment="1">
      <alignment vertical="center"/>
    </xf>
    <xf numFmtId="164" fontId="28" fillId="0" borderId="39" xfId="0" applyNumberFormat="1" applyFont="1" applyFill="1" applyBorder="1"/>
    <xf numFmtId="14" fontId="29" fillId="0" borderId="38" xfId="0" quotePrefix="1" applyNumberFormat="1" applyFont="1" applyFill="1" applyBorder="1" applyAlignment="1">
      <alignment horizontal="center" vertical="center" wrapText="1"/>
    </xf>
    <xf numFmtId="14" fontId="29" fillId="0" borderId="11" xfId="0" quotePrefix="1" applyNumberFormat="1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3" fontId="29" fillId="0" borderId="13" xfId="0" applyNumberFormat="1" applyFont="1" applyFill="1" applyBorder="1"/>
    <xf numFmtId="3" fontId="28" fillId="0" borderId="14" xfId="0" applyNumberFormat="1" applyFont="1" applyFill="1" applyBorder="1" applyAlignment="1">
      <alignment horizontal="right"/>
    </xf>
    <xf numFmtId="3" fontId="29" fillId="0" borderId="42" xfId="0" applyNumberFormat="1" applyFont="1" applyFill="1" applyBorder="1"/>
    <xf numFmtId="3" fontId="28" fillId="0" borderId="42" xfId="0" applyNumberFormat="1" applyFont="1" applyFill="1" applyBorder="1" applyAlignment="1">
      <alignment horizontal="right"/>
    </xf>
    <xf numFmtId="164" fontId="29" fillId="0" borderId="42" xfId="0" applyNumberFormat="1" applyFont="1" applyFill="1" applyBorder="1"/>
    <xf numFmtId="164" fontId="29" fillId="0" borderId="33" xfId="0" applyNumberFormat="1" applyFont="1" applyFill="1" applyBorder="1"/>
    <xf numFmtId="3" fontId="29" fillId="0" borderId="46" xfId="0" applyNumberFormat="1" applyFont="1" applyFill="1" applyBorder="1"/>
    <xf numFmtId="3" fontId="28" fillId="0" borderId="4" xfId="0" applyNumberFormat="1" applyFont="1" applyFill="1" applyBorder="1" applyAlignment="1">
      <alignment horizontal="right"/>
    </xf>
    <xf numFmtId="164" fontId="28" fillId="0" borderId="5" xfId="0" applyNumberFormat="1" applyFont="1" applyFill="1" applyBorder="1"/>
    <xf numFmtId="3" fontId="29" fillId="0" borderId="38" xfId="0" applyNumberFormat="1" applyFont="1" applyFill="1" applyBorder="1"/>
    <xf numFmtId="3" fontId="28" fillId="0" borderId="11" xfId="0" applyNumberFormat="1" applyFont="1" applyFill="1" applyBorder="1" applyAlignment="1">
      <alignment horizontal="right"/>
    </xf>
    <xf numFmtId="164" fontId="28" fillId="0" borderId="16" xfId="0" applyNumberFormat="1" applyFont="1" applyFill="1" applyBorder="1"/>
    <xf numFmtId="3" fontId="29" fillId="0" borderId="65" xfId="0" applyNumberFormat="1" applyFont="1" applyFill="1" applyBorder="1"/>
    <xf numFmtId="3" fontId="28" fillId="0" borderId="19" xfId="0" applyNumberFormat="1" applyFont="1" applyFill="1" applyBorder="1" applyAlignment="1">
      <alignment horizontal="right"/>
    </xf>
    <xf numFmtId="164" fontId="28" fillId="0" borderId="75" xfId="0" applyNumberFormat="1" applyFont="1" applyFill="1" applyBorder="1"/>
    <xf numFmtId="3" fontId="28" fillId="0" borderId="42" xfId="0" applyNumberFormat="1" applyFont="1" applyFill="1" applyBorder="1"/>
    <xf numFmtId="3" fontId="29" fillId="0" borderId="18" xfId="0" applyNumberFormat="1" applyFont="1" applyFill="1" applyBorder="1"/>
    <xf numFmtId="3" fontId="28" fillId="0" borderId="4" xfId="0" applyNumberFormat="1" applyFont="1" applyFill="1" applyBorder="1"/>
    <xf numFmtId="3" fontId="28" fillId="0" borderId="11" xfId="0" applyNumberFormat="1" applyFont="1" applyFill="1" applyBorder="1"/>
    <xf numFmtId="164" fontId="28" fillId="0" borderId="16" xfId="0" quotePrefix="1" applyNumberFormat="1" applyFont="1" applyFill="1" applyBorder="1"/>
    <xf numFmtId="3" fontId="29" fillId="0" borderId="90" xfId="0" applyNumberFormat="1" applyFont="1" applyFill="1" applyBorder="1"/>
    <xf numFmtId="3" fontId="28" fillId="0" borderId="24" xfId="0" applyNumberFormat="1" applyFont="1" applyFill="1" applyBorder="1"/>
    <xf numFmtId="3" fontId="28" fillId="0" borderId="19" xfId="0" applyNumberFormat="1" applyFont="1" applyFill="1" applyBorder="1"/>
    <xf numFmtId="164" fontId="28" fillId="0" borderId="20" xfId="0" quotePrefix="1" applyNumberFormat="1" applyFont="1" applyFill="1" applyBorder="1"/>
    <xf numFmtId="164" fontId="28" fillId="0" borderId="20" xfId="0" applyNumberFormat="1" applyFont="1" applyFill="1" applyBorder="1"/>
    <xf numFmtId="0" fontId="29" fillId="4" borderId="56" xfId="0" applyFont="1" applyFill="1" applyBorder="1" applyAlignment="1">
      <alignment horizontal="center" vertical="center" wrapText="1"/>
    </xf>
    <xf numFmtId="0" fontId="29" fillId="0" borderId="29" xfId="0" applyFont="1" applyBorder="1"/>
    <xf numFmtId="164" fontId="28" fillId="0" borderId="10" xfId="0" applyNumberFormat="1" applyFont="1" applyFill="1" applyBorder="1"/>
    <xf numFmtId="164" fontId="28" fillId="0" borderId="7" xfId="0" applyNumberFormat="1" applyFont="1" applyFill="1" applyBorder="1"/>
    <xf numFmtId="0" fontId="28" fillId="0" borderId="30" xfId="0" applyFont="1" applyBorder="1"/>
    <xf numFmtId="164" fontId="28" fillId="0" borderId="47" xfId="0" applyNumberFormat="1" applyFont="1" applyFill="1" applyBorder="1"/>
    <xf numFmtId="0" fontId="28" fillId="0" borderId="0" xfId="0" applyFont="1" applyFill="1" applyBorder="1"/>
    <xf numFmtId="3" fontId="29" fillId="0" borderId="0" xfId="0" applyNumberFormat="1" applyFont="1" applyFill="1" applyBorder="1"/>
    <xf numFmtId="3" fontId="28" fillId="0" borderId="0" xfId="0" applyNumberFormat="1" applyFont="1" applyFill="1" applyBorder="1"/>
    <xf numFmtId="164" fontId="28" fillId="0" borderId="0" xfId="0" applyNumberFormat="1" applyFont="1" applyFill="1" applyBorder="1"/>
    <xf numFmtId="0" fontId="29" fillId="0" borderId="42" xfId="0" applyFont="1" applyFill="1" applyBorder="1" applyAlignment="1">
      <alignment horizontal="centerContinuous" vertical="center" wrapText="1"/>
    </xf>
    <xf numFmtId="0" fontId="29" fillId="0" borderId="9" xfId="0" applyFont="1" applyFill="1" applyBorder="1"/>
    <xf numFmtId="3" fontId="29" fillId="0" borderId="50" xfId="0" applyNumberFormat="1" applyFont="1" applyFill="1" applyBorder="1"/>
    <xf numFmtId="164" fontId="28" fillId="0" borderId="28" xfId="0" applyNumberFormat="1" applyFont="1" applyFill="1" applyBorder="1"/>
    <xf numFmtId="3" fontId="28" fillId="0" borderId="22" xfId="0" applyNumberFormat="1" applyFont="1" applyFill="1" applyBorder="1"/>
    <xf numFmtId="3" fontId="29" fillId="0" borderId="31" xfId="0" applyNumberFormat="1" applyFont="1" applyFill="1" applyBorder="1"/>
    <xf numFmtId="3" fontId="28" fillId="0" borderId="7" xfId="0" applyNumberFormat="1" applyFont="1" applyFill="1" applyBorder="1"/>
    <xf numFmtId="3" fontId="29" fillId="0" borderId="41" xfId="0" applyNumberFormat="1" applyFont="1" applyFill="1" applyBorder="1"/>
    <xf numFmtId="3" fontId="29" fillId="0" borderId="44" xfId="0" applyNumberFormat="1" applyFont="1" applyFill="1" applyBorder="1"/>
    <xf numFmtId="3" fontId="28" fillId="0" borderId="44" xfId="0" applyNumberFormat="1" applyFont="1" applyFill="1" applyBorder="1"/>
    <xf numFmtId="0" fontId="29" fillId="0" borderId="1" xfId="0" applyFont="1" applyFill="1" applyBorder="1" applyAlignment="1">
      <alignment horizontal="centerContinuous"/>
    </xf>
    <xf numFmtId="0" fontId="28" fillId="0" borderId="2" xfId="0" applyFont="1" applyFill="1" applyBorder="1" applyAlignment="1">
      <alignment horizontal="centerContinuous"/>
    </xf>
    <xf numFmtId="0" fontId="28" fillId="0" borderId="3" xfId="0" applyFont="1" applyFill="1" applyBorder="1" applyAlignment="1">
      <alignment horizontal="centerContinuous"/>
    </xf>
    <xf numFmtId="0" fontId="29" fillId="0" borderId="13" xfId="0" applyFont="1" applyFill="1" applyBorder="1" applyAlignment="1">
      <alignment horizontal="centerContinuous" vertical="center"/>
    </xf>
    <xf numFmtId="0" fontId="29" fillId="0" borderId="14" xfId="0" applyFont="1" applyFill="1" applyBorder="1" applyAlignment="1">
      <alignment horizontal="centerContinuous" vertical="center"/>
    </xf>
    <xf numFmtId="0" fontId="29" fillId="0" borderId="31" xfId="0" applyFont="1" applyFill="1" applyBorder="1" applyAlignment="1">
      <alignment horizontal="centerContinuous" vertical="center"/>
    </xf>
    <xf numFmtId="0" fontId="29" fillId="0" borderId="7" xfId="0" applyFont="1" applyFill="1" applyBorder="1" applyAlignment="1">
      <alignment horizontal="centerContinuous" vertical="center"/>
    </xf>
    <xf numFmtId="0" fontId="29" fillId="0" borderId="29" xfId="0" applyFont="1" applyFill="1" applyBorder="1"/>
    <xf numFmtId="3" fontId="29" fillId="0" borderId="40" xfId="0" applyNumberFormat="1" applyFont="1" applyFill="1" applyBorder="1"/>
    <xf numFmtId="0" fontId="28" fillId="0" borderId="52" xfId="0" applyFont="1" applyFill="1" applyBorder="1"/>
    <xf numFmtId="3" fontId="28" fillId="0" borderId="7" xfId="0" applyNumberFormat="1" applyFont="1" applyFill="1" applyBorder="1" applyAlignment="1">
      <alignment horizontal="right"/>
    </xf>
    <xf numFmtId="164" fontId="28" fillId="0" borderId="33" xfId="0" applyNumberFormat="1" applyFont="1" applyFill="1" applyBorder="1"/>
    <xf numFmtId="0" fontId="28" fillId="0" borderId="53" xfId="0" applyFont="1" applyFill="1" applyBorder="1"/>
    <xf numFmtId="164" fontId="28" fillId="0" borderId="16" xfId="0" applyNumberFormat="1" applyFont="1" applyFill="1" applyBorder="1" applyAlignment="1">
      <alignment horizontal="right"/>
    </xf>
    <xf numFmtId="0" fontId="28" fillId="0" borderId="55" xfId="0" applyFont="1" applyFill="1" applyBorder="1"/>
    <xf numFmtId="0" fontId="28" fillId="0" borderId="26" xfId="0" applyFont="1" applyFill="1" applyBorder="1"/>
    <xf numFmtId="0" fontId="28" fillId="0" borderId="30" xfId="0" applyFont="1" applyFill="1" applyBorder="1"/>
    <xf numFmtId="164" fontId="28" fillId="0" borderId="27" xfId="0" applyNumberFormat="1" applyFont="1" applyFill="1" applyBorder="1"/>
    <xf numFmtId="164" fontId="28" fillId="0" borderId="23" xfId="0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48" xfId="0" applyFont="1" applyFill="1" applyBorder="1" applyAlignment="1">
      <alignment horizontal="center" vertical="center" wrapText="1"/>
    </xf>
    <xf numFmtId="0" fontId="29" fillId="0" borderId="32" xfId="0" applyFont="1" applyFill="1" applyBorder="1" applyAlignment="1">
      <alignment horizontal="centerContinuous" vertical="center"/>
    </xf>
    <xf numFmtId="0" fontId="29" fillId="0" borderId="35" xfId="0" applyFont="1" applyFill="1" applyBorder="1" applyAlignment="1">
      <alignment horizontal="center" vertical="center"/>
    </xf>
    <xf numFmtId="14" fontId="29" fillId="0" borderId="18" xfId="0" quotePrefix="1" applyNumberFormat="1" applyFont="1" applyFill="1" applyBorder="1" applyAlignment="1">
      <alignment horizontal="center" vertical="center" wrapText="1"/>
    </xf>
    <xf numFmtId="14" fontId="29" fillId="0" borderId="19" xfId="0" quotePrefix="1" applyNumberFormat="1" applyFont="1" applyFill="1" applyBorder="1" applyAlignment="1">
      <alignment horizontal="center" vertical="center" wrapText="1"/>
    </xf>
    <xf numFmtId="0" fontId="29" fillId="0" borderId="23" xfId="0" applyFont="1" applyFill="1" applyBorder="1" applyAlignment="1">
      <alignment horizontal="center" vertical="center" wrapText="1"/>
    </xf>
    <xf numFmtId="14" fontId="29" fillId="0" borderId="65" xfId="0" quotePrefix="1" applyNumberFormat="1" applyFont="1" applyFill="1" applyBorder="1" applyAlignment="1">
      <alignment horizontal="center" vertical="center" wrapText="1"/>
    </xf>
    <xf numFmtId="0" fontId="58" fillId="0" borderId="35" xfId="0" applyFont="1" applyFill="1" applyBorder="1"/>
    <xf numFmtId="164" fontId="28" fillId="0" borderId="5" xfId="0" quotePrefix="1" applyNumberFormat="1" applyFont="1" applyFill="1" applyBorder="1"/>
    <xf numFmtId="0" fontId="29" fillId="0" borderId="49" xfId="0" applyFont="1" applyFill="1" applyBorder="1"/>
    <xf numFmtId="0" fontId="28" fillId="0" borderId="54" xfId="0" applyFont="1" applyFill="1" applyBorder="1"/>
    <xf numFmtId="164" fontId="28" fillId="0" borderId="3" xfId="0" applyNumberFormat="1" applyFont="1" applyFill="1" applyBorder="1"/>
    <xf numFmtId="164" fontId="28" fillId="0" borderId="34" xfId="0" applyNumberFormat="1" applyFont="1" applyFill="1" applyBorder="1"/>
    <xf numFmtId="164" fontId="28" fillId="0" borderId="14" xfId="0" applyNumberFormat="1" applyFont="1" applyFill="1" applyBorder="1"/>
    <xf numFmtId="164" fontId="28" fillId="0" borderId="3" xfId="0" quotePrefix="1" applyNumberFormat="1" applyFont="1" applyFill="1" applyBorder="1"/>
    <xf numFmtId="0" fontId="28" fillId="0" borderId="29" xfId="0" applyFont="1" applyFill="1" applyBorder="1"/>
    <xf numFmtId="3" fontId="28" fillId="0" borderId="14" xfId="0" applyNumberFormat="1" applyFont="1" applyFill="1" applyBorder="1"/>
    <xf numFmtId="3" fontId="28" fillId="0" borderId="43" xfId="0" applyNumberFormat="1" applyFont="1" applyFill="1" applyBorder="1" applyAlignment="1">
      <alignment horizontal="right"/>
    </xf>
    <xf numFmtId="164" fontId="28" fillId="0" borderId="8" xfId="0" applyNumberFormat="1" applyFont="1" applyFill="1" applyBorder="1"/>
    <xf numFmtId="164" fontId="28" fillId="0" borderId="31" xfId="0" applyNumberFormat="1" applyFont="1" applyFill="1" applyBorder="1"/>
    <xf numFmtId="164" fontId="28" fillId="0" borderId="44" xfId="0" applyNumberFormat="1" applyFont="1" applyFill="1" applyBorder="1"/>
    <xf numFmtId="164" fontId="28" fillId="0" borderId="45" xfId="0" applyNumberFormat="1" applyFont="1" applyFill="1" applyBorder="1"/>
    <xf numFmtId="3" fontId="28" fillId="0" borderId="43" xfId="0" applyNumberFormat="1" applyFont="1" applyFill="1" applyBorder="1"/>
    <xf numFmtId="164" fontId="28" fillId="0" borderId="8" xfId="0" quotePrefix="1" applyNumberFormat="1" applyFont="1" applyFill="1" applyBorder="1"/>
    <xf numFmtId="3" fontId="29" fillId="0" borderId="6" xfId="0" applyNumberFormat="1" applyFont="1" applyFill="1" applyBorder="1"/>
    <xf numFmtId="3" fontId="29" fillId="0" borderId="15" xfId="0" applyNumberFormat="1" applyFont="1" applyFill="1" applyBorder="1"/>
    <xf numFmtId="3" fontId="29" fillId="0" borderId="25" xfId="0" applyNumberFormat="1" applyFont="1" applyFill="1" applyBorder="1"/>
    <xf numFmtId="0" fontId="29" fillId="0" borderId="6" xfId="0" applyFont="1" applyBorder="1" applyAlignment="1">
      <alignment horizontal="centerContinuous" vertical="center"/>
    </xf>
    <xf numFmtId="0" fontId="29" fillId="4" borderId="26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164" fontId="28" fillId="0" borderId="6" xfId="0" applyNumberFormat="1" applyFont="1" applyFill="1" applyBorder="1"/>
    <xf numFmtId="164" fontId="28" fillId="0" borderId="41" xfId="0" applyNumberFormat="1" applyFont="1" applyFill="1" applyBorder="1"/>
    <xf numFmtId="0" fontId="58" fillId="0" borderId="56" xfId="0" applyFont="1" applyBorder="1"/>
    <xf numFmtId="0" fontId="61" fillId="0" borderId="49" xfId="0" applyFont="1" applyFill="1" applyBorder="1"/>
    <xf numFmtId="0" fontId="29" fillId="4" borderId="50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centerContinuous" vertical="center"/>
    </xf>
    <xf numFmtId="0" fontId="29" fillId="0" borderId="5" xfId="0" applyFont="1" applyFill="1" applyBorder="1" applyAlignment="1">
      <alignment horizontal="centerContinuous" vertical="center" wrapText="1"/>
    </xf>
    <xf numFmtId="0" fontId="28" fillId="0" borderId="0" xfId="0" applyFont="1" applyBorder="1"/>
    <xf numFmtId="0" fontId="28" fillId="0" borderId="44" xfId="0" applyFont="1" applyBorder="1"/>
    <xf numFmtId="14" fontId="29" fillId="0" borderId="38" xfId="0" applyNumberFormat="1" applyFont="1" applyFill="1" applyBorder="1" applyAlignment="1">
      <alignment horizontal="center" vertical="center" wrapText="1"/>
    </xf>
    <xf numFmtId="14" fontId="29" fillId="0" borderId="11" xfId="0" applyNumberFormat="1" applyFont="1" applyFill="1" applyBorder="1" applyAlignment="1">
      <alignment horizontal="center" vertical="center" wrapText="1"/>
    </xf>
    <xf numFmtId="164" fontId="28" fillId="0" borderId="42" xfId="0" applyNumberFormat="1" applyFont="1" applyFill="1" applyBorder="1"/>
    <xf numFmtId="0" fontId="24" fillId="0" borderId="0" xfId="2" applyFont="1"/>
    <xf numFmtId="0" fontId="36" fillId="0" borderId="43" xfId="2" applyFont="1" applyBorder="1" applyAlignment="1">
      <alignment horizontal="centerContinuous" vertical="center"/>
    </xf>
    <xf numFmtId="0" fontId="36" fillId="0" borderId="59" xfId="2" applyFont="1" applyBorder="1" applyAlignment="1">
      <alignment horizontal="centerContinuous" vertical="center"/>
    </xf>
    <xf numFmtId="0" fontId="36" fillId="0" borderId="50" xfId="2" applyFont="1" applyBorder="1" applyAlignment="1">
      <alignment horizontal="centerContinuous" vertical="center"/>
    </xf>
    <xf numFmtId="49" fontId="36" fillId="0" borderId="37" xfId="2" applyNumberFormat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3" fontId="36" fillId="0" borderId="40" xfId="2" applyNumberFormat="1" applyFont="1" applyBorder="1" applyAlignment="1">
      <alignment vertical="center"/>
    </xf>
    <xf numFmtId="3" fontId="36" fillId="3" borderId="14" xfId="2" applyNumberFormat="1" applyFont="1" applyFill="1" applyBorder="1" applyAlignment="1">
      <alignment vertical="center"/>
    </xf>
    <xf numFmtId="3" fontId="36" fillId="0" borderId="38" xfId="2" applyNumberFormat="1" applyFont="1" applyBorder="1" applyAlignment="1">
      <alignment vertical="center"/>
    </xf>
    <xf numFmtId="3" fontId="36" fillId="3" borderId="67" xfId="2" applyNumberFormat="1" applyFont="1" applyFill="1" applyBorder="1" applyAlignment="1">
      <alignment vertical="center"/>
    </xf>
    <xf numFmtId="3" fontId="36" fillId="6" borderId="38" xfId="2" applyNumberFormat="1" applyFont="1" applyFill="1" applyBorder="1" applyAlignment="1">
      <alignment vertical="center"/>
    </xf>
    <xf numFmtId="3" fontId="36" fillId="0" borderId="32" xfId="2" applyNumberFormat="1" applyFont="1" applyBorder="1" applyAlignment="1">
      <alignment vertical="center"/>
    </xf>
    <xf numFmtId="3" fontId="36" fillId="5" borderId="42" xfId="2" applyNumberFormat="1" applyFont="1" applyFill="1" applyBorder="1" applyAlignment="1">
      <alignment vertical="center"/>
    </xf>
    <xf numFmtId="3" fontId="36" fillId="5" borderId="2" xfId="2" applyNumberFormat="1" applyFont="1" applyFill="1" applyBorder="1" applyAlignment="1">
      <alignment vertical="center"/>
    </xf>
    <xf numFmtId="3" fontId="36" fillId="5" borderId="45" xfId="2" applyNumberFormat="1" applyFont="1" applyFill="1" applyBorder="1" applyAlignment="1">
      <alignment vertical="center"/>
    </xf>
    <xf numFmtId="3" fontId="35" fillId="0" borderId="97" xfId="2" applyNumberFormat="1" applyFont="1" applyBorder="1" applyAlignment="1">
      <alignment vertical="center"/>
    </xf>
    <xf numFmtId="3" fontId="35" fillId="6" borderId="109" xfId="2" applyNumberFormat="1" applyFont="1" applyFill="1" applyBorder="1" applyAlignment="1">
      <alignment vertical="center"/>
    </xf>
    <xf numFmtId="3" fontId="35" fillId="6" borderId="98" xfId="2" applyNumberFormat="1" applyFont="1" applyFill="1" applyBorder="1" applyAlignment="1">
      <alignment vertical="center"/>
    </xf>
    <xf numFmtId="3" fontId="35" fillId="0" borderId="110" xfId="2" applyNumberFormat="1" applyFont="1" applyBorder="1" applyAlignment="1">
      <alignment vertical="center"/>
    </xf>
    <xf numFmtId="3" fontId="35" fillId="6" borderId="97" xfId="2" applyNumberFormat="1" applyFont="1" applyFill="1" applyBorder="1" applyAlignment="1">
      <alignment vertical="center"/>
    </xf>
    <xf numFmtId="3" fontId="35" fillId="0" borderId="91" xfId="2" applyNumberFormat="1" applyFont="1" applyBorder="1" applyAlignment="1">
      <alignment vertical="center"/>
    </xf>
    <xf numFmtId="3" fontId="35" fillId="3" borderId="92" xfId="2" applyNumberFormat="1" applyFont="1" applyFill="1" applyBorder="1" applyAlignment="1">
      <alignment vertical="center"/>
    </xf>
    <xf numFmtId="3" fontId="35" fillId="0" borderId="93" xfId="2" applyNumberFormat="1" applyFont="1" applyBorder="1" applyAlignment="1">
      <alignment vertical="center"/>
    </xf>
    <xf numFmtId="3" fontId="35" fillId="3" borderId="72" xfId="2" applyNumberFormat="1" applyFont="1" applyFill="1" applyBorder="1" applyAlignment="1">
      <alignment vertical="center"/>
    </xf>
    <xf numFmtId="3" fontId="35" fillId="0" borderId="73" xfId="0" applyNumberFormat="1" applyFont="1" applyBorder="1" applyAlignment="1">
      <alignment vertical="center"/>
    </xf>
    <xf numFmtId="3" fontId="35" fillId="0" borderId="74" xfId="2" applyNumberFormat="1" applyFont="1" applyBorder="1" applyAlignment="1">
      <alignment vertical="center"/>
    </xf>
    <xf numFmtId="3" fontId="35" fillId="3" borderId="94" xfId="2" applyNumberFormat="1" applyFont="1" applyFill="1" applyBorder="1" applyAlignment="1">
      <alignment vertical="center"/>
    </xf>
    <xf numFmtId="3" fontId="35" fillId="0" borderId="68" xfId="2" applyNumberFormat="1" applyFont="1" applyBorder="1" applyAlignment="1">
      <alignment vertical="center"/>
    </xf>
    <xf numFmtId="3" fontId="35" fillId="3" borderId="69" xfId="2" applyNumberFormat="1" applyFont="1" applyFill="1" applyBorder="1" applyAlignment="1">
      <alignment vertical="center"/>
    </xf>
    <xf numFmtId="3" fontId="35" fillId="0" borderId="113" xfId="2" applyNumberFormat="1" applyFont="1" applyBorder="1" applyAlignment="1">
      <alignment vertical="center"/>
    </xf>
    <xf numFmtId="3" fontId="35" fillId="0" borderId="70" xfId="0" applyNumberFormat="1" applyFont="1" applyBorder="1" applyAlignment="1">
      <alignment vertical="center"/>
    </xf>
    <xf numFmtId="3" fontId="35" fillId="0" borderId="70" xfId="2" applyNumberFormat="1" applyFont="1" applyBorder="1" applyAlignment="1">
      <alignment vertical="center"/>
    </xf>
    <xf numFmtId="3" fontId="35" fillId="0" borderId="115" xfId="0" applyNumberFormat="1" applyFont="1" applyBorder="1" applyAlignment="1">
      <alignment vertical="center"/>
    </xf>
    <xf numFmtId="3" fontId="35" fillId="0" borderId="68" xfId="0" applyNumberFormat="1" applyFont="1" applyBorder="1" applyAlignment="1">
      <alignment vertical="center"/>
    </xf>
    <xf numFmtId="3" fontId="35" fillId="3" borderId="116" xfId="2" applyNumberFormat="1" applyFont="1" applyFill="1" applyBorder="1" applyAlignment="1">
      <alignment vertical="center"/>
    </xf>
    <xf numFmtId="3" fontId="35" fillId="0" borderId="113" xfId="0" applyNumberFormat="1" applyFont="1" applyBorder="1" applyAlignment="1">
      <alignment vertical="center"/>
    </xf>
    <xf numFmtId="3" fontId="35" fillId="3" borderId="72" xfId="2" quotePrefix="1" applyNumberFormat="1" applyFont="1" applyFill="1" applyBorder="1" applyAlignment="1">
      <alignment vertical="center"/>
    </xf>
    <xf numFmtId="3" fontId="35" fillId="0" borderId="74" xfId="2" applyNumberFormat="1" applyFont="1" applyFill="1" applyBorder="1" applyAlignment="1">
      <alignment vertical="center"/>
    </xf>
    <xf numFmtId="3" fontId="35" fillId="0" borderId="22" xfId="2" applyNumberFormat="1" applyFont="1" applyBorder="1" applyAlignment="1">
      <alignment vertical="center"/>
    </xf>
    <xf numFmtId="3" fontId="35" fillId="3" borderId="75" xfId="2" applyNumberFormat="1" applyFont="1" applyFill="1" applyBorder="1" applyAlignment="1">
      <alignment vertical="center"/>
    </xf>
    <xf numFmtId="3" fontId="35" fillId="0" borderId="41" xfId="2" applyNumberFormat="1" applyFont="1" applyBorder="1" applyAlignment="1">
      <alignment vertical="center"/>
    </xf>
    <xf numFmtId="3" fontId="35" fillId="3" borderId="47" xfId="2" applyNumberFormat="1" applyFont="1" applyFill="1" applyBorder="1" applyAlignment="1">
      <alignment vertical="center"/>
    </xf>
    <xf numFmtId="3" fontId="35" fillId="0" borderId="25" xfId="2" applyNumberFormat="1" applyFont="1" applyBorder="1" applyAlignment="1">
      <alignment vertical="center"/>
    </xf>
    <xf numFmtId="3" fontId="36" fillId="5" borderId="33" xfId="2" applyNumberFormat="1" applyFont="1" applyFill="1" applyBorder="1" applyAlignment="1">
      <alignment vertical="center"/>
    </xf>
    <xf numFmtId="3" fontId="35" fillId="3" borderId="64" xfId="2" applyNumberFormat="1" applyFont="1" applyFill="1" applyBorder="1" applyAlignment="1">
      <alignment vertical="center"/>
    </xf>
    <xf numFmtId="0" fontId="24" fillId="0" borderId="0" xfId="2" applyFont="1" applyBorder="1"/>
    <xf numFmtId="0" fontId="63" fillId="0" borderId="0" xfId="2" applyFont="1" applyFill="1"/>
    <xf numFmtId="0" fontId="49" fillId="0" borderId="0" xfId="2" applyFont="1"/>
    <xf numFmtId="0" fontId="48" fillId="0" borderId="0" xfId="6" applyFont="1"/>
    <xf numFmtId="49" fontId="36" fillId="0" borderId="49" xfId="2" applyNumberFormat="1" applyFont="1" applyBorder="1"/>
    <xf numFmtId="0" fontId="36" fillId="0" borderId="57" xfId="2" applyFont="1" applyBorder="1"/>
    <xf numFmtId="0" fontId="36" fillId="4" borderId="43" xfId="2" applyFont="1" applyFill="1" applyBorder="1" applyAlignment="1">
      <alignment horizontal="centerContinuous" vertical="center"/>
    </xf>
    <xf numFmtId="0" fontId="36" fillId="0" borderId="58" xfId="2" applyFont="1" applyBorder="1" applyAlignment="1">
      <alignment horizontal="centerContinuous" vertical="center"/>
    </xf>
    <xf numFmtId="0" fontId="36" fillId="0" borderId="60" xfId="2" applyFont="1" applyBorder="1" applyAlignment="1">
      <alignment horizontal="centerContinuous" vertical="center"/>
    </xf>
    <xf numFmtId="0" fontId="36" fillId="0" borderId="7" xfId="2" applyFont="1" applyBorder="1" applyAlignment="1">
      <alignment horizontal="centerContinuous" vertical="center"/>
    </xf>
    <xf numFmtId="0" fontId="36" fillId="0" borderId="8" xfId="2" applyFont="1" applyBorder="1" applyAlignment="1">
      <alignment horizontal="centerContinuous" vertical="center"/>
    </xf>
    <xf numFmtId="0" fontId="36" fillId="0" borderId="31" xfId="2" applyFont="1" applyBorder="1" applyAlignment="1">
      <alignment horizontal="centerContinuous" vertical="center"/>
    </xf>
    <xf numFmtId="0" fontId="36" fillId="0" borderId="10" xfId="2" applyFont="1" applyBorder="1" applyAlignment="1">
      <alignment horizontal="centerContinuous" vertical="center"/>
    </xf>
    <xf numFmtId="0" fontId="36" fillId="0" borderId="32" xfId="2" applyFont="1" applyBorder="1" applyAlignment="1">
      <alignment horizontal="centerContinuous" vertical="center"/>
    </xf>
    <xf numFmtId="49" fontId="35" fillId="0" borderId="62" xfId="2" applyNumberFormat="1" applyFont="1" applyBorder="1" applyAlignment="1"/>
    <xf numFmtId="0" fontId="35" fillId="0" borderId="63" xfId="2" applyFont="1" applyBorder="1" applyAlignment="1"/>
    <xf numFmtId="0" fontId="52" fillId="0" borderId="19" xfId="2" applyFont="1" applyBorder="1" applyAlignment="1">
      <alignment horizontal="center"/>
    </xf>
    <xf numFmtId="0" fontId="52" fillId="3" borderId="64" xfId="2" applyFont="1" applyFill="1" applyBorder="1" applyAlignment="1">
      <alignment horizontal="center"/>
    </xf>
    <xf numFmtId="49" fontId="35" fillId="4" borderId="1" xfId="2" applyNumberFormat="1" applyFont="1" applyFill="1" applyBorder="1" applyAlignment="1">
      <alignment horizontal="left" wrapText="1"/>
    </xf>
    <xf numFmtId="49" fontId="36" fillId="4" borderId="66" xfId="2" applyNumberFormat="1" applyFont="1" applyFill="1" applyBorder="1" applyAlignment="1">
      <alignment horizontal="center" vertical="center"/>
    </xf>
    <xf numFmtId="49" fontId="35" fillId="0" borderId="68" xfId="0" applyNumberFormat="1" applyFont="1" applyBorder="1" applyAlignment="1">
      <alignment vertical="center"/>
    </xf>
    <xf numFmtId="0" fontId="35" fillId="4" borderId="108" xfId="0" applyFont="1" applyFill="1" applyBorder="1" applyAlignment="1">
      <alignment vertical="center"/>
    </xf>
    <xf numFmtId="49" fontId="35" fillId="0" borderId="70" xfId="0" applyNumberFormat="1" applyFont="1" applyBorder="1" applyAlignment="1">
      <alignment vertical="center"/>
    </xf>
    <xf numFmtId="0" fontId="35" fillId="0" borderId="111" xfId="0" applyFont="1" applyBorder="1" applyAlignment="1">
      <alignment vertical="center"/>
    </xf>
    <xf numFmtId="49" fontId="35" fillId="0" borderId="112" xfId="0" applyNumberFormat="1" applyFont="1" applyBorder="1" applyAlignment="1">
      <alignment vertical="center"/>
    </xf>
    <xf numFmtId="49" fontId="35" fillId="0" borderId="37" xfId="0" applyNumberFormat="1" applyFont="1" applyBorder="1" applyAlignment="1">
      <alignment vertical="center"/>
    </xf>
    <xf numFmtId="0" fontId="35" fillId="0" borderId="114" xfId="0" applyFont="1" applyBorder="1" applyAlignment="1">
      <alignment vertical="center" wrapText="1"/>
    </xf>
    <xf numFmtId="49" fontId="35" fillId="0" borderId="37" xfId="2" applyNumberFormat="1" applyFont="1" applyBorder="1" applyAlignment="1">
      <alignment vertical="center"/>
    </xf>
    <xf numFmtId="0" fontId="35" fillId="0" borderId="71" xfId="2" applyFont="1" applyBorder="1" applyAlignment="1">
      <alignment vertical="center" wrapText="1"/>
    </xf>
    <xf numFmtId="49" fontId="35" fillId="0" borderId="25" xfId="2" applyNumberFormat="1" applyFont="1" applyBorder="1" applyAlignment="1">
      <alignment horizontal="left" vertical="center" wrapText="1"/>
    </xf>
    <xf numFmtId="0" fontId="35" fillId="0" borderId="63" xfId="2" applyFont="1" applyBorder="1" applyAlignment="1">
      <alignment vertical="center" wrapText="1"/>
    </xf>
    <xf numFmtId="0" fontId="35" fillId="4" borderId="0" xfId="4" applyFont="1" applyFill="1"/>
    <xf numFmtId="0" fontId="35" fillId="4" borderId="0" xfId="0" applyFont="1" applyFill="1"/>
    <xf numFmtId="0" fontId="62" fillId="0" borderId="0" xfId="5" applyFont="1"/>
    <xf numFmtId="0" fontId="35" fillId="0" borderId="0" xfId="5" applyFont="1" applyAlignment="1">
      <alignment wrapText="1"/>
    </xf>
    <xf numFmtId="0" fontId="35" fillId="0" borderId="0" xfId="5" applyFont="1"/>
    <xf numFmtId="0" fontId="28" fillId="4" borderId="0" xfId="4" applyFont="1" applyFill="1"/>
    <xf numFmtId="0" fontId="28" fillId="4" borderId="0" xfId="0" applyFont="1" applyFill="1"/>
    <xf numFmtId="0" fontId="28" fillId="0" borderId="0" xfId="6" applyFont="1" applyFill="1" applyAlignment="1"/>
    <xf numFmtId="0" fontId="64" fillId="0" borderId="0" xfId="6" applyFont="1" applyFill="1"/>
    <xf numFmtId="0" fontId="64" fillId="0" borderId="0" xfId="0" applyFont="1" applyFill="1"/>
    <xf numFmtId="0" fontId="54" fillId="4" borderId="0" xfId="4" applyFont="1" applyFill="1"/>
    <xf numFmtId="0" fontId="54" fillId="4" borderId="0" xfId="0" applyFont="1" applyFill="1"/>
    <xf numFmtId="0" fontId="51" fillId="4" borderId="0" xfId="4" applyFont="1" applyFill="1"/>
    <xf numFmtId="0" fontId="51" fillId="4" borderId="0" xfId="0" applyFont="1" applyFill="1"/>
    <xf numFmtId="0" fontId="29" fillId="4" borderId="0" xfId="0" applyFont="1" applyFill="1"/>
    <xf numFmtId="0" fontId="28" fillId="4" borderId="0" xfId="4" applyFont="1" applyFill="1" applyBorder="1"/>
    <xf numFmtId="0" fontId="58" fillId="0" borderId="0" xfId="7" applyFont="1"/>
    <xf numFmtId="0" fontId="28" fillId="0" borderId="0" xfId="4" applyFont="1" applyFill="1"/>
    <xf numFmtId="0" fontId="36" fillId="4" borderId="0" xfId="4" applyFont="1" applyFill="1"/>
    <xf numFmtId="0" fontId="36" fillId="0" borderId="0" xfId="4" applyFont="1"/>
    <xf numFmtId="0" fontId="35" fillId="0" borderId="0" xfId="4" applyFont="1"/>
    <xf numFmtId="0" fontId="36" fillId="0" borderId="1" xfId="4" applyFont="1" applyBorder="1" applyAlignment="1">
      <alignment horizontal="centerContinuous"/>
    </xf>
    <xf numFmtId="0" fontId="36" fillId="0" borderId="2" xfId="4" applyFont="1" applyBorder="1" applyAlignment="1">
      <alignment horizontal="centerContinuous"/>
    </xf>
    <xf numFmtId="0" fontId="36" fillId="0" borderId="3" xfId="4" applyFont="1" applyBorder="1" applyAlignment="1">
      <alignment horizontal="centerContinuous"/>
    </xf>
    <xf numFmtId="0" fontId="36" fillId="0" borderId="76" xfId="4" applyFont="1" applyBorder="1" applyAlignment="1">
      <alignment horizontal="centerContinuous"/>
    </xf>
    <xf numFmtId="0" fontId="36" fillId="0" borderId="77" xfId="4" applyFont="1" applyBorder="1" applyAlignment="1">
      <alignment horizontal="centerContinuous"/>
    </xf>
    <xf numFmtId="0" fontId="36" fillId="0" borderId="78" xfId="4" applyFont="1" applyBorder="1" applyAlignment="1">
      <alignment horizontal="centerContinuous"/>
    </xf>
    <xf numFmtId="0" fontId="36" fillId="0" borderId="79" xfId="4" applyFont="1" applyBorder="1" applyAlignment="1">
      <alignment horizontal="centerContinuous"/>
    </xf>
    <xf numFmtId="0" fontId="36" fillId="0" borderId="80" xfId="4" applyFont="1" applyBorder="1" applyAlignment="1">
      <alignment horizontal="centerContinuous"/>
    </xf>
    <xf numFmtId="0" fontId="36" fillId="0" borderId="81" xfId="4" applyFont="1" applyBorder="1" applyAlignment="1">
      <alignment horizontal="center" vertical="center"/>
    </xf>
    <xf numFmtId="0" fontId="36" fillId="6" borderId="82" xfId="4" applyFont="1" applyFill="1" applyBorder="1" applyAlignment="1">
      <alignment horizontal="center" vertical="center" wrapText="1"/>
    </xf>
    <xf numFmtId="0" fontId="36" fillId="0" borderId="84" xfId="4" applyFont="1" applyBorder="1" applyAlignment="1">
      <alignment horizontal="center" vertical="center" wrapText="1"/>
    </xf>
    <xf numFmtId="0" fontId="36" fillId="0" borderId="85" xfId="4" applyFont="1" applyBorder="1" applyAlignment="1">
      <alignment horizontal="center" vertical="center"/>
    </xf>
    <xf numFmtId="0" fontId="36" fillId="0" borderId="86" xfId="4" applyFont="1" applyBorder="1" applyAlignment="1">
      <alignment horizontal="center" vertical="center" wrapText="1"/>
    </xf>
    <xf numFmtId="0" fontId="36" fillId="0" borderId="13" xfId="4" applyFont="1" applyBorder="1" applyAlignment="1">
      <alignment vertical="center"/>
    </xf>
    <xf numFmtId="3" fontId="36" fillId="6" borderId="40" xfId="3" applyNumberFormat="1" applyFont="1" applyFill="1" applyBorder="1"/>
    <xf numFmtId="3" fontId="36" fillId="0" borderId="67" xfId="3" applyNumberFormat="1" applyFont="1" applyBorder="1"/>
    <xf numFmtId="0" fontId="36" fillId="0" borderId="40" xfId="4" applyFont="1" applyBorder="1" applyAlignment="1">
      <alignment vertical="center"/>
    </xf>
    <xf numFmtId="3" fontId="36" fillId="6" borderId="14" xfId="3" applyNumberFormat="1" applyFont="1" applyFill="1" applyBorder="1"/>
    <xf numFmtId="0" fontId="36" fillId="0" borderId="50" xfId="4" applyFont="1" applyBorder="1" applyAlignment="1">
      <alignment vertical="center"/>
    </xf>
    <xf numFmtId="3" fontId="36" fillId="6" borderId="43" xfId="3" applyNumberFormat="1" applyFont="1" applyFill="1" applyBorder="1"/>
    <xf numFmtId="3" fontId="36" fillId="0" borderId="58" xfId="3" applyNumberFormat="1" applyFont="1" applyBorder="1"/>
    <xf numFmtId="4" fontId="35" fillId="0" borderId="15" xfId="3" applyNumberFormat="1" applyFont="1" applyBorder="1"/>
    <xf numFmtId="3" fontId="35" fillId="6" borderId="4" xfId="4" applyNumberFormat="1" applyFont="1" applyFill="1" applyBorder="1"/>
    <xf numFmtId="3" fontId="35" fillId="0" borderId="87" xfId="4" applyNumberFormat="1" applyFont="1" applyBorder="1"/>
    <xf numFmtId="4" fontId="35" fillId="0" borderId="46" xfId="3" applyNumberFormat="1" applyFont="1" applyBorder="1"/>
    <xf numFmtId="3" fontId="35" fillId="6" borderId="4" xfId="3" applyNumberFormat="1" applyFont="1" applyFill="1" applyBorder="1"/>
    <xf numFmtId="3" fontId="35" fillId="0" borderId="87" xfId="3" applyNumberFormat="1" applyFont="1" applyBorder="1"/>
    <xf numFmtId="4" fontId="35" fillId="0" borderId="32" xfId="3" applyNumberFormat="1" applyFont="1" applyBorder="1"/>
    <xf numFmtId="3" fontId="35" fillId="6" borderId="7" xfId="4" applyNumberFormat="1" applyFont="1" applyFill="1" applyBorder="1"/>
    <xf numFmtId="3" fontId="35" fillId="0" borderId="8" xfId="4" applyNumberFormat="1" applyFont="1" applyBorder="1"/>
    <xf numFmtId="3" fontId="35" fillId="6" borderId="7" xfId="3" applyNumberFormat="1" applyFont="1" applyFill="1" applyBorder="1"/>
    <xf numFmtId="3" fontId="35" fillId="0" borderId="8" xfId="3" applyNumberFormat="1" applyFont="1" applyBorder="1"/>
    <xf numFmtId="4" fontId="35" fillId="0" borderId="6" xfId="3" applyNumberFormat="1" applyFont="1" applyBorder="1"/>
    <xf numFmtId="3" fontId="35" fillId="6" borderId="11" xfId="4" applyNumberFormat="1" applyFont="1" applyFill="1" applyBorder="1"/>
    <xf numFmtId="3" fontId="35" fillId="0" borderId="39" xfId="4" applyNumberFormat="1" applyFont="1" applyBorder="1"/>
    <xf numFmtId="4" fontId="35" fillId="0" borderId="38" xfId="3" applyNumberFormat="1" applyFont="1" applyBorder="1"/>
    <xf numFmtId="3" fontId="35" fillId="6" borderId="11" xfId="3" applyNumberFormat="1" applyFont="1" applyFill="1" applyBorder="1"/>
    <xf numFmtId="3" fontId="35" fillId="0" borderId="39" xfId="3" applyNumberFormat="1" applyFont="1" applyBorder="1"/>
    <xf numFmtId="4" fontId="35" fillId="4" borderId="6" xfId="3" applyNumberFormat="1" applyFont="1" applyFill="1" applyBorder="1"/>
    <xf numFmtId="3" fontId="35" fillId="4" borderId="39" xfId="4" applyNumberFormat="1" applyFont="1" applyFill="1" applyBorder="1"/>
    <xf numFmtId="3" fontId="35" fillId="4" borderId="39" xfId="3" applyNumberFormat="1" applyFont="1" applyFill="1" applyBorder="1"/>
    <xf numFmtId="4" fontId="35" fillId="0" borderId="88" xfId="3" applyNumberFormat="1" applyFont="1" applyBorder="1"/>
    <xf numFmtId="3" fontId="35" fillId="6" borderId="24" xfId="4" applyNumberFormat="1" applyFont="1" applyFill="1" applyBorder="1"/>
    <xf numFmtId="3" fontId="35" fillId="0" borderId="89" xfId="4" applyNumberFormat="1" applyFont="1" applyBorder="1"/>
    <xf numFmtId="4" fontId="35" fillId="0" borderId="90" xfId="3" applyNumberFormat="1" applyFont="1" applyBorder="1"/>
    <xf numFmtId="3" fontId="35" fillId="6" borderId="24" xfId="3" applyNumberFormat="1" applyFont="1" applyFill="1" applyBorder="1"/>
    <xf numFmtId="3" fontId="35" fillId="0" borderId="89" xfId="3" applyNumberFormat="1" applyFont="1" applyBorder="1"/>
    <xf numFmtId="4" fontId="35" fillId="4" borderId="18" xfId="3" applyNumberFormat="1" applyFont="1" applyFill="1" applyBorder="1"/>
    <xf numFmtId="3" fontId="35" fillId="6" borderId="19" xfId="4" applyNumberFormat="1" applyFont="1" applyFill="1" applyBorder="1"/>
    <xf numFmtId="3" fontId="35" fillId="4" borderId="64" xfId="4" applyNumberFormat="1" applyFont="1" applyFill="1" applyBorder="1"/>
    <xf numFmtId="3" fontId="35" fillId="6" borderId="19" xfId="3" applyNumberFormat="1" applyFont="1" applyFill="1" applyBorder="1"/>
    <xf numFmtId="3" fontId="35" fillId="4" borderId="64" xfId="3" applyNumberFormat="1" applyFont="1" applyFill="1" applyBorder="1"/>
    <xf numFmtId="0" fontId="62" fillId="0" borderId="0" xfId="7" applyFont="1"/>
    <xf numFmtId="3" fontId="35" fillId="4" borderId="0" xfId="4" applyNumberFormat="1" applyFont="1" applyFill="1" applyBorder="1"/>
    <xf numFmtId="4" fontId="35" fillId="4" borderId="0" xfId="3" applyNumberFormat="1" applyFont="1" applyFill="1" applyBorder="1"/>
    <xf numFmtId="3" fontId="35" fillId="4" borderId="0" xfId="3" applyNumberFormat="1" applyFont="1" applyFill="1" applyBorder="1"/>
    <xf numFmtId="4" fontId="35" fillId="0" borderId="18" xfId="3" applyNumberFormat="1" applyFont="1" applyBorder="1"/>
    <xf numFmtId="3" fontId="35" fillId="0" borderId="64" xfId="4" applyNumberFormat="1" applyFont="1" applyBorder="1"/>
    <xf numFmtId="4" fontId="35" fillId="0" borderId="65" xfId="3" applyNumberFormat="1" applyFont="1" applyBorder="1"/>
    <xf numFmtId="3" fontId="35" fillId="0" borderId="64" xfId="3" applyNumberFormat="1" applyFont="1" applyBorder="1"/>
    <xf numFmtId="3" fontId="35" fillId="4" borderId="0" xfId="4" applyNumberFormat="1" applyFont="1" applyFill="1"/>
    <xf numFmtId="0" fontId="62" fillId="4" borderId="0" xfId="3" applyFont="1" applyFill="1"/>
    <xf numFmtId="0" fontId="35" fillId="4" borderId="0" xfId="3" applyFont="1" applyFill="1"/>
    <xf numFmtId="0" fontId="36" fillId="0" borderId="96" xfId="4" applyFont="1" applyBorder="1" applyAlignment="1">
      <alignment horizontal="center" vertical="center"/>
    </xf>
    <xf numFmtId="3" fontId="35" fillId="0" borderId="64" xfId="3" applyNumberFormat="1" applyFont="1" applyFill="1" applyBorder="1"/>
    <xf numFmtId="3" fontId="35" fillId="0" borderId="4" xfId="4" applyNumberFormat="1" applyFont="1" applyBorder="1"/>
    <xf numFmtId="4" fontId="35" fillId="0" borderId="4" xfId="3" applyNumberFormat="1" applyFont="1" applyBorder="1"/>
    <xf numFmtId="3" fontId="35" fillId="0" borderId="11" xfId="4" applyNumberFormat="1" applyFont="1" applyBorder="1"/>
    <xf numFmtId="4" fontId="35" fillId="0" borderId="11" xfId="3" applyNumberFormat="1" applyFont="1" applyBorder="1"/>
    <xf numFmtId="3" fontId="35" fillId="0" borderId="24" xfId="4" applyNumberFormat="1" applyFont="1" applyBorder="1"/>
    <xf numFmtId="4" fontId="35" fillId="0" borderId="24" xfId="3" applyNumberFormat="1" applyFont="1" applyBorder="1"/>
    <xf numFmtId="3" fontId="35" fillId="0" borderId="19" xfId="4" applyNumberFormat="1" applyFont="1" applyBorder="1"/>
    <xf numFmtId="4" fontId="35" fillId="0" borderId="19" xfId="3" applyNumberFormat="1" applyFont="1" applyBorder="1"/>
    <xf numFmtId="0" fontId="36" fillId="4" borderId="0" xfId="0" applyFont="1" applyFill="1"/>
    <xf numFmtId="0" fontId="36" fillId="0" borderId="81" xfId="4" applyFont="1" applyBorder="1" applyAlignment="1">
      <alignment horizontal="centerContinuous"/>
    </xf>
    <xf numFmtId="0" fontId="36" fillId="0" borderId="82" xfId="4" applyFont="1" applyBorder="1" applyAlignment="1">
      <alignment horizontal="centerContinuous"/>
    </xf>
    <xf numFmtId="0" fontId="36" fillId="0" borderId="84" xfId="4" applyFont="1" applyBorder="1" applyAlignment="1">
      <alignment horizontal="centerContinuous"/>
    </xf>
    <xf numFmtId="0" fontId="36" fillId="0" borderId="85" xfId="4" applyFont="1" applyBorder="1" applyAlignment="1">
      <alignment horizontal="centerContinuous"/>
    </xf>
    <xf numFmtId="0" fontId="36" fillId="0" borderId="86" xfId="4" applyFont="1" applyBorder="1" applyAlignment="1">
      <alignment horizontal="centerContinuous"/>
    </xf>
    <xf numFmtId="0" fontId="36" fillId="0" borderId="83" xfId="4" applyFont="1" applyBorder="1" applyAlignment="1">
      <alignment horizontal="center" vertical="center" wrapText="1"/>
    </xf>
    <xf numFmtId="3" fontId="36" fillId="0" borderId="34" xfId="3" applyNumberFormat="1" applyFont="1" applyBorder="1"/>
    <xf numFmtId="3" fontId="35" fillId="0" borderId="10" xfId="4" applyNumberFormat="1" applyFont="1" applyBorder="1"/>
    <xf numFmtId="4" fontId="35" fillId="0" borderId="31" xfId="3" applyNumberFormat="1" applyFont="1" applyBorder="1"/>
    <xf numFmtId="3" fontId="35" fillId="0" borderId="17" xfId="4" applyNumberFormat="1" applyFont="1" applyFill="1" applyBorder="1"/>
    <xf numFmtId="3" fontId="35" fillId="0" borderId="21" xfId="4" applyNumberFormat="1" applyFont="1" applyFill="1" applyBorder="1"/>
    <xf numFmtId="1" fontId="35" fillId="0" borderId="0" xfId="4" applyNumberFormat="1" applyFont="1" applyFill="1" applyBorder="1"/>
    <xf numFmtId="0" fontId="35" fillId="0" borderId="0" xfId="4" applyFont="1" applyFill="1" applyBorder="1"/>
    <xf numFmtId="3" fontId="35" fillId="0" borderId="0" xfId="4" applyNumberFormat="1" applyFont="1" applyFill="1" applyBorder="1"/>
    <xf numFmtId="3" fontId="35" fillId="0" borderId="39" xfId="4" applyNumberFormat="1" applyFont="1" applyFill="1" applyBorder="1"/>
    <xf numFmtId="3" fontId="35" fillId="0" borderId="64" xfId="4" applyNumberFormat="1" applyFont="1" applyFill="1" applyBorder="1"/>
    <xf numFmtId="0" fontId="35" fillId="0" borderId="0" xfId="4" applyFont="1" applyFill="1"/>
    <xf numFmtId="4" fontId="35" fillId="0" borderId="0" xfId="3" applyNumberFormat="1" applyFont="1" applyFill="1" applyBorder="1"/>
    <xf numFmtId="3" fontId="35" fillId="0" borderId="0" xfId="3" applyNumberFormat="1" applyFont="1" applyFill="1" applyBorder="1"/>
    <xf numFmtId="0" fontId="23" fillId="0" borderId="0" xfId="4" applyFont="1" applyFill="1" applyBorder="1"/>
    <xf numFmtId="0" fontId="23" fillId="0" borderId="0" xfId="4" applyFont="1" applyFill="1"/>
    <xf numFmtId="4" fontId="23" fillId="0" borderId="0" xfId="3" applyNumberFormat="1" applyFont="1" applyFill="1" applyBorder="1"/>
    <xf numFmtId="3" fontId="23" fillId="0" borderId="0" xfId="4" applyNumberFormat="1" applyFont="1" applyFill="1" applyBorder="1"/>
    <xf numFmtId="3" fontId="23" fillId="0" borderId="0" xfId="3" applyNumberFormat="1" applyFont="1" applyFill="1" applyBorder="1"/>
    <xf numFmtId="0" fontId="36" fillId="0" borderId="95" xfId="4" applyFont="1" applyBorder="1" applyAlignment="1">
      <alignment horizontal="centerContinuous"/>
    </xf>
    <xf numFmtId="164" fontId="28" fillId="0" borderId="16" xfId="0" quotePrefix="1" applyNumberFormat="1" applyFont="1" applyFill="1" applyBorder="1" applyAlignment="1">
      <alignment horizontal="left"/>
    </xf>
    <xf numFmtId="3" fontId="35" fillId="0" borderId="44" xfId="4" applyNumberFormat="1" applyFont="1" applyFill="1" applyBorder="1"/>
    <xf numFmtId="4" fontId="35" fillId="0" borderId="44" xfId="3" applyNumberFormat="1" applyFont="1" applyBorder="1"/>
    <xf numFmtId="168" fontId="35" fillId="0" borderId="44" xfId="3" applyNumberFormat="1" applyFont="1" applyFill="1" applyBorder="1"/>
    <xf numFmtId="0" fontId="29" fillId="0" borderId="49" xfId="0" applyFont="1" applyFill="1" applyBorder="1" applyAlignment="1">
      <alignment horizontal="center" vertical="center" wrapText="1"/>
    </xf>
    <xf numFmtId="0" fontId="29" fillId="0" borderId="62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4" borderId="51" xfId="0" applyFont="1" applyFill="1" applyBorder="1" applyAlignment="1">
      <alignment horizontal="center" vertical="center" wrapText="1"/>
    </xf>
    <xf numFmtId="0" fontId="29" fillId="4" borderId="56" xfId="0" applyFont="1" applyFill="1" applyBorder="1" applyAlignment="1">
      <alignment horizontal="center" vertical="center" wrapText="1"/>
    </xf>
    <xf numFmtId="0" fontId="29" fillId="4" borderId="30" xfId="0" applyFont="1" applyFill="1" applyBorder="1" applyAlignment="1">
      <alignment horizontal="center" vertical="center" wrapText="1"/>
    </xf>
    <xf numFmtId="0" fontId="29" fillId="0" borderId="51" xfId="0" applyFont="1" applyFill="1" applyBorder="1" applyAlignment="1">
      <alignment horizontal="center" vertical="center" wrapText="1"/>
    </xf>
    <xf numFmtId="0" fontId="29" fillId="0" borderId="56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0" fontId="16" fillId="7" borderId="0" xfId="0" applyFont="1" applyFill="1" applyAlignment="1">
      <alignment horizontal="left" vertical="top" wrapText="1"/>
    </xf>
    <xf numFmtId="49" fontId="36" fillId="5" borderId="9" xfId="2" applyNumberFormat="1" applyFont="1" applyFill="1" applyBorder="1" applyAlignment="1">
      <alignment horizontal="left" vertical="center"/>
    </xf>
    <xf numFmtId="49" fontId="36" fillId="5" borderId="42" xfId="2" applyNumberFormat="1" applyFont="1" applyFill="1" applyBorder="1" applyAlignment="1">
      <alignment horizontal="left" vertical="center"/>
    </xf>
  </cellXfs>
  <cellStyles count="13">
    <cellStyle name="Hiperłącze 2" xfId="12"/>
    <cellStyle name="Normal_taryfa 01-24" xfId="1"/>
    <cellStyle name="Normalny" xfId="0" builtinId="0"/>
    <cellStyle name="Normalny 2" xfId="6"/>
    <cellStyle name="Normalny 3" xfId="9"/>
    <cellStyle name="Normalny 3 2" xfId="11"/>
    <cellStyle name="Normalny_DROB41_0" xfId="10"/>
    <cellStyle name="Normalny_Kopia I-IX.06" xfId="3"/>
    <cellStyle name="Normalny_MatrycaKRAJ" xfId="4"/>
    <cellStyle name="Normalny_mleko09_07" xfId="2"/>
    <cellStyle name="Normalny_Oblicz_ziarno" xfId="8"/>
    <cellStyle name="Normalny_Zboża 01.2012 wstępne" xfId="7"/>
    <cellStyle name="Normalny_Zboża 01-04.2012 wstępne" xfId="5"/>
  </cellStyles>
  <dxfs count="4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161925</xdr:rowOff>
    </xdr:from>
    <xdr:to>
      <xdr:col>2</xdr:col>
      <xdr:colOff>1028700</xdr:colOff>
      <xdr:row>3</xdr:row>
      <xdr:rowOff>47625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DADEDCDD-7A52-4C34-703F-6BE874A5E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61925"/>
          <a:ext cx="2152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600075</xdr:colOff>
      <xdr:row>25</xdr:row>
      <xdr:rowOff>0</xdr:rowOff>
    </xdr:to>
    <xdr:pic>
      <xdr:nvPicPr>
        <xdr:cNvPr id="10" name="Obraz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05525" cy="40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10</xdr:col>
      <xdr:colOff>540703</xdr:colOff>
      <xdr:row>22</xdr:row>
      <xdr:rowOff>47625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476250"/>
          <a:ext cx="6041390" cy="312737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21</xdr:col>
      <xdr:colOff>553402</xdr:colOff>
      <xdr:row>22</xdr:row>
      <xdr:rowOff>53975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250"/>
          <a:ext cx="6054090" cy="31337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598862</xdr:colOff>
      <xdr:row>20</xdr:row>
      <xdr:rowOff>68753</xdr:rowOff>
    </xdr:to>
    <xdr:pic>
      <xdr:nvPicPr>
        <xdr:cNvPr id="7" name="Obraz 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164523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21</xdr:col>
      <xdr:colOff>592512</xdr:colOff>
      <xdr:row>20</xdr:row>
      <xdr:rowOff>148128</xdr:rowOff>
    </xdr:to>
    <xdr:pic>
      <xdr:nvPicPr>
        <xdr:cNvPr id="9" name="Obraz 8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3977" y="164523"/>
          <a:ext cx="604774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10</xdr:col>
      <xdr:colOff>598862</xdr:colOff>
      <xdr:row>41</xdr:row>
      <xdr:rowOff>62403</xdr:rowOff>
    </xdr:to>
    <xdr:pic>
      <xdr:nvPicPr>
        <xdr:cNvPr id="10" name="Obraz 9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136" y="3619500"/>
          <a:ext cx="6054090" cy="318833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21</xdr:col>
      <xdr:colOff>553402</xdr:colOff>
      <xdr:row>22</xdr:row>
      <xdr:rowOff>13335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7500"/>
          <a:ext cx="6054090" cy="31883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10</xdr:col>
      <xdr:colOff>540703</xdr:colOff>
      <xdr:row>22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31750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16</xdr:col>
      <xdr:colOff>498158</xdr:colOff>
      <xdr:row>23</xdr:row>
      <xdr:rowOff>130175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952500"/>
          <a:ext cx="5998845" cy="28289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B1:AJ43"/>
  <sheetViews>
    <sheetView showGridLines="0" tabSelected="1" zoomScale="95" zoomScaleNormal="95" workbookViewId="0">
      <selection activeCell="I10" sqref="I10"/>
    </sheetView>
  </sheetViews>
  <sheetFormatPr defaultRowHeight="12.75" x14ac:dyDescent="0.2"/>
  <cols>
    <col min="1" max="1" width="7.85546875" style="138" customWidth="1"/>
    <col min="2" max="2" width="19.28515625" style="138" customWidth="1"/>
    <col min="3" max="3" width="18.7109375" style="138" customWidth="1"/>
    <col min="4" max="4" width="21" style="138" customWidth="1"/>
    <col min="5" max="5" width="14.7109375" style="138" customWidth="1"/>
    <col min="6" max="6" width="13.42578125" style="138" customWidth="1"/>
    <col min="7" max="10" width="9.140625" style="138"/>
    <col min="11" max="11" width="17.85546875" style="138" customWidth="1"/>
    <col min="12" max="16384" width="9.140625" style="138"/>
  </cols>
  <sheetData>
    <row r="1" spans="2:36" ht="15" customHeight="1" x14ac:dyDescent="0.2">
      <c r="B1" s="135"/>
      <c r="C1" s="135"/>
      <c r="D1" s="135"/>
      <c r="E1" s="136"/>
      <c r="F1" s="136"/>
      <c r="G1" s="137"/>
      <c r="L1" s="139"/>
      <c r="M1" s="139"/>
      <c r="N1" s="139"/>
      <c r="O1" s="139"/>
      <c r="P1" s="139"/>
      <c r="Q1" s="139"/>
      <c r="R1" s="139"/>
      <c r="S1" s="139"/>
      <c r="T1" s="139"/>
    </row>
    <row r="2" spans="2:36" ht="15.75" x14ac:dyDescent="0.25">
      <c r="B2" s="135"/>
      <c r="C2" s="135"/>
      <c r="D2" s="140" t="s">
        <v>110</v>
      </c>
      <c r="E2" s="136"/>
      <c r="F2" s="136"/>
      <c r="G2" s="137"/>
      <c r="L2" s="139"/>
      <c r="M2" s="139"/>
      <c r="N2" s="139"/>
      <c r="O2" s="139"/>
      <c r="P2" s="139"/>
      <c r="Q2" s="139"/>
      <c r="R2" s="139"/>
      <c r="S2" s="139"/>
      <c r="T2" s="139"/>
      <c r="AI2" s="141"/>
      <c r="AJ2" s="141"/>
    </row>
    <row r="3" spans="2:36" ht="19.5" customHeight="1" x14ac:dyDescent="0.2">
      <c r="B3" s="135"/>
      <c r="C3" s="135"/>
      <c r="D3" s="142" t="s">
        <v>93</v>
      </c>
      <c r="E3" s="135"/>
      <c r="F3" s="136"/>
      <c r="G3" s="143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AI3" s="141"/>
      <c r="AJ3" s="141"/>
    </row>
    <row r="4" spans="2:36" ht="15.75" x14ac:dyDescent="0.2">
      <c r="B4" s="136"/>
      <c r="C4" s="136"/>
      <c r="D4" s="136"/>
      <c r="E4" s="136"/>
      <c r="F4" s="136"/>
      <c r="G4" s="143"/>
      <c r="H4" s="144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</row>
    <row r="5" spans="2:36" ht="15.75" x14ac:dyDescent="0.2">
      <c r="B5" s="143"/>
      <c r="C5" s="143"/>
      <c r="D5" s="143"/>
      <c r="E5" s="143"/>
      <c r="F5" s="143"/>
      <c r="G5" s="143"/>
      <c r="H5" s="144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</row>
    <row r="6" spans="2:36" ht="18" customHeight="1" x14ac:dyDescent="0.25">
      <c r="B6" s="145" t="s">
        <v>0</v>
      </c>
      <c r="C6" s="139"/>
      <c r="D6" s="139"/>
      <c r="E6" s="139"/>
      <c r="F6" s="139"/>
      <c r="G6" s="143"/>
      <c r="H6" s="144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</row>
    <row r="7" spans="2:36" ht="16.5" customHeight="1" x14ac:dyDescent="0.2">
      <c r="B7" s="139"/>
      <c r="C7" s="139"/>
      <c r="D7" s="139"/>
      <c r="E7" s="139"/>
      <c r="F7" s="139"/>
      <c r="G7" s="143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</row>
    <row r="8" spans="2:36" ht="23.25" customHeight="1" x14ac:dyDescent="0.2">
      <c r="B8" s="139"/>
      <c r="C8" s="139"/>
      <c r="D8" s="139"/>
      <c r="E8" s="139"/>
      <c r="F8" s="139"/>
      <c r="G8" s="143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</row>
    <row r="9" spans="2:36" s="137" customFormat="1" ht="33" customHeight="1" x14ac:dyDescent="0.5">
      <c r="B9" s="127" t="s">
        <v>4</v>
      </c>
      <c r="C9" s="146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</row>
    <row r="10" spans="2:36" s="137" customFormat="1" ht="23.25" customHeight="1" x14ac:dyDescent="0.5">
      <c r="B10" s="128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</row>
    <row r="11" spans="2:36" x14ac:dyDescent="0.2">
      <c r="B11" s="139"/>
      <c r="C11" s="139"/>
      <c r="D11" s="139"/>
      <c r="E11" s="139"/>
      <c r="F11" s="139"/>
      <c r="G11" s="143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</row>
    <row r="12" spans="2:36" ht="23.25" x14ac:dyDescent="0.35">
      <c r="B12" s="129" t="s">
        <v>161</v>
      </c>
      <c r="C12" s="130"/>
      <c r="D12" s="147"/>
      <c r="E12" s="131" t="s">
        <v>162</v>
      </c>
      <c r="F12" s="148"/>
      <c r="G12" s="149"/>
      <c r="Q12" s="139"/>
      <c r="R12" s="139"/>
      <c r="S12" s="139"/>
      <c r="T12" s="139"/>
    </row>
    <row r="13" spans="2:36" x14ac:dyDescent="0.2">
      <c r="B13" s="139"/>
      <c r="C13" s="139"/>
      <c r="D13" s="139"/>
      <c r="E13" s="139"/>
      <c r="F13" s="139"/>
      <c r="G13" s="143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39"/>
      <c r="S13" s="139"/>
      <c r="T13" s="139"/>
    </row>
    <row r="14" spans="2:36" x14ac:dyDescent="0.2">
      <c r="B14" s="139"/>
      <c r="C14" s="139"/>
      <c r="D14" s="139"/>
      <c r="E14" s="139"/>
      <c r="F14" s="139"/>
      <c r="G14" s="143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</row>
    <row r="15" spans="2:36" ht="26.25" x14ac:dyDescent="0.4">
      <c r="B15" s="132" t="s">
        <v>135</v>
      </c>
      <c r="C15" s="133"/>
      <c r="D15" s="134" t="s">
        <v>163</v>
      </c>
      <c r="E15" s="133"/>
      <c r="F15" s="133"/>
      <c r="G15" s="130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</row>
    <row r="16" spans="2:36" ht="15" x14ac:dyDescent="0.25">
      <c r="B16" s="150"/>
      <c r="C16" s="150"/>
      <c r="D16" s="150"/>
      <c r="E16" s="150"/>
      <c r="F16" s="150"/>
      <c r="G16" s="143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</row>
    <row r="17" spans="2:20" ht="15" x14ac:dyDescent="0.25">
      <c r="B17" s="150" t="s">
        <v>144</v>
      </c>
      <c r="C17" s="150"/>
      <c r="D17" s="150"/>
      <c r="E17" s="150"/>
      <c r="F17" s="150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  <c r="R17" s="139"/>
      <c r="S17" s="139"/>
      <c r="T17" s="139"/>
    </row>
    <row r="18" spans="2:20" ht="15" x14ac:dyDescent="0.25">
      <c r="B18" s="150" t="s">
        <v>1</v>
      </c>
      <c r="C18" s="150"/>
      <c r="D18" s="150"/>
      <c r="E18" s="150"/>
      <c r="F18" s="150"/>
      <c r="G18" s="139"/>
      <c r="H18" s="139"/>
      <c r="I18" s="139"/>
      <c r="J18" s="139"/>
      <c r="K18" s="139"/>
      <c r="L18" s="139"/>
      <c r="M18" s="139"/>
      <c r="N18" s="139"/>
      <c r="O18" s="139"/>
      <c r="P18" s="139"/>
      <c r="Q18" s="139"/>
      <c r="R18" s="139"/>
      <c r="S18" s="139"/>
      <c r="T18" s="139"/>
    </row>
    <row r="19" spans="2:20" ht="15" x14ac:dyDescent="0.25">
      <c r="B19" s="151" t="s">
        <v>136</v>
      </c>
      <c r="C19" s="151"/>
      <c r="D19" s="151"/>
      <c r="E19" s="151"/>
      <c r="F19" s="151"/>
      <c r="G19" s="152"/>
      <c r="H19" s="152"/>
      <c r="I19" s="152"/>
      <c r="J19" s="152"/>
      <c r="K19" s="139"/>
      <c r="L19" s="139"/>
      <c r="M19" s="139"/>
      <c r="N19" s="139"/>
      <c r="O19" s="139"/>
      <c r="P19" s="139"/>
      <c r="Q19" s="139"/>
      <c r="R19" s="139"/>
      <c r="S19" s="139"/>
      <c r="T19" s="139"/>
    </row>
    <row r="20" spans="2:20" ht="15" x14ac:dyDescent="0.25">
      <c r="B20" s="150" t="s">
        <v>2</v>
      </c>
      <c r="C20" s="150"/>
      <c r="D20" s="150"/>
      <c r="E20" s="150"/>
      <c r="F20" s="150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39"/>
      <c r="T20" s="139"/>
    </row>
    <row r="21" spans="2:20" ht="15" x14ac:dyDescent="0.25">
      <c r="B21" s="150" t="s">
        <v>3</v>
      </c>
      <c r="C21" s="150"/>
      <c r="D21" s="150"/>
      <c r="E21" s="150"/>
      <c r="F21" s="150"/>
      <c r="G21" s="139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</row>
    <row r="22" spans="2:20" ht="15" x14ac:dyDescent="0.25">
      <c r="B22" s="150"/>
      <c r="C22" s="150"/>
      <c r="D22" s="150"/>
      <c r="E22" s="150"/>
      <c r="F22" s="150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</row>
    <row r="23" spans="2:20" ht="15" x14ac:dyDescent="0.25">
      <c r="B23" s="150"/>
      <c r="C23" s="150"/>
      <c r="D23" s="150"/>
      <c r="E23" s="150"/>
      <c r="F23" s="150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</row>
    <row r="24" spans="2:20" ht="15" x14ac:dyDescent="0.25">
      <c r="B24" s="150"/>
      <c r="C24" s="153"/>
      <c r="D24" s="150"/>
      <c r="E24" s="150"/>
      <c r="F24" s="150"/>
      <c r="G24" s="139"/>
      <c r="H24" s="139"/>
      <c r="I24" s="139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</row>
    <row r="25" spans="2:20" ht="15" x14ac:dyDescent="0.25">
      <c r="B25" s="150"/>
      <c r="C25" s="153"/>
      <c r="D25" s="150"/>
      <c r="E25" s="150"/>
      <c r="F25" s="150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</row>
    <row r="26" spans="2:20" ht="15" x14ac:dyDescent="0.25">
      <c r="B26" s="151" t="s">
        <v>137</v>
      </c>
      <c r="C26" s="150"/>
      <c r="D26" s="150"/>
      <c r="E26" s="150"/>
      <c r="F26" s="150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</row>
    <row r="27" spans="2:20" ht="15" x14ac:dyDescent="0.25">
      <c r="B27" s="151" t="s">
        <v>5</v>
      </c>
      <c r="C27" s="151"/>
      <c r="D27" s="151"/>
      <c r="E27" s="151"/>
      <c r="F27" s="151"/>
      <c r="G27" s="152"/>
      <c r="H27" s="152"/>
      <c r="I27" s="152"/>
      <c r="J27" s="152"/>
      <c r="K27" s="139"/>
      <c r="L27" s="139"/>
      <c r="M27" s="139"/>
      <c r="N27" s="139"/>
      <c r="O27" s="139"/>
      <c r="P27" s="139"/>
      <c r="Q27" s="139"/>
      <c r="R27" s="139"/>
      <c r="S27" s="139"/>
      <c r="T27" s="139"/>
    </row>
    <row r="28" spans="2:20" ht="15.75" x14ac:dyDescent="0.25">
      <c r="B28" s="150" t="s">
        <v>138</v>
      </c>
      <c r="C28" s="154" t="s">
        <v>139</v>
      </c>
      <c r="D28" s="150"/>
      <c r="E28" s="150"/>
      <c r="F28" s="150"/>
      <c r="G28" s="139"/>
      <c r="H28" s="139"/>
      <c r="I28" s="139"/>
      <c r="J28" s="139"/>
      <c r="K28" s="139"/>
      <c r="L28" s="139"/>
      <c r="M28" s="139"/>
      <c r="N28" s="139"/>
      <c r="O28" s="139"/>
      <c r="P28" s="139"/>
      <c r="Q28" s="139"/>
      <c r="R28" s="139"/>
      <c r="S28" s="139"/>
      <c r="T28" s="139"/>
    </row>
    <row r="29" spans="2:20" ht="15" x14ac:dyDescent="0.25">
      <c r="B29" s="150" t="s">
        <v>140</v>
      </c>
      <c r="C29" s="150"/>
      <c r="D29" s="150"/>
      <c r="E29" s="150"/>
      <c r="F29" s="150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</row>
    <row r="30" spans="2:20" ht="15" x14ac:dyDescent="0.25">
      <c r="B30" s="150"/>
      <c r="C30" s="150"/>
      <c r="D30" s="150"/>
      <c r="E30" s="150"/>
      <c r="F30" s="150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</row>
    <row r="31" spans="2:20" ht="15" x14ac:dyDescent="0.25">
      <c r="B31" s="155" t="s">
        <v>141</v>
      </c>
      <c r="C31" s="156"/>
      <c r="D31" s="156"/>
      <c r="E31" s="156"/>
      <c r="F31" s="156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39"/>
      <c r="R31" s="139"/>
      <c r="S31" s="139"/>
      <c r="T31" s="139"/>
    </row>
    <row r="32" spans="2:20" ht="15" x14ac:dyDescent="0.25">
      <c r="B32" s="158" t="s">
        <v>142</v>
      </c>
      <c r="C32" s="156"/>
      <c r="D32" s="156"/>
      <c r="E32" s="156"/>
      <c r="F32" s="156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39"/>
      <c r="R32" s="139"/>
      <c r="S32" s="139"/>
      <c r="T32" s="139"/>
    </row>
    <row r="33" spans="2:20" ht="15.75" x14ac:dyDescent="0.25">
      <c r="B33" s="158" t="s">
        <v>143</v>
      </c>
      <c r="C33" s="150"/>
      <c r="D33" s="150"/>
      <c r="E33" s="150"/>
      <c r="F33" s="150"/>
      <c r="G33" s="139"/>
      <c r="H33" s="139"/>
      <c r="I33" s="139"/>
      <c r="J33" s="139"/>
      <c r="K33" s="139"/>
      <c r="L33" s="139"/>
      <c r="M33" s="139"/>
      <c r="N33" s="159"/>
      <c r="O33" s="139"/>
      <c r="P33" s="139"/>
      <c r="Q33" s="139"/>
      <c r="R33" s="139"/>
      <c r="S33" s="139"/>
      <c r="T33" s="139"/>
    </row>
    <row r="34" spans="2:20" ht="15.75" x14ac:dyDescent="0.25">
      <c r="B34" s="150"/>
      <c r="C34" s="150"/>
      <c r="D34" s="150"/>
      <c r="E34" s="150"/>
      <c r="F34" s="150"/>
      <c r="G34" s="139"/>
      <c r="H34" s="139"/>
      <c r="I34" s="139"/>
      <c r="J34" s="139"/>
      <c r="K34" s="139"/>
      <c r="L34" s="139"/>
      <c r="M34" s="139"/>
      <c r="N34" s="159"/>
      <c r="O34" s="139"/>
      <c r="P34" s="139"/>
      <c r="Q34" s="139"/>
      <c r="R34" s="139"/>
      <c r="S34" s="139"/>
      <c r="T34" s="139"/>
    </row>
    <row r="35" spans="2:20" ht="15.75" x14ac:dyDescent="0.2">
      <c r="B35" s="139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59"/>
      <c r="O35" s="139"/>
      <c r="P35" s="139"/>
      <c r="Q35" s="139"/>
      <c r="R35" s="139"/>
      <c r="S35" s="139"/>
      <c r="T35" s="139"/>
    </row>
    <row r="36" spans="2:20" ht="15.75" x14ac:dyDescent="0.2">
      <c r="B36" s="139"/>
      <c r="C36" s="139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59"/>
      <c r="O36" s="139"/>
      <c r="P36" s="139"/>
      <c r="Q36" s="139"/>
      <c r="R36" s="139"/>
      <c r="S36" s="139"/>
      <c r="T36" s="139"/>
    </row>
    <row r="37" spans="2:20" ht="15.75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  <c r="N37" s="161"/>
    </row>
    <row r="38" spans="2:20" ht="15.75" x14ac:dyDescent="0.2">
      <c r="B38" s="160"/>
      <c r="C38" s="160"/>
      <c r="D38" s="160"/>
      <c r="E38" s="160"/>
      <c r="F38" s="160"/>
      <c r="G38" s="160"/>
      <c r="H38" s="160"/>
      <c r="I38" s="160"/>
      <c r="J38" s="160"/>
      <c r="K38" s="160"/>
      <c r="N38" s="161"/>
    </row>
    <row r="39" spans="2:20" x14ac:dyDescent="0.2">
      <c r="B39" s="160"/>
      <c r="C39" s="160"/>
      <c r="D39" s="160"/>
      <c r="E39" s="160"/>
      <c r="F39" s="160"/>
      <c r="G39" s="160"/>
      <c r="H39" s="160"/>
      <c r="I39" s="160"/>
      <c r="J39" s="160"/>
      <c r="K39" s="160"/>
    </row>
    <row r="40" spans="2:20" x14ac:dyDescent="0.2">
      <c r="B40" s="160"/>
      <c r="C40" s="160"/>
      <c r="D40" s="160"/>
      <c r="E40" s="160"/>
      <c r="F40" s="160"/>
      <c r="G40" s="160"/>
      <c r="H40" s="160"/>
      <c r="I40" s="160"/>
      <c r="J40" s="160"/>
      <c r="K40" s="160"/>
    </row>
    <row r="41" spans="2:20" x14ac:dyDescent="0.2">
      <c r="B41" s="160"/>
      <c r="C41" s="160"/>
      <c r="D41" s="160"/>
      <c r="E41" s="160"/>
      <c r="F41" s="160"/>
      <c r="G41" s="160"/>
      <c r="H41" s="160"/>
      <c r="I41" s="160"/>
      <c r="J41" s="160"/>
      <c r="K41" s="160"/>
    </row>
    <row r="42" spans="2:20" x14ac:dyDescent="0.2">
      <c r="B42" s="160"/>
      <c r="C42" s="160"/>
      <c r="D42" s="160"/>
      <c r="E42" s="160"/>
      <c r="F42" s="160"/>
      <c r="G42" s="160"/>
      <c r="H42" s="160"/>
      <c r="I42" s="160"/>
      <c r="J42" s="160"/>
      <c r="K42" s="160"/>
    </row>
    <row r="43" spans="2:20" x14ac:dyDescent="0.2">
      <c r="B43" s="160"/>
      <c r="C43" s="160"/>
      <c r="D43" s="160"/>
      <c r="E43" s="160"/>
      <c r="F43" s="160"/>
      <c r="G43" s="160"/>
      <c r="H43" s="160"/>
      <c r="I43" s="160"/>
      <c r="J43" s="160"/>
      <c r="K43" s="160"/>
    </row>
  </sheetData>
  <hyperlinks>
    <hyperlink ref="C28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38"/>
  <sheetViews>
    <sheetView showGridLines="0" zoomScale="80" zoomScaleNormal="80" workbookViewId="0">
      <selection activeCell="B7" sqref="B7"/>
    </sheetView>
  </sheetViews>
  <sheetFormatPr defaultRowHeight="15.75" x14ac:dyDescent="0.25"/>
  <cols>
    <col min="1" max="1" width="32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16384" width="9.140625" style="165"/>
  </cols>
  <sheetData>
    <row r="1" spans="1:8" s="178" customFormat="1" ht="20.25" customHeight="1" x14ac:dyDescent="0.35">
      <c r="A1" s="197" t="s">
        <v>154</v>
      </c>
      <c r="E1" s="234" t="str">
        <f>Bydło_PL!D1</f>
        <v>maj - czerwiec 2022r.</v>
      </c>
    </row>
    <row r="2" spans="1:8" ht="20.25" customHeight="1" thickBot="1" x14ac:dyDescent="0.3">
      <c r="A2" s="220"/>
      <c r="F2" s="221"/>
    </row>
    <row r="3" spans="1:8" ht="21" customHeight="1" thickBot="1" x14ac:dyDescent="0.3">
      <c r="A3" s="222" t="s">
        <v>6</v>
      </c>
      <c r="B3" s="223"/>
      <c r="C3" s="223"/>
      <c r="D3" s="223"/>
      <c r="E3" s="223"/>
      <c r="F3" s="223"/>
      <c r="G3" s="224"/>
    </row>
    <row r="4" spans="1:8" ht="16.5" thickBot="1" x14ac:dyDescent="0.3">
      <c r="A4" s="339"/>
      <c r="B4" s="198">
        <v>2022</v>
      </c>
      <c r="C4" s="340"/>
      <c r="D4" s="341"/>
      <c r="E4" s="331"/>
      <c r="F4" s="340"/>
      <c r="G4" s="341"/>
    </row>
    <row r="5" spans="1:8" ht="30" customHeight="1" x14ac:dyDescent="0.25">
      <c r="A5" s="264" t="s">
        <v>7</v>
      </c>
      <c r="B5" s="199" t="s">
        <v>8</v>
      </c>
      <c r="C5" s="227"/>
      <c r="D5" s="228"/>
      <c r="E5" s="200" t="s">
        <v>148</v>
      </c>
      <c r="F5" s="229"/>
      <c r="G5" s="228"/>
    </row>
    <row r="6" spans="1:8" ht="32.25" customHeight="1" thickBot="1" x14ac:dyDescent="0.3">
      <c r="A6" s="332"/>
      <c r="B6" s="344" t="s">
        <v>164</v>
      </c>
      <c r="C6" s="345" t="s">
        <v>149</v>
      </c>
      <c r="D6" s="238" t="s">
        <v>9</v>
      </c>
      <c r="E6" s="333" t="s">
        <v>164</v>
      </c>
      <c r="F6" s="334" t="s">
        <v>149</v>
      </c>
      <c r="G6" s="238" t="s">
        <v>9</v>
      </c>
    </row>
    <row r="7" spans="1:8" ht="16.5" thickBot="1" x14ac:dyDescent="0.3">
      <c r="A7" s="265" t="s">
        <v>39</v>
      </c>
      <c r="B7" s="292">
        <v>2057.3359999999998</v>
      </c>
      <c r="C7" s="320">
        <v>2071.4059999999999</v>
      </c>
      <c r="D7" s="315">
        <v>-0.67924878077982609</v>
      </c>
      <c r="E7" s="316">
        <v>100</v>
      </c>
      <c r="F7" s="317">
        <v>100</v>
      </c>
      <c r="G7" s="318" t="s">
        <v>32</v>
      </c>
    </row>
    <row r="8" spans="1:8" x14ac:dyDescent="0.25">
      <c r="A8" s="202" t="s">
        <v>12</v>
      </c>
      <c r="B8" s="241"/>
      <c r="C8" s="254"/>
      <c r="D8" s="346"/>
      <c r="E8" s="346"/>
      <c r="F8" s="346"/>
      <c r="G8" s="295"/>
      <c r="H8" s="342"/>
    </row>
    <row r="9" spans="1:8" x14ac:dyDescent="0.25">
      <c r="A9" s="203" t="s">
        <v>10</v>
      </c>
      <c r="B9" s="245">
        <v>1818.0260000000001</v>
      </c>
      <c r="C9" s="256">
        <v>1843.576</v>
      </c>
      <c r="D9" s="247">
        <v>-1.3858935026274997</v>
      </c>
      <c r="E9" s="204">
        <v>85.139674521584411</v>
      </c>
      <c r="F9" s="205">
        <v>86.726242728447446</v>
      </c>
      <c r="G9" s="247">
        <v>-1.8293980656245101</v>
      </c>
    </row>
    <row r="10" spans="1:8" x14ac:dyDescent="0.25">
      <c r="A10" s="203" t="s">
        <v>11</v>
      </c>
      <c r="B10" s="248">
        <v>3272.6660000000002</v>
      </c>
      <c r="C10" s="256">
        <v>3305.9749999999999</v>
      </c>
      <c r="D10" s="250">
        <v>-1.0075393794568848</v>
      </c>
      <c r="E10" s="206">
        <v>10.288930409381338</v>
      </c>
      <c r="F10" s="207">
        <v>10.023579246793869</v>
      </c>
      <c r="G10" s="250">
        <v>2.6472695636376056</v>
      </c>
    </row>
    <row r="11" spans="1:8" x14ac:dyDescent="0.25">
      <c r="A11" s="203" t="s">
        <v>34</v>
      </c>
      <c r="B11" s="248">
        <v>5963.1459999999997</v>
      </c>
      <c r="C11" s="256">
        <v>5983.3729999999996</v>
      </c>
      <c r="D11" s="250">
        <v>-0.33805346917198481</v>
      </c>
      <c r="E11" s="335">
        <v>1.1405189305849901</v>
      </c>
      <c r="F11" s="207">
        <v>0.94959707143249472</v>
      </c>
      <c r="G11" s="250">
        <v>20.105565286178084</v>
      </c>
    </row>
    <row r="12" spans="1:8" x14ac:dyDescent="0.25">
      <c r="A12" s="203" t="s">
        <v>41</v>
      </c>
      <c r="B12" s="248">
        <v>2911.8290000000002</v>
      </c>
      <c r="C12" s="257">
        <v>3509.7150000000001</v>
      </c>
      <c r="D12" s="250">
        <v>-17.035172371545837</v>
      </c>
      <c r="E12" s="207">
        <v>3.3487488149888542</v>
      </c>
      <c r="F12" s="207">
        <v>2.2266537030595206</v>
      </c>
      <c r="G12" s="250">
        <v>50.393786442297937</v>
      </c>
    </row>
    <row r="13" spans="1:8" ht="16.5" thickBot="1" x14ac:dyDescent="0.3">
      <c r="A13" s="268" t="s">
        <v>84</v>
      </c>
      <c r="B13" s="281">
        <v>8804.9230000000007</v>
      </c>
      <c r="C13" s="278">
        <v>8383.8410000000003</v>
      </c>
      <c r="D13" s="250">
        <v>5.0225427700740068</v>
      </c>
      <c r="E13" s="336">
        <v>8.212732346040072E-2</v>
      </c>
      <c r="F13" s="211">
        <v>7.3927250266675779E-2</v>
      </c>
      <c r="G13" s="247">
        <v>11.092084669922171</v>
      </c>
    </row>
    <row r="14" spans="1:8" x14ac:dyDescent="0.25">
      <c r="A14" s="202" t="s">
        <v>13</v>
      </c>
      <c r="B14" s="241"/>
      <c r="C14" s="254"/>
      <c r="D14" s="346"/>
      <c r="E14" s="346"/>
      <c r="F14" s="346"/>
      <c r="G14" s="295"/>
    </row>
    <row r="15" spans="1:8" x14ac:dyDescent="0.25">
      <c r="A15" s="213" t="s">
        <v>35</v>
      </c>
      <c r="B15" s="245">
        <v>2464.703</v>
      </c>
      <c r="C15" s="256">
        <v>2398.2159999999999</v>
      </c>
      <c r="D15" s="247">
        <v>2.7723524486535025</v>
      </c>
      <c r="E15" s="204">
        <v>6.112571575695255</v>
      </c>
      <c r="F15" s="205">
        <v>7.4903375195249078</v>
      </c>
      <c r="G15" s="247">
        <v>-18.393910023924274</v>
      </c>
    </row>
    <row r="16" spans="1:8" x14ac:dyDescent="0.25">
      <c r="A16" s="213" t="s">
        <v>24</v>
      </c>
      <c r="B16" s="248">
        <v>1758.9680000000001</v>
      </c>
      <c r="C16" s="257">
        <v>1783.4649999999999</v>
      </c>
      <c r="D16" s="250">
        <v>-1.3735621388701122</v>
      </c>
      <c r="E16" s="206">
        <v>75.556357099897355</v>
      </c>
      <c r="F16" s="207">
        <v>75.438046902176481</v>
      </c>
      <c r="G16" s="250">
        <v>0.15683093953146895</v>
      </c>
    </row>
    <row r="17" spans="1:7" x14ac:dyDescent="0.25">
      <c r="A17" s="213" t="s">
        <v>25</v>
      </c>
      <c r="B17" s="248">
        <v>1958.59</v>
      </c>
      <c r="C17" s="257">
        <v>1933.5239999999999</v>
      </c>
      <c r="D17" s="250">
        <v>1.2963893905635531</v>
      </c>
      <c r="E17" s="206">
        <v>3.3632713861585115</v>
      </c>
      <c r="F17" s="207">
        <v>3.6651804771159897</v>
      </c>
      <c r="G17" s="250">
        <v>-8.2372230465180412</v>
      </c>
    </row>
    <row r="18" spans="1:7" x14ac:dyDescent="0.25">
      <c r="A18" s="214" t="s">
        <v>26</v>
      </c>
      <c r="B18" s="248">
        <v>2157.1869999999999</v>
      </c>
      <c r="C18" s="257">
        <v>2223.7530000000002</v>
      </c>
      <c r="D18" s="250">
        <v>-2.9934079909054763</v>
      </c>
      <c r="E18" s="206">
        <v>8.3985617915891167E-2</v>
      </c>
      <c r="F18" s="207">
        <v>0.1141960170633961</v>
      </c>
      <c r="G18" s="250">
        <v>-26.454862371192494</v>
      </c>
    </row>
    <row r="19" spans="1:7" ht="16.5" thickBot="1" x14ac:dyDescent="0.3">
      <c r="A19" s="215" t="s">
        <v>23</v>
      </c>
      <c r="B19" s="248" t="s">
        <v>40</v>
      </c>
      <c r="C19" s="257" t="s">
        <v>40</v>
      </c>
      <c r="D19" s="250" t="s">
        <v>147</v>
      </c>
      <c r="E19" s="206">
        <v>2.3488841917399368E-2</v>
      </c>
      <c r="F19" s="207">
        <v>1.8481812566668945E-2</v>
      </c>
      <c r="G19" s="250">
        <v>27.091657447929968</v>
      </c>
    </row>
    <row r="20" spans="1:7" x14ac:dyDescent="0.25">
      <c r="A20" s="202" t="s">
        <v>11</v>
      </c>
      <c r="B20" s="241"/>
      <c r="C20" s="254"/>
      <c r="D20" s="346"/>
      <c r="E20" s="346"/>
      <c r="F20" s="346"/>
      <c r="G20" s="295"/>
    </row>
    <row r="21" spans="1:7" x14ac:dyDescent="0.25">
      <c r="A21" s="213" t="s">
        <v>35</v>
      </c>
      <c r="B21" s="245">
        <v>3504.9749999999999</v>
      </c>
      <c r="C21" s="256">
        <v>3518.1770000000001</v>
      </c>
      <c r="D21" s="247">
        <v>-0.37525115990469565</v>
      </c>
      <c r="E21" s="204">
        <v>3.8512409272257511</v>
      </c>
      <c r="F21" s="205">
        <v>3.7593240166239954</v>
      </c>
      <c r="G21" s="247">
        <v>2.4450382620729849</v>
      </c>
    </row>
    <row r="22" spans="1:7" ht="15.75" customHeight="1" x14ac:dyDescent="0.25">
      <c r="A22" s="214" t="s">
        <v>24</v>
      </c>
      <c r="B22" s="248">
        <v>3122.4110000000001</v>
      </c>
      <c r="C22" s="257">
        <v>3191.8530000000001</v>
      </c>
      <c r="D22" s="250">
        <v>-2.1756014453046557</v>
      </c>
      <c r="E22" s="206">
        <v>5.3121762792986829</v>
      </c>
      <c r="F22" s="207">
        <v>5.0882222288603423</v>
      </c>
      <c r="G22" s="250">
        <v>4.4014203854555651</v>
      </c>
    </row>
    <row r="23" spans="1:7" x14ac:dyDescent="0.25">
      <c r="A23" s="214" t="s">
        <v>25</v>
      </c>
      <c r="B23" s="248">
        <v>2895.6239999999998</v>
      </c>
      <c r="C23" s="257">
        <v>2977.3389999999999</v>
      </c>
      <c r="D23" s="250">
        <v>-2.7445648614417153</v>
      </c>
      <c r="E23" s="206">
        <v>0.87480140639440962</v>
      </c>
      <c r="F23" s="207">
        <v>0.90617733867680628</v>
      </c>
      <c r="G23" s="250">
        <v>-3.4624494503704506</v>
      </c>
    </row>
    <row r="24" spans="1:7" x14ac:dyDescent="0.25">
      <c r="A24" s="214" t="s">
        <v>26</v>
      </c>
      <c r="B24" s="248" t="s">
        <v>40</v>
      </c>
      <c r="C24" s="257" t="s">
        <v>40</v>
      </c>
      <c r="D24" s="258" t="s">
        <v>147</v>
      </c>
      <c r="E24" s="206">
        <v>1.022061950519751E-4</v>
      </c>
      <c r="F24" s="207">
        <v>2.8907944577688656E-5</v>
      </c>
      <c r="G24" s="250">
        <v>253.55746160817861</v>
      </c>
    </row>
    <row r="25" spans="1:7" ht="16.5" thickBot="1" x14ac:dyDescent="0.3">
      <c r="A25" s="215" t="s">
        <v>23</v>
      </c>
      <c r="B25" s="248">
        <v>4202.6450000000004</v>
      </c>
      <c r="C25" s="257">
        <v>3604.9659999999999</v>
      </c>
      <c r="D25" s="250">
        <v>16.579324187800953</v>
      </c>
      <c r="E25" s="206">
        <v>0.25060959026744295</v>
      </c>
      <c r="F25" s="207">
        <v>0.26982675468814588</v>
      </c>
      <c r="G25" s="250">
        <v>-7.1220381547831666</v>
      </c>
    </row>
    <row r="26" spans="1:7" x14ac:dyDescent="0.25">
      <c r="A26" s="202" t="s">
        <v>34</v>
      </c>
      <c r="B26" s="241"/>
      <c r="C26" s="254"/>
      <c r="D26" s="346"/>
      <c r="E26" s="346"/>
      <c r="F26" s="346"/>
      <c r="G26" s="295"/>
    </row>
    <row r="27" spans="1:7" x14ac:dyDescent="0.25">
      <c r="A27" s="213" t="s">
        <v>35</v>
      </c>
      <c r="B27" s="245">
        <v>6796.4189999999999</v>
      </c>
      <c r="C27" s="256">
        <v>6919.8670000000002</v>
      </c>
      <c r="D27" s="247">
        <v>-1.7839649230252594</v>
      </c>
      <c r="E27" s="204">
        <v>0.27036326032930647</v>
      </c>
      <c r="F27" s="205">
        <v>0.20132456202054971</v>
      </c>
      <c r="G27" s="247">
        <v>34.29223817296063</v>
      </c>
    </row>
    <row r="28" spans="1:7" x14ac:dyDescent="0.25">
      <c r="A28" s="214" t="s">
        <v>24</v>
      </c>
      <c r="B28" s="248">
        <v>5823.1459999999997</v>
      </c>
      <c r="C28" s="257">
        <v>5832.8339999999998</v>
      </c>
      <c r="D28" s="250">
        <v>-0.16609421766503388</v>
      </c>
      <c r="E28" s="206">
        <v>0.57380416196634298</v>
      </c>
      <c r="F28" s="207">
        <v>0.50257425246464316</v>
      </c>
      <c r="G28" s="250">
        <v>14.173012077794606</v>
      </c>
    </row>
    <row r="29" spans="1:7" x14ac:dyDescent="0.25">
      <c r="A29" s="214" t="s">
        <v>25</v>
      </c>
      <c r="B29" s="259">
        <v>5390.8180000000002</v>
      </c>
      <c r="C29" s="260">
        <v>5470.68</v>
      </c>
      <c r="D29" s="250">
        <v>-1.4598185234742311</v>
      </c>
      <c r="E29" s="206">
        <v>0.21293267018237394</v>
      </c>
      <c r="F29" s="207">
        <v>0.17241661744286105</v>
      </c>
      <c r="G29" s="250">
        <v>23.498925649054641</v>
      </c>
    </row>
    <row r="30" spans="1:7" x14ac:dyDescent="0.25">
      <c r="A30" s="337" t="s">
        <v>26</v>
      </c>
      <c r="B30" s="259" t="s">
        <v>32</v>
      </c>
      <c r="C30" s="260" t="s">
        <v>32</v>
      </c>
      <c r="D30" s="258" t="s">
        <v>32</v>
      </c>
      <c r="E30" s="206" t="s">
        <v>32</v>
      </c>
      <c r="F30" s="207" t="s">
        <v>32</v>
      </c>
      <c r="G30" s="250" t="s">
        <v>32</v>
      </c>
    </row>
    <row r="31" spans="1:7" ht="16.5" thickBot="1" x14ac:dyDescent="0.3">
      <c r="A31" s="216" t="s">
        <v>23</v>
      </c>
      <c r="B31" s="251">
        <v>5686.3950000000004</v>
      </c>
      <c r="C31" s="261">
        <v>5649.2539999999999</v>
      </c>
      <c r="D31" s="263">
        <v>0.65744963848324978</v>
      </c>
      <c r="E31" s="217">
        <v>8.3418838106966584E-2</v>
      </c>
      <c r="F31" s="218">
        <v>7.3281639504440735E-2</v>
      </c>
      <c r="G31" s="263">
        <v>13.833203884462156</v>
      </c>
    </row>
    <row r="32" spans="1:7" x14ac:dyDescent="0.25">
      <c r="A32" s="202" t="s">
        <v>41</v>
      </c>
      <c r="B32" s="241"/>
      <c r="C32" s="254"/>
      <c r="D32" s="346"/>
      <c r="E32" s="346"/>
      <c r="F32" s="346"/>
      <c r="G32" s="295"/>
    </row>
    <row r="33" spans="1:7" x14ac:dyDescent="0.25">
      <c r="A33" s="213" t="s">
        <v>35</v>
      </c>
      <c r="B33" s="245">
        <v>3896.2840000000001</v>
      </c>
      <c r="C33" s="256">
        <v>4930.71</v>
      </c>
      <c r="D33" s="247">
        <v>-20.979250452774547</v>
      </c>
      <c r="E33" s="204">
        <v>0.97849423701077709</v>
      </c>
      <c r="F33" s="205">
        <v>0.47482262567006206</v>
      </c>
      <c r="G33" s="247">
        <v>106.07573946796273</v>
      </c>
    </row>
    <row r="34" spans="1:7" x14ac:dyDescent="0.25">
      <c r="A34" s="214" t="s">
        <v>24</v>
      </c>
      <c r="B34" s="245">
        <v>3044.232</v>
      </c>
      <c r="C34" s="256">
        <v>3001.2289999999998</v>
      </c>
      <c r="D34" s="250">
        <v>1.4328463439477679</v>
      </c>
      <c r="E34" s="206">
        <v>1.2421025969943758</v>
      </c>
      <c r="F34" s="207">
        <v>1.296540586272388</v>
      </c>
      <c r="G34" s="250">
        <v>-4.1987107734532163</v>
      </c>
    </row>
    <row r="35" spans="1:7" x14ac:dyDescent="0.25">
      <c r="A35" s="214" t="s">
        <v>25</v>
      </c>
      <c r="B35" s="245">
        <v>5409.4290000000001</v>
      </c>
      <c r="C35" s="256">
        <v>4797.1499999999996</v>
      </c>
      <c r="D35" s="250">
        <v>12.763390763265701</v>
      </c>
      <c r="E35" s="206">
        <v>0.26620068074900782</v>
      </c>
      <c r="F35" s="207">
        <v>0.30302271104485845</v>
      </c>
      <c r="G35" s="250">
        <v>-12.151574437732366</v>
      </c>
    </row>
    <row r="36" spans="1:7" x14ac:dyDescent="0.25">
      <c r="A36" s="337" t="s">
        <v>26</v>
      </c>
      <c r="B36" s="245" t="s">
        <v>32</v>
      </c>
      <c r="C36" s="256" t="s">
        <v>32</v>
      </c>
      <c r="D36" s="258" t="s">
        <v>32</v>
      </c>
      <c r="E36" s="206" t="s">
        <v>32</v>
      </c>
      <c r="F36" s="207" t="s">
        <v>32</v>
      </c>
      <c r="G36" s="250" t="s">
        <v>32</v>
      </c>
    </row>
    <row r="37" spans="1:7" ht="16.5" thickBot="1" x14ac:dyDescent="0.3">
      <c r="A37" s="216" t="s">
        <v>23</v>
      </c>
      <c r="B37" s="281" t="s">
        <v>40</v>
      </c>
      <c r="C37" s="278" t="s">
        <v>40</v>
      </c>
      <c r="D37" s="263" t="s">
        <v>147</v>
      </c>
      <c r="E37" s="217">
        <v>0.86195130023469324</v>
      </c>
      <c r="F37" s="218">
        <v>0.15226778007221206</v>
      </c>
      <c r="G37" s="263">
        <v>466.07596158945654</v>
      </c>
    </row>
    <row r="38" spans="1:7" x14ac:dyDescent="0.25">
      <c r="A38" s="338"/>
      <c r="B38" s="343"/>
    </row>
  </sheetData>
  <phoneticPr fontId="3" type="noConversion"/>
  <conditionalFormatting sqref="D7:D37 G7:G37">
    <cfRule type="beginsWith" dxfId="15" priority="1" operator="beginsWith" text="*">
      <formula>LEFT(D7,LEN("*"))="*"</formula>
    </cfRule>
    <cfRule type="cellIs" dxfId="14" priority="3" operator="lessThan">
      <formula>0</formula>
    </cfRule>
    <cfRule type="cellIs" dxfId="13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D1FE626F-1CCB-478C-8425-4FDE7D2740CD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O38"/>
  <sheetViews>
    <sheetView showGridLines="0" zoomScale="80" zoomScaleNormal="80" workbookViewId="0">
      <selection activeCell="M41" sqref="M41"/>
    </sheetView>
  </sheetViews>
  <sheetFormatPr defaultRowHeight="15.75" x14ac:dyDescent="0.25"/>
  <cols>
    <col min="1" max="1" width="32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8" width="9.140625" style="165"/>
    <col min="9" max="9" width="32.7109375" style="165" customWidth="1"/>
    <col min="10" max="11" width="13.7109375" style="165" customWidth="1"/>
    <col min="12" max="12" width="11.7109375" style="165" customWidth="1"/>
    <col min="13" max="14" width="13.7109375" style="165" customWidth="1"/>
    <col min="15" max="15" width="11.7109375" style="165" customWidth="1"/>
    <col min="16" max="16384" width="9.140625" style="165"/>
  </cols>
  <sheetData>
    <row r="1" spans="1:15" s="178" customFormat="1" ht="20.25" customHeight="1" x14ac:dyDescent="0.35">
      <c r="A1" s="197" t="s">
        <v>154</v>
      </c>
      <c r="E1" s="234" t="str">
        <f>Bydło_PL!D1</f>
        <v>maj - czerwiec 2022r.</v>
      </c>
    </row>
    <row r="2" spans="1:15" ht="20.25" customHeight="1" thickBot="1" x14ac:dyDescent="0.3">
      <c r="A2" s="220"/>
      <c r="F2" s="221"/>
    </row>
    <row r="3" spans="1:15" ht="21" customHeight="1" thickBot="1" x14ac:dyDescent="0.3">
      <c r="A3" s="222" t="s">
        <v>150</v>
      </c>
      <c r="B3" s="223"/>
      <c r="C3" s="223"/>
      <c r="D3" s="223"/>
      <c r="E3" s="223"/>
      <c r="F3" s="223"/>
      <c r="G3" s="224"/>
      <c r="I3" s="222" t="s">
        <v>151</v>
      </c>
      <c r="J3" s="223"/>
      <c r="K3" s="223"/>
      <c r="L3" s="223"/>
      <c r="M3" s="223"/>
      <c r="N3" s="223"/>
      <c r="O3" s="224"/>
    </row>
    <row r="4" spans="1:15" ht="16.5" thickBot="1" x14ac:dyDescent="0.3">
      <c r="A4" s="339"/>
      <c r="B4" s="198">
        <v>2022</v>
      </c>
      <c r="C4" s="340"/>
      <c r="D4" s="341"/>
      <c r="E4" s="331"/>
      <c r="F4" s="340"/>
      <c r="G4" s="341"/>
      <c r="I4" s="339"/>
      <c r="J4" s="198">
        <v>2022</v>
      </c>
      <c r="K4" s="340"/>
      <c r="L4" s="341"/>
      <c r="M4" s="331"/>
      <c r="N4" s="340"/>
      <c r="O4" s="341"/>
    </row>
    <row r="5" spans="1:15" ht="30" customHeight="1" x14ac:dyDescent="0.25">
      <c r="A5" s="264" t="s">
        <v>7</v>
      </c>
      <c r="B5" s="199" t="s">
        <v>8</v>
      </c>
      <c r="C5" s="227"/>
      <c r="D5" s="228"/>
      <c r="E5" s="200" t="s">
        <v>148</v>
      </c>
      <c r="F5" s="229"/>
      <c r="G5" s="228"/>
      <c r="I5" s="264" t="s">
        <v>7</v>
      </c>
      <c r="J5" s="199" t="s">
        <v>8</v>
      </c>
      <c r="K5" s="227"/>
      <c r="L5" s="228"/>
      <c r="M5" s="200" t="s">
        <v>148</v>
      </c>
      <c r="N5" s="229"/>
      <c r="O5" s="228"/>
    </row>
    <row r="6" spans="1:15" ht="32.25" customHeight="1" thickBot="1" x14ac:dyDescent="0.3">
      <c r="A6" s="332"/>
      <c r="B6" s="344" t="s">
        <v>164</v>
      </c>
      <c r="C6" s="345" t="s">
        <v>149</v>
      </c>
      <c r="D6" s="238" t="s">
        <v>9</v>
      </c>
      <c r="E6" s="333" t="s">
        <v>164</v>
      </c>
      <c r="F6" s="334" t="s">
        <v>149</v>
      </c>
      <c r="G6" s="238" t="s">
        <v>9</v>
      </c>
      <c r="I6" s="332"/>
      <c r="J6" s="344" t="s">
        <v>164</v>
      </c>
      <c r="K6" s="345" t="s">
        <v>149</v>
      </c>
      <c r="L6" s="238" t="s">
        <v>9</v>
      </c>
      <c r="M6" s="333" t="s">
        <v>164</v>
      </c>
      <c r="N6" s="334" t="s">
        <v>149</v>
      </c>
      <c r="O6" s="238" t="s">
        <v>9</v>
      </c>
    </row>
    <row r="7" spans="1:15" ht="16.5" thickBot="1" x14ac:dyDescent="0.3">
      <c r="A7" s="265" t="s">
        <v>39</v>
      </c>
      <c r="B7" s="292">
        <v>2037.6420000000001</v>
      </c>
      <c r="C7" s="320">
        <v>2044.885</v>
      </c>
      <c r="D7" s="315">
        <v>-0.35420084748041764</v>
      </c>
      <c r="E7" s="316">
        <v>100</v>
      </c>
      <c r="F7" s="317">
        <v>100</v>
      </c>
      <c r="G7" s="318" t="s">
        <v>32</v>
      </c>
      <c r="I7" s="265" t="s">
        <v>39</v>
      </c>
      <c r="J7" s="292">
        <v>2107.6030000000001</v>
      </c>
      <c r="K7" s="320">
        <v>2137.0740000000001</v>
      </c>
      <c r="L7" s="315">
        <v>-1.3790350731888554</v>
      </c>
      <c r="M7" s="316">
        <v>100</v>
      </c>
      <c r="N7" s="317">
        <v>100</v>
      </c>
      <c r="O7" s="318" t="s">
        <v>32</v>
      </c>
    </row>
    <row r="8" spans="1:15" x14ac:dyDescent="0.25">
      <c r="A8" s="202" t="s">
        <v>12</v>
      </c>
      <c r="B8" s="241"/>
      <c r="C8" s="254"/>
      <c r="D8" s="346"/>
      <c r="E8" s="346"/>
      <c r="F8" s="346"/>
      <c r="G8" s="295"/>
      <c r="H8" s="342"/>
      <c r="I8" s="202" t="s">
        <v>12</v>
      </c>
      <c r="J8" s="241"/>
      <c r="K8" s="254"/>
      <c r="L8" s="346"/>
      <c r="M8" s="346"/>
      <c r="N8" s="346"/>
      <c r="O8" s="295"/>
    </row>
    <row r="9" spans="1:15" x14ac:dyDescent="0.25">
      <c r="A9" s="203" t="s">
        <v>10</v>
      </c>
      <c r="B9" s="245">
        <v>1802.4280000000001</v>
      </c>
      <c r="C9" s="256">
        <v>1835.9</v>
      </c>
      <c r="D9" s="247">
        <v>-1.8231929843673393</v>
      </c>
      <c r="E9" s="204">
        <v>85.697057036677066</v>
      </c>
      <c r="F9" s="205">
        <v>88.042431926132508</v>
      </c>
      <c r="G9" s="247">
        <v>-2.6639142492374686</v>
      </c>
      <c r="I9" s="203" t="s">
        <v>10</v>
      </c>
      <c r="J9" s="245">
        <v>1858.7829999999999</v>
      </c>
      <c r="K9" s="256">
        <v>1863.624</v>
      </c>
      <c r="L9" s="247">
        <v>-0.25976269891352127</v>
      </c>
      <c r="M9" s="204">
        <v>83.71697545850067</v>
      </c>
      <c r="N9" s="205">
        <v>83.467291641684852</v>
      </c>
      <c r="O9" s="247">
        <v>0.29913971317972154</v>
      </c>
    </row>
    <row r="10" spans="1:15" x14ac:dyDescent="0.25">
      <c r="A10" s="203" t="s">
        <v>11</v>
      </c>
      <c r="B10" s="248">
        <v>3301.145</v>
      </c>
      <c r="C10" s="256">
        <v>3246.4540000000002</v>
      </c>
      <c r="D10" s="250">
        <v>1.6846380697216039</v>
      </c>
      <c r="E10" s="206">
        <v>8.1973201961372073</v>
      </c>
      <c r="F10" s="207">
        <v>7.683600044587152</v>
      </c>
      <c r="G10" s="250">
        <v>6.6859304046148855</v>
      </c>
      <c r="I10" s="203" t="s">
        <v>11</v>
      </c>
      <c r="J10" s="248">
        <v>3234.5349999999999</v>
      </c>
      <c r="K10" s="256">
        <v>3377.5659999999998</v>
      </c>
      <c r="L10" s="250">
        <v>-4.2347359015338251</v>
      </c>
      <c r="M10" s="206">
        <v>15.627691152933238</v>
      </c>
      <c r="N10" s="207">
        <v>15.817486215067058</v>
      </c>
      <c r="O10" s="250">
        <v>-1.1999066068603834</v>
      </c>
    </row>
    <row r="11" spans="1:15" x14ac:dyDescent="0.25">
      <c r="A11" s="203" t="s">
        <v>34</v>
      </c>
      <c r="B11" s="248">
        <v>6045.0969999999998</v>
      </c>
      <c r="C11" s="256">
        <v>6071.7290000000003</v>
      </c>
      <c r="D11" s="250">
        <v>-0.43862300178417901</v>
      </c>
      <c r="E11" s="335">
        <v>1.40630605070197</v>
      </c>
      <c r="F11" s="207">
        <v>1.1099035424059531</v>
      </c>
      <c r="G11" s="250">
        <v>26.705249327657889</v>
      </c>
      <c r="I11" s="203" t="s">
        <v>34</v>
      </c>
      <c r="J11" s="248">
        <v>5326.5709999999999</v>
      </c>
      <c r="K11" s="256">
        <v>5544.0209999999997</v>
      </c>
      <c r="L11" s="250">
        <v>-3.9222434402755657</v>
      </c>
      <c r="M11" s="335">
        <v>0.4621067512806134</v>
      </c>
      <c r="N11" s="207">
        <v>0.55267013363898776</v>
      </c>
      <c r="O11" s="250">
        <v>-16.386516449164898</v>
      </c>
    </row>
    <row r="12" spans="1:15" x14ac:dyDescent="0.25">
      <c r="A12" s="203" t="s">
        <v>41</v>
      </c>
      <c r="B12" s="248">
        <v>2815.973</v>
      </c>
      <c r="C12" s="257">
        <v>3399.721</v>
      </c>
      <c r="D12" s="250">
        <v>-17.170467811917508</v>
      </c>
      <c r="E12" s="207">
        <v>4.6251923909026234</v>
      </c>
      <c r="F12" s="207">
        <v>3.0874167913916497</v>
      </c>
      <c r="G12" s="250">
        <v>49.807839479224405</v>
      </c>
      <c r="I12" s="203" t="s">
        <v>41</v>
      </c>
      <c r="J12" s="248" t="s">
        <v>40</v>
      </c>
      <c r="K12" s="257" t="s">
        <v>40</v>
      </c>
      <c r="L12" s="250" t="s">
        <v>147</v>
      </c>
      <c r="M12" s="207">
        <v>9.0671946126274633E-2</v>
      </c>
      <c r="N12" s="207">
        <v>9.5360719422436263E-2</v>
      </c>
      <c r="O12" s="250">
        <v>-4.9168812112154283</v>
      </c>
    </row>
    <row r="13" spans="1:15" ht="16.5" thickBot="1" x14ac:dyDescent="0.3">
      <c r="A13" s="268" t="s">
        <v>84</v>
      </c>
      <c r="B13" s="281">
        <v>9649.31</v>
      </c>
      <c r="C13" s="278">
        <v>8761.7909999999993</v>
      </c>
      <c r="D13" s="250">
        <v>10.12942445214683</v>
      </c>
      <c r="E13" s="336">
        <v>7.4124325581142736E-2</v>
      </c>
      <c r="F13" s="211">
        <v>7.6647695482737074E-2</v>
      </c>
      <c r="G13" s="247">
        <v>-3.292166692947295</v>
      </c>
      <c r="I13" s="268" t="s">
        <v>84</v>
      </c>
      <c r="J13" s="281">
        <v>7247.14</v>
      </c>
      <c r="K13" s="278">
        <v>7316.3119999999999</v>
      </c>
      <c r="L13" s="250">
        <v>-0.9454490185765666</v>
      </c>
      <c r="M13" s="336">
        <v>0.10255469115920468</v>
      </c>
      <c r="N13" s="211">
        <v>6.7191290186655109E-2</v>
      </c>
      <c r="O13" s="247">
        <v>52.630930101671289</v>
      </c>
    </row>
    <row r="14" spans="1:15" x14ac:dyDescent="0.25">
      <c r="A14" s="202" t="s">
        <v>13</v>
      </c>
      <c r="B14" s="241"/>
      <c r="C14" s="254"/>
      <c r="D14" s="346"/>
      <c r="E14" s="346"/>
      <c r="F14" s="346"/>
      <c r="G14" s="295"/>
      <c r="I14" s="202" t="s">
        <v>13</v>
      </c>
      <c r="J14" s="241"/>
      <c r="K14" s="254"/>
      <c r="L14" s="346"/>
      <c r="M14" s="346"/>
      <c r="N14" s="346"/>
      <c r="O14" s="295"/>
    </row>
    <row r="15" spans="1:15" x14ac:dyDescent="0.25">
      <c r="A15" s="213" t="s">
        <v>35</v>
      </c>
      <c r="B15" s="245">
        <v>2369.058</v>
      </c>
      <c r="C15" s="256">
        <v>2299.3470000000002</v>
      </c>
      <c r="D15" s="247">
        <v>3.0317738036059709</v>
      </c>
      <c r="E15" s="204">
        <v>6.4034649630658622</v>
      </c>
      <c r="F15" s="205">
        <v>8.1928080490631832</v>
      </c>
      <c r="G15" s="247">
        <v>-21.840412655608667</v>
      </c>
      <c r="I15" s="213" t="s">
        <v>35</v>
      </c>
      <c r="J15" s="245">
        <v>2755.8119999999999</v>
      </c>
      <c r="K15" s="256">
        <v>2746.962</v>
      </c>
      <c r="L15" s="247">
        <v>0.32217409632895938</v>
      </c>
      <c r="M15" s="204">
        <v>5.3700765413818248</v>
      </c>
      <c r="N15" s="205">
        <v>5.7509849251684644</v>
      </c>
      <c r="O15" s="247">
        <v>-6.623359107057329</v>
      </c>
    </row>
    <row r="16" spans="1:15" x14ac:dyDescent="0.25">
      <c r="A16" s="213" t="s">
        <v>24</v>
      </c>
      <c r="B16" s="248">
        <v>1747.857</v>
      </c>
      <c r="C16" s="257">
        <v>1783.28</v>
      </c>
      <c r="D16" s="250">
        <v>-1.9863958548293033</v>
      </c>
      <c r="E16" s="206">
        <v>75.977226813970447</v>
      </c>
      <c r="F16" s="207">
        <v>76.405969808437575</v>
      </c>
      <c r="G16" s="250">
        <v>-0.56113808324409542</v>
      </c>
      <c r="I16" s="213" t="s">
        <v>24</v>
      </c>
      <c r="J16" s="248">
        <v>1787.896</v>
      </c>
      <c r="K16" s="257">
        <v>1783.9449999999999</v>
      </c>
      <c r="L16" s="250">
        <v>0.22147543786383675</v>
      </c>
      <c r="M16" s="206">
        <v>74.482102110408519</v>
      </c>
      <c r="N16" s="207">
        <v>73.041420784282465</v>
      </c>
      <c r="O16" s="250">
        <v>1.9724168980514534</v>
      </c>
    </row>
    <row r="17" spans="1:15" x14ac:dyDescent="0.25">
      <c r="A17" s="213" t="s">
        <v>25</v>
      </c>
      <c r="B17" s="248">
        <v>1953.5709999999999</v>
      </c>
      <c r="C17" s="257">
        <v>1895.2860000000001</v>
      </c>
      <c r="D17" s="250">
        <v>3.0752614644966436</v>
      </c>
      <c r="E17" s="206">
        <v>3.2370553348694431</v>
      </c>
      <c r="F17" s="207">
        <v>3.3647743100084089</v>
      </c>
      <c r="G17" s="250">
        <v>-3.795766472629976</v>
      </c>
      <c r="I17" s="213" t="s">
        <v>25</v>
      </c>
      <c r="J17" s="248">
        <v>1969.8430000000001</v>
      </c>
      <c r="K17" s="257">
        <v>2005.779</v>
      </c>
      <c r="L17" s="250">
        <v>-1.7916231050379889</v>
      </c>
      <c r="M17" s="206">
        <v>3.6854333719632573</v>
      </c>
      <c r="N17" s="207">
        <v>4.4090013552141576</v>
      </c>
      <c r="O17" s="250">
        <v>-16.411153568714532</v>
      </c>
    </row>
    <row r="18" spans="1:15" x14ac:dyDescent="0.25">
      <c r="A18" s="214" t="s">
        <v>26</v>
      </c>
      <c r="B18" s="248">
        <v>2094.511</v>
      </c>
      <c r="C18" s="257">
        <v>2078.538</v>
      </c>
      <c r="D18" s="250">
        <v>0.76847284004429828</v>
      </c>
      <c r="E18" s="206">
        <v>5.750713116876164E-2</v>
      </c>
      <c r="F18" s="207">
        <v>5.5909799758233743E-2</v>
      </c>
      <c r="G18" s="250">
        <v>2.8569793085203465</v>
      </c>
      <c r="I18" s="214" t="s">
        <v>26</v>
      </c>
      <c r="J18" s="248">
        <v>2217.8829999999998</v>
      </c>
      <c r="K18" s="257">
        <v>2301.5160000000001</v>
      </c>
      <c r="L18" s="250">
        <v>-3.6338222284789792</v>
      </c>
      <c r="M18" s="206">
        <v>0.15157101442004117</v>
      </c>
      <c r="N18" s="207">
        <v>0.25851564190458837</v>
      </c>
      <c r="O18" s="250">
        <v>-41.368725968240547</v>
      </c>
    </row>
    <row r="19" spans="1:15" ht="16.5" thickBot="1" x14ac:dyDescent="0.3">
      <c r="A19" s="215" t="s">
        <v>23</v>
      </c>
      <c r="B19" s="248" t="s">
        <v>40</v>
      </c>
      <c r="C19" s="257" t="s">
        <v>40</v>
      </c>
      <c r="D19" s="250" t="s">
        <v>147</v>
      </c>
      <c r="E19" s="206">
        <v>2.1802793602548262E-2</v>
      </c>
      <c r="F19" s="207">
        <v>2.2969958865105469E-2</v>
      </c>
      <c r="G19" s="250">
        <v>-5.0812684054488715</v>
      </c>
      <c r="I19" s="215" t="s">
        <v>23</v>
      </c>
      <c r="J19" s="248" t="s">
        <v>40</v>
      </c>
      <c r="K19" s="257" t="s">
        <v>40</v>
      </c>
      <c r="L19" s="250" t="s">
        <v>147</v>
      </c>
      <c r="M19" s="206">
        <v>2.7792420327019746E-2</v>
      </c>
      <c r="N19" s="207">
        <v>7.3689351151865054E-3</v>
      </c>
      <c r="O19" s="250">
        <v>277.15653473108819</v>
      </c>
    </row>
    <row r="20" spans="1:15" x14ac:dyDescent="0.25">
      <c r="A20" s="202" t="s">
        <v>11</v>
      </c>
      <c r="B20" s="241"/>
      <c r="C20" s="254"/>
      <c r="D20" s="346"/>
      <c r="E20" s="346"/>
      <c r="F20" s="346"/>
      <c r="G20" s="295"/>
      <c r="I20" s="202" t="s">
        <v>11</v>
      </c>
      <c r="J20" s="241"/>
      <c r="K20" s="254"/>
      <c r="L20" s="346"/>
      <c r="M20" s="346"/>
      <c r="N20" s="346"/>
      <c r="O20" s="295"/>
    </row>
    <row r="21" spans="1:15" x14ac:dyDescent="0.25">
      <c r="A21" s="213" t="s">
        <v>35</v>
      </c>
      <c r="B21" s="245">
        <v>3502.5149999999999</v>
      </c>
      <c r="C21" s="256">
        <v>3429.2530000000002</v>
      </c>
      <c r="D21" s="247">
        <v>2.1363836380692738</v>
      </c>
      <c r="E21" s="204">
        <v>3.4534280172880898</v>
      </c>
      <c r="F21" s="205">
        <v>3.1825838471136856</v>
      </c>
      <c r="G21" s="247">
        <v>8.5101974742954614</v>
      </c>
      <c r="I21" s="213" t="s">
        <v>35</v>
      </c>
      <c r="J21" s="245">
        <v>3509.4319999999998</v>
      </c>
      <c r="K21" s="256">
        <v>3653.2629999999999</v>
      </c>
      <c r="L21" s="247">
        <v>-3.9370557225143696</v>
      </c>
      <c r="M21" s="204">
        <v>4.8666442434866886</v>
      </c>
      <c r="N21" s="205">
        <v>5.1873618743355392</v>
      </c>
      <c r="O21" s="247">
        <v>-6.1826731702602116</v>
      </c>
    </row>
    <row r="22" spans="1:15" ht="15.75" customHeight="1" x14ac:dyDescent="0.25">
      <c r="A22" s="214" t="s">
        <v>24</v>
      </c>
      <c r="B22" s="248">
        <v>3052.4879999999998</v>
      </c>
      <c r="C22" s="257">
        <v>3051.62</v>
      </c>
      <c r="D22" s="250">
        <v>2.844390848139474E-2</v>
      </c>
      <c r="E22" s="206">
        <v>4.1701398973794497</v>
      </c>
      <c r="F22" s="207">
        <v>3.923128286543879</v>
      </c>
      <c r="G22" s="250">
        <v>6.2962919587107899</v>
      </c>
      <c r="I22" s="214" t="s">
        <v>24</v>
      </c>
      <c r="J22" s="248">
        <v>3212.875</v>
      </c>
      <c r="K22" s="257">
        <v>3362.7040000000002</v>
      </c>
      <c r="L22" s="250">
        <v>-4.4556107227992765</v>
      </c>
      <c r="M22" s="206">
        <v>8.2271835616745843</v>
      </c>
      <c r="N22" s="207">
        <v>7.9730538139933405</v>
      </c>
      <c r="O22" s="250">
        <v>3.1873577378246969</v>
      </c>
    </row>
    <row r="23" spans="1:15" x14ac:dyDescent="0.25">
      <c r="A23" s="214" t="s">
        <v>25</v>
      </c>
      <c r="B23" s="248">
        <v>3351.3249999999998</v>
      </c>
      <c r="C23" s="257">
        <v>3341.7829999999999</v>
      </c>
      <c r="D23" s="250">
        <v>0.28553619430106375</v>
      </c>
      <c r="E23" s="206">
        <v>0.42550363030738325</v>
      </c>
      <c r="F23" s="207">
        <v>0.42728452338823397</v>
      </c>
      <c r="G23" s="250">
        <v>-0.41679325680433965</v>
      </c>
      <c r="I23" s="214" t="s">
        <v>25</v>
      </c>
      <c r="J23" s="248">
        <v>2650.806</v>
      </c>
      <c r="K23" s="257">
        <v>2793.0259999999998</v>
      </c>
      <c r="L23" s="250">
        <v>-5.0919683526039439</v>
      </c>
      <c r="M23" s="206">
        <v>2.0216180139774091</v>
      </c>
      <c r="N23" s="207">
        <v>2.0919401937226048</v>
      </c>
      <c r="O23" s="250">
        <v>-3.3615769684150192</v>
      </c>
    </row>
    <row r="24" spans="1:15" x14ac:dyDescent="0.25">
      <c r="A24" s="214" t="s">
        <v>26</v>
      </c>
      <c r="B24" s="248" t="s">
        <v>40</v>
      </c>
      <c r="C24" s="257" t="s">
        <v>40</v>
      </c>
      <c r="D24" s="258" t="s">
        <v>147</v>
      </c>
      <c r="E24" s="206">
        <v>1.4224835683750351E-4</v>
      </c>
      <c r="F24" s="207">
        <v>4.0582966192765842E-5</v>
      </c>
      <c r="G24" s="250">
        <v>250.51246910301032</v>
      </c>
      <c r="I24" s="214" t="s">
        <v>26</v>
      </c>
      <c r="J24" s="248" t="s">
        <v>32</v>
      </c>
      <c r="K24" s="257" t="s">
        <v>32</v>
      </c>
      <c r="L24" s="258" t="s">
        <v>32</v>
      </c>
      <c r="M24" s="206" t="s">
        <v>32</v>
      </c>
      <c r="N24" s="207" t="s">
        <v>32</v>
      </c>
      <c r="O24" s="250" t="s">
        <v>32</v>
      </c>
    </row>
    <row r="25" spans="1:15" ht="16.5" thickBot="1" x14ac:dyDescent="0.3">
      <c r="A25" s="215" t="s">
        <v>23</v>
      </c>
      <c r="B25" s="248" t="s">
        <v>40</v>
      </c>
      <c r="C25" s="257">
        <v>4187.9160000000002</v>
      </c>
      <c r="D25" s="250" t="s">
        <v>147</v>
      </c>
      <c r="E25" s="206">
        <v>0.14810640280544798</v>
      </c>
      <c r="F25" s="207">
        <v>0.15056280457516127</v>
      </c>
      <c r="G25" s="250">
        <v>-1.631479817770696</v>
      </c>
      <c r="I25" s="215" t="s">
        <v>23</v>
      </c>
      <c r="J25" s="248">
        <v>3274.473</v>
      </c>
      <c r="K25" s="257">
        <v>3220.41</v>
      </c>
      <c r="L25" s="250">
        <v>1.678761399945973</v>
      </c>
      <c r="M25" s="206">
        <v>0.51224533379455994</v>
      </c>
      <c r="N25" s="207">
        <v>0.5651303330155758</v>
      </c>
      <c r="O25" s="250">
        <v>-9.3580181652642374</v>
      </c>
    </row>
    <row r="26" spans="1:15" x14ac:dyDescent="0.25">
      <c r="A26" s="202" t="s">
        <v>34</v>
      </c>
      <c r="B26" s="241"/>
      <c r="C26" s="254"/>
      <c r="D26" s="346"/>
      <c r="E26" s="346"/>
      <c r="F26" s="346"/>
      <c r="G26" s="295"/>
      <c r="I26" s="202" t="s">
        <v>34</v>
      </c>
      <c r="J26" s="241"/>
      <c r="K26" s="254"/>
      <c r="L26" s="346"/>
      <c r="M26" s="346"/>
      <c r="N26" s="346"/>
      <c r="O26" s="295"/>
    </row>
    <row r="27" spans="1:15" x14ac:dyDescent="0.25">
      <c r="A27" s="213" t="s">
        <v>35</v>
      </c>
      <c r="B27" s="245">
        <v>6822.8519999999999</v>
      </c>
      <c r="C27" s="256">
        <v>6992.5529999999999</v>
      </c>
      <c r="D27" s="247">
        <v>-2.4268818555969478</v>
      </c>
      <c r="E27" s="204">
        <v>0.33361119179035598</v>
      </c>
      <c r="F27" s="205">
        <v>0.23663927587001765</v>
      </c>
      <c r="G27" s="247">
        <v>40.978791692045036</v>
      </c>
      <c r="I27" s="213" t="s">
        <v>35</v>
      </c>
      <c r="J27" s="245" t="s">
        <v>40</v>
      </c>
      <c r="K27" s="256" t="s">
        <v>40</v>
      </c>
      <c r="L27" s="247" t="s">
        <v>147</v>
      </c>
      <c r="M27" s="204">
        <v>0.10892516280185886</v>
      </c>
      <c r="N27" s="205">
        <v>0.11388354268924597</v>
      </c>
      <c r="O27" s="247">
        <v>-4.3539037953157456</v>
      </c>
    </row>
    <row r="28" spans="1:15" x14ac:dyDescent="0.25">
      <c r="A28" s="214" t="s">
        <v>24</v>
      </c>
      <c r="B28" s="248">
        <v>5953.2389999999996</v>
      </c>
      <c r="C28" s="257">
        <v>5952.1229999999996</v>
      </c>
      <c r="D28" s="250">
        <v>1.8749612533208497E-2</v>
      </c>
      <c r="E28" s="206">
        <v>0.70162062259778091</v>
      </c>
      <c r="F28" s="207">
        <v>0.56891907540098674</v>
      </c>
      <c r="G28" s="250">
        <v>23.325206155772364</v>
      </c>
      <c r="I28" s="214" t="s">
        <v>24</v>
      </c>
      <c r="J28" s="248" t="s">
        <v>40</v>
      </c>
      <c r="K28" s="257" t="s">
        <v>40</v>
      </c>
      <c r="L28" s="250" t="s">
        <v>147</v>
      </c>
      <c r="M28" s="206">
        <v>0.24755718818604286</v>
      </c>
      <c r="N28" s="207">
        <v>0.33830111210628949</v>
      </c>
      <c r="O28" s="250">
        <v>-26.823418745291079</v>
      </c>
    </row>
    <row r="29" spans="1:15" x14ac:dyDescent="0.25">
      <c r="A29" s="214" t="s">
        <v>25</v>
      </c>
      <c r="B29" s="259">
        <v>5443.5720000000001</v>
      </c>
      <c r="C29" s="260">
        <v>5543.6350000000002</v>
      </c>
      <c r="D29" s="250">
        <v>-1.8050070035274708</v>
      </c>
      <c r="E29" s="206">
        <v>0.25497371379682332</v>
      </c>
      <c r="F29" s="207">
        <v>0.20146737183628724</v>
      </c>
      <c r="G29" s="250">
        <v>26.558316353089388</v>
      </c>
      <c r="I29" s="214" t="s">
        <v>25</v>
      </c>
      <c r="J29" s="259" t="s">
        <v>40</v>
      </c>
      <c r="K29" s="260" t="s">
        <v>40</v>
      </c>
      <c r="L29" s="250" t="s">
        <v>147</v>
      </c>
      <c r="M29" s="206">
        <v>0.10562440029271163</v>
      </c>
      <c r="N29" s="207">
        <v>0.10048547884345232</v>
      </c>
      <c r="O29" s="250">
        <v>5.1140936067641132</v>
      </c>
    </row>
    <row r="30" spans="1:15" x14ac:dyDescent="0.25">
      <c r="A30" s="337" t="s">
        <v>26</v>
      </c>
      <c r="B30" s="259" t="s">
        <v>32</v>
      </c>
      <c r="C30" s="260" t="s">
        <v>32</v>
      </c>
      <c r="D30" s="258" t="s">
        <v>32</v>
      </c>
      <c r="E30" s="206" t="s">
        <v>32</v>
      </c>
      <c r="F30" s="207" t="s">
        <v>32</v>
      </c>
      <c r="G30" s="250" t="s">
        <v>32</v>
      </c>
      <c r="I30" s="337" t="s">
        <v>26</v>
      </c>
      <c r="J30" s="259" t="s">
        <v>32</v>
      </c>
      <c r="K30" s="260" t="s">
        <v>32</v>
      </c>
      <c r="L30" s="258" t="s">
        <v>32</v>
      </c>
      <c r="M30" s="206" t="s">
        <v>32</v>
      </c>
      <c r="N30" s="207" t="s">
        <v>32</v>
      </c>
      <c r="O30" s="250" t="s">
        <v>32</v>
      </c>
    </row>
    <row r="31" spans="1:15" ht="16.5" thickBot="1" x14ac:dyDescent="0.3">
      <c r="A31" s="216" t="s">
        <v>23</v>
      </c>
      <c r="B31" s="251">
        <v>5686.3950000000004</v>
      </c>
      <c r="C31" s="261" t="s">
        <v>40</v>
      </c>
      <c r="D31" s="263" t="s">
        <v>147</v>
      </c>
      <c r="E31" s="217">
        <v>0.11610052251700968</v>
      </c>
      <c r="F31" s="218">
        <v>0.10287781929866141</v>
      </c>
      <c r="G31" s="263">
        <v>12.852822220076277</v>
      </c>
      <c r="I31" s="216" t="s">
        <v>23</v>
      </c>
      <c r="J31" s="251" t="s">
        <v>32</v>
      </c>
      <c r="K31" s="261" t="s">
        <v>32</v>
      </c>
      <c r="L31" s="263" t="s">
        <v>32</v>
      </c>
      <c r="M31" s="217" t="s">
        <v>32</v>
      </c>
      <c r="N31" s="218" t="s">
        <v>32</v>
      </c>
      <c r="O31" s="263" t="s">
        <v>32</v>
      </c>
    </row>
    <row r="32" spans="1:15" x14ac:dyDescent="0.25">
      <c r="A32" s="202" t="s">
        <v>41</v>
      </c>
      <c r="B32" s="241"/>
      <c r="C32" s="254"/>
      <c r="D32" s="346"/>
      <c r="E32" s="346"/>
      <c r="F32" s="346"/>
      <c r="G32" s="295"/>
      <c r="I32" s="202" t="s">
        <v>41</v>
      </c>
      <c r="J32" s="241"/>
      <c r="K32" s="254"/>
      <c r="L32" s="346"/>
      <c r="M32" s="346"/>
      <c r="N32" s="346"/>
      <c r="O32" s="295"/>
    </row>
    <row r="33" spans="1:15" x14ac:dyDescent="0.25">
      <c r="A33" s="213" t="s">
        <v>35</v>
      </c>
      <c r="B33" s="245">
        <v>3859.7460000000001</v>
      </c>
      <c r="C33" s="256">
        <v>4856.8860000000004</v>
      </c>
      <c r="D33" s="247">
        <v>-20.530438639078625</v>
      </c>
      <c r="E33" s="204">
        <v>1.3595192729712344</v>
      </c>
      <c r="F33" s="205">
        <v>0.66404554815682992</v>
      </c>
      <c r="G33" s="247">
        <v>104.73283447872043</v>
      </c>
      <c r="I33" s="213" t="s">
        <v>35</v>
      </c>
      <c r="J33" s="245" t="s">
        <v>40</v>
      </c>
      <c r="K33" s="256" t="s">
        <v>40</v>
      </c>
      <c r="L33" s="247" t="s">
        <v>147</v>
      </c>
      <c r="M33" s="204">
        <v>5.941372516465029E-3</v>
      </c>
      <c r="N33" s="205">
        <v>6.2970900075230117E-3</v>
      </c>
      <c r="O33" s="247">
        <v>-5.6489186375454992</v>
      </c>
    </row>
    <row r="34" spans="1:15" x14ac:dyDescent="0.25">
      <c r="A34" s="214" t="s">
        <v>24</v>
      </c>
      <c r="B34" s="245">
        <v>2938.9250000000002</v>
      </c>
      <c r="C34" s="256">
        <v>2875.0630000000001</v>
      </c>
      <c r="D34" s="250">
        <v>2.2212382824306833</v>
      </c>
      <c r="E34" s="206">
        <v>1.7095407524731172</v>
      </c>
      <c r="F34" s="207">
        <v>1.7959856412054549</v>
      </c>
      <c r="G34" s="250">
        <v>-4.8132282769430379</v>
      </c>
      <c r="I34" s="214" t="s">
        <v>24</v>
      </c>
      <c r="J34" s="245" t="s">
        <v>40</v>
      </c>
      <c r="K34" s="256" t="s">
        <v>40</v>
      </c>
      <c r="L34" s="250" t="s">
        <v>147</v>
      </c>
      <c r="M34" s="206">
        <v>4.8983315635745019E-2</v>
      </c>
      <c r="N34" s="207">
        <v>5.9889345390697589E-2</v>
      </c>
      <c r="O34" s="250">
        <v>-18.210300486347556</v>
      </c>
    </row>
    <row r="35" spans="1:15" x14ac:dyDescent="0.25">
      <c r="A35" s="214" t="s">
        <v>25</v>
      </c>
      <c r="B35" s="245">
        <v>4921.8789999999999</v>
      </c>
      <c r="C35" s="256">
        <v>4644.2359999999999</v>
      </c>
      <c r="D35" s="250">
        <v>5.9782276352881301</v>
      </c>
      <c r="E35" s="206">
        <v>0.3566036989228179</v>
      </c>
      <c r="F35" s="207">
        <v>0.41630006720539203</v>
      </c>
      <c r="G35" s="250">
        <v>-14.339745050562636</v>
      </c>
      <c r="I35" s="214" t="s">
        <v>25</v>
      </c>
      <c r="J35" s="245" t="s">
        <v>40</v>
      </c>
      <c r="K35" s="256" t="s">
        <v>40</v>
      </c>
      <c r="L35" s="250" t="s">
        <v>147</v>
      </c>
      <c r="M35" s="206">
        <v>3.5450189348241339E-2</v>
      </c>
      <c r="N35" s="207">
        <v>2.2542242420547805E-2</v>
      </c>
      <c r="O35" s="250">
        <v>57.261148588871635</v>
      </c>
    </row>
    <row r="36" spans="1:15" x14ac:dyDescent="0.25">
      <c r="A36" s="337" t="s">
        <v>26</v>
      </c>
      <c r="B36" s="245" t="s">
        <v>32</v>
      </c>
      <c r="C36" s="256" t="s">
        <v>32</v>
      </c>
      <c r="D36" s="258" t="s">
        <v>32</v>
      </c>
      <c r="E36" s="206" t="s">
        <v>32</v>
      </c>
      <c r="F36" s="207" t="s">
        <v>32</v>
      </c>
      <c r="G36" s="250" t="s">
        <v>32</v>
      </c>
      <c r="I36" s="337" t="s">
        <v>26</v>
      </c>
      <c r="J36" s="245" t="s">
        <v>32</v>
      </c>
      <c r="K36" s="256" t="s">
        <v>32</v>
      </c>
      <c r="L36" s="258" t="s">
        <v>32</v>
      </c>
      <c r="M36" s="206" t="s">
        <v>32</v>
      </c>
      <c r="N36" s="207" t="s">
        <v>32</v>
      </c>
      <c r="O36" s="250" t="s">
        <v>32</v>
      </c>
    </row>
    <row r="37" spans="1:15" ht="16.5" thickBot="1" x14ac:dyDescent="0.3">
      <c r="A37" s="216" t="s">
        <v>23</v>
      </c>
      <c r="B37" s="281" t="s">
        <v>40</v>
      </c>
      <c r="C37" s="278" t="s">
        <v>40</v>
      </c>
      <c r="D37" s="263" t="s">
        <v>147</v>
      </c>
      <c r="E37" s="217">
        <v>1.1995286665354534</v>
      </c>
      <c r="F37" s="218">
        <v>0.21108553482397274</v>
      </c>
      <c r="G37" s="263">
        <v>468.26663538823618</v>
      </c>
      <c r="I37" s="216" t="s">
        <v>23</v>
      </c>
      <c r="J37" s="281" t="s">
        <v>40</v>
      </c>
      <c r="K37" s="278" t="s">
        <v>40</v>
      </c>
      <c r="L37" s="263" t="s">
        <v>147</v>
      </c>
      <c r="M37" s="217">
        <v>2.9706862582325145E-4</v>
      </c>
      <c r="N37" s="218">
        <v>6.6320416036678535E-3</v>
      </c>
      <c r="O37" s="263">
        <v>-95.520706238348112</v>
      </c>
    </row>
    <row r="38" spans="1:15" x14ac:dyDescent="0.25">
      <c r="A38" s="338"/>
      <c r="B38" s="343"/>
    </row>
  </sheetData>
  <conditionalFormatting sqref="D7:D37 G7:G37">
    <cfRule type="beginsWith" dxfId="11" priority="5" operator="beginsWith" text="*">
      <formula>LEFT(D7,LEN("*"))="*"</formula>
    </cfRule>
    <cfRule type="cellIs" dxfId="10" priority="7" operator="lessThan">
      <formula>0</formula>
    </cfRule>
    <cfRule type="cellIs" dxfId="9" priority="8" operator="greaterThan">
      <formula>0</formula>
    </cfRule>
  </conditionalFormatting>
  <conditionalFormatting sqref="L7:L37 O7:O37">
    <cfRule type="beginsWith" dxfId="8" priority="1" operator="beginsWith" text="*">
      <formula>LEFT(L7,LEN("*"))="*"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pageMargins left="0.75" right="0.75" top="1" bottom="1" header="0.5" footer="0.5"/>
  <pageSetup paperSize="9" orientation="portrait" verticalDpi="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67EE9FAC-9DD7-408B-A941-FBF4CDF41F27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D7:D37 G7:G37</xm:sqref>
        </x14:conditionalFormatting>
        <x14:conditionalFormatting xmlns:xm="http://schemas.microsoft.com/office/excel/2006/main">
          <x14:cfRule type="endsWith" priority="2" operator="endsWith" id="{A77174BA-21DA-4CF5-914C-CB2FBEDC51C9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L7:L37 O7:O37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B3" sqref="B3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G30" sqref="G30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2"/>
  <sheetViews>
    <sheetView showGridLines="0" zoomScaleNormal="100" workbookViewId="0">
      <selection activeCell="G30" sqref="G30"/>
    </sheetView>
  </sheetViews>
  <sheetFormatPr defaultRowHeight="12.75" x14ac:dyDescent="0.2"/>
  <cols>
    <col min="1" max="1" width="8.85546875" style="347" customWidth="1"/>
    <col min="2" max="2" width="53.28515625" style="347" customWidth="1"/>
    <col min="3" max="17" width="13.7109375" style="347" bestFit="1" customWidth="1"/>
    <col min="18" max="18" width="12.28515625" style="347" customWidth="1"/>
    <col min="19" max="20" width="11.140625" style="347" customWidth="1"/>
    <col min="21" max="16384" width="9.140625" style="347"/>
  </cols>
  <sheetData>
    <row r="1" spans="1:12" ht="21" x14ac:dyDescent="0.35">
      <c r="A1" s="394" t="s">
        <v>158</v>
      </c>
    </row>
    <row r="3" spans="1:12" s="428" customFormat="1" ht="19.5" thickBot="1" x14ac:dyDescent="0.35">
      <c r="A3" s="395" t="s">
        <v>157</v>
      </c>
      <c r="H3" s="429"/>
      <c r="I3" s="429"/>
    </row>
    <row r="4" spans="1:12" s="428" customFormat="1" ht="16.5" thickBot="1" x14ac:dyDescent="0.3">
      <c r="A4" s="396"/>
      <c r="B4" s="397"/>
      <c r="C4" s="348" t="s">
        <v>42</v>
      </c>
      <c r="D4" s="398"/>
      <c r="E4" s="348"/>
      <c r="F4" s="399"/>
      <c r="G4" s="349" t="s">
        <v>43</v>
      </c>
      <c r="H4" s="348"/>
      <c r="I4" s="348"/>
      <c r="J4" s="400"/>
      <c r="K4" s="350" t="s">
        <v>44</v>
      </c>
      <c r="L4" s="399"/>
    </row>
    <row r="5" spans="1:12" s="428" customFormat="1" ht="15.75" x14ac:dyDescent="0.25">
      <c r="A5" s="351" t="s">
        <v>45</v>
      </c>
      <c r="B5" s="352" t="s">
        <v>46</v>
      </c>
      <c r="C5" s="401" t="s">
        <v>47</v>
      </c>
      <c r="D5" s="402"/>
      <c r="E5" s="403" t="s">
        <v>48</v>
      </c>
      <c r="F5" s="402"/>
      <c r="G5" s="403" t="s">
        <v>47</v>
      </c>
      <c r="H5" s="402"/>
      <c r="I5" s="403" t="s">
        <v>48</v>
      </c>
      <c r="J5" s="404"/>
      <c r="K5" s="405" t="s">
        <v>47</v>
      </c>
      <c r="L5" s="402"/>
    </row>
    <row r="6" spans="1:12" s="428" customFormat="1" ht="16.5" thickBot="1" x14ac:dyDescent="0.3">
      <c r="A6" s="406"/>
      <c r="B6" s="407"/>
      <c r="C6" s="408" t="s">
        <v>165</v>
      </c>
      <c r="D6" s="409" t="s">
        <v>166</v>
      </c>
      <c r="E6" s="408" t="s">
        <v>165</v>
      </c>
      <c r="F6" s="409" t="s">
        <v>166</v>
      </c>
      <c r="G6" s="408" t="s">
        <v>165</v>
      </c>
      <c r="H6" s="409" t="s">
        <v>166</v>
      </c>
      <c r="I6" s="408" t="s">
        <v>165</v>
      </c>
      <c r="J6" s="409" t="s">
        <v>166</v>
      </c>
      <c r="K6" s="408" t="s">
        <v>165</v>
      </c>
      <c r="L6" s="409" t="s">
        <v>166</v>
      </c>
    </row>
    <row r="7" spans="1:12" s="428" customFormat="1" ht="16.5" thickBot="1" x14ac:dyDescent="0.3">
      <c r="A7" s="410"/>
      <c r="B7" s="411" t="s">
        <v>94</v>
      </c>
      <c r="C7" s="353">
        <v>239178.09899999999</v>
      </c>
      <c r="D7" s="354">
        <v>351439.01900000003</v>
      </c>
      <c r="E7" s="355">
        <v>532065.55099999998</v>
      </c>
      <c r="F7" s="356">
        <v>626637.02899999998</v>
      </c>
      <c r="G7" s="355">
        <v>698974.42</v>
      </c>
      <c r="H7" s="357">
        <v>836993.66</v>
      </c>
      <c r="I7" s="355">
        <v>1491950.4739999999</v>
      </c>
      <c r="J7" s="357">
        <v>1527509.4550000001</v>
      </c>
      <c r="K7" s="358">
        <v>-459796.32100000005</v>
      </c>
      <c r="L7" s="356">
        <v>-485554.641</v>
      </c>
    </row>
    <row r="8" spans="1:12" s="428" customFormat="1" ht="16.5" thickBot="1" x14ac:dyDescent="0.3">
      <c r="A8" s="559" t="s">
        <v>49</v>
      </c>
      <c r="B8" s="560"/>
      <c r="C8" s="359"/>
      <c r="D8" s="359"/>
      <c r="E8" s="359"/>
      <c r="F8" s="359"/>
      <c r="G8" s="359"/>
      <c r="H8" s="359"/>
      <c r="I8" s="359"/>
      <c r="J8" s="359"/>
      <c r="K8" s="360"/>
      <c r="L8" s="361"/>
    </row>
    <row r="9" spans="1:12" s="428" customFormat="1" ht="15.75" x14ac:dyDescent="0.25">
      <c r="A9" s="412" t="s">
        <v>50</v>
      </c>
      <c r="B9" s="413" t="s">
        <v>51</v>
      </c>
      <c r="C9" s="362">
        <v>51345.349000000002</v>
      </c>
      <c r="D9" s="363">
        <v>79065.13</v>
      </c>
      <c r="E9" s="362">
        <v>101937.141</v>
      </c>
      <c r="F9" s="363">
        <v>103359.925</v>
      </c>
      <c r="G9" s="362">
        <v>15151.313999999998</v>
      </c>
      <c r="H9" s="364">
        <v>18451.859</v>
      </c>
      <c r="I9" s="365">
        <v>19235.41</v>
      </c>
      <c r="J9" s="366">
        <v>20588.769999999997</v>
      </c>
      <c r="K9" s="367">
        <v>36194.034999999996</v>
      </c>
      <c r="L9" s="368">
        <v>60613.270999999993</v>
      </c>
    </row>
    <row r="10" spans="1:12" s="428" customFormat="1" ht="15.75" x14ac:dyDescent="0.25">
      <c r="A10" s="414" t="s">
        <v>52</v>
      </c>
      <c r="B10" s="415" t="s">
        <v>129</v>
      </c>
      <c r="C10" s="369">
        <v>46526.226999999999</v>
      </c>
      <c r="D10" s="370">
        <v>69480.231</v>
      </c>
      <c r="E10" s="371">
        <v>97978.540999999997</v>
      </c>
      <c r="F10" s="370">
        <v>96431.495999999999</v>
      </c>
      <c r="G10" s="372">
        <v>7244.6139999999996</v>
      </c>
      <c r="H10" s="370">
        <v>8013.8130000000001</v>
      </c>
      <c r="I10" s="372">
        <v>10626.69</v>
      </c>
      <c r="J10" s="373">
        <v>10034.041999999999</v>
      </c>
      <c r="K10" s="374">
        <v>39281.612999999998</v>
      </c>
      <c r="L10" s="375">
        <v>61466.417999999998</v>
      </c>
    </row>
    <row r="11" spans="1:12" s="428" customFormat="1" ht="15.75" x14ac:dyDescent="0.25">
      <c r="A11" s="416" t="s">
        <v>53</v>
      </c>
      <c r="B11" s="415" t="s">
        <v>130</v>
      </c>
      <c r="C11" s="376">
        <v>4819.1220000000003</v>
      </c>
      <c r="D11" s="370">
        <v>9584.8989999999994</v>
      </c>
      <c r="E11" s="377">
        <v>3958.6</v>
      </c>
      <c r="F11" s="370">
        <v>6928.4290000000001</v>
      </c>
      <c r="G11" s="372">
        <v>7906.7</v>
      </c>
      <c r="H11" s="370">
        <v>10438.046</v>
      </c>
      <c r="I11" s="372">
        <v>8608.7199999999993</v>
      </c>
      <c r="J11" s="373">
        <v>10554.727999999999</v>
      </c>
      <c r="K11" s="378">
        <v>-3087.5779999999995</v>
      </c>
      <c r="L11" s="370">
        <v>-853.14700000000084</v>
      </c>
    </row>
    <row r="12" spans="1:12" s="428" customFormat="1" ht="30" x14ac:dyDescent="0.25">
      <c r="A12" s="417" t="s">
        <v>54</v>
      </c>
      <c r="B12" s="418" t="s">
        <v>55</v>
      </c>
      <c r="C12" s="379">
        <v>14690.111999999999</v>
      </c>
      <c r="D12" s="375">
        <v>39919.561999999998</v>
      </c>
      <c r="E12" s="380">
        <v>29389.996999999999</v>
      </c>
      <c r="F12" s="375">
        <v>58336.209000000003</v>
      </c>
      <c r="G12" s="362">
        <v>489820.50199999998</v>
      </c>
      <c r="H12" s="375">
        <v>595044.326</v>
      </c>
      <c r="I12" s="362">
        <v>1140058.1740000001</v>
      </c>
      <c r="J12" s="381">
        <v>1175329.2</v>
      </c>
      <c r="K12" s="374">
        <v>-475130.38999999996</v>
      </c>
      <c r="L12" s="375">
        <v>-555124.76399999997</v>
      </c>
    </row>
    <row r="13" spans="1:12" s="428" customFormat="1" ht="15.75" x14ac:dyDescent="0.25">
      <c r="A13" s="419" t="s">
        <v>56</v>
      </c>
      <c r="B13" s="420" t="s">
        <v>57</v>
      </c>
      <c r="C13" s="382">
        <v>815.024</v>
      </c>
      <c r="D13" s="383">
        <v>2729.643</v>
      </c>
      <c r="E13" s="377">
        <v>2489.5819999999999</v>
      </c>
      <c r="F13" s="383">
        <v>6750.835</v>
      </c>
      <c r="G13" s="372">
        <v>46777.64</v>
      </c>
      <c r="H13" s="370">
        <v>50573.64</v>
      </c>
      <c r="I13" s="384">
        <v>170430.90599999999</v>
      </c>
      <c r="J13" s="373">
        <v>175347.171</v>
      </c>
      <c r="K13" s="378">
        <v>-45962.616000000002</v>
      </c>
      <c r="L13" s="370">
        <v>-47843.997000000003</v>
      </c>
    </row>
    <row r="14" spans="1:12" s="428" customFormat="1" ht="30.75" thickBot="1" x14ac:dyDescent="0.3">
      <c r="A14" s="421" t="s">
        <v>58</v>
      </c>
      <c r="B14" s="422" t="s">
        <v>59</v>
      </c>
      <c r="C14" s="385">
        <v>76869.228000000003</v>
      </c>
      <c r="D14" s="386">
        <v>118781.59299999999</v>
      </c>
      <c r="E14" s="387">
        <v>301554.80599999998</v>
      </c>
      <c r="F14" s="386">
        <v>358178.34399999998</v>
      </c>
      <c r="G14" s="387">
        <v>1880.8339999999998</v>
      </c>
      <c r="H14" s="386">
        <v>2776.2689999999998</v>
      </c>
      <c r="I14" s="387">
        <v>6301.5</v>
      </c>
      <c r="J14" s="388">
        <v>7567.3639999999996</v>
      </c>
      <c r="K14" s="389">
        <v>74988.394</v>
      </c>
      <c r="L14" s="386">
        <v>116005.32399999999</v>
      </c>
    </row>
    <row r="15" spans="1:12" s="428" customFormat="1" ht="15.75" x14ac:dyDescent="0.25">
      <c r="A15" s="559" t="s">
        <v>60</v>
      </c>
      <c r="B15" s="560"/>
      <c r="C15" s="359"/>
      <c r="D15" s="359"/>
      <c r="E15" s="359"/>
      <c r="F15" s="359"/>
      <c r="G15" s="359"/>
      <c r="H15" s="359"/>
      <c r="I15" s="359"/>
      <c r="J15" s="359"/>
      <c r="K15" s="359"/>
      <c r="L15" s="390"/>
    </row>
    <row r="16" spans="1:12" s="428" customFormat="1" ht="30.75" thickBot="1" x14ac:dyDescent="0.3">
      <c r="A16" s="421" t="s">
        <v>61</v>
      </c>
      <c r="B16" s="422" t="s">
        <v>62</v>
      </c>
      <c r="C16" s="385">
        <v>95458.385999999999</v>
      </c>
      <c r="D16" s="391">
        <v>110943.091</v>
      </c>
      <c r="E16" s="387">
        <v>96694.024999999994</v>
      </c>
      <c r="F16" s="386">
        <v>100011.716</v>
      </c>
      <c r="G16" s="387">
        <v>145344.13</v>
      </c>
      <c r="H16" s="386">
        <v>170147.56599999999</v>
      </c>
      <c r="I16" s="387">
        <v>155924.484</v>
      </c>
      <c r="J16" s="388">
        <v>148676.95000000001</v>
      </c>
      <c r="K16" s="389">
        <v>-49885.744000000006</v>
      </c>
      <c r="L16" s="386">
        <v>-59204.474999999991</v>
      </c>
    </row>
    <row r="17" spans="1:12" s="428" customFormat="1" ht="15.75" x14ac:dyDescent="0.25">
      <c r="A17" s="425" t="s">
        <v>107</v>
      </c>
      <c r="B17" s="426"/>
      <c r="C17" s="427"/>
      <c r="D17" s="427"/>
      <c r="E17" s="427"/>
      <c r="F17" s="427"/>
      <c r="G17" s="427"/>
      <c r="H17" s="427"/>
      <c r="I17" s="427"/>
      <c r="J17" s="427"/>
      <c r="K17" s="427"/>
      <c r="L17" s="427"/>
    </row>
    <row r="18" spans="1:12" s="432" customFormat="1" ht="15.75" x14ac:dyDescent="0.25">
      <c r="A18" s="430" t="s">
        <v>108</v>
      </c>
      <c r="B18" s="431"/>
      <c r="C18" s="431"/>
      <c r="D18" s="431"/>
      <c r="E18" s="431"/>
      <c r="F18" s="431"/>
      <c r="G18" s="431"/>
      <c r="H18" s="431"/>
      <c r="I18" s="431"/>
      <c r="J18" s="431"/>
      <c r="K18" s="431"/>
      <c r="L18" s="431"/>
    </row>
    <row r="20" spans="1:12" x14ac:dyDescent="0.2">
      <c r="E20" s="392"/>
    </row>
    <row r="21" spans="1:12" x14ac:dyDescent="0.2">
      <c r="E21" s="392"/>
      <c r="F21" s="392"/>
    </row>
    <row r="22" spans="1:12" ht="21" x14ac:dyDescent="0.35">
      <c r="A22" s="393"/>
    </row>
  </sheetData>
  <mergeCells count="2">
    <mergeCell ref="A8:B8"/>
    <mergeCell ref="A15:B15"/>
  </mergeCells>
  <pageMargins left="0.75" right="0.75" top="1" bottom="1" header="0.5" footer="0.5"/>
  <pageSetup paperSize="9" scale="5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83"/>
  <sheetViews>
    <sheetView showGridLines="0" zoomScaleNormal="100" workbookViewId="0">
      <selection activeCell="P4" sqref="P4"/>
    </sheetView>
  </sheetViews>
  <sheetFormatPr defaultRowHeight="15.75" x14ac:dyDescent="0.25"/>
  <cols>
    <col min="1" max="1" width="16.7109375" style="428" customWidth="1"/>
    <col min="2" max="3" width="12.7109375" style="428" customWidth="1"/>
    <col min="4" max="4" width="16.7109375" style="428" customWidth="1"/>
    <col min="5" max="6" width="12.7109375" style="428" customWidth="1"/>
    <col min="7" max="7" width="19.5703125" style="428" customWidth="1"/>
    <col min="8" max="8" width="16.7109375" style="429" customWidth="1"/>
    <col min="9" max="9" width="12.7109375" style="429" customWidth="1"/>
    <col min="10" max="10" width="12.7109375" style="428" customWidth="1"/>
    <col min="11" max="11" width="16.7109375" style="428" customWidth="1"/>
    <col min="12" max="13" width="12.7109375" style="428" customWidth="1"/>
    <col min="14" max="16384" width="9.140625" style="428"/>
  </cols>
  <sheetData>
    <row r="1" spans="1:14" s="433" customFormat="1" ht="21" x14ac:dyDescent="0.35">
      <c r="A1" s="394" t="s">
        <v>158</v>
      </c>
      <c r="H1" s="434"/>
      <c r="I1" s="434"/>
    </row>
    <row r="2" spans="1:14" s="435" customFormat="1" ht="18.75" x14ac:dyDescent="0.3">
      <c r="A2" s="395" t="s">
        <v>159</v>
      </c>
      <c r="H2" s="436"/>
      <c r="I2" s="436"/>
    </row>
    <row r="3" spans="1:14" x14ac:dyDescent="0.25">
      <c r="A3" s="437"/>
    </row>
    <row r="4" spans="1:14" ht="13.5" customHeight="1" x14ac:dyDescent="0.25">
      <c r="A4" s="441" t="s">
        <v>102</v>
      </c>
      <c r="B4" s="441"/>
      <c r="C4" s="441"/>
      <c r="D4" s="441"/>
      <c r="E4" s="441"/>
      <c r="F4" s="423"/>
      <c r="G4" s="423"/>
      <c r="H4" s="441" t="s">
        <v>103</v>
      </c>
      <c r="I4" s="441"/>
      <c r="J4" s="441"/>
      <c r="K4" s="441"/>
      <c r="L4" s="441"/>
      <c r="M4" s="423"/>
    </row>
    <row r="5" spans="1:14" ht="13.5" customHeight="1" thickBot="1" x14ac:dyDescent="0.3">
      <c r="A5" s="441" t="s">
        <v>167</v>
      </c>
      <c r="B5" s="441"/>
      <c r="C5" s="441"/>
      <c r="D5" s="441"/>
      <c r="E5" s="441"/>
      <c r="F5" s="423"/>
      <c r="G5" s="423"/>
      <c r="H5" s="441" t="s">
        <v>167</v>
      </c>
      <c r="I5" s="441"/>
      <c r="J5" s="441"/>
      <c r="K5" s="441"/>
      <c r="L5" s="441"/>
      <c r="M5" s="423"/>
    </row>
    <row r="6" spans="1:14" ht="16.5" thickBot="1" x14ac:dyDescent="0.3">
      <c r="A6" s="444" t="s">
        <v>63</v>
      </c>
      <c r="B6" s="445"/>
      <c r="C6" s="445"/>
      <c r="D6" s="445"/>
      <c r="E6" s="445"/>
      <c r="F6" s="446"/>
      <c r="G6" s="423"/>
      <c r="H6" s="444" t="s">
        <v>64</v>
      </c>
      <c r="I6" s="445"/>
      <c r="J6" s="445"/>
      <c r="K6" s="445"/>
      <c r="L6" s="445"/>
      <c r="M6" s="446"/>
    </row>
    <row r="7" spans="1:14" ht="16.5" thickBot="1" x14ac:dyDescent="0.3">
      <c r="A7" s="447" t="s">
        <v>165</v>
      </c>
      <c r="B7" s="448"/>
      <c r="C7" s="449"/>
      <c r="D7" s="450" t="s">
        <v>166</v>
      </c>
      <c r="E7" s="448"/>
      <c r="F7" s="451"/>
      <c r="G7" s="423"/>
      <c r="H7" s="447" t="s">
        <v>165</v>
      </c>
      <c r="I7" s="448"/>
      <c r="J7" s="449"/>
      <c r="K7" s="447" t="s">
        <v>166</v>
      </c>
      <c r="L7" s="448"/>
      <c r="M7" s="451"/>
    </row>
    <row r="8" spans="1:14" ht="30.75" thickBot="1" x14ac:dyDescent="0.3">
      <c r="A8" s="452" t="s">
        <v>65</v>
      </c>
      <c r="B8" s="453" t="s">
        <v>47</v>
      </c>
      <c r="C8" s="454" t="s">
        <v>66</v>
      </c>
      <c r="D8" s="455" t="s">
        <v>65</v>
      </c>
      <c r="E8" s="453" t="s">
        <v>47</v>
      </c>
      <c r="F8" s="456" t="s">
        <v>66</v>
      </c>
      <c r="G8" s="423"/>
      <c r="H8" s="452" t="s">
        <v>65</v>
      </c>
      <c r="I8" s="453" t="s">
        <v>47</v>
      </c>
      <c r="J8" s="456" t="s">
        <v>66</v>
      </c>
      <c r="K8" s="452" t="s">
        <v>65</v>
      </c>
      <c r="L8" s="453" t="s">
        <v>47</v>
      </c>
      <c r="M8" s="456" t="s">
        <v>66</v>
      </c>
      <c r="N8" s="438"/>
    </row>
    <row r="9" spans="1:14" ht="16.5" thickBot="1" x14ac:dyDescent="0.3">
      <c r="A9" s="457" t="s">
        <v>12</v>
      </c>
      <c r="B9" s="458">
        <v>76869.228000000003</v>
      </c>
      <c r="C9" s="459">
        <v>301554.80599999998</v>
      </c>
      <c r="D9" s="460" t="s">
        <v>12</v>
      </c>
      <c r="E9" s="461">
        <v>118781.59299999999</v>
      </c>
      <c r="F9" s="459">
        <v>358178.34399999998</v>
      </c>
      <c r="G9" s="423"/>
      <c r="H9" s="462" t="s">
        <v>12</v>
      </c>
      <c r="I9" s="463">
        <v>1880.8340000000001</v>
      </c>
      <c r="J9" s="464">
        <v>6301.5</v>
      </c>
      <c r="K9" s="457" t="s">
        <v>12</v>
      </c>
      <c r="L9" s="461">
        <v>2776.2689999999998</v>
      </c>
      <c r="M9" s="459">
        <v>7567.3639999999996</v>
      </c>
    </row>
    <row r="10" spans="1:14" x14ac:dyDescent="0.25">
      <c r="A10" s="465" t="s">
        <v>68</v>
      </c>
      <c r="B10" s="466">
        <v>26582.155999999999</v>
      </c>
      <c r="C10" s="467">
        <v>97119.691999999995</v>
      </c>
      <c r="D10" s="468" t="s">
        <v>68</v>
      </c>
      <c r="E10" s="469">
        <v>48735.959000000003</v>
      </c>
      <c r="F10" s="470">
        <v>125630.876</v>
      </c>
      <c r="G10" s="423"/>
      <c r="H10" s="471" t="s">
        <v>68</v>
      </c>
      <c r="I10" s="472">
        <v>796.96400000000006</v>
      </c>
      <c r="J10" s="473">
        <v>2297.58</v>
      </c>
      <c r="K10" s="471" t="s">
        <v>68</v>
      </c>
      <c r="L10" s="474">
        <v>1037.393</v>
      </c>
      <c r="M10" s="475">
        <v>2462.9340000000002</v>
      </c>
    </row>
    <row r="11" spans="1:14" x14ac:dyDescent="0.25">
      <c r="A11" s="476" t="s">
        <v>67</v>
      </c>
      <c r="B11" s="477">
        <v>23458.66</v>
      </c>
      <c r="C11" s="478">
        <v>101075.488</v>
      </c>
      <c r="D11" s="479" t="s">
        <v>67</v>
      </c>
      <c r="E11" s="480">
        <v>33666.052000000003</v>
      </c>
      <c r="F11" s="481">
        <v>121524.04700000001</v>
      </c>
      <c r="G11" s="423"/>
      <c r="H11" s="476" t="s">
        <v>90</v>
      </c>
      <c r="I11" s="477">
        <v>525.33399999999995</v>
      </c>
      <c r="J11" s="478">
        <v>1772.25</v>
      </c>
      <c r="K11" s="476" t="s">
        <v>90</v>
      </c>
      <c r="L11" s="480">
        <v>871.04300000000001</v>
      </c>
      <c r="M11" s="481">
        <v>2299.6</v>
      </c>
    </row>
    <row r="12" spans="1:14" x14ac:dyDescent="0.25">
      <c r="A12" s="476" t="s">
        <v>76</v>
      </c>
      <c r="B12" s="477">
        <v>10036.675999999999</v>
      </c>
      <c r="C12" s="478">
        <v>40312.646000000001</v>
      </c>
      <c r="D12" s="479" t="s">
        <v>76</v>
      </c>
      <c r="E12" s="480">
        <v>21099.69</v>
      </c>
      <c r="F12" s="481">
        <v>65917.615000000005</v>
      </c>
      <c r="G12" s="423"/>
      <c r="H12" s="482" t="s">
        <v>70</v>
      </c>
      <c r="I12" s="477">
        <v>280.11099999999999</v>
      </c>
      <c r="J12" s="483">
        <v>1246</v>
      </c>
      <c r="K12" s="482" t="s">
        <v>70</v>
      </c>
      <c r="L12" s="480">
        <v>636.61500000000001</v>
      </c>
      <c r="M12" s="484">
        <v>2340.15</v>
      </c>
    </row>
    <row r="13" spans="1:14" x14ac:dyDescent="0.25">
      <c r="A13" s="476" t="s">
        <v>91</v>
      </c>
      <c r="B13" s="477">
        <v>4975.4530000000004</v>
      </c>
      <c r="C13" s="478">
        <v>19295.938999999998</v>
      </c>
      <c r="D13" s="479" t="s">
        <v>91</v>
      </c>
      <c r="E13" s="480">
        <v>9383.4470000000001</v>
      </c>
      <c r="F13" s="481">
        <v>24957.148000000001</v>
      </c>
      <c r="G13" s="423"/>
      <c r="H13" s="476" t="s">
        <v>71</v>
      </c>
      <c r="I13" s="477">
        <v>210.476</v>
      </c>
      <c r="J13" s="478">
        <v>832.44</v>
      </c>
      <c r="K13" s="476" t="s">
        <v>104</v>
      </c>
      <c r="L13" s="480">
        <v>102.816</v>
      </c>
      <c r="M13" s="481">
        <v>260.74</v>
      </c>
    </row>
    <row r="14" spans="1:14" x14ac:dyDescent="0.25">
      <c r="A14" s="476" t="s">
        <v>73</v>
      </c>
      <c r="B14" s="477">
        <v>4586.5600000000004</v>
      </c>
      <c r="C14" s="478">
        <v>17199.424999999999</v>
      </c>
      <c r="D14" s="479" t="s">
        <v>72</v>
      </c>
      <c r="E14" s="480">
        <v>2312.0149999999999</v>
      </c>
      <c r="F14" s="481">
        <v>9121.56</v>
      </c>
      <c r="G14" s="423"/>
      <c r="H14" s="482" t="s">
        <v>104</v>
      </c>
      <c r="I14" s="477">
        <v>57.411000000000001</v>
      </c>
      <c r="J14" s="483">
        <v>129.02000000000001</v>
      </c>
      <c r="K14" s="482" t="s">
        <v>88</v>
      </c>
      <c r="L14" s="480">
        <v>89.162000000000006</v>
      </c>
      <c r="M14" s="484">
        <v>130.32</v>
      </c>
    </row>
    <row r="15" spans="1:14" x14ac:dyDescent="0.25">
      <c r="A15" s="485" t="s">
        <v>89</v>
      </c>
      <c r="B15" s="486">
        <v>4388.2950000000001</v>
      </c>
      <c r="C15" s="487">
        <v>16359.911</v>
      </c>
      <c r="D15" s="488" t="s">
        <v>74</v>
      </c>
      <c r="E15" s="489">
        <v>899.25</v>
      </c>
      <c r="F15" s="490">
        <v>2750</v>
      </c>
      <c r="G15" s="423"/>
      <c r="H15" s="482" t="s">
        <v>88</v>
      </c>
      <c r="I15" s="477">
        <v>10.538</v>
      </c>
      <c r="J15" s="483">
        <v>24.21</v>
      </c>
      <c r="K15" s="482" t="s">
        <v>69</v>
      </c>
      <c r="L15" s="480">
        <v>20.402000000000001</v>
      </c>
      <c r="M15" s="484">
        <v>50.62</v>
      </c>
    </row>
    <row r="16" spans="1:14" ht="16.5" thickBot="1" x14ac:dyDescent="0.3">
      <c r="A16" s="485" t="s">
        <v>74</v>
      </c>
      <c r="B16" s="486">
        <v>950.03300000000002</v>
      </c>
      <c r="C16" s="487">
        <v>3199.3789999999999</v>
      </c>
      <c r="D16" s="488" t="s">
        <v>88</v>
      </c>
      <c r="E16" s="489">
        <v>841.88300000000004</v>
      </c>
      <c r="F16" s="490">
        <v>2300.0880000000002</v>
      </c>
      <c r="G16" s="423"/>
      <c r="H16" s="491"/>
      <c r="I16" s="492"/>
      <c r="J16" s="493"/>
      <c r="K16" s="491" t="s">
        <v>155</v>
      </c>
      <c r="L16" s="494">
        <v>18.838000000000001</v>
      </c>
      <c r="M16" s="495">
        <v>23</v>
      </c>
    </row>
    <row r="17" spans="1:13" ht="16.5" thickBot="1" x14ac:dyDescent="0.3">
      <c r="A17" s="500" t="s">
        <v>104</v>
      </c>
      <c r="B17" s="492">
        <v>908.95600000000002</v>
      </c>
      <c r="C17" s="501">
        <v>3298.86</v>
      </c>
      <c r="D17" s="502" t="s">
        <v>73</v>
      </c>
      <c r="E17" s="494">
        <v>790.08600000000001</v>
      </c>
      <c r="F17" s="503">
        <v>3200</v>
      </c>
      <c r="G17" s="423"/>
      <c r="H17" s="496" t="s">
        <v>109</v>
      </c>
      <c r="I17" s="497"/>
      <c r="J17" s="497"/>
      <c r="K17" s="498"/>
      <c r="L17" s="499"/>
      <c r="M17" s="499"/>
    </row>
    <row r="18" spans="1:13" x14ac:dyDescent="0.25">
      <c r="A18" s="496" t="s">
        <v>109</v>
      </c>
      <c r="B18" s="504"/>
      <c r="C18" s="504"/>
      <c r="D18" s="498"/>
      <c r="E18" s="499"/>
      <c r="F18" s="499"/>
      <c r="G18" s="423"/>
      <c r="H18" s="505"/>
      <c r="I18" s="506"/>
      <c r="J18" s="506"/>
      <c r="K18" s="423"/>
      <c r="L18" s="423"/>
      <c r="M18" s="423"/>
    </row>
    <row r="19" spans="1:13" x14ac:dyDescent="0.25">
      <c r="A19" s="423"/>
      <c r="B19" s="423"/>
      <c r="C19" s="423"/>
      <c r="D19" s="423"/>
      <c r="E19" s="423"/>
      <c r="F19" s="423"/>
      <c r="G19" s="423"/>
      <c r="H19" s="423"/>
      <c r="I19" s="423"/>
      <c r="J19" s="423"/>
      <c r="K19" s="423"/>
      <c r="L19" s="423"/>
      <c r="M19" s="423"/>
    </row>
    <row r="20" spans="1:13" x14ac:dyDescent="0.25">
      <c r="A20" s="441" t="s">
        <v>95</v>
      </c>
      <c r="B20" s="441"/>
      <c r="C20" s="441"/>
      <c r="D20" s="441"/>
      <c r="E20" s="441"/>
      <c r="F20" s="423"/>
      <c r="G20" s="423"/>
      <c r="H20" s="441" t="s">
        <v>96</v>
      </c>
      <c r="I20" s="441"/>
      <c r="J20" s="441"/>
      <c r="K20" s="441"/>
      <c r="L20" s="441"/>
      <c r="M20" s="423"/>
    </row>
    <row r="21" spans="1:13" ht="16.5" thickBot="1" x14ac:dyDescent="0.3">
      <c r="A21" s="442" t="s">
        <v>167</v>
      </c>
      <c r="B21" s="442"/>
      <c r="C21" s="442"/>
      <c r="D21" s="442"/>
      <c r="E21" s="442"/>
      <c r="F21" s="443"/>
      <c r="G21" s="443"/>
      <c r="H21" s="442" t="s">
        <v>167</v>
      </c>
      <c r="I21" s="442"/>
      <c r="J21" s="442"/>
      <c r="K21" s="442"/>
      <c r="L21" s="442"/>
      <c r="M21" s="443"/>
    </row>
    <row r="22" spans="1:13" ht="16.5" thickBot="1" x14ac:dyDescent="0.3">
      <c r="A22" s="444" t="s">
        <v>63</v>
      </c>
      <c r="B22" s="445"/>
      <c r="C22" s="445"/>
      <c r="D22" s="445"/>
      <c r="E22" s="445"/>
      <c r="F22" s="446"/>
      <c r="G22" s="443"/>
      <c r="H22" s="444" t="s">
        <v>64</v>
      </c>
      <c r="I22" s="445"/>
      <c r="J22" s="445"/>
      <c r="K22" s="445"/>
      <c r="L22" s="445"/>
      <c r="M22" s="446"/>
    </row>
    <row r="23" spans="1:13" ht="16.5" thickBot="1" x14ac:dyDescent="0.3">
      <c r="A23" s="447" t="s">
        <v>165</v>
      </c>
      <c r="B23" s="448"/>
      <c r="C23" s="449"/>
      <c r="D23" s="450" t="s">
        <v>166</v>
      </c>
      <c r="E23" s="448"/>
      <c r="F23" s="451"/>
      <c r="G23" s="443"/>
      <c r="H23" s="447" t="s">
        <v>165</v>
      </c>
      <c r="I23" s="448"/>
      <c r="J23" s="449"/>
      <c r="K23" s="450" t="s">
        <v>166</v>
      </c>
      <c r="L23" s="448"/>
      <c r="M23" s="451"/>
    </row>
    <row r="24" spans="1:13" ht="30.75" thickBot="1" x14ac:dyDescent="0.3">
      <c r="A24" s="452" t="s">
        <v>65</v>
      </c>
      <c r="B24" s="453" t="s">
        <v>47</v>
      </c>
      <c r="C24" s="456" t="s">
        <v>66</v>
      </c>
      <c r="D24" s="507" t="s">
        <v>65</v>
      </c>
      <c r="E24" s="453" t="s">
        <v>47</v>
      </c>
      <c r="F24" s="456" t="s">
        <v>66</v>
      </c>
      <c r="G24" s="443"/>
      <c r="H24" s="452" t="s">
        <v>65</v>
      </c>
      <c r="I24" s="453" t="s">
        <v>47</v>
      </c>
      <c r="J24" s="454" t="s">
        <v>66</v>
      </c>
      <c r="K24" s="455" t="s">
        <v>65</v>
      </c>
      <c r="L24" s="453" t="s">
        <v>47</v>
      </c>
      <c r="M24" s="456" t="s">
        <v>66</v>
      </c>
    </row>
    <row r="25" spans="1:13" ht="16.5" thickBot="1" x14ac:dyDescent="0.3">
      <c r="A25" s="457" t="s">
        <v>12</v>
      </c>
      <c r="B25" s="458">
        <v>14690.111999999999</v>
      </c>
      <c r="C25" s="459">
        <v>29389.996999999999</v>
      </c>
      <c r="D25" s="460" t="s">
        <v>12</v>
      </c>
      <c r="E25" s="461">
        <v>39919.561999999998</v>
      </c>
      <c r="F25" s="459">
        <v>58336.209000000003</v>
      </c>
      <c r="G25" s="443"/>
      <c r="H25" s="457" t="s">
        <v>12</v>
      </c>
      <c r="I25" s="458">
        <v>489820.50199999998</v>
      </c>
      <c r="J25" s="459">
        <v>1140058.1740000001</v>
      </c>
      <c r="K25" s="460" t="s">
        <v>12</v>
      </c>
      <c r="L25" s="461">
        <v>595044.326</v>
      </c>
      <c r="M25" s="459">
        <v>1175329.2</v>
      </c>
    </row>
    <row r="26" spans="1:13" x14ac:dyDescent="0.25">
      <c r="A26" s="465" t="s">
        <v>68</v>
      </c>
      <c r="B26" s="466">
        <v>6724.2340000000004</v>
      </c>
      <c r="C26" s="467">
        <v>13279.781999999999</v>
      </c>
      <c r="D26" s="468" t="s">
        <v>68</v>
      </c>
      <c r="E26" s="469">
        <v>24826.05</v>
      </c>
      <c r="F26" s="470">
        <v>35373.379999999997</v>
      </c>
      <c r="G26" s="443"/>
      <c r="H26" s="465" t="s">
        <v>75</v>
      </c>
      <c r="I26" s="466">
        <v>256948.75399999999</v>
      </c>
      <c r="J26" s="467">
        <v>612601.25199999998</v>
      </c>
      <c r="K26" s="468" t="s">
        <v>75</v>
      </c>
      <c r="L26" s="469">
        <v>286545.20299999998</v>
      </c>
      <c r="M26" s="470">
        <v>565917.5</v>
      </c>
    </row>
    <row r="27" spans="1:13" x14ac:dyDescent="0.25">
      <c r="A27" s="476" t="s">
        <v>88</v>
      </c>
      <c r="B27" s="477">
        <v>4304.2529999999997</v>
      </c>
      <c r="C27" s="478">
        <v>8079.55</v>
      </c>
      <c r="D27" s="479" t="s">
        <v>88</v>
      </c>
      <c r="E27" s="480">
        <v>9358.4339999999993</v>
      </c>
      <c r="F27" s="481">
        <v>13394.87</v>
      </c>
      <c r="G27" s="443"/>
      <c r="H27" s="476" t="s">
        <v>87</v>
      </c>
      <c r="I27" s="477">
        <v>98701.376999999993</v>
      </c>
      <c r="J27" s="478">
        <v>236808.31400000001</v>
      </c>
      <c r="K27" s="479" t="s">
        <v>87</v>
      </c>
      <c r="L27" s="480">
        <v>130590.039</v>
      </c>
      <c r="M27" s="481">
        <v>279886.196</v>
      </c>
    </row>
    <row r="28" spans="1:13" x14ac:dyDescent="0.25">
      <c r="A28" s="476" t="s">
        <v>69</v>
      </c>
      <c r="B28" s="477">
        <v>2033.2059999999999</v>
      </c>
      <c r="C28" s="478">
        <v>4779.8909999999996</v>
      </c>
      <c r="D28" s="479" t="s">
        <v>69</v>
      </c>
      <c r="E28" s="480">
        <v>2381.64</v>
      </c>
      <c r="F28" s="481">
        <v>4801</v>
      </c>
      <c r="G28" s="443"/>
      <c r="H28" s="476" t="s">
        <v>82</v>
      </c>
      <c r="I28" s="477">
        <v>56337.197999999997</v>
      </c>
      <c r="J28" s="478">
        <v>130816.94</v>
      </c>
      <c r="K28" s="479" t="s">
        <v>82</v>
      </c>
      <c r="L28" s="480">
        <v>80071.145000000004</v>
      </c>
      <c r="M28" s="481">
        <v>160556.26</v>
      </c>
    </row>
    <row r="29" spans="1:13" x14ac:dyDescent="0.25">
      <c r="A29" s="476" t="s">
        <v>76</v>
      </c>
      <c r="B29" s="477">
        <v>536.40599999999995</v>
      </c>
      <c r="C29" s="478">
        <v>1003.63</v>
      </c>
      <c r="D29" s="479" t="s">
        <v>76</v>
      </c>
      <c r="E29" s="480">
        <v>1043.9580000000001</v>
      </c>
      <c r="F29" s="481">
        <v>1537.23</v>
      </c>
      <c r="G29" s="443"/>
      <c r="H29" s="476" t="s">
        <v>104</v>
      </c>
      <c r="I29" s="477">
        <v>21918.969000000001</v>
      </c>
      <c r="J29" s="478">
        <v>48447.605000000003</v>
      </c>
      <c r="K29" s="479" t="s">
        <v>70</v>
      </c>
      <c r="L29" s="480">
        <v>36268.767</v>
      </c>
      <c r="M29" s="481">
        <v>60977.760000000002</v>
      </c>
    </row>
    <row r="30" spans="1:13" x14ac:dyDescent="0.25">
      <c r="A30" s="476" t="s">
        <v>71</v>
      </c>
      <c r="B30" s="477">
        <v>346.05900000000003</v>
      </c>
      <c r="C30" s="478">
        <v>646.57399999999996</v>
      </c>
      <c r="D30" s="479" t="s">
        <v>113</v>
      </c>
      <c r="E30" s="480">
        <v>928.60699999999997</v>
      </c>
      <c r="F30" s="481">
        <v>1570.48</v>
      </c>
      <c r="G30" s="443"/>
      <c r="H30" s="476" t="s">
        <v>70</v>
      </c>
      <c r="I30" s="477">
        <v>19015.953000000001</v>
      </c>
      <c r="J30" s="478">
        <v>37042.972000000002</v>
      </c>
      <c r="K30" s="479" t="s">
        <v>67</v>
      </c>
      <c r="L30" s="480">
        <v>22923.42</v>
      </c>
      <c r="M30" s="481">
        <v>39845.112000000001</v>
      </c>
    </row>
    <row r="31" spans="1:13" x14ac:dyDescent="0.25">
      <c r="A31" s="485" t="s">
        <v>156</v>
      </c>
      <c r="B31" s="486">
        <v>165.29300000000001</v>
      </c>
      <c r="C31" s="487">
        <v>404.14</v>
      </c>
      <c r="D31" s="488" t="s">
        <v>104</v>
      </c>
      <c r="E31" s="489">
        <v>554.13300000000004</v>
      </c>
      <c r="F31" s="490">
        <v>425.82799999999997</v>
      </c>
      <c r="G31" s="443"/>
      <c r="H31" s="485" t="s">
        <v>68</v>
      </c>
      <c r="I31" s="486">
        <v>13645.352999999999</v>
      </c>
      <c r="J31" s="487">
        <v>31149.004000000001</v>
      </c>
      <c r="K31" s="488" t="s">
        <v>68</v>
      </c>
      <c r="L31" s="489">
        <v>22581.921999999999</v>
      </c>
      <c r="M31" s="490">
        <v>41632.754000000001</v>
      </c>
    </row>
    <row r="32" spans="1:13" x14ac:dyDescent="0.25">
      <c r="A32" s="485" t="s">
        <v>106</v>
      </c>
      <c r="B32" s="486">
        <v>113.458</v>
      </c>
      <c r="C32" s="487">
        <v>175.21</v>
      </c>
      <c r="D32" s="488" t="s">
        <v>71</v>
      </c>
      <c r="E32" s="489">
        <v>308.66500000000002</v>
      </c>
      <c r="F32" s="490">
        <v>582.94100000000003</v>
      </c>
      <c r="G32" s="443"/>
      <c r="H32" s="485" t="s">
        <v>78</v>
      </c>
      <c r="I32" s="486">
        <v>11820.102000000001</v>
      </c>
      <c r="J32" s="487">
        <v>22259.945</v>
      </c>
      <c r="K32" s="488" t="s">
        <v>78</v>
      </c>
      <c r="L32" s="489">
        <v>6706.799</v>
      </c>
      <c r="M32" s="490">
        <v>10249.227999999999</v>
      </c>
    </row>
    <row r="33" spans="1:13" ht="16.5" thickBot="1" x14ac:dyDescent="0.3">
      <c r="A33" s="500" t="s">
        <v>79</v>
      </c>
      <c r="B33" s="492">
        <v>81.983999999999995</v>
      </c>
      <c r="C33" s="501">
        <v>124.76</v>
      </c>
      <c r="D33" s="502" t="s">
        <v>106</v>
      </c>
      <c r="E33" s="494">
        <v>268.548</v>
      </c>
      <c r="F33" s="508">
        <v>404.98</v>
      </c>
      <c r="G33" s="443"/>
      <c r="H33" s="500" t="s">
        <v>90</v>
      </c>
      <c r="I33" s="492">
        <v>8340.3919999999998</v>
      </c>
      <c r="J33" s="501">
        <v>15334.199000000001</v>
      </c>
      <c r="K33" s="502" t="s">
        <v>81</v>
      </c>
      <c r="L33" s="494">
        <v>4091.2220000000002</v>
      </c>
      <c r="M33" s="503">
        <v>8912.6020000000008</v>
      </c>
    </row>
    <row r="34" spans="1:13" x14ac:dyDescent="0.25">
      <c r="A34" s="496" t="s">
        <v>109</v>
      </c>
      <c r="B34" s="504"/>
      <c r="C34" s="504"/>
      <c r="D34" s="498"/>
      <c r="E34" s="499"/>
      <c r="F34" s="499"/>
      <c r="G34" s="423"/>
      <c r="H34" s="496" t="s">
        <v>109</v>
      </c>
      <c r="I34" s="506"/>
      <c r="J34" s="506"/>
      <c r="K34" s="423"/>
      <c r="L34" s="423"/>
      <c r="M34" s="423"/>
    </row>
    <row r="35" spans="1:13" x14ac:dyDescent="0.25">
      <c r="A35" s="423"/>
      <c r="B35" s="423"/>
      <c r="C35" s="423"/>
      <c r="D35" s="423"/>
      <c r="E35" s="423"/>
      <c r="F35" s="423"/>
      <c r="G35" s="423"/>
      <c r="H35" s="423"/>
      <c r="I35" s="423"/>
      <c r="J35" s="423"/>
      <c r="K35" s="423"/>
      <c r="L35" s="423"/>
      <c r="M35" s="423"/>
    </row>
    <row r="36" spans="1:13" x14ac:dyDescent="0.25">
      <c r="A36" s="441" t="s">
        <v>97</v>
      </c>
      <c r="B36" s="441"/>
      <c r="C36" s="441"/>
      <c r="D36" s="441"/>
      <c r="E36" s="441"/>
      <c r="F36" s="423"/>
      <c r="G36" s="423"/>
      <c r="H36" s="441" t="s">
        <v>98</v>
      </c>
      <c r="I36" s="441"/>
      <c r="J36" s="441"/>
      <c r="K36" s="441"/>
      <c r="L36" s="441"/>
      <c r="M36" s="423"/>
    </row>
    <row r="37" spans="1:13" ht="16.5" thickBot="1" x14ac:dyDescent="0.3">
      <c r="A37" s="441" t="s">
        <v>167</v>
      </c>
      <c r="B37" s="441"/>
      <c r="C37" s="441"/>
      <c r="D37" s="441"/>
      <c r="E37" s="441"/>
      <c r="F37" s="423"/>
      <c r="G37" s="423"/>
      <c r="H37" s="441" t="s">
        <v>167</v>
      </c>
      <c r="I37" s="441"/>
      <c r="J37" s="441"/>
      <c r="K37" s="441"/>
      <c r="L37" s="441"/>
      <c r="M37" s="423"/>
    </row>
    <row r="38" spans="1:13" ht="16.5" thickBot="1" x14ac:dyDescent="0.3">
      <c r="A38" s="444" t="s">
        <v>63</v>
      </c>
      <c r="B38" s="445"/>
      <c r="C38" s="445"/>
      <c r="D38" s="445"/>
      <c r="E38" s="445"/>
      <c r="F38" s="446"/>
      <c r="G38" s="423"/>
      <c r="H38" s="444" t="s">
        <v>64</v>
      </c>
      <c r="I38" s="445"/>
      <c r="J38" s="445"/>
      <c r="K38" s="445"/>
      <c r="L38" s="445"/>
      <c r="M38" s="446"/>
    </row>
    <row r="39" spans="1:13" ht="16.5" thickBot="1" x14ac:dyDescent="0.3">
      <c r="A39" s="447" t="s">
        <v>165</v>
      </c>
      <c r="B39" s="448"/>
      <c r="C39" s="449"/>
      <c r="D39" s="450" t="s">
        <v>166</v>
      </c>
      <c r="E39" s="448"/>
      <c r="F39" s="451"/>
      <c r="G39" s="423"/>
      <c r="H39" s="447" t="s">
        <v>165</v>
      </c>
      <c r="I39" s="448"/>
      <c r="J39" s="449"/>
      <c r="K39" s="450" t="s">
        <v>166</v>
      </c>
      <c r="L39" s="448"/>
      <c r="M39" s="451"/>
    </row>
    <row r="40" spans="1:13" ht="30.75" thickBot="1" x14ac:dyDescent="0.3">
      <c r="A40" s="452" t="s">
        <v>65</v>
      </c>
      <c r="B40" s="453" t="s">
        <v>47</v>
      </c>
      <c r="C40" s="454" t="s">
        <v>66</v>
      </c>
      <c r="D40" s="455" t="s">
        <v>65</v>
      </c>
      <c r="E40" s="453" t="s">
        <v>47</v>
      </c>
      <c r="F40" s="456" t="s">
        <v>66</v>
      </c>
      <c r="G40" s="423"/>
      <c r="H40" s="452" t="s">
        <v>65</v>
      </c>
      <c r="I40" s="453" t="s">
        <v>47</v>
      </c>
      <c r="J40" s="454" t="s">
        <v>66</v>
      </c>
      <c r="K40" s="455" t="s">
        <v>65</v>
      </c>
      <c r="L40" s="453" t="s">
        <v>47</v>
      </c>
      <c r="M40" s="456" t="s">
        <v>66</v>
      </c>
    </row>
    <row r="41" spans="1:13" ht="16.5" thickBot="1" x14ac:dyDescent="0.3">
      <c r="A41" s="457" t="s">
        <v>12</v>
      </c>
      <c r="B41" s="458">
        <v>51345.349000000002</v>
      </c>
      <c r="C41" s="459">
        <v>101937.141</v>
      </c>
      <c r="D41" s="460" t="s">
        <v>12</v>
      </c>
      <c r="E41" s="461">
        <v>79065.13</v>
      </c>
      <c r="F41" s="459">
        <v>103359.925</v>
      </c>
      <c r="G41" s="423"/>
      <c r="H41" s="457" t="s">
        <v>12</v>
      </c>
      <c r="I41" s="458">
        <v>15151.314</v>
      </c>
      <c r="J41" s="459">
        <v>19235.41</v>
      </c>
      <c r="K41" s="460" t="s">
        <v>12</v>
      </c>
      <c r="L41" s="461">
        <v>18451.859</v>
      </c>
      <c r="M41" s="459">
        <v>20588.77</v>
      </c>
    </row>
    <row r="42" spans="1:13" x14ac:dyDescent="0.25">
      <c r="A42" s="465" t="s">
        <v>77</v>
      </c>
      <c r="B42" s="466">
        <v>7994.1409999999996</v>
      </c>
      <c r="C42" s="509">
        <v>22241.972000000002</v>
      </c>
      <c r="D42" s="510" t="s">
        <v>73</v>
      </c>
      <c r="E42" s="469">
        <v>18057.366999999998</v>
      </c>
      <c r="F42" s="470">
        <v>16856.044999999998</v>
      </c>
      <c r="G42" s="423"/>
      <c r="H42" s="465" t="s">
        <v>67</v>
      </c>
      <c r="I42" s="466">
        <v>4464.1559999999999</v>
      </c>
      <c r="J42" s="509">
        <v>4846.1469999999999</v>
      </c>
      <c r="K42" s="510" t="s">
        <v>67</v>
      </c>
      <c r="L42" s="469">
        <v>3883.5390000000002</v>
      </c>
      <c r="M42" s="470">
        <v>3999.1889999999999</v>
      </c>
    </row>
    <row r="43" spans="1:13" x14ac:dyDescent="0.25">
      <c r="A43" s="476" t="s">
        <v>68</v>
      </c>
      <c r="B43" s="477">
        <v>7581.5529999999999</v>
      </c>
      <c r="C43" s="511">
        <v>10061.056</v>
      </c>
      <c r="D43" s="512" t="s">
        <v>68</v>
      </c>
      <c r="E43" s="480">
        <v>13907.453</v>
      </c>
      <c r="F43" s="481">
        <v>13521.11</v>
      </c>
      <c r="G43" s="423"/>
      <c r="H43" s="476" t="s">
        <v>74</v>
      </c>
      <c r="I43" s="477">
        <v>2034.954</v>
      </c>
      <c r="J43" s="511">
        <v>3466.2109999999998</v>
      </c>
      <c r="K43" s="512" t="s">
        <v>68</v>
      </c>
      <c r="L43" s="480">
        <v>3486.4580000000001</v>
      </c>
      <c r="M43" s="481">
        <v>3150.529</v>
      </c>
    </row>
    <row r="44" spans="1:13" x14ac:dyDescent="0.25">
      <c r="A44" s="476" t="s">
        <v>73</v>
      </c>
      <c r="B44" s="477">
        <v>6903.2879999999996</v>
      </c>
      <c r="C44" s="511">
        <v>8617.6659999999993</v>
      </c>
      <c r="D44" s="512" t="s">
        <v>77</v>
      </c>
      <c r="E44" s="480">
        <v>7988.36</v>
      </c>
      <c r="F44" s="481">
        <v>17747.555</v>
      </c>
      <c r="G44" s="423"/>
      <c r="H44" s="476" t="s">
        <v>79</v>
      </c>
      <c r="I44" s="477">
        <v>1583.73</v>
      </c>
      <c r="J44" s="511">
        <v>2237.6179999999999</v>
      </c>
      <c r="K44" s="512" t="s">
        <v>80</v>
      </c>
      <c r="L44" s="480">
        <v>3344.6460000000002</v>
      </c>
      <c r="M44" s="481">
        <v>3743.4630000000002</v>
      </c>
    </row>
    <row r="45" spans="1:13" x14ac:dyDescent="0.25">
      <c r="A45" s="476" t="s">
        <v>131</v>
      </c>
      <c r="B45" s="477">
        <v>4512.299</v>
      </c>
      <c r="C45" s="511">
        <v>6328.0839999999998</v>
      </c>
      <c r="D45" s="512" t="s">
        <v>111</v>
      </c>
      <c r="E45" s="480">
        <v>7810.2740000000003</v>
      </c>
      <c r="F45" s="481">
        <v>16852.653999999999</v>
      </c>
      <c r="G45" s="423"/>
      <c r="H45" s="476" t="s">
        <v>68</v>
      </c>
      <c r="I45" s="477">
        <v>1311.6859999999999</v>
      </c>
      <c r="J45" s="511">
        <v>1326.009</v>
      </c>
      <c r="K45" s="512" t="s">
        <v>89</v>
      </c>
      <c r="L45" s="480">
        <v>1079.7829999999999</v>
      </c>
      <c r="M45" s="481">
        <v>994.13900000000001</v>
      </c>
    </row>
    <row r="46" spans="1:13" x14ac:dyDescent="0.25">
      <c r="A46" s="476" t="s">
        <v>79</v>
      </c>
      <c r="B46" s="477">
        <v>3206.846</v>
      </c>
      <c r="C46" s="511">
        <v>5637.1719999999996</v>
      </c>
      <c r="D46" s="512" t="s">
        <v>131</v>
      </c>
      <c r="E46" s="480">
        <v>4942.2</v>
      </c>
      <c r="F46" s="481">
        <v>5497.7969999999996</v>
      </c>
      <c r="G46" s="423"/>
      <c r="H46" s="476" t="s">
        <v>80</v>
      </c>
      <c r="I46" s="477">
        <v>1244.194</v>
      </c>
      <c r="J46" s="511">
        <v>1002.646</v>
      </c>
      <c r="K46" s="512" t="s">
        <v>71</v>
      </c>
      <c r="L46" s="480">
        <v>931.56</v>
      </c>
      <c r="M46" s="481">
        <v>683.48099999999999</v>
      </c>
    </row>
    <row r="47" spans="1:13" x14ac:dyDescent="0.25">
      <c r="A47" s="485" t="s">
        <v>104</v>
      </c>
      <c r="B47" s="486">
        <v>3105.7020000000002</v>
      </c>
      <c r="C47" s="513">
        <v>3860.1370000000002</v>
      </c>
      <c r="D47" s="514" t="s">
        <v>104</v>
      </c>
      <c r="E47" s="489">
        <v>4853.4579999999996</v>
      </c>
      <c r="F47" s="490">
        <v>4639.1360000000004</v>
      </c>
      <c r="G47" s="423"/>
      <c r="H47" s="485" t="s">
        <v>73</v>
      </c>
      <c r="I47" s="486">
        <v>1095.627</v>
      </c>
      <c r="J47" s="513">
        <v>1083.1079999999999</v>
      </c>
      <c r="K47" s="514" t="s">
        <v>104</v>
      </c>
      <c r="L47" s="489">
        <v>747.45600000000002</v>
      </c>
      <c r="M47" s="490">
        <v>1511.7180000000001</v>
      </c>
    </row>
    <row r="48" spans="1:13" x14ac:dyDescent="0.25">
      <c r="A48" s="485" t="s">
        <v>70</v>
      </c>
      <c r="B48" s="486">
        <v>2914.2489999999998</v>
      </c>
      <c r="C48" s="513">
        <v>6053.5349999999999</v>
      </c>
      <c r="D48" s="514" t="s">
        <v>79</v>
      </c>
      <c r="E48" s="489">
        <v>4512.4920000000002</v>
      </c>
      <c r="F48" s="490">
        <v>5031.4120000000003</v>
      </c>
      <c r="G48" s="423"/>
      <c r="H48" s="485" t="s">
        <v>71</v>
      </c>
      <c r="I48" s="486">
        <v>658.12199999999996</v>
      </c>
      <c r="J48" s="513">
        <v>382.93700000000001</v>
      </c>
      <c r="K48" s="514" t="s">
        <v>79</v>
      </c>
      <c r="L48" s="489">
        <v>684.69899999999996</v>
      </c>
      <c r="M48" s="490">
        <v>604.79100000000005</v>
      </c>
    </row>
    <row r="49" spans="1:13" ht="16.5" thickBot="1" x14ac:dyDescent="0.3">
      <c r="A49" s="500" t="s">
        <v>78</v>
      </c>
      <c r="B49" s="492">
        <v>2438.4119999999998</v>
      </c>
      <c r="C49" s="515">
        <v>3846.2750000000001</v>
      </c>
      <c r="D49" s="516" t="s">
        <v>72</v>
      </c>
      <c r="E49" s="494">
        <v>3095.123</v>
      </c>
      <c r="F49" s="503">
        <v>3851.5419999999999</v>
      </c>
      <c r="G49" s="423"/>
      <c r="H49" s="500" t="s">
        <v>76</v>
      </c>
      <c r="I49" s="492">
        <v>605.63800000000003</v>
      </c>
      <c r="J49" s="515">
        <v>1694.6410000000001</v>
      </c>
      <c r="K49" s="516" t="s">
        <v>74</v>
      </c>
      <c r="L49" s="494">
        <v>682.30899999999997</v>
      </c>
      <c r="M49" s="503">
        <v>946.53200000000004</v>
      </c>
    </row>
    <row r="50" spans="1:13" x14ac:dyDescent="0.25">
      <c r="A50" s="496" t="s">
        <v>109</v>
      </c>
      <c r="B50" s="423"/>
      <c r="C50" s="423"/>
      <c r="D50" s="423"/>
      <c r="E50" s="423"/>
      <c r="F50" s="423"/>
      <c r="G50" s="423"/>
      <c r="H50" s="496" t="s">
        <v>109</v>
      </c>
      <c r="I50" s="423"/>
      <c r="J50" s="423"/>
      <c r="K50" s="423"/>
      <c r="L50" s="423"/>
      <c r="M50" s="423"/>
    </row>
    <row r="51" spans="1:13" x14ac:dyDescent="0.25">
      <c r="A51" s="517"/>
      <c r="B51" s="504"/>
      <c r="C51" s="504"/>
      <c r="D51" s="498"/>
      <c r="E51" s="499"/>
      <c r="F51" s="499"/>
      <c r="G51" s="423"/>
      <c r="H51" s="505"/>
      <c r="I51" s="506"/>
      <c r="J51" s="506"/>
      <c r="K51" s="423"/>
      <c r="L51" s="423"/>
      <c r="M51" s="423"/>
    </row>
    <row r="52" spans="1:13" x14ac:dyDescent="0.25">
      <c r="A52" s="441" t="s">
        <v>99</v>
      </c>
      <c r="B52" s="441"/>
      <c r="C52" s="441"/>
      <c r="D52" s="441"/>
      <c r="E52" s="441"/>
      <c r="F52" s="423"/>
      <c r="G52" s="423"/>
      <c r="H52" s="441" t="s">
        <v>105</v>
      </c>
      <c r="I52" s="441"/>
      <c r="J52" s="441"/>
      <c r="K52" s="441"/>
      <c r="L52" s="441"/>
      <c r="M52" s="423"/>
    </row>
    <row r="53" spans="1:13" ht="16.5" thickBot="1" x14ac:dyDescent="0.3">
      <c r="A53" s="442" t="s">
        <v>167</v>
      </c>
      <c r="B53" s="442"/>
      <c r="C53" s="442"/>
      <c r="D53" s="442"/>
      <c r="E53" s="442"/>
      <c r="F53" s="443"/>
      <c r="G53" s="443"/>
      <c r="H53" s="442" t="s">
        <v>167</v>
      </c>
      <c r="I53" s="442"/>
      <c r="J53" s="442"/>
      <c r="K53" s="442"/>
      <c r="L53" s="442"/>
      <c r="M53" s="443"/>
    </row>
    <row r="54" spans="1:13" ht="16.5" thickBot="1" x14ac:dyDescent="0.3">
      <c r="A54" s="444" t="s">
        <v>63</v>
      </c>
      <c r="B54" s="445"/>
      <c r="C54" s="445"/>
      <c r="D54" s="445"/>
      <c r="E54" s="445"/>
      <c r="F54" s="446"/>
      <c r="G54" s="443"/>
      <c r="H54" s="444" t="s">
        <v>64</v>
      </c>
      <c r="I54" s="445"/>
      <c r="J54" s="445"/>
      <c r="K54" s="445"/>
      <c r="L54" s="445"/>
      <c r="M54" s="446"/>
    </row>
    <row r="55" spans="1:13" ht="16.5" thickBot="1" x14ac:dyDescent="0.3">
      <c r="A55" s="518" t="s">
        <v>165</v>
      </c>
      <c r="B55" s="519"/>
      <c r="C55" s="520"/>
      <c r="D55" s="521" t="s">
        <v>166</v>
      </c>
      <c r="E55" s="519"/>
      <c r="F55" s="522"/>
      <c r="G55" s="443"/>
      <c r="H55" s="447" t="s">
        <v>165</v>
      </c>
      <c r="I55" s="448"/>
      <c r="J55" s="449"/>
      <c r="K55" s="450" t="s">
        <v>166</v>
      </c>
      <c r="L55" s="448"/>
      <c r="M55" s="451"/>
    </row>
    <row r="56" spans="1:13" ht="30.75" thickBot="1" x14ac:dyDescent="0.3">
      <c r="A56" s="452" t="s">
        <v>65</v>
      </c>
      <c r="B56" s="453" t="s">
        <v>47</v>
      </c>
      <c r="C56" s="523" t="s">
        <v>66</v>
      </c>
      <c r="D56" s="452" t="s">
        <v>65</v>
      </c>
      <c r="E56" s="453" t="s">
        <v>47</v>
      </c>
      <c r="F56" s="456" t="s">
        <v>66</v>
      </c>
      <c r="G56" s="443"/>
      <c r="H56" s="452" t="s">
        <v>65</v>
      </c>
      <c r="I56" s="453" t="s">
        <v>47</v>
      </c>
      <c r="J56" s="456" t="s">
        <v>66</v>
      </c>
      <c r="K56" s="507" t="s">
        <v>65</v>
      </c>
      <c r="L56" s="453" t="s">
        <v>47</v>
      </c>
      <c r="M56" s="456" t="s">
        <v>66</v>
      </c>
    </row>
    <row r="57" spans="1:13" ht="16.5" thickBot="1" x14ac:dyDescent="0.3">
      <c r="A57" s="457" t="s">
        <v>12</v>
      </c>
      <c r="B57" s="461">
        <v>815.024</v>
      </c>
      <c r="C57" s="524">
        <v>2489.5819999999999</v>
      </c>
      <c r="D57" s="457" t="s">
        <v>12</v>
      </c>
      <c r="E57" s="461">
        <v>2729.643</v>
      </c>
      <c r="F57" s="459">
        <v>6750.835</v>
      </c>
      <c r="G57" s="443"/>
      <c r="H57" s="457" t="s">
        <v>12</v>
      </c>
      <c r="I57" s="458">
        <v>46777.64</v>
      </c>
      <c r="J57" s="459">
        <v>170430.90599999999</v>
      </c>
      <c r="K57" s="460" t="s">
        <v>12</v>
      </c>
      <c r="L57" s="461">
        <v>50573.64</v>
      </c>
      <c r="M57" s="459">
        <v>175347.171</v>
      </c>
    </row>
    <row r="58" spans="1:13" x14ac:dyDescent="0.25">
      <c r="A58" s="471" t="s">
        <v>68</v>
      </c>
      <c r="B58" s="472">
        <v>397.20499999999998</v>
      </c>
      <c r="C58" s="525">
        <v>1190.72</v>
      </c>
      <c r="D58" s="471" t="s">
        <v>104</v>
      </c>
      <c r="E58" s="474">
        <v>1182.1790000000001</v>
      </c>
      <c r="F58" s="475">
        <v>2266.5</v>
      </c>
      <c r="G58" s="443"/>
      <c r="H58" s="471" t="s">
        <v>70</v>
      </c>
      <c r="I58" s="472">
        <v>44801.985000000001</v>
      </c>
      <c r="J58" s="473">
        <v>162809.16699999999</v>
      </c>
      <c r="K58" s="526" t="s">
        <v>70</v>
      </c>
      <c r="L58" s="474">
        <v>48788.735999999997</v>
      </c>
      <c r="M58" s="475">
        <v>167610.761</v>
      </c>
    </row>
    <row r="59" spans="1:13" x14ac:dyDescent="0.25">
      <c r="A59" s="476" t="s">
        <v>76</v>
      </c>
      <c r="B59" s="477">
        <v>287.80200000000002</v>
      </c>
      <c r="C59" s="527">
        <v>1044.28</v>
      </c>
      <c r="D59" s="476" t="s">
        <v>68</v>
      </c>
      <c r="E59" s="480">
        <v>1178.0709999999999</v>
      </c>
      <c r="F59" s="481">
        <v>3460.2959999999998</v>
      </c>
      <c r="G59" s="443"/>
      <c r="H59" s="476" t="s">
        <v>76</v>
      </c>
      <c r="I59" s="477">
        <v>1108.2850000000001</v>
      </c>
      <c r="J59" s="478">
        <v>4776.6490000000003</v>
      </c>
      <c r="K59" s="479" t="s">
        <v>72</v>
      </c>
      <c r="L59" s="480">
        <v>857.43100000000004</v>
      </c>
      <c r="M59" s="481">
        <v>2067.44</v>
      </c>
    </row>
    <row r="60" spans="1:13" x14ac:dyDescent="0.25">
      <c r="A60" s="476" t="s">
        <v>104</v>
      </c>
      <c r="B60" s="477">
        <v>129.97300000000001</v>
      </c>
      <c r="C60" s="527">
        <v>254.36</v>
      </c>
      <c r="D60" s="476" t="s">
        <v>69</v>
      </c>
      <c r="E60" s="480">
        <v>181.19800000000001</v>
      </c>
      <c r="F60" s="481">
        <v>567.28</v>
      </c>
      <c r="G60" s="443"/>
      <c r="H60" s="476" t="s">
        <v>71</v>
      </c>
      <c r="I60" s="477">
        <v>406.97800000000001</v>
      </c>
      <c r="J60" s="478">
        <v>1348.92</v>
      </c>
      <c r="K60" s="479" t="s">
        <v>78</v>
      </c>
      <c r="L60" s="480">
        <v>548.14800000000002</v>
      </c>
      <c r="M60" s="481">
        <v>4652.05</v>
      </c>
    </row>
    <row r="61" spans="1:13" x14ac:dyDescent="0.25">
      <c r="A61" s="476"/>
      <c r="B61" s="477"/>
      <c r="C61" s="527"/>
      <c r="D61" s="476" t="s">
        <v>156</v>
      </c>
      <c r="E61" s="480">
        <v>169.51900000000001</v>
      </c>
      <c r="F61" s="481">
        <v>413.46</v>
      </c>
      <c r="G61" s="443"/>
      <c r="H61" s="476" t="s">
        <v>132</v>
      </c>
      <c r="I61" s="477">
        <v>279.79399999999998</v>
      </c>
      <c r="J61" s="478">
        <v>618</v>
      </c>
      <c r="K61" s="479" t="s">
        <v>132</v>
      </c>
      <c r="L61" s="480">
        <v>151.53100000000001</v>
      </c>
      <c r="M61" s="481">
        <v>290.26</v>
      </c>
    </row>
    <row r="62" spans="1:13" ht="16.5" thickBot="1" x14ac:dyDescent="0.3">
      <c r="A62" s="500"/>
      <c r="B62" s="492"/>
      <c r="C62" s="528"/>
      <c r="D62" s="500" t="s">
        <v>79</v>
      </c>
      <c r="E62" s="494">
        <v>18.231999999999999</v>
      </c>
      <c r="F62" s="503">
        <v>43.11</v>
      </c>
      <c r="G62" s="443"/>
      <c r="H62" s="476" t="s">
        <v>72</v>
      </c>
      <c r="I62" s="477">
        <v>105.622</v>
      </c>
      <c r="J62" s="478">
        <v>221.26</v>
      </c>
      <c r="K62" s="479" t="s">
        <v>76</v>
      </c>
      <c r="L62" s="480">
        <v>121.425</v>
      </c>
      <c r="M62" s="481">
        <v>381.06</v>
      </c>
    </row>
    <row r="63" spans="1:13" x14ac:dyDescent="0.25">
      <c r="A63" s="496" t="s">
        <v>109</v>
      </c>
      <c r="B63" s="544"/>
      <c r="C63" s="544"/>
      <c r="D63" s="545"/>
      <c r="E63" s="546"/>
      <c r="F63" s="546"/>
      <c r="G63" s="443"/>
      <c r="H63" s="476" t="s">
        <v>128</v>
      </c>
      <c r="I63" s="477">
        <v>47.786000000000001</v>
      </c>
      <c r="J63" s="532">
        <v>222.42</v>
      </c>
      <c r="K63" s="479" t="s">
        <v>128</v>
      </c>
      <c r="L63" s="480">
        <v>94.061999999999998</v>
      </c>
      <c r="M63" s="481">
        <v>321.66000000000003</v>
      </c>
    </row>
    <row r="64" spans="1:13" ht="16.5" thickBot="1" x14ac:dyDescent="0.3">
      <c r="B64" s="529"/>
      <c r="C64" s="529"/>
      <c r="D64" s="530"/>
      <c r="E64" s="531"/>
      <c r="F64" s="531"/>
      <c r="G64" s="443"/>
      <c r="H64" s="500" t="s">
        <v>78</v>
      </c>
      <c r="I64" s="492">
        <v>27.19</v>
      </c>
      <c r="J64" s="533">
        <v>434.49</v>
      </c>
      <c r="K64" s="502" t="s">
        <v>67</v>
      </c>
      <c r="L64" s="494">
        <v>12.307</v>
      </c>
      <c r="M64" s="508">
        <v>23.94</v>
      </c>
    </row>
    <row r="65" spans="1:13" s="440" customFormat="1" x14ac:dyDescent="0.25">
      <c r="A65" s="534"/>
      <c r="B65" s="530"/>
      <c r="C65" s="530"/>
      <c r="D65" s="530"/>
      <c r="E65" s="530"/>
      <c r="F65" s="530"/>
      <c r="G65" s="534"/>
      <c r="H65" s="496" t="s">
        <v>109</v>
      </c>
      <c r="I65" s="531"/>
      <c r="J65" s="531"/>
      <c r="K65" s="535"/>
      <c r="L65" s="536"/>
      <c r="M65" s="536"/>
    </row>
    <row r="66" spans="1:13" x14ac:dyDescent="0.25">
      <c r="A66" s="537"/>
      <c r="B66" s="537"/>
      <c r="C66" s="537"/>
      <c r="D66" s="537"/>
      <c r="E66" s="537"/>
      <c r="F66" s="537"/>
      <c r="G66" s="538"/>
      <c r="H66" s="539"/>
      <c r="I66" s="540"/>
      <c r="J66" s="540"/>
      <c r="K66" s="539"/>
      <c r="L66" s="541"/>
      <c r="M66" s="541"/>
    </row>
    <row r="67" spans="1:13" x14ac:dyDescent="0.25">
      <c r="A67" s="441" t="s">
        <v>100</v>
      </c>
      <c r="B67" s="441"/>
      <c r="C67" s="441"/>
      <c r="D67" s="441"/>
      <c r="E67" s="441"/>
      <c r="F67" s="423"/>
      <c r="G67" s="423"/>
      <c r="H67" s="441" t="s">
        <v>101</v>
      </c>
      <c r="I67" s="441"/>
      <c r="J67" s="441"/>
      <c r="K67" s="441"/>
      <c r="L67" s="441"/>
      <c r="M67" s="423"/>
    </row>
    <row r="68" spans="1:13" ht="16.5" thickBot="1" x14ac:dyDescent="0.3">
      <c r="A68" s="441" t="s">
        <v>167</v>
      </c>
      <c r="B68" s="441"/>
      <c r="C68" s="441"/>
      <c r="D68" s="441"/>
      <c r="E68" s="441"/>
      <c r="F68" s="423"/>
      <c r="G68" s="423"/>
      <c r="H68" s="441" t="s">
        <v>167</v>
      </c>
      <c r="I68" s="441"/>
      <c r="J68" s="441"/>
      <c r="K68" s="441"/>
      <c r="L68" s="441"/>
      <c r="M68" s="423"/>
    </row>
    <row r="69" spans="1:13" ht="16.5" thickBot="1" x14ac:dyDescent="0.3">
      <c r="A69" s="444" t="s">
        <v>63</v>
      </c>
      <c r="B69" s="445"/>
      <c r="C69" s="445"/>
      <c r="D69" s="445"/>
      <c r="E69" s="445"/>
      <c r="F69" s="446"/>
      <c r="G69" s="423"/>
      <c r="H69" s="444" t="s">
        <v>64</v>
      </c>
      <c r="I69" s="445"/>
      <c r="J69" s="445"/>
      <c r="K69" s="445"/>
      <c r="L69" s="445"/>
      <c r="M69" s="446"/>
    </row>
    <row r="70" spans="1:13" ht="16.5" thickBot="1" x14ac:dyDescent="0.3">
      <c r="A70" s="518" t="s">
        <v>165</v>
      </c>
      <c r="B70" s="519"/>
      <c r="C70" s="522"/>
      <c r="D70" s="542" t="s">
        <v>166</v>
      </c>
      <c r="E70" s="448"/>
      <c r="F70" s="451"/>
      <c r="G70" s="423"/>
      <c r="H70" s="447" t="s">
        <v>165</v>
      </c>
      <c r="I70" s="448"/>
      <c r="J70" s="449"/>
      <c r="K70" s="450" t="s">
        <v>166</v>
      </c>
      <c r="L70" s="448"/>
      <c r="M70" s="451"/>
    </row>
    <row r="71" spans="1:13" ht="30.75" thickBot="1" x14ac:dyDescent="0.3">
      <c r="A71" s="452" t="s">
        <v>65</v>
      </c>
      <c r="B71" s="453" t="s">
        <v>47</v>
      </c>
      <c r="C71" s="456" t="s">
        <v>66</v>
      </c>
      <c r="D71" s="507" t="s">
        <v>65</v>
      </c>
      <c r="E71" s="453" t="s">
        <v>47</v>
      </c>
      <c r="F71" s="456" t="s">
        <v>66</v>
      </c>
      <c r="G71" s="423"/>
      <c r="H71" s="452" t="s">
        <v>65</v>
      </c>
      <c r="I71" s="453" t="s">
        <v>47</v>
      </c>
      <c r="J71" s="456" t="s">
        <v>66</v>
      </c>
      <c r="K71" s="507" t="s">
        <v>65</v>
      </c>
      <c r="L71" s="453" t="s">
        <v>47</v>
      </c>
      <c r="M71" s="456" t="s">
        <v>66</v>
      </c>
    </row>
    <row r="72" spans="1:13" ht="16.5" thickBot="1" x14ac:dyDescent="0.3">
      <c r="A72" s="457" t="s">
        <v>12</v>
      </c>
      <c r="B72" s="458">
        <v>95458.385999999999</v>
      </c>
      <c r="C72" s="459">
        <v>96694.024999999994</v>
      </c>
      <c r="D72" s="460" t="s">
        <v>12</v>
      </c>
      <c r="E72" s="461">
        <v>110943.091</v>
      </c>
      <c r="F72" s="459">
        <v>100011.716</v>
      </c>
      <c r="G72" s="423"/>
      <c r="H72" s="457" t="s">
        <v>12</v>
      </c>
      <c r="I72" s="458">
        <v>145344.13</v>
      </c>
      <c r="J72" s="459">
        <v>155924.484</v>
      </c>
      <c r="K72" s="460" t="s">
        <v>12</v>
      </c>
      <c r="L72" s="461">
        <v>170147.56599999999</v>
      </c>
      <c r="M72" s="459">
        <v>148676.95000000001</v>
      </c>
    </row>
    <row r="73" spans="1:13" x14ac:dyDescent="0.25">
      <c r="A73" s="465" t="s">
        <v>68</v>
      </c>
      <c r="B73" s="466">
        <v>20426.241999999998</v>
      </c>
      <c r="C73" s="467">
        <v>22975.553</v>
      </c>
      <c r="D73" s="468" t="s">
        <v>68</v>
      </c>
      <c r="E73" s="469">
        <v>30299.102999999999</v>
      </c>
      <c r="F73" s="470">
        <v>32761.607</v>
      </c>
      <c r="G73" s="423"/>
      <c r="H73" s="465" t="s">
        <v>68</v>
      </c>
      <c r="I73" s="466">
        <v>56254.552000000003</v>
      </c>
      <c r="J73" s="467">
        <v>89119.622000000003</v>
      </c>
      <c r="K73" s="468" t="s">
        <v>68</v>
      </c>
      <c r="L73" s="469">
        <v>70010.274999999994</v>
      </c>
      <c r="M73" s="470">
        <v>92383.448000000004</v>
      </c>
    </row>
    <row r="74" spans="1:13" x14ac:dyDescent="0.25">
      <c r="A74" s="476" t="s">
        <v>71</v>
      </c>
      <c r="B74" s="477">
        <v>8012.8590000000004</v>
      </c>
      <c r="C74" s="478">
        <v>17775.546999999999</v>
      </c>
      <c r="D74" s="479" t="s">
        <v>71</v>
      </c>
      <c r="E74" s="480">
        <v>12344.532999999999</v>
      </c>
      <c r="F74" s="481">
        <v>22451.135999999999</v>
      </c>
      <c r="G74" s="423"/>
      <c r="H74" s="476" t="s">
        <v>104</v>
      </c>
      <c r="I74" s="477">
        <v>12842.567999999999</v>
      </c>
      <c r="J74" s="478">
        <v>10336.549999999999</v>
      </c>
      <c r="K74" s="479" t="s">
        <v>104</v>
      </c>
      <c r="L74" s="480">
        <v>17703.071</v>
      </c>
      <c r="M74" s="481">
        <v>10421.593999999999</v>
      </c>
    </row>
    <row r="75" spans="1:13" x14ac:dyDescent="0.25">
      <c r="A75" s="476" t="s">
        <v>70</v>
      </c>
      <c r="B75" s="477">
        <v>8002.625</v>
      </c>
      <c r="C75" s="478">
        <v>5738.768</v>
      </c>
      <c r="D75" s="479" t="s">
        <v>73</v>
      </c>
      <c r="E75" s="480">
        <v>8051.94</v>
      </c>
      <c r="F75" s="481">
        <v>3038.8580000000002</v>
      </c>
      <c r="G75" s="423"/>
      <c r="H75" s="476" t="s">
        <v>67</v>
      </c>
      <c r="I75" s="477">
        <v>12494.710999999999</v>
      </c>
      <c r="J75" s="478">
        <v>12831.629000000001</v>
      </c>
      <c r="K75" s="479" t="s">
        <v>81</v>
      </c>
      <c r="L75" s="480">
        <v>14350.163</v>
      </c>
      <c r="M75" s="481">
        <v>8009.9210000000003</v>
      </c>
    </row>
    <row r="76" spans="1:13" x14ac:dyDescent="0.25">
      <c r="A76" s="476" t="s">
        <v>78</v>
      </c>
      <c r="B76" s="477">
        <v>6284.4210000000003</v>
      </c>
      <c r="C76" s="478">
        <v>3473.7080000000001</v>
      </c>
      <c r="D76" s="479" t="s">
        <v>70</v>
      </c>
      <c r="E76" s="480">
        <v>7648.1030000000001</v>
      </c>
      <c r="F76" s="481">
        <v>4503.4629999999997</v>
      </c>
      <c r="G76" s="423"/>
      <c r="H76" s="476" t="s">
        <v>81</v>
      </c>
      <c r="I76" s="477">
        <v>12148.815000000001</v>
      </c>
      <c r="J76" s="478">
        <v>7573.2160000000003</v>
      </c>
      <c r="K76" s="479" t="s">
        <v>67</v>
      </c>
      <c r="L76" s="480">
        <v>12491.032999999999</v>
      </c>
      <c r="M76" s="481">
        <v>10310.67</v>
      </c>
    </row>
    <row r="77" spans="1:13" x14ac:dyDescent="0.25">
      <c r="A77" s="476" t="s">
        <v>73</v>
      </c>
      <c r="B77" s="477">
        <v>5994.5630000000001</v>
      </c>
      <c r="C77" s="478">
        <v>2740.732</v>
      </c>
      <c r="D77" s="479" t="s">
        <v>76</v>
      </c>
      <c r="E77" s="480">
        <v>4929.2619999999997</v>
      </c>
      <c r="F77" s="481">
        <v>3182.598</v>
      </c>
      <c r="G77" s="423"/>
      <c r="H77" s="476" t="s">
        <v>73</v>
      </c>
      <c r="I77" s="477">
        <v>11453.499</v>
      </c>
      <c r="J77" s="478">
        <v>5899.848</v>
      </c>
      <c r="K77" s="479" t="s">
        <v>73</v>
      </c>
      <c r="L77" s="480">
        <v>11313.95</v>
      </c>
      <c r="M77" s="481">
        <v>4760.1639999999998</v>
      </c>
    </row>
    <row r="78" spans="1:13" x14ac:dyDescent="0.25">
      <c r="A78" s="485" t="s">
        <v>69</v>
      </c>
      <c r="B78" s="486">
        <v>4457.7569999999996</v>
      </c>
      <c r="C78" s="487">
        <v>9803.2119999999995</v>
      </c>
      <c r="D78" s="488" t="s">
        <v>104</v>
      </c>
      <c r="E78" s="489">
        <v>4714.8090000000002</v>
      </c>
      <c r="F78" s="490">
        <v>4242.6629999999996</v>
      </c>
      <c r="G78" s="423"/>
      <c r="H78" s="485" t="s">
        <v>92</v>
      </c>
      <c r="I78" s="486">
        <v>10578.696</v>
      </c>
      <c r="J78" s="487">
        <v>14335.529</v>
      </c>
      <c r="K78" s="488" t="s">
        <v>79</v>
      </c>
      <c r="L78" s="489">
        <v>9068.93</v>
      </c>
      <c r="M78" s="490">
        <v>4096.9870000000001</v>
      </c>
    </row>
    <row r="79" spans="1:13" x14ac:dyDescent="0.25">
      <c r="A79" s="485" t="s">
        <v>76</v>
      </c>
      <c r="B79" s="486">
        <v>4169.9009999999998</v>
      </c>
      <c r="C79" s="487">
        <v>3765.884</v>
      </c>
      <c r="D79" s="488" t="s">
        <v>69</v>
      </c>
      <c r="E79" s="489">
        <v>3799.0720000000001</v>
      </c>
      <c r="F79" s="490">
        <v>6038.21</v>
      </c>
      <c r="G79" s="423"/>
      <c r="H79" s="485" t="s">
        <v>79</v>
      </c>
      <c r="I79" s="486">
        <v>6804.4459999999999</v>
      </c>
      <c r="J79" s="487">
        <v>2564.6239999999998</v>
      </c>
      <c r="K79" s="488" t="s">
        <v>160</v>
      </c>
      <c r="L79" s="489">
        <v>8110.3919999999998</v>
      </c>
      <c r="M79" s="490">
        <v>922.07</v>
      </c>
    </row>
    <row r="80" spans="1:13" ht="16.5" thickBot="1" x14ac:dyDescent="0.3">
      <c r="A80" s="500" t="s">
        <v>104</v>
      </c>
      <c r="B80" s="492">
        <v>3342.165</v>
      </c>
      <c r="C80" s="501">
        <v>1847.864</v>
      </c>
      <c r="D80" s="502" t="s">
        <v>74</v>
      </c>
      <c r="E80" s="494">
        <v>3553.645</v>
      </c>
      <c r="F80" s="503">
        <v>1823.2639999999999</v>
      </c>
      <c r="G80" s="423"/>
      <c r="H80" s="500" t="s">
        <v>160</v>
      </c>
      <c r="I80" s="492">
        <v>6530.9790000000003</v>
      </c>
      <c r="J80" s="501">
        <v>673.05799999999999</v>
      </c>
      <c r="K80" s="502" t="s">
        <v>92</v>
      </c>
      <c r="L80" s="494">
        <v>6631.3609999999999</v>
      </c>
      <c r="M80" s="503">
        <v>3529.5250000000001</v>
      </c>
    </row>
    <row r="81" spans="1:13" x14ac:dyDescent="0.25">
      <c r="A81" s="496" t="s">
        <v>109</v>
      </c>
      <c r="B81" s="423"/>
      <c r="C81" s="423"/>
      <c r="D81" s="423"/>
      <c r="E81" s="534"/>
      <c r="F81" s="423"/>
      <c r="G81" s="423"/>
      <c r="H81" s="496" t="s">
        <v>109</v>
      </c>
      <c r="I81" s="424"/>
      <c r="J81" s="423"/>
      <c r="K81" s="423"/>
      <c r="L81" s="423"/>
      <c r="M81" s="423"/>
    </row>
    <row r="82" spans="1:13" x14ac:dyDescent="0.25">
      <c r="A82" s="439"/>
      <c r="E82" s="440"/>
      <c r="H82" s="439"/>
    </row>
    <row r="83" spans="1:13" s="432" customFormat="1" x14ac:dyDescent="0.25">
      <c r="A83" s="430" t="s">
        <v>108</v>
      </c>
      <c r="B83" s="431"/>
      <c r="C83" s="431"/>
      <c r="D83" s="431"/>
      <c r="E83" s="431"/>
      <c r="F83" s="431"/>
      <c r="G83" s="431"/>
      <c r="H83" s="431"/>
      <c r="I83" s="431"/>
      <c r="J83" s="431"/>
      <c r="K83" s="431"/>
      <c r="L83" s="431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8.42578125" style="7" customWidth="1"/>
    <col min="2" max="2" width="69.7109375" style="7" customWidth="1"/>
    <col min="3" max="14" width="11.28515625" style="7" customWidth="1"/>
    <col min="15" max="15" width="11.5703125" style="7" bestFit="1" customWidth="1"/>
    <col min="16" max="20" width="10.42578125" style="7" bestFit="1" customWidth="1"/>
    <col min="21" max="16384" width="9.140625" style="7"/>
  </cols>
  <sheetData>
    <row r="1" spans="1:14" s="11" customFormat="1" ht="20.25" x14ac:dyDescent="0.3">
      <c r="A1" s="9" t="s">
        <v>133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s="11" customFormat="1" ht="2.25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s="11" customFormat="1" ht="23.25" thickBot="1" x14ac:dyDescent="0.35">
      <c r="A3" s="12" t="s">
        <v>12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s="11" customFormat="1" ht="15" thickBot="1" x14ac:dyDescent="0.25">
      <c r="A4" s="13"/>
      <c r="B4" s="14"/>
      <c r="C4" s="118" t="s">
        <v>42</v>
      </c>
      <c r="D4" s="119"/>
      <c r="E4" s="119"/>
      <c r="F4" s="119"/>
      <c r="G4" s="119"/>
      <c r="H4" s="119"/>
      <c r="I4" s="124"/>
      <c r="J4" s="124"/>
      <c r="K4" s="124"/>
      <c r="L4" s="124"/>
      <c r="M4" s="124"/>
      <c r="N4" s="125"/>
    </row>
    <row r="5" spans="1:14" s="11" customFormat="1" ht="14.25" x14ac:dyDescent="0.2">
      <c r="A5" s="15" t="s">
        <v>45</v>
      </c>
      <c r="B5" s="16" t="s">
        <v>46</v>
      </c>
      <c r="C5" s="17" t="s">
        <v>47</v>
      </c>
      <c r="D5" s="18"/>
      <c r="E5" s="18"/>
      <c r="F5" s="18"/>
      <c r="G5" s="19"/>
      <c r="H5" s="20"/>
      <c r="I5" s="21" t="s">
        <v>48</v>
      </c>
      <c r="J5" s="22"/>
      <c r="K5" s="22"/>
      <c r="L5" s="22"/>
      <c r="M5" s="22"/>
      <c r="N5" s="23"/>
    </row>
    <row r="6" spans="1:14" s="11" customFormat="1" ht="15.75" thickBot="1" x14ac:dyDescent="0.3">
      <c r="A6" s="24"/>
      <c r="B6" s="25"/>
      <c r="C6" s="26">
        <v>2015</v>
      </c>
      <c r="D6" s="27">
        <v>2016</v>
      </c>
      <c r="E6" s="27">
        <v>2017</v>
      </c>
      <c r="F6" s="27">
        <v>2018</v>
      </c>
      <c r="G6" s="28">
        <v>2019</v>
      </c>
      <c r="H6" s="28">
        <v>2020</v>
      </c>
      <c r="I6" s="29">
        <v>2015</v>
      </c>
      <c r="J6" s="30">
        <v>2016</v>
      </c>
      <c r="K6" s="30">
        <v>2017</v>
      </c>
      <c r="L6" s="30">
        <v>2018</v>
      </c>
      <c r="M6" s="30">
        <v>2019</v>
      </c>
      <c r="N6" s="31">
        <v>2020</v>
      </c>
    </row>
    <row r="7" spans="1:14" s="42" customFormat="1" ht="20.100000000000001" customHeight="1" x14ac:dyDescent="0.2">
      <c r="A7" s="32" t="s">
        <v>134</v>
      </c>
      <c r="B7" s="33"/>
      <c r="C7" s="34">
        <v>389369.09100000001</v>
      </c>
      <c r="D7" s="35">
        <v>360520.66</v>
      </c>
      <c r="E7" s="35">
        <v>384375.98800000001</v>
      </c>
      <c r="F7" s="35">
        <v>443082.19400000002</v>
      </c>
      <c r="G7" s="36">
        <v>465024.80200000003</v>
      </c>
      <c r="H7" s="37">
        <v>502933.93300000008</v>
      </c>
      <c r="I7" s="38">
        <v>1185649.6330000001</v>
      </c>
      <c r="J7" s="39">
        <v>1120149.5819999999</v>
      </c>
      <c r="K7" s="40">
        <v>1053046.97</v>
      </c>
      <c r="L7" s="40">
        <v>1091022.821</v>
      </c>
      <c r="M7" s="40">
        <v>1165800.2009999999</v>
      </c>
      <c r="N7" s="41">
        <v>1285868.767</v>
      </c>
    </row>
    <row r="8" spans="1:14" s="42" customFormat="1" ht="15" x14ac:dyDescent="0.2">
      <c r="A8" s="43" t="s">
        <v>50</v>
      </c>
      <c r="B8" s="44" t="s">
        <v>51</v>
      </c>
      <c r="C8" s="45">
        <v>68482.983999999997</v>
      </c>
      <c r="D8" s="46">
        <v>57033.563999999998</v>
      </c>
      <c r="E8" s="46">
        <v>66752.929000000004</v>
      </c>
      <c r="F8" s="46">
        <v>83097.208999999988</v>
      </c>
      <c r="G8" s="47">
        <v>94025.074000000008</v>
      </c>
      <c r="H8" s="48">
        <v>102757.80900000001</v>
      </c>
      <c r="I8" s="49">
        <v>202304.52600000001</v>
      </c>
      <c r="J8" s="50">
        <v>211830.56299999999</v>
      </c>
      <c r="K8" s="49">
        <v>177583.41999999998</v>
      </c>
      <c r="L8" s="50">
        <v>220827.83</v>
      </c>
      <c r="M8" s="51">
        <v>222248.152</v>
      </c>
      <c r="N8" s="52">
        <v>231603.43</v>
      </c>
    </row>
    <row r="9" spans="1:14" s="42" customFormat="1" ht="15" x14ac:dyDescent="0.2">
      <c r="A9" s="43" t="s">
        <v>52</v>
      </c>
      <c r="B9" s="44" t="s">
        <v>129</v>
      </c>
      <c r="C9" s="45">
        <v>65824.167000000001</v>
      </c>
      <c r="D9" s="46">
        <v>55744.652999999998</v>
      </c>
      <c r="E9" s="46">
        <v>62894.906000000003</v>
      </c>
      <c r="F9" s="46">
        <v>74898.342999999993</v>
      </c>
      <c r="G9" s="47">
        <v>83277.570000000007</v>
      </c>
      <c r="H9" s="48">
        <v>92222.978000000003</v>
      </c>
      <c r="I9" s="49">
        <v>198826.617</v>
      </c>
      <c r="J9" s="51">
        <v>209957.72200000001</v>
      </c>
      <c r="K9" s="51">
        <v>174383.85699999999</v>
      </c>
      <c r="L9" s="51">
        <v>214558.538</v>
      </c>
      <c r="M9" s="51">
        <v>213890.15</v>
      </c>
      <c r="N9" s="52">
        <v>222955.24400000001</v>
      </c>
    </row>
    <row r="10" spans="1:14" s="42" customFormat="1" ht="15" x14ac:dyDescent="0.2">
      <c r="A10" s="43" t="s">
        <v>53</v>
      </c>
      <c r="B10" s="44" t="s">
        <v>130</v>
      </c>
      <c r="C10" s="45">
        <v>2658.817</v>
      </c>
      <c r="D10" s="46">
        <v>1288.9110000000001</v>
      </c>
      <c r="E10" s="46">
        <v>3858.0230000000001</v>
      </c>
      <c r="F10" s="46">
        <v>8198.866</v>
      </c>
      <c r="G10" s="47">
        <v>10747.504000000001</v>
      </c>
      <c r="H10" s="48">
        <v>10534.831</v>
      </c>
      <c r="I10" s="49">
        <v>3477.9090000000001</v>
      </c>
      <c r="J10" s="51">
        <v>1872.8409999999999</v>
      </c>
      <c r="K10" s="51">
        <v>3199.5630000000001</v>
      </c>
      <c r="L10" s="51">
        <v>6269.2920000000004</v>
      </c>
      <c r="M10" s="51">
        <v>8358.0020000000004</v>
      </c>
      <c r="N10" s="52">
        <v>8648.1859999999997</v>
      </c>
    </row>
    <row r="11" spans="1:14" s="42" customFormat="1" ht="15" x14ac:dyDescent="0.2">
      <c r="A11" s="43" t="s">
        <v>54</v>
      </c>
      <c r="B11" s="44" t="s">
        <v>55</v>
      </c>
      <c r="C11" s="45">
        <v>8850.7250000000004</v>
      </c>
      <c r="D11" s="46">
        <v>9289.5400000000009</v>
      </c>
      <c r="E11" s="46">
        <v>13288.938</v>
      </c>
      <c r="F11" s="46">
        <v>7709.0609999999997</v>
      </c>
      <c r="G11" s="47">
        <v>36744.546000000002</v>
      </c>
      <c r="H11" s="48">
        <v>37267.063000000002</v>
      </c>
      <c r="I11" s="49">
        <v>21385.694</v>
      </c>
      <c r="J11" s="51">
        <v>25233.475999999999</v>
      </c>
      <c r="K11" s="51">
        <v>35298.466999999997</v>
      </c>
      <c r="L11" s="51">
        <v>21005.915000000001</v>
      </c>
      <c r="M11" s="51">
        <v>95258.364000000001</v>
      </c>
      <c r="N11" s="52">
        <v>93319.282999999996</v>
      </c>
    </row>
    <row r="12" spans="1:14" s="42" customFormat="1" ht="15" x14ac:dyDescent="0.2">
      <c r="A12" s="43" t="s">
        <v>56</v>
      </c>
      <c r="B12" s="44" t="s">
        <v>57</v>
      </c>
      <c r="C12" s="45">
        <v>4781.21</v>
      </c>
      <c r="D12" s="46">
        <v>3997.402</v>
      </c>
      <c r="E12" s="46">
        <v>6609.0609999999997</v>
      </c>
      <c r="F12" s="46">
        <v>5409.2929999999997</v>
      </c>
      <c r="G12" s="47">
        <v>3206.8090000000002</v>
      </c>
      <c r="H12" s="48">
        <v>2041.556</v>
      </c>
      <c r="I12" s="49">
        <v>19531.157999999999</v>
      </c>
      <c r="J12" s="51">
        <v>16943.736000000001</v>
      </c>
      <c r="K12" s="51">
        <v>32711.5</v>
      </c>
      <c r="L12" s="51">
        <v>27600.370999999999</v>
      </c>
      <c r="M12" s="51">
        <v>14802.642</v>
      </c>
      <c r="N12" s="52">
        <v>8129.2730000000001</v>
      </c>
    </row>
    <row r="13" spans="1:14" s="42" customFormat="1" ht="30" x14ac:dyDescent="0.2">
      <c r="A13" s="53" t="s">
        <v>58</v>
      </c>
      <c r="B13" s="44" t="s">
        <v>59</v>
      </c>
      <c r="C13" s="45">
        <v>176493.47700000001</v>
      </c>
      <c r="D13" s="46">
        <v>139054.68599999999</v>
      </c>
      <c r="E13" s="46">
        <v>122545.459</v>
      </c>
      <c r="F13" s="46">
        <v>128917.74600000001</v>
      </c>
      <c r="G13" s="47">
        <v>129429.07699999999</v>
      </c>
      <c r="H13" s="48">
        <v>156142.791</v>
      </c>
      <c r="I13" s="49">
        <v>771697.55</v>
      </c>
      <c r="J13" s="51">
        <v>672712.63699999999</v>
      </c>
      <c r="K13" s="51">
        <v>605311.63699999999</v>
      </c>
      <c r="L13" s="51">
        <v>605993.46299999999</v>
      </c>
      <c r="M13" s="51">
        <v>613595.97399999993</v>
      </c>
      <c r="N13" s="52">
        <v>727628.41500000004</v>
      </c>
    </row>
    <row r="14" spans="1:14" s="63" customFormat="1" ht="15.75" thickBot="1" x14ac:dyDescent="0.25">
      <c r="A14" s="54" t="s">
        <v>61</v>
      </c>
      <c r="B14" s="55" t="s">
        <v>62</v>
      </c>
      <c r="C14" s="56">
        <v>130760.69500000001</v>
      </c>
      <c r="D14" s="57">
        <v>151145.46799999999</v>
      </c>
      <c r="E14" s="57">
        <v>175179.601</v>
      </c>
      <c r="F14" s="57">
        <v>217948.88500000001</v>
      </c>
      <c r="G14" s="58">
        <v>201619.296</v>
      </c>
      <c r="H14" s="59">
        <v>204724.71400000001</v>
      </c>
      <c r="I14" s="60">
        <v>170730.70499999999</v>
      </c>
      <c r="J14" s="61">
        <v>193429.17</v>
      </c>
      <c r="K14" s="61">
        <v>202141.946</v>
      </c>
      <c r="L14" s="61">
        <v>215595.242</v>
      </c>
      <c r="M14" s="61">
        <v>219895.06899999999</v>
      </c>
      <c r="N14" s="62">
        <v>225188.36600000001</v>
      </c>
    </row>
    <row r="15" spans="1:14" ht="15" x14ac:dyDescent="0.25">
      <c r="A15" s="64"/>
      <c r="B15" s="65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</row>
    <row r="16" spans="1:14" ht="15.75" thickBot="1" x14ac:dyDescent="0.3">
      <c r="A16" s="65"/>
      <c r="B16" s="65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9" s="11" customFormat="1" ht="15" thickBot="1" x14ac:dyDescent="0.25">
      <c r="A17" s="13"/>
      <c r="B17" s="14"/>
      <c r="C17" s="118" t="s">
        <v>43</v>
      </c>
      <c r="D17" s="119"/>
      <c r="E17" s="119"/>
      <c r="F17" s="119"/>
      <c r="G17" s="119"/>
      <c r="H17" s="119"/>
      <c r="I17" s="126"/>
      <c r="J17" s="126"/>
      <c r="K17" s="126"/>
      <c r="L17" s="126"/>
      <c r="M17" s="126"/>
      <c r="N17" s="125"/>
    </row>
    <row r="18" spans="1:19" s="11" customFormat="1" ht="14.25" x14ac:dyDescent="0.2">
      <c r="A18" s="15" t="s">
        <v>45</v>
      </c>
      <c r="B18" s="16" t="s">
        <v>46</v>
      </c>
      <c r="C18" s="17" t="s">
        <v>47</v>
      </c>
      <c r="D18" s="18"/>
      <c r="E18" s="18"/>
      <c r="F18" s="18"/>
      <c r="G18" s="19"/>
      <c r="H18" s="20"/>
      <c r="I18" s="21" t="s">
        <v>48</v>
      </c>
      <c r="J18" s="22"/>
      <c r="K18" s="22"/>
      <c r="L18" s="22"/>
      <c r="M18" s="22"/>
      <c r="N18" s="23"/>
    </row>
    <row r="19" spans="1:19" s="11" customFormat="1" ht="15.75" thickBot="1" x14ac:dyDescent="0.3">
      <c r="A19" s="24"/>
      <c r="B19" s="25"/>
      <c r="C19" s="26">
        <v>2015</v>
      </c>
      <c r="D19" s="27">
        <v>2016</v>
      </c>
      <c r="E19" s="27">
        <v>2017</v>
      </c>
      <c r="F19" s="27">
        <v>2018</v>
      </c>
      <c r="G19" s="28">
        <v>2019</v>
      </c>
      <c r="H19" s="28">
        <v>2020</v>
      </c>
      <c r="I19" s="29">
        <v>2015</v>
      </c>
      <c r="J19" s="30">
        <v>2016</v>
      </c>
      <c r="K19" s="30">
        <v>2017</v>
      </c>
      <c r="L19" s="30">
        <v>2018</v>
      </c>
      <c r="M19" s="30">
        <v>2019</v>
      </c>
      <c r="N19" s="31">
        <v>2020</v>
      </c>
    </row>
    <row r="20" spans="1:19" s="42" customFormat="1" ht="20.100000000000001" customHeight="1" x14ac:dyDescent="0.2">
      <c r="A20" s="32" t="s">
        <v>134</v>
      </c>
      <c r="B20" s="33"/>
      <c r="C20" s="68">
        <v>1183475.463</v>
      </c>
      <c r="D20" s="69">
        <v>1153651.9720000001</v>
      </c>
      <c r="E20" s="69">
        <v>1197271.692</v>
      </c>
      <c r="F20" s="69">
        <v>1343946.4640000002</v>
      </c>
      <c r="G20" s="70">
        <v>1307020.4470000002</v>
      </c>
      <c r="H20" s="71">
        <v>1373824.2139999999</v>
      </c>
      <c r="I20" s="72">
        <v>2971610.2350000003</v>
      </c>
      <c r="J20" s="73">
        <v>3162626.4780000001</v>
      </c>
      <c r="K20" s="73">
        <v>3399658.8569999998</v>
      </c>
      <c r="L20" s="73">
        <v>3478845.1159999995</v>
      </c>
      <c r="M20" s="73">
        <v>3560261.7930000001</v>
      </c>
      <c r="N20" s="74">
        <v>3537513.327</v>
      </c>
    </row>
    <row r="21" spans="1:19" s="42" customFormat="1" ht="15" x14ac:dyDescent="0.2">
      <c r="A21" s="43" t="s">
        <v>50</v>
      </c>
      <c r="B21" s="44" t="s">
        <v>51</v>
      </c>
      <c r="C21" s="75">
        <v>29747.048999999999</v>
      </c>
      <c r="D21" s="76">
        <v>29887.42</v>
      </c>
      <c r="E21" s="76">
        <v>32414.558000000001</v>
      </c>
      <c r="F21" s="76">
        <v>35036.777999999998</v>
      </c>
      <c r="G21" s="77">
        <v>37571.150999999998</v>
      </c>
      <c r="H21" s="78">
        <v>35405.910000000003</v>
      </c>
      <c r="I21" s="79">
        <v>42131.156999999999</v>
      </c>
      <c r="J21" s="80">
        <v>41989.653999999995</v>
      </c>
      <c r="K21" s="80">
        <v>44761.297999999995</v>
      </c>
      <c r="L21" s="80">
        <v>48989.133000000002</v>
      </c>
      <c r="M21" s="80">
        <v>50791.126000000004</v>
      </c>
      <c r="N21" s="81">
        <v>45086.519</v>
      </c>
    </row>
    <row r="22" spans="1:19" s="42" customFormat="1" ht="15" x14ac:dyDescent="0.2">
      <c r="A22" s="43" t="s">
        <v>52</v>
      </c>
      <c r="B22" s="44" t="s">
        <v>129</v>
      </c>
      <c r="C22" s="75">
        <v>15755.915000000001</v>
      </c>
      <c r="D22" s="76">
        <v>14231.9</v>
      </c>
      <c r="E22" s="76">
        <v>15540.339</v>
      </c>
      <c r="F22" s="76">
        <v>17307.444</v>
      </c>
      <c r="G22" s="77">
        <v>17768.607</v>
      </c>
      <c r="H22" s="78">
        <v>12710.709000000001</v>
      </c>
      <c r="I22" s="79">
        <v>28269.082999999999</v>
      </c>
      <c r="J22" s="80">
        <v>26843.050999999999</v>
      </c>
      <c r="K22" s="80">
        <v>26738.284</v>
      </c>
      <c r="L22" s="80">
        <v>30607.522000000001</v>
      </c>
      <c r="M22" s="80">
        <v>31688.535</v>
      </c>
      <c r="N22" s="81">
        <v>20542.501</v>
      </c>
    </row>
    <row r="23" spans="1:19" s="42" customFormat="1" ht="15" x14ac:dyDescent="0.2">
      <c r="A23" s="43" t="s">
        <v>53</v>
      </c>
      <c r="B23" s="44" t="s">
        <v>130</v>
      </c>
      <c r="C23" s="75">
        <v>13991.134</v>
      </c>
      <c r="D23" s="76">
        <v>15655.52</v>
      </c>
      <c r="E23" s="76">
        <v>16874.219000000001</v>
      </c>
      <c r="F23" s="76">
        <v>17729.333999999999</v>
      </c>
      <c r="G23" s="77">
        <v>19802.544000000002</v>
      </c>
      <c r="H23" s="78">
        <v>22695.201000000001</v>
      </c>
      <c r="I23" s="79">
        <v>13862.074000000001</v>
      </c>
      <c r="J23" s="80">
        <v>15146.602999999999</v>
      </c>
      <c r="K23" s="80">
        <v>18023.013999999999</v>
      </c>
      <c r="L23" s="80">
        <v>18381.611000000001</v>
      </c>
      <c r="M23" s="80">
        <v>19102.591</v>
      </c>
      <c r="N23" s="81">
        <v>24544.018</v>
      </c>
    </row>
    <row r="24" spans="1:19" s="42" customFormat="1" ht="15" x14ac:dyDescent="0.2">
      <c r="A24" s="43" t="s">
        <v>54</v>
      </c>
      <c r="B24" s="44" t="s">
        <v>55</v>
      </c>
      <c r="C24" s="75">
        <v>811141.21499999997</v>
      </c>
      <c r="D24" s="76">
        <v>790771.353</v>
      </c>
      <c r="E24" s="76">
        <v>794304.446</v>
      </c>
      <c r="F24" s="76">
        <v>884332.66</v>
      </c>
      <c r="G24" s="77">
        <v>844617.03500000003</v>
      </c>
      <c r="H24" s="78">
        <v>900569.07299999997</v>
      </c>
      <c r="I24" s="79">
        <v>2141294.5980000002</v>
      </c>
      <c r="J24" s="80">
        <v>2283102.7310000001</v>
      </c>
      <c r="K24" s="80">
        <v>2408415.9789999998</v>
      </c>
      <c r="L24" s="80">
        <v>2510686.4049999998</v>
      </c>
      <c r="M24" s="80">
        <v>2619485.6869999999</v>
      </c>
      <c r="N24" s="81">
        <v>2675182.699</v>
      </c>
    </row>
    <row r="25" spans="1:19" s="42" customFormat="1" ht="15" x14ac:dyDescent="0.2">
      <c r="A25" s="43" t="s">
        <v>56</v>
      </c>
      <c r="B25" s="44" t="s">
        <v>57</v>
      </c>
      <c r="C25" s="75">
        <v>71897.505999999994</v>
      </c>
      <c r="D25" s="76">
        <v>58045.13</v>
      </c>
      <c r="E25" s="76">
        <v>70957.133000000002</v>
      </c>
      <c r="F25" s="76">
        <v>70777.850999999995</v>
      </c>
      <c r="G25" s="77">
        <v>81034.259999999995</v>
      </c>
      <c r="H25" s="78">
        <v>81246.612999999998</v>
      </c>
      <c r="I25" s="79">
        <v>393384.01699999999</v>
      </c>
      <c r="J25" s="80">
        <v>356080.978</v>
      </c>
      <c r="K25" s="80">
        <v>461824.625</v>
      </c>
      <c r="L25" s="80">
        <v>410896.261</v>
      </c>
      <c r="M25" s="80">
        <v>430816.31300000002</v>
      </c>
      <c r="N25" s="81">
        <v>408909.804</v>
      </c>
    </row>
    <row r="26" spans="1:19" s="42" customFormat="1" ht="30" x14ac:dyDescent="0.2">
      <c r="A26" s="82" t="s">
        <v>58</v>
      </c>
      <c r="B26" s="44" t="s">
        <v>59</v>
      </c>
      <c r="C26" s="75">
        <v>11444.574000000001</v>
      </c>
      <c r="D26" s="76">
        <v>7527.0169999999998</v>
      </c>
      <c r="E26" s="76">
        <v>9959.6710000000003</v>
      </c>
      <c r="F26" s="76">
        <v>7444.4110000000001</v>
      </c>
      <c r="G26" s="77">
        <v>6244.3559999999998</v>
      </c>
      <c r="H26" s="78">
        <v>6305.8449999999993</v>
      </c>
      <c r="I26" s="79">
        <v>54084.561999999998</v>
      </c>
      <c r="J26" s="80">
        <v>37786.404999999999</v>
      </c>
      <c r="K26" s="80">
        <v>35777.998</v>
      </c>
      <c r="L26" s="80">
        <v>32842.576999999997</v>
      </c>
      <c r="M26" s="80">
        <v>28974.036999999997</v>
      </c>
      <c r="N26" s="81">
        <v>30125.321000000004</v>
      </c>
    </row>
    <row r="27" spans="1:19" s="63" customFormat="1" ht="15.75" thickBot="1" x14ac:dyDescent="0.25">
      <c r="A27" s="54" t="s">
        <v>61</v>
      </c>
      <c r="B27" s="55" t="s">
        <v>62</v>
      </c>
      <c r="C27" s="83">
        <v>259245.11900000001</v>
      </c>
      <c r="D27" s="84">
        <v>267421.05200000003</v>
      </c>
      <c r="E27" s="84">
        <v>289635.88400000002</v>
      </c>
      <c r="F27" s="84">
        <v>346354.76400000002</v>
      </c>
      <c r="G27" s="85">
        <v>337553.64500000002</v>
      </c>
      <c r="H27" s="86">
        <v>350296.77299999999</v>
      </c>
      <c r="I27" s="87">
        <v>340715.90100000001</v>
      </c>
      <c r="J27" s="88">
        <v>443666.71</v>
      </c>
      <c r="K27" s="88">
        <v>448878.95699999999</v>
      </c>
      <c r="L27" s="88">
        <v>475430.74</v>
      </c>
      <c r="M27" s="88">
        <v>430194.63</v>
      </c>
      <c r="N27" s="89">
        <v>378208.984</v>
      </c>
    </row>
    <row r="28" spans="1:19" ht="14.25" x14ac:dyDescent="0.2">
      <c r="A28" s="65"/>
      <c r="B28" s="65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</row>
    <row r="29" spans="1:19" ht="15.75" thickBot="1" x14ac:dyDescent="0.3">
      <c r="A29" s="65"/>
      <c r="B29" s="65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</row>
    <row r="30" spans="1:19" ht="15" x14ac:dyDescent="0.25">
      <c r="A30" s="13"/>
      <c r="B30" s="14"/>
      <c r="C30" s="120" t="s">
        <v>44</v>
      </c>
      <c r="D30" s="121"/>
      <c r="E30" s="121"/>
      <c r="F30" s="121"/>
      <c r="G30" s="122"/>
      <c r="H30" s="123"/>
      <c r="I30" s="67"/>
      <c r="J30" s="92"/>
      <c r="K30" s="67"/>
      <c r="L30" s="67"/>
      <c r="M30" s="67"/>
      <c r="N30" s="67"/>
    </row>
    <row r="31" spans="1:19" ht="15" x14ac:dyDescent="0.25">
      <c r="A31" s="15" t="s">
        <v>45</v>
      </c>
      <c r="B31" s="16" t="s">
        <v>46</v>
      </c>
      <c r="C31" s="93" t="s">
        <v>47</v>
      </c>
      <c r="D31" s="94"/>
      <c r="E31" s="94"/>
      <c r="F31" s="94"/>
      <c r="G31" s="95"/>
      <c r="H31" s="96"/>
      <c r="I31" s="67"/>
      <c r="J31" s="92"/>
      <c r="K31" s="67"/>
      <c r="L31" s="67"/>
      <c r="M31" s="67"/>
      <c r="N31" s="67"/>
    </row>
    <row r="32" spans="1:19" ht="15.75" thickBot="1" x14ac:dyDescent="0.3">
      <c r="A32" s="24"/>
      <c r="B32" s="25"/>
      <c r="C32" s="97">
        <v>2015</v>
      </c>
      <c r="D32" s="98">
        <v>2016</v>
      </c>
      <c r="E32" s="98">
        <v>2017</v>
      </c>
      <c r="F32" s="98">
        <v>2018</v>
      </c>
      <c r="G32" s="99">
        <v>2019</v>
      </c>
      <c r="H32" s="99">
        <v>2020</v>
      </c>
      <c r="I32" s="67"/>
      <c r="J32" s="92"/>
      <c r="K32" s="92"/>
      <c r="L32" s="92"/>
      <c r="M32" s="92"/>
      <c r="N32" s="92"/>
      <c r="O32" s="100"/>
      <c r="P32" s="100"/>
      <c r="Q32" s="100"/>
      <c r="R32" s="100"/>
      <c r="S32" s="100"/>
    </row>
    <row r="33" spans="1:20" s="63" customFormat="1" ht="20.100000000000001" customHeight="1" x14ac:dyDescent="0.2">
      <c r="A33" s="32" t="s">
        <v>134</v>
      </c>
      <c r="B33" s="33"/>
      <c r="C33" s="101">
        <f t="shared" ref="C33:H40" si="0">C7-C20</f>
        <v>-794106.37199999997</v>
      </c>
      <c r="D33" s="102">
        <f t="shared" si="0"/>
        <v>-793131.31200000015</v>
      </c>
      <c r="E33" s="102">
        <f t="shared" si="0"/>
        <v>-812895.70400000003</v>
      </c>
      <c r="F33" s="102">
        <f t="shared" si="0"/>
        <v>-900864.27000000014</v>
      </c>
      <c r="G33" s="103">
        <f t="shared" si="0"/>
        <v>-841995.64500000014</v>
      </c>
      <c r="H33" s="103">
        <f t="shared" si="0"/>
        <v>-870890.28099999984</v>
      </c>
      <c r="I33" s="104"/>
      <c r="J33" s="105"/>
      <c r="K33" s="105"/>
      <c r="L33" s="105"/>
      <c r="M33" s="106"/>
      <c r="N33" s="106"/>
      <c r="O33" s="105"/>
      <c r="P33" s="105"/>
      <c r="Q33" s="105"/>
      <c r="R33" s="105"/>
      <c r="S33" s="105"/>
      <c r="T33" s="105"/>
    </row>
    <row r="34" spans="1:20" s="63" customFormat="1" ht="15" x14ac:dyDescent="0.2">
      <c r="A34" s="43" t="s">
        <v>50</v>
      </c>
      <c r="B34" s="44" t="s">
        <v>51</v>
      </c>
      <c r="C34" s="107">
        <f t="shared" si="0"/>
        <v>38735.934999999998</v>
      </c>
      <c r="D34" s="108">
        <f t="shared" si="0"/>
        <v>27146.144</v>
      </c>
      <c r="E34" s="108">
        <f t="shared" si="0"/>
        <v>34338.370999999999</v>
      </c>
      <c r="F34" s="108">
        <f t="shared" si="0"/>
        <v>48060.43099999999</v>
      </c>
      <c r="G34" s="109">
        <f t="shared" si="0"/>
        <v>56453.92300000001</v>
      </c>
      <c r="H34" s="109">
        <f t="shared" si="0"/>
        <v>67351.899000000005</v>
      </c>
      <c r="I34" s="104"/>
      <c r="J34" s="106"/>
      <c r="K34" s="106"/>
      <c r="L34" s="106"/>
      <c r="M34" s="106"/>
      <c r="N34" s="106"/>
      <c r="O34" s="105"/>
      <c r="P34" s="105"/>
      <c r="Q34" s="105"/>
      <c r="R34" s="105"/>
      <c r="S34" s="105"/>
      <c r="T34" s="105"/>
    </row>
    <row r="35" spans="1:20" s="63" customFormat="1" ht="15" x14ac:dyDescent="0.2">
      <c r="A35" s="43" t="s">
        <v>52</v>
      </c>
      <c r="B35" s="44" t="s">
        <v>129</v>
      </c>
      <c r="C35" s="107">
        <f t="shared" si="0"/>
        <v>50068.252</v>
      </c>
      <c r="D35" s="108">
        <f t="shared" si="0"/>
        <v>41512.752999999997</v>
      </c>
      <c r="E35" s="108">
        <f t="shared" si="0"/>
        <v>47354.567000000003</v>
      </c>
      <c r="F35" s="108">
        <f t="shared" si="0"/>
        <v>57590.89899999999</v>
      </c>
      <c r="G35" s="109">
        <f t="shared" si="0"/>
        <v>65508.963000000003</v>
      </c>
      <c r="H35" s="109">
        <f t="shared" si="0"/>
        <v>79512.269</v>
      </c>
      <c r="I35" s="104"/>
      <c r="J35" s="106"/>
      <c r="K35" s="106"/>
      <c r="L35" s="106"/>
      <c r="M35" s="106"/>
      <c r="N35" s="106"/>
      <c r="O35" s="105"/>
      <c r="P35" s="105"/>
      <c r="Q35" s="105"/>
      <c r="R35" s="105"/>
      <c r="S35" s="105"/>
      <c r="T35" s="105"/>
    </row>
    <row r="36" spans="1:20" s="63" customFormat="1" ht="15" x14ac:dyDescent="0.2">
      <c r="A36" s="43" t="s">
        <v>53</v>
      </c>
      <c r="B36" s="44" t="s">
        <v>130</v>
      </c>
      <c r="C36" s="107">
        <f t="shared" si="0"/>
        <v>-11332.316999999999</v>
      </c>
      <c r="D36" s="108">
        <f t="shared" si="0"/>
        <v>-14366.609</v>
      </c>
      <c r="E36" s="108">
        <f t="shared" si="0"/>
        <v>-13016.196</v>
      </c>
      <c r="F36" s="108">
        <f t="shared" si="0"/>
        <v>-9530.4679999999989</v>
      </c>
      <c r="G36" s="109">
        <f t="shared" si="0"/>
        <v>-9055.0400000000009</v>
      </c>
      <c r="H36" s="109">
        <f t="shared" si="0"/>
        <v>-12160.37</v>
      </c>
      <c r="I36" s="104"/>
      <c r="J36" s="106"/>
      <c r="K36" s="106"/>
      <c r="L36" s="106"/>
      <c r="M36" s="106"/>
      <c r="N36" s="106"/>
      <c r="O36" s="105"/>
      <c r="P36" s="105"/>
      <c r="Q36" s="105"/>
      <c r="R36" s="105"/>
      <c r="S36" s="105"/>
      <c r="T36" s="105"/>
    </row>
    <row r="37" spans="1:20" s="63" customFormat="1" ht="15" x14ac:dyDescent="0.2">
      <c r="A37" s="43" t="s">
        <v>54</v>
      </c>
      <c r="B37" s="44" t="s">
        <v>55</v>
      </c>
      <c r="C37" s="107">
        <f t="shared" si="0"/>
        <v>-802290.49</v>
      </c>
      <c r="D37" s="108">
        <f t="shared" si="0"/>
        <v>-781481.81299999997</v>
      </c>
      <c r="E37" s="108">
        <f t="shared" si="0"/>
        <v>-781015.50800000003</v>
      </c>
      <c r="F37" s="108">
        <f t="shared" si="0"/>
        <v>-876623.59900000005</v>
      </c>
      <c r="G37" s="109">
        <f t="shared" si="0"/>
        <v>-807872.48900000006</v>
      </c>
      <c r="H37" s="109">
        <f t="shared" si="0"/>
        <v>-863302.01</v>
      </c>
      <c r="I37" s="104"/>
      <c r="J37" s="106"/>
      <c r="K37" s="106"/>
      <c r="L37" s="106"/>
      <c r="M37" s="106"/>
      <c r="N37" s="106"/>
      <c r="O37" s="105"/>
      <c r="P37" s="105"/>
      <c r="Q37" s="105"/>
      <c r="R37" s="105"/>
      <c r="S37" s="105"/>
      <c r="T37" s="105"/>
    </row>
    <row r="38" spans="1:20" s="63" customFormat="1" ht="15" x14ac:dyDescent="0.2">
      <c r="A38" s="43" t="s">
        <v>56</v>
      </c>
      <c r="B38" s="44" t="s">
        <v>57</v>
      </c>
      <c r="C38" s="107">
        <f t="shared" si="0"/>
        <v>-67116.295999999988</v>
      </c>
      <c r="D38" s="108">
        <f t="shared" si="0"/>
        <v>-54047.727999999996</v>
      </c>
      <c r="E38" s="108">
        <f t="shared" si="0"/>
        <v>-64348.072</v>
      </c>
      <c r="F38" s="108">
        <f t="shared" si="0"/>
        <v>-65368.557999999997</v>
      </c>
      <c r="G38" s="109">
        <f t="shared" si="0"/>
        <v>-77827.451000000001</v>
      </c>
      <c r="H38" s="109">
        <f t="shared" si="0"/>
        <v>-79205.057000000001</v>
      </c>
      <c r="I38" s="104"/>
      <c r="J38" s="106"/>
      <c r="K38" s="106"/>
      <c r="L38" s="106"/>
      <c r="M38" s="106"/>
      <c r="N38" s="106"/>
      <c r="O38" s="105"/>
      <c r="P38" s="105"/>
      <c r="Q38" s="105"/>
      <c r="R38" s="105"/>
      <c r="S38" s="105"/>
      <c r="T38" s="105"/>
    </row>
    <row r="39" spans="1:20" s="63" customFormat="1" ht="30" x14ac:dyDescent="0.2">
      <c r="A39" s="82" t="s">
        <v>58</v>
      </c>
      <c r="B39" s="44" t="s">
        <v>59</v>
      </c>
      <c r="C39" s="107">
        <f t="shared" si="0"/>
        <v>165048.90300000002</v>
      </c>
      <c r="D39" s="108">
        <f t="shared" si="0"/>
        <v>131527.66899999999</v>
      </c>
      <c r="E39" s="108">
        <f t="shared" si="0"/>
        <v>112585.788</v>
      </c>
      <c r="F39" s="108">
        <f t="shared" si="0"/>
        <v>121473.33500000002</v>
      </c>
      <c r="G39" s="109">
        <f t="shared" si="0"/>
        <v>123184.72099999999</v>
      </c>
      <c r="H39" s="109">
        <f t="shared" si="0"/>
        <v>149836.946</v>
      </c>
      <c r="I39" s="104"/>
      <c r="J39" s="106"/>
      <c r="K39" s="106"/>
      <c r="L39" s="106"/>
      <c r="M39" s="106"/>
      <c r="N39" s="106"/>
      <c r="O39" s="105"/>
      <c r="P39" s="105"/>
      <c r="Q39" s="105"/>
      <c r="R39" s="105"/>
      <c r="S39" s="105"/>
      <c r="T39" s="105"/>
    </row>
    <row r="40" spans="1:20" s="63" customFormat="1" ht="15.75" thickBot="1" x14ac:dyDescent="0.25">
      <c r="A40" s="54" t="s">
        <v>61</v>
      </c>
      <c r="B40" s="55" t="s">
        <v>62</v>
      </c>
      <c r="C40" s="110">
        <f t="shared" si="0"/>
        <v>-128484.424</v>
      </c>
      <c r="D40" s="111">
        <f t="shared" si="0"/>
        <v>-116275.58400000003</v>
      </c>
      <c r="E40" s="111">
        <f t="shared" si="0"/>
        <v>-114456.28300000002</v>
      </c>
      <c r="F40" s="111">
        <f t="shared" si="0"/>
        <v>-128405.87900000002</v>
      </c>
      <c r="G40" s="112">
        <f t="shared" si="0"/>
        <v>-135934.34900000002</v>
      </c>
      <c r="H40" s="112">
        <f t="shared" si="0"/>
        <v>-145572.05899999998</v>
      </c>
      <c r="I40" s="104"/>
      <c r="J40" s="113"/>
      <c r="K40" s="113"/>
      <c r="L40" s="113"/>
      <c r="M40" s="104"/>
      <c r="N40" s="104"/>
    </row>
    <row r="41" spans="1:20" ht="15" x14ac:dyDescent="0.25">
      <c r="C41" s="114"/>
      <c r="D41" s="114"/>
      <c r="E41" s="114"/>
      <c r="F41" s="114"/>
      <c r="G41" s="114"/>
      <c r="H41" s="114"/>
      <c r="I41" s="115"/>
      <c r="J41" s="116"/>
      <c r="K41" s="116"/>
      <c r="L41" s="116"/>
      <c r="M41" s="117"/>
      <c r="N41" s="11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Normal="100" workbookViewId="0">
      <selection activeCell="M32" sqref="M32"/>
    </sheetView>
  </sheetViews>
  <sheetFormatPr defaultRowHeight="12.75" x14ac:dyDescent="0.2"/>
  <cols>
    <col min="1" max="1" width="9.42578125" style="11" customWidth="1"/>
    <col min="2" max="14" width="9.140625" style="11"/>
    <col min="15" max="15" width="19.5703125" style="11" customWidth="1"/>
    <col min="16" max="16" width="71.7109375" style="11" customWidth="1"/>
    <col min="17" max="16384" width="9.140625" style="1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F17"/>
  <sheetViews>
    <sheetView showGridLines="0" zoomScaleNormal="100" workbookViewId="0">
      <selection activeCell="C22" sqref="C22"/>
    </sheetView>
  </sheetViews>
  <sheetFormatPr defaultRowHeight="15.75" x14ac:dyDescent="0.25"/>
  <cols>
    <col min="1" max="1" width="37.7109375" style="179" customWidth="1"/>
    <col min="2" max="4" width="12.7109375" style="179" customWidth="1"/>
    <col min="5" max="5" width="11.7109375" style="179" bestFit="1" customWidth="1"/>
    <col min="6" max="7" width="11.7109375" style="179" customWidth="1"/>
    <col min="8" max="16384" width="9.140625" style="179"/>
  </cols>
  <sheetData>
    <row r="1" spans="1:6" s="176" customFormat="1" ht="21" x14ac:dyDescent="0.35">
      <c r="A1" s="175" t="s">
        <v>145</v>
      </c>
      <c r="C1" s="177"/>
    </row>
    <row r="2" spans="1:6" s="176" customFormat="1" ht="21" x14ac:dyDescent="0.35">
      <c r="A2" s="175"/>
      <c r="C2" s="177"/>
    </row>
    <row r="3" spans="1:6" ht="16.5" thickBot="1" x14ac:dyDescent="0.3">
      <c r="A3" s="165"/>
      <c r="B3" s="180" t="s">
        <v>114</v>
      </c>
      <c r="C3" s="165" t="s">
        <v>83</v>
      </c>
      <c r="D3" s="165"/>
      <c r="E3" s="165"/>
      <c r="F3" s="165"/>
    </row>
    <row r="4" spans="1:6" ht="16.5" thickBot="1" x14ac:dyDescent="0.3">
      <c r="A4" s="165"/>
      <c r="B4" s="181" t="s">
        <v>6</v>
      </c>
      <c r="C4" s="166"/>
      <c r="D4" s="166"/>
      <c r="E4" s="166"/>
      <c r="F4" s="167"/>
    </row>
    <row r="5" spans="1:6" ht="48" thickBot="1" x14ac:dyDescent="0.3">
      <c r="A5" s="547" t="s">
        <v>118</v>
      </c>
      <c r="B5" s="182" t="s">
        <v>119</v>
      </c>
      <c r="C5" s="183" t="s">
        <v>120</v>
      </c>
      <c r="D5" s="184" t="s">
        <v>127</v>
      </c>
      <c r="E5" s="168" t="s">
        <v>115</v>
      </c>
      <c r="F5" s="169"/>
    </row>
    <row r="6" spans="1:6" ht="31.5" customHeight="1" thickBot="1" x14ac:dyDescent="0.3">
      <c r="A6" s="548"/>
      <c r="B6" s="170"/>
      <c r="C6" s="171" t="s">
        <v>164</v>
      </c>
      <c r="D6" s="172"/>
      <c r="E6" s="195" t="s">
        <v>116</v>
      </c>
      <c r="F6" s="196" t="s">
        <v>117</v>
      </c>
    </row>
    <row r="7" spans="1:6" ht="20.100000000000001" customHeight="1" x14ac:dyDescent="0.25">
      <c r="A7" s="173" t="s">
        <v>121</v>
      </c>
      <c r="B7" s="185">
        <v>2309.0410000000002</v>
      </c>
      <c r="C7" s="186">
        <v>1767.8869999999999</v>
      </c>
      <c r="D7" s="187">
        <v>1534.36</v>
      </c>
      <c r="E7" s="188">
        <v>30.610214340622459</v>
      </c>
      <c r="F7" s="189">
        <v>50.488868322948996</v>
      </c>
    </row>
    <row r="8" spans="1:6" ht="20.100000000000001" customHeight="1" thickBot="1" x14ac:dyDescent="0.3">
      <c r="A8" s="174" t="s">
        <v>122</v>
      </c>
      <c r="B8" s="190">
        <v>1925.693</v>
      </c>
      <c r="C8" s="191">
        <v>1409.46</v>
      </c>
      <c r="D8" s="192">
        <v>1240.5329999999999</v>
      </c>
      <c r="E8" s="193">
        <v>36.626296595859401</v>
      </c>
      <c r="F8" s="194">
        <v>55.231098245673437</v>
      </c>
    </row>
    <row r="9" spans="1:6" ht="20.100000000000001" customHeight="1" x14ac:dyDescent="0.25">
      <c r="A9" s="173" t="s">
        <v>123</v>
      </c>
      <c r="B9" s="185">
        <v>2344.9290000000001</v>
      </c>
      <c r="C9" s="186">
        <v>1652.98</v>
      </c>
      <c r="D9" s="187">
        <v>1407.269</v>
      </c>
      <c r="E9" s="188">
        <v>41.860700068966352</v>
      </c>
      <c r="F9" s="189">
        <v>66.629763037486086</v>
      </c>
    </row>
    <row r="10" spans="1:6" ht="20.100000000000001" customHeight="1" thickBot="1" x14ac:dyDescent="0.3">
      <c r="A10" s="174" t="s">
        <v>124</v>
      </c>
      <c r="B10" s="190">
        <v>2394.7809999999999</v>
      </c>
      <c r="C10" s="191">
        <v>1658.8009999999999</v>
      </c>
      <c r="D10" s="192">
        <v>1407.0450000000001</v>
      </c>
      <c r="E10" s="193">
        <v>44.368191241746302</v>
      </c>
      <c r="F10" s="194">
        <v>70.199318429758804</v>
      </c>
    </row>
    <row r="11" spans="1:6" ht="20.100000000000001" customHeight="1" x14ac:dyDescent="0.25">
      <c r="A11" s="173" t="s">
        <v>125</v>
      </c>
      <c r="B11" s="185">
        <v>2057.3359999999998</v>
      </c>
      <c r="C11" s="186">
        <v>1666.066</v>
      </c>
      <c r="D11" s="187">
        <v>1421.671</v>
      </c>
      <c r="E11" s="188">
        <v>23.484663872859763</v>
      </c>
      <c r="F11" s="189">
        <v>44.71252490906825</v>
      </c>
    </row>
    <row r="12" spans="1:6" ht="20.100000000000001" customHeight="1" thickBot="1" x14ac:dyDescent="0.3">
      <c r="A12" s="174" t="s">
        <v>126</v>
      </c>
      <c r="B12" s="190">
        <v>1758.9680000000001</v>
      </c>
      <c r="C12" s="191">
        <v>1188.2059999999999</v>
      </c>
      <c r="D12" s="192">
        <v>1032.9269999999999</v>
      </c>
      <c r="E12" s="193">
        <v>48.035609986820489</v>
      </c>
      <c r="F12" s="194">
        <v>70.289671971010563</v>
      </c>
    </row>
    <row r="17" spans="1:5" s="164" customFormat="1" ht="26.25" customHeight="1" x14ac:dyDescent="0.35">
      <c r="A17" s="175"/>
      <c r="B17" s="162"/>
      <c r="C17" s="163"/>
      <c r="D17" s="162"/>
      <c r="E17" s="162"/>
    </row>
  </sheetData>
  <mergeCells count="1">
    <mergeCell ref="A5:A6"/>
  </mergeCells>
  <conditionalFormatting sqref="E9:F10">
    <cfRule type="cellIs" dxfId="45" priority="11" stopIfTrue="1" operator="greaterThan">
      <formula>0</formula>
    </cfRule>
    <cfRule type="cellIs" dxfId="44" priority="12" stopIfTrue="1" operator="lessThan">
      <formula>0</formula>
    </cfRule>
  </conditionalFormatting>
  <conditionalFormatting sqref="E11:F12">
    <cfRule type="cellIs" dxfId="43" priority="9" stopIfTrue="1" operator="greaterThan">
      <formula>0</formula>
    </cfRule>
    <cfRule type="cellIs" dxfId="42" priority="10" stopIfTrue="1" operator="lessThan">
      <formula>0</formula>
    </cfRule>
  </conditionalFormatting>
  <conditionalFormatting sqref="E7:F8">
    <cfRule type="cellIs" dxfId="41" priority="7" stopIfTrue="1" operator="greaterThan">
      <formula>0</formula>
    </cfRule>
    <cfRule type="cellIs" dxfId="40" priority="8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Normal="100" workbookViewId="0">
      <selection activeCell="B7" sqref="B7"/>
    </sheetView>
  </sheetViews>
  <sheetFormatPr defaultRowHeight="15.75" x14ac:dyDescent="0.25"/>
  <cols>
    <col min="1" max="1" width="29.85546875" style="165" customWidth="1"/>
    <col min="2" max="3" width="13.7109375" style="165" customWidth="1"/>
    <col min="4" max="4" width="11.7109375" style="165" customWidth="1"/>
    <col min="5" max="6" width="12.42578125" style="165" bestFit="1" customWidth="1"/>
    <col min="7" max="7" width="10.140625" style="165" customWidth="1"/>
    <col min="8" max="16384" width="9.140625" style="165"/>
  </cols>
  <sheetData>
    <row r="1" spans="1:10" s="178" customFormat="1" ht="21" customHeight="1" x14ac:dyDescent="0.35">
      <c r="A1" s="197" t="s">
        <v>152</v>
      </c>
      <c r="B1" s="233"/>
      <c r="D1" s="234" t="str">
        <f>INFO!D15</f>
        <v>maj - czerwiec 2022r.</v>
      </c>
    </row>
    <row r="2" spans="1:10" ht="20.25" customHeight="1" thickBot="1" x14ac:dyDescent="0.3"/>
    <row r="3" spans="1:10" ht="21" customHeight="1" thickBot="1" x14ac:dyDescent="0.3">
      <c r="A3" s="549" t="s">
        <v>6</v>
      </c>
      <c r="B3" s="550"/>
      <c r="C3" s="550"/>
      <c r="D3" s="550"/>
      <c r="E3" s="550"/>
      <c r="F3" s="550"/>
      <c r="G3" s="551"/>
    </row>
    <row r="4" spans="1:10" ht="16.5" thickBot="1" x14ac:dyDescent="0.3">
      <c r="A4" s="552" t="s">
        <v>7</v>
      </c>
      <c r="B4" s="198">
        <v>2022</v>
      </c>
      <c r="C4" s="225"/>
      <c r="D4" s="226"/>
      <c r="E4" s="198"/>
      <c r="F4" s="225"/>
      <c r="G4" s="226"/>
    </row>
    <row r="5" spans="1:10" ht="31.5" customHeight="1" x14ac:dyDescent="0.25">
      <c r="A5" s="553"/>
      <c r="B5" s="199" t="s">
        <v>146</v>
      </c>
      <c r="C5" s="227"/>
      <c r="D5" s="228"/>
      <c r="E5" s="200" t="s">
        <v>148</v>
      </c>
      <c r="F5" s="229"/>
      <c r="G5" s="228"/>
    </row>
    <row r="6" spans="1:10" ht="34.5" customHeight="1" thickBot="1" x14ac:dyDescent="0.3">
      <c r="A6" s="554"/>
      <c r="B6" s="236" t="s">
        <v>164</v>
      </c>
      <c r="C6" s="237" t="s">
        <v>149</v>
      </c>
      <c r="D6" s="238" t="s">
        <v>9</v>
      </c>
      <c r="E6" s="236" t="s">
        <v>164</v>
      </c>
      <c r="F6" s="237" t="s">
        <v>149</v>
      </c>
      <c r="G6" s="238" t="s">
        <v>9</v>
      </c>
    </row>
    <row r="7" spans="1:10" ht="16.5" thickBot="1" x14ac:dyDescent="0.3">
      <c r="A7" s="201" t="s">
        <v>38</v>
      </c>
      <c r="B7" s="239">
        <v>2309.0410000000002</v>
      </c>
      <c r="C7" s="240">
        <v>2357.8319999999999</v>
      </c>
      <c r="D7" s="315">
        <v>-2.0693162193065375</v>
      </c>
      <c r="E7" s="316">
        <v>100</v>
      </c>
      <c r="F7" s="317">
        <v>100</v>
      </c>
      <c r="G7" s="318" t="s">
        <v>32</v>
      </c>
    </row>
    <row r="8" spans="1:10" ht="16.5" customHeight="1" x14ac:dyDescent="0.25">
      <c r="A8" s="202" t="s">
        <v>12</v>
      </c>
      <c r="B8" s="241"/>
      <c r="C8" s="242"/>
      <c r="D8" s="243"/>
      <c r="E8" s="243"/>
      <c r="F8" s="243"/>
      <c r="G8" s="244"/>
      <c r="J8" s="230"/>
    </row>
    <row r="9" spans="1:10" ht="16.5" customHeight="1" x14ac:dyDescent="0.25">
      <c r="A9" s="203" t="s">
        <v>10</v>
      </c>
      <c r="B9" s="245">
        <v>2322.1759999999999</v>
      </c>
      <c r="C9" s="246">
        <v>2345.5430000000001</v>
      </c>
      <c r="D9" s="247">
        <v>-0.99622987086573078</v>
      </c>
      <c r="E9" s="204">
        <v>2.320686387861242</v>
      </c>
      <c r="F9" s="205">
        <v>2.1985216544171222</v>
      </c>
      <c r="G9" s="247">
        <v>5.5566763783597324</v>
      </c>
    </row>
    <row r="10" spans="1:10" x14ac:dyDescent="0.25">
      <c r="A10" s="203" t="s">
        <v>11</v>
      </c>
      <c r="B10" s="248">
        <v>1971.124</v>
      </c>
      <c r="C10" s="249">
        <v>1999.7929999999999</v>
      </c>
      <c r="D10" s="250">
        <v>-1.4335983774320578</v>
      </c>
      <c r="E10" s="206">
        <v>86.739884040320788</v>
      </c>
      <c r="F10" s="207">
        <v>86.682273367127721</v>
      </c>
      <c r="G10" s="250">
        <v>6.6461885406567375E-2</v>
      </c>
    </row>
    <row r="11" spans="1:10" x14ac:dyDescent="0.25">
      <c r="A11" s="203" t="s">
        <v>34</v>
      </c>
      <c r="B11" s="248">
        <v>3570.7350000000001</v>
      </c>
      <c r="C11" s="249">
        <v>3693.5079999999998</v>
      </c>
      <c r="D11" s="250">
        <v>-3.3240214993442465</v>
      </c>
      <c r="E11" s="206">
        <v>6.0819611569195882</v>
      </c>
      <c r="F11" s="207">
        <v>5.9391441280337238</v>
      </c>
      <c r="G11" s="250">
        <v>2.4046735658719713</v>
      </c>
    </row>
    <row r="12" spans="1:10" x14ac:dyDescent="0.25">
      <c r="A12" s="203" t="s">
        <v>41</v>
      </c>
      <c r="B12" s="248">
        <v>3286.91</v>
      </c>
      <c r="C12" s="249">
        <v>3467.2080000000001</v>
      </c>
      <c r="D12" s="235">
        <v>-5.2000918318139622</v>
      </c>
      <c r="E12" s="208">
        <v>0.99881691205516088</v>
      </c>
      <c r="F12" s="207">
        <v>0.69106379868029699</v>
      </c>
      <c r="G12" s="250">
        <v>44.533241932592972</v>
      </c>
    </row>
    <row r="13" spans="1:10" ht="16.5" thickBot="1" x14ac:dyDescent="0.3">
      <c r="A13" s="209" t="s">
        <v>84</v>
      </c>
      <c r="B13" s="251">
        <v>7655.5029999999997</v>
      </c>
      <c r="C13" s="252">
        <v>7339.6260000000002</v>
      </c>
      <c r="D13" s="253">
        <v>4.3037206527961978</v>
      </c>
      <c r="E13" s="210">
        <v>3.858651502843216</v>
      </c>
      <c r="F13" s="211">
        <v>4.4889970517411326</v>
      </c>
      <c r="G13" s="247">
        <v>-14.042012984914448</v>
      </c>
    </row>
    <row r="14" spans="1:10" x14ac:dyDescent="0.25">
      <c r="A14" s="202" t="s">
        <v>13</v>
      </c>
      <c r="B14" s="241"/>
      <c r="C14" s="254"/>
      <c r="D14" s="243"/>
      <c r="E14" s="243"/>
      <c r="F14" s="243"/>
      <c r="G14" s="244"/>
    </row>
    <row r="15" spans="1:10" ht="16.5" thickBot="1" x14ac:dyDescent="0.3">
      <c r="A15" s="212" t="s">
        <v>20</v>
      </c>
      <c r="B15" s="255">
        <v>2322.1759999999999</v>
      </c>
      <c r="C15" s="256">
        <v>2345.5430000000001</v>
      </c>
      <c r="D15" s="247">
        <v>-0.99622987086573078</v>
      </c>
      <c r="E15" s="204">
        <v>2.320686387861242</v>
      </c>
      <c r="F15" s="205">
        <v>2.1985216544171222</v>
      </c>
      <c r="G15" s="247">
        <v>5.5566763783597324</v>
      </c>
      <c r="H15" s="231"/>
    </row>
    <row r="16" spans="1:10" x14ac:dyDescent="0.25">
      <c r="A16" s="202" t="s">
        <v>11</v>
      </c>
      <c r="B16" s="241"/>
      <c r="C16" s="254"/>
      <c r="D16" s="243"/>
      <c r="E16" s="243"/>
      <c r="F16" s="243"/>
      <c r="G16" s="244"/>
      <c r="J16" s="230"/>
    </row>
    <row r="17" spans="1:7" x14ac:dyDescent="0.25">
      <c r="A17" s="213" t="s">
        <v>20</v>
      </c>
      <c r="B17" s="245">
        <v>2533.8330000000001</v>
      </c>
      <c r="C17" s="256">
        <v>2602.1619999999998</v>
      </c>
      <c r="D17" s="247">
        <v>-2.6258549621430078</v>
      </c>
      <c r="E17" s="204">
        <v>2.8760093649645864</v>
      </c>
      <c r="F17" s="205">
        <v>2.8410436236828338</v>
      </c>
      <c r="G17" s="247">
        <v>1.2307358109632476</v>
      </c>
    </row>
    <row r="18" spans="1:7" x14ac:dyDescent="0.25">
      <c r="A18" s="214" t="s">
        <v>21</v>
      </c>
      <c r="B18" s="248">
        <v>1925.693</v>
      </c>
      <c r="C18" s="257">
        <v>1943.683</v>
      </c>
      <c r="D18" s="235">
        <v>-0.92556245025552042</v>
      </c>
      <c r="E18" s="206">
        <v>79.96135770988819</v>
      </c>
      <c r="F18" s="207">
        <v>79.79202679611582</v>
      </c>
      <c r="G18" s="250">
        <v>0.21221533099421536</v>
      </c>
    </row>
    <row r="19" spans="1:7" x14ac:dyDescent="0.25">
      <c r="A19" s="214" t="s">
        <v>22</v>
      </c>
      <c r="B19" s="248">
        <v>2387.7429999999999</v>
      </c>
      <c r="C19" s="257">
        <v>2604.3989999999999</v>
      </c>
      <c r="D19" s="250">
        <v>-8.3188482256367013</v>
      </c>
      <c r="E19" s="206">
        <v>3.6916215325943025</v>
      </c>
      <c r="F19" s="207">
        <v>3.8322395657910917</v>
      </c>
      <c r="G19" s="250">
        <v>-3.6693434943898491</v>
      </c>
    </row>
    <row r="20" spans="1:7" ht="16.5" thickBot="1" x14ac:dyDescent="0.3">
      <c r="A20" s="215" t="s">
        <v>23</v>
      </c>
      <c r="B20" s="248">
        <v>4229.6149999999998</v>
      </c>
      <c r="C20" s="257">
        <v>4068.3119999999999</v>
      </c>
      <c r="D20" s="250">
        <v>3.964863068515883</v>
      </c>
      <c r="E20" s="206">
        <v>0.21089543287370291</v>
      </c>
      <c r="F20" s="207">
        <v>0.21696338153797765</v>
      </c>
      <c r="G20" s="250">
        <v>-2.7967616568571003</v>
      </c>
    </row>
    <row r="21" spans="1:7" x14ac:dyDescent="0.25">
      <c r="A21" s="202" t="s">
        <v>34</v>
      </c>
      <c r="B21" s="241"/>
      <c r="C21" s="254"/>
      <c r="D21" s="243"/>
      <c r="E21" s="243"/>
      <c r="F21" s="243"/>
      <c r="G21" s="244"/>
    </row>
    <row r="22" spans="1:7" x14ac:dyDescent="0.25">
      <c r="A22" s="213" t="s">
        <v>20</v>
      </c>
      <c r="B22" s="245">
        <v>3809.3760000000002</v>
      </c>
      <c r="C22" s="256">
        <v>4029.14</v>
      </c>
      <c r="D22" s="247">
        <v>-5.4543649513295556</v>
      </c>
      <c r="E22" s="204">
        <v>0.11602857784036252</v>
      </c>
      <c r="F22" s="205">
        <v>0.12337447793086122</v>
      </c>
      <c r="G22" s="247">
        <v>-5.9541488756007714</v>
      </c>
    </row>
    <row r="23" spans="1:7" x14ac:dyDescent="0.25">
      <c r="A23" s="214" t="s">
        <v>21</v>
      </c>
      <c r="B23" s="248">
        <v>3426.7220000000002</v>
      </c>
      <c r="C23" s="257">
        <v>3511.0630000000001</v>
      </c>
      <c r="D23" s="250">
        <v>-2.4021500041440413</v>
      </c>
      <c r="E23" s="206">
        <v>5.3841656506852456</v>
      </c>
      <c r="F23" s="207">
        <v>5.2038989284727801</v>
      </c>
      <c r="G23" s="250">
        <v>3.4640703958746832</v>
      </c>
    </row>
    <row r="24" spans="1:7" x14ac:dyDescent="0.25">
      <c r="A24" s="214" t="s">
        <v>22</v>
      </c>
      <c r="B24" s="248">
        <v>3433.05</v>
      </c>
      <c r="C24" s="257">
        <v>3543.6509999999998</v>
      </c>
      <c r="D24" s="250">
        <v>-3.1211030657364303</v>
      </c>
      <c r="E24" s="206">
        <v>0.30430229307772161</v>
      </c>
      <c r="F24" s="207">
        <v>0.34992438984860175</v>
      </c>
      <c r="G24" s="250">
        <v>-13.037701313309139</v>
      </c>
    </row>
    <row r="25" spans="1:7" ht="16.5" thickBot="1" x14ac:dyDescent="0.3">
      <c r="A25" s="215" t="s">
        <v>23</v>
      </c>
      <c r="B25" s="248" t="s">
        <v>40</v>
      </c>
      <c r="C25" s="257" t="s">
        <v>40</v>
      </c>
      <c r="D25" s="258" t="s">
        <v>147</v>
      </c>
      <c r="E25" s="206">
        <v>0.27746463531625781</v>
      </c>
      <c r="F25" s="207">
        <v>0.26194633178148036</v>
      </c>
      <c r="G25" s="250">
        <v>5.9242301387610423</v>
      </c>
    </row>
    <row r="26" spans="1:7" x14ac:dyDescent="0.25">
      <c r="A26" s="202" t="s">
        <v>41</v>
      </c>
      <c r="B26" s="241"/>
      <c r="C26" s="254"/>
      <c r="D26" s="243"/>
      <c r="E26" s="243"/>
      <c r="F26" s="243"/>
      <c r="G26" s="244"/>
    </row>
    <row r="27" spans="1:7" x14ac:dyDescent="0.25">
      <c r="A27" s="213" t="s">
        <v>20</v>
      </c>
      <c r="B27" s="245" t="s">
        <v>40</v>
      </c>
      <c r="C27" s="256">
        <v>5471.6130000000003</v>
      </c>
      <c r="D27" s="247" t="s">
        <v>147</v>
      </c>
      <c r="E27" s="204">
        <v>4.4554448948738105E-2</v>
      </c>
      <c r="F27" s="205">
        <v>3.1581044896543217E-2</v>
      </c>
      <c r="G27" s="247">
        <v>41.079717579626141</v>
      </c>
    </row>
    <row r="28" spans="1:7" x14ac:dyDescent="0.25">
      <c r="A28" s="214" t="s">
        <v>21</v>
      </c>
      <c r="B28" s="248">
        <v>3386.6840000000002</v>
      </c>
      <c r="C28" s="257">
        <v>3500.9659999999999</v>
      </c>
      <c r="D28" s="250">
        <v>-3.2642990534612366</v>
      </c>
      <c r="E28" s="206">
        <v>0.65355274157500953</v>
      </c>
      <c r="F28" s="207">
        <v>0.57998508797565351</v>
      </c>
      <c r="G28" s="250">
        <v>12.684404327727169</v>
      </c>
    </row>
    <row r="29" spans="1:7" x14ac:dyDescent="0.25">
      <c r="A29" s="214" t="s">
        <v>22</v>
      </c>
      <c r="B29" s="259">
        <v>4110.1729999999998</v>
      </c>
      <c r="C29" s="260">
        <v>4465.1040000000003</v>
      </c>
      <c r="D29" s="250">
        <v>-7.9489973805761407</v>
      </c>
      <c r="E29" s="206">
        <v>8.4400824683820902E-2</v>
      </c>
      <c r="F29" s="207">
        <v>2.0359353816553242E-2</v>
      </c>
      <c r="G29" s="250">
        <v>314.55551804005944</v>
      </c>
    </row>
    <row r="30" spans="1:7" ht="16.5" thickBot="1" x14ac:dyDescent="0.3">
      <c r="A30" s="216" t="s">
        <v>23</v>
      </c>
      <c r="B30" s="251">
        <v>1763.193</v>
      </c>
      <c r="C30" s="261">
        <v>1722.201</v>
      </c>
      <c r="D30" s="262">
        <v>2.3802099754906636</v>
      </c>
      <c r="E30" s="217">
        <v>0.21630889684759227</v>
      </c>
      <c r="F30" s="218">
        <v>5.9138311991547177E-2</v>
      </c>
      <c r="G30" s="263">
        <v>265.76779005547195</v>
      </c>
    </row>
    <row r="32" spans="1:7" x14ac:dyDescent="0.25">
      <c r="A32" s="219"/>
    </row>
    <row r="33" spans="1:5" x14ac:dyDescent="0.25">
      <c r="A33" s="219"/>
    </row>
    <row r="39" spans="1:5" ht="12.75" customHeight="1" x14ac:dyDescent="0.25">
      <c r="A39" s="232"/>
      <c r="B39" s="232"/>
      <c r="C39" s="232"/>
      <c r="D39" s="232"/>
      <c r="E39" s="232"/>
    </row>
    <row r="40" spans="1:5" ht="12.75" customHeight="1" x14ac:dyDescent="0.25">
      <c r="A40" s="232"/>
      <c r="B40" s="232"/>
      <c r="C40" s="232"/>
      <c r="D40" s="232"/>
      <c r="E40" s="232"/>
    </row>
    <row r="41" spans="1:5" ht="12.75" customHeight="1" x14ac:dyDescent="0.25">
      <c r="A41" s="232"/>
      <c r="B41" s="232"/>
      <c r="C41" s="232"/>
      <c r="D41" s="232"/>
      <c r="E41" s="232"/>
    </row>
    <row r="42" spans="1:5" ht="12.75" customHeight="1" x14ac:dyDescent="0.25">
      <c r="A42" s="232"/>
      <c r="B42" s="232"/>
      <c r="C42" s="232"/>
      <c r="D42" s="232"/>
      <c r="E42" s="232"/>
    </row>
    <row r="43" spans="1:5" ht="12.75" customHeight="1" x14ac:dyDescent="0.25">
      <c r="A43" s="232"/>
      <c r="B43" s="232"/>
      <c r="C43" s="232"/>
      <c r="D43" s="232"/>
      <c r="E43" s="232"/>
    </row>
    <row r="44" spans="1:5" ht="12.75" customHeight="1" x14ac:dyDescent="0.25">
      <c r="A44" s="232"/>
      <c r="B44" s="232"/>
      <c r="C44" s="232"/>
      <c r="D44" s="232"/>
      <c r="E44" s="232"/>
    </row>
    <row r="80" ht="28.5" customHeight="1" x14ac:dyDescent="0.25"/>
    <row r="140" ht="27.75" customHeight="1" x14ac:dyDescent="0.25"/>
  </sheetData>
  <mergeCells count="2">
    <mergeCell ref="A3:G3"/>
    <mergeCell ref="A4:A6"/>
  </mergeCells>
  <phoneticPr fontId="3" type="noConversion"/>
  <conditionalFormatting sqref="D7:D30 G7:G30">
    <cfRule type="beginsWith" dxfId="39" priority="1" operator="beginsWith" text="*">
      <formula>LEFT(D7,LEN("*"))="*"</formula>
    </cfRule>
    <cfRule type="cellIs" dxfId="38" priority="3" operator="lessThan">
      <formula>0</formula>
    </cfRule>
    <cfRule type="cellIs" dxfId="37" priority="4" operator="greaterThan">
      <formula>0</formula>
    </cfRule>
  </conditionalFormatting>
  <pageMargins left="0.41" right="0.1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3CD6AE3-0F52-47FE-B74B-E47B5738148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40"/>
  <sheetViews>
    <sheetView showGridLines="0" zoomScaleNormal="100" zoomScaleSheetLayoutView="75" workbookViewId="0">
      <selection activeCell="F34" sqref="F34"/>
    </sheetView>
  </sheetViews>
  <sheetFormatPr defaultRowHeight="15.75" x14ac:dyDescent="0.25"/>
  <cols>
    <col min="1" max="1" width="29.85546875" style="165" customWidth="1"/>
    <col min="2" max="3" width="13.7109375" style="165" customWidth="1"/>
    <col min="4" max="4" width="11.7109375" style="165" customWidth="1"/>
    <col min="5" max="6" width="12.42578125" style="165" bestFit="1" customWidth="1"/>
    <col min="7" max="7" width="10.140625" style="165" customWidth="1"/>
    <col min="8" max="8" width="9.140625" style="165"/>
    <col min="9" max="9" width="29.85546875" style="165" customWidth="1"/>
    <col min="10" max="11" width="13.7109375" style="165" customWidth="1"/>
    <col min="12" max="12" width="11.7109375" style="165" customWidth="1"/>
    <col min="13" max="14" width="13.7109375" style="165" customWidth="1"/>
    <col min="15" max="15" width="11.7109375" style="165" customWidth="1"/>
    <col min="16" max="16384" width="9.140625" style="165"/>
  </cols>
  <sheetData>
    <row r="1" spans="1:15" s="178" customFormat="1" ht="21" customHeight="1" x14ac:dyDescent="0.35">
      <c r="A1" s="197" t="s">
        <v>152</v>
      </c>
      <c r="B1" s="233"/>
      <c r="D1" s="234" t="str">
        <f>Bydło_PL!D1</f>
        <v>maj - czerwiec 2022r.</v>
      </c>
    </row>
    <row r="2" spans="1:15" ht="20.25" customHeight="1" thickBot="1" x14ac:dyDescent="0.3"/>
    <row r="3" spans="1:15" ht="21" customHeight="1" thickBot="1" x14ac:dyDescent="0.3">
      <c r="A3" s="549" t="s">
        <v>150</v>
      </c>
      <c r="B3" s="550"/>
      <c r="C3" s="550"/>
      <c r="D3" s="550"/>
      <c r="E3" s="550"/>
      <c r="F3" s="550"/>
      <c r="G3" s="551"/>
      <c r="I3" s="549" t="s">
        <v>151</v>
      </c>
      <c r="J3" s="550"/>
      <c r="K3" s="550"/>
      <c r="L3" s="550"/>
      <c r="M3" s="550"/>
      <c r="N3" s="550"/>
      <c r="O3" s="551"/>
    </row>
    <row r="4" spans="1:15" ht="16.5" thickBot="1" x14ac:dyDescent="0.3">
      <c r="A4" s="552" t="s">
        <v>7</v>
      </c>
      <c r="B4" s="198">
        <v>2022</v>
      </c>
      <c r="C4" s="225"/>
      <c r="D4" s="226"/>
      <c r="E4" s="198"/>
      <c r="F4" s="225"/>
      <c r="G4" s="226"/>
      <c r="I4" s="552" t="s">
        <v>7</v>
      </c>
      <c r="J4" s="198">
        <v>2022</v>
      </c>
      <c r="K4" s="225"/>
      <c r="L4" s="226"/>
      <c r="M4" s="198"/>
      <c r="N4" s="225"/>
      <c r="O4" s="226"/>
    </row>
    <row r="5" spans="1:15" ht="31.5" customHeight="1" x14ac:dyDescent="0.25">
      <c r="A5" s="553"/>
      <c r="B5" s="199" t="s">
        <v>146</v>
      </c>
      <c r="C5" s="227"/>
      <c r="D5" s="228"/>
      <c r="E5" s="200" t="s">
        <v>148</v>
      </c>
      <c r="F5" s="229"/>
      <c r="G5" s="228"/>
      <c r="I5" s="553"/>
      <c r="J5" s="199" t="s">
        <v>146</v>
      </c>
      <c r="K5" s="227"/>
      <c r="L5" s="228"/>
      <c r="M5" s="200" t="s">
        <v>148</v>
      </c>
      <c r="N5" s="229"/>
      <c r="O5" s="228"/>
    </row>
    <row r="6" spans="1:15" ht="34.5" customHeight="1" thickBot="1" x14ac:dyDescent="0.3">
      <c r="A6" s="554"/>
      <c r="B6" s="236" t="s">
        <v>164</v>
      </c>
      <c r="C6" s="237" t="s">
        <v>149</v>
      </c>
      <c r="D6" s="238" t="s">
        <v>9</v>
      </c>
      <c r="E6" s="236" t="s">
        <v>164</v>
      </c>
      <c r="F6" s="237" t="s">
        <v>149</v>
      </c>
      <c r="G6" s="238" t="s">
        <v>9</v>
      </c>
      <c r="I6" s="554"/>
      <c r="J6" s="236" t="s">
        <v>164</v>
      </c>
      <c r="K6" s="237" t="s">
        <v>149</v>
      </c>
      <c r="L6" s="238" t="s">
        <v>9</v>
      </c>
      <c r="M6" s="236" t="s">
        <v>164</v>
      </c>
      <c r="N6" s="237" t="s">
        <v>149</v>
      </c>
      <c r="O6" s="238" t="s">
        <v>9</v>
      </c>
    </row>
    <row r="7" spans="1:15" ht="16.5" thickBot="1" x14ac:dyDescent="0.3">
      <c r="A7" s="201" t="s">
        <v>38</v>
      </c>
      <c r="B7" s="239">
        <v>2159.5659999999998</v>
      </c>
      <c r="C7" s="240">
        <v>2186.4609999999998</v>
      </c>
      <c r="D7" s="315">
        <v>-1.2300699623729847</v>
      </c>
      <c r="E7" s="316">
        <v>100</v>
      </c>
      <c r="F7" s="317">
        <v>100</v>
      </c>
      <c r="G7" s="318" t="s">
        <v>32</v>
      </c>
      <c r="I7" s="201" t="s">
        <v>38</v>
      </c>
      <c r="J7" s="239">
        <v>2812.4549999999999</v>
      </c>
      <c r="K7" s="240">
        <v>2980.9989999999998</v>
      </c>
      <c r="L7" s="315">
        <v>-5.6539435269854126</v>
      </c>
      <c r="M7" s="316">
        <v>100</v>
      </c>
      <c r="N7" s="317">
        <v>100</v>
      </c>
      <c r="O7" s="318" t="s">
        <v>32</v>
      </c>
    </row>
    <row r="8" spans="1:15" ht="16.5" customHeight="1" x14ac:dyDescent="0.25">
      <c r="A8" s="202" t="s">
        <v>12</v>
      </c>
      <c r="B8" s="241"/>
      <c r="C8" s="242"/>
      <c r="D8" s="243"/>
      <c r="E8" s="243"/>
      <c r="F8" s="243"/>
      <c r="G8" s="244"/>
      <c r="I8" s="202" t="s">
        <v>12</v>
      </c>
      <c r="J8" s="241"/>
      <c r="K8" s="242"/>
      <c r="L8" s="243"/>
      <c r="M8" s="243"/>
      <c r="N8" s="243"/>
      <c r="O8" s="244"/>
    </row>
    <row r="9" spans="1:15" ht="16.5" customHeight="1" x14ac:dyDescent="0.25">
      <c r="A9" s="203" t="s">
        <v>10</v>
      </c>
      <c r="B9" s="245">
        <v>2345.424</v>
      </c>
      <c r="C9" s="246">
        <v>2360.2579999999998</v>
      </c>
      <c r="D9" s="247">
        <v>-0.62849061416166518</v>
      </c>
      <c r="E9" s="204">
        <v>2.4534012894095283</v>
      </c>
      <c r="F9" s="205">
        <v>2.4260069118263856</v>
      </c>
      <c r="G9" s="247">
        <v>1.1291961885846069</v>
      </c>
      <c r="I9" s="203" t="s">
        <v>10</v>
      </c>
      <c r="J9" s="245">
        <v>2219.6529999999998</v>
      </c>
      <c r="K9" s="246">
        <v>2250.8809999999999</v>
      </c>
      <c r="L9" s="247">
        <v>-1.3873678795102924</v>
      </c>
      <c r="M9" s="204">
        <v>1.8737178646638308</v>
      </c>
      <c r="N9" s="205">
        <v>1.3713037047497649</v>
      </c>
      <c r="O9" s="247">
        <v>36.637701639240177</v>
      </c>
    </row>
    <row r="10" spans="1:15" x14ac:dyDescent="0.25">
      <c r="A10" s="203" t="s">
        <v>11</v>
      </c>
      <c r="B10" s="248">
        <v>1888.085</v>
      </c>
      <c r="C10" s="249">
        <v>1902.3989999999999</v>
      </c>
      <c r="D10" s="250">
        <v>-0.75241839382799569</v>
      </c>
      <c r="E10" s="206">
        <v>90.004044430440572</v>
      </c>
      <c r="F10" s="207">
        <v>90.144515546703886</v>
      </c>
      <c r="G10" s="250">
        <v>-0.15582879935777716</v>
      </c>
      <c r="I10" s="203" t="s">
        <v>11</v>
      </c>
      <c r="J10" s="248">
        <v>2303.4290000000001</v>
      </c>
      <c r="K10" s="249">
        <v>2430.6819999999998</v>
      </c>
      <c r="L10" s="250">
        <v>-5.235279645794872</v>
      </c>
      <c r="M10" s="206">
        <v>75.746567298715064</v>
      </c>
      <c r="N10" s="207">
        <v>74.092319584372333</v>
      </c>
      <c r="O10" s="250">
        <v>2.2326844720510639</v>
      </c>
    </row>
    <row r="11" spans="1:15" x14ac:dyDescent="0.25">
      <c r="A11" s="203" t="s">
        <v>34</v>
      </c>
      <c r="B11" s="248">
        <v>4255.7060000000001</v>
      </c>
      <c r="C11" s="249">
        <v>4378.0469999999996</v>
      </c>
      <c r="D11" s="250">
        <v>-2.794419520850266</v>
      </c>
      <c r="E11" s="206">
        <v>3.5843099927217272</v>
      </c>
      <c r="F11" s="207">
        <v>3.396086732220279</v>
      </c>
      <c r="G11" s="250">
        <v>5.5423572877478433</v>
      </c>
      <c r="I11" s="203" t="s">
        <v>34</v>
      </c>
      <c r="J11" s="248">
        <v>3000.2379999999998</v>
      </c>
      <c r="K11" s="249">
        <v>3136.8580000000002</v>
      </c>
      <c r="L11" s="250">
        <v>-4.3553135015993814</v>
      </c>
      <c r="M11" s="206">
        <v>14.493762991528502</v>
      </c>
      <c r="N11" s="207">
        <v>15.186612508222247</v>
      </c>
      <c r="O11" s="250">
        <v>-4.5622387238669981</v>
      </c>
    </row>
    <row r="12" spans="1:15" x14ac:dyDescent="0.25">
      <c r="A12" s="203" t="s">
        <v>41</v>
      </c>
      <c r="B12" s="248">
        <v>3008.683</v>
      </c>
      <c r="C12" s="249">
        <v>3050.2469999999998</v>
      </c>
      <c r="D12" s="235">
        <v>-1.3626437465556021</v>
      </c>
      <c r="E12" s="208">
        <v>1.2529862512767826</v>
      </c>
      <c r="F12" s="207">
        <v>0.83667110612932005</v>
      </c>
      <c r="G12" s="250">
        <v>49.758518263341919</v>
      </c>
      <c r="I12" s="203" t="s">
        <v>41</v>
      </c>
      <c r="J12" s="248" t="s">
        <v>40</v>
      </c>
      <c r="K12" s="249" t="s">
        <v>40</v>
      </c>
      <c r="L12" s="235" t="s">
        <v>147</v>
      </c>
      <c r="M12" s="208">
        <v>0.14280381278298335</v>
      </c>
      <c r="N12" s="207">
        <v>0.16158342840791265</v>
      </c>
      <c r="O12" s="250">
        <v>-11.622241098586366</v>
      </c>
    </row>
    <row r="13" spans="1:15" ht="16.5" thickBot="1" x14ac:dyDescent="0.3">
      <c r="A13" s="209" t="s">
        <v>84</v>
      </c>
      <c r="B13" s="251">
        <v>7852.6570000000002</v>
      </c>
      <c r="C13" s="252">
        <v>7510.5190000000002</v>
      </c>
      <c r="D13" s="253">
        <v>4.5554508283648563</v>
      </c>
      <c r="E13" s="210">
        <v>2.7052580361513785</v>
      </c>
      <c r="F13" s="211">
        <v>3.1967197031201331</v>
      </c>
      <c r="G13" s="247">
        <v>-15.373936804314351</v>
      </c>
      <c r="I13" s="209" t="s">
        <v>84</v>
      </c>
      <c r="J13" s="251" t="s">
        <v>40</v>
      </c>
      <c r="K13" s="252" t="s">
        <v>40</v>
      </c>
      <c r="L13" s="253">
        <v>4.212878083841745</v>
      </c>
      <c r="M13" s="210">
        <v>7.743148032309632</v>
      </c>
      <c r="N13" s="211">
        <v>9.1881807742477335</v>
      </c>
      <c r="O13" s="247">
        <v>-15.72708218789275</v>
      </c>
    </row>
    <row r="14" spans="1:15" x14ac:dyDescent="0.25">
      <c r="A14" s="202" t="s">
        <v>13</v>
      </c>
      <c r="B14" s="241"/>
      <c r="C14" s="254"/>
      <c r="D14" s="243"/>
      <c r="E14" s="243"/>
      <c r="F14" s="243"/>
      <c r="G14" s="244"/>
      <c r="I14" s="202" t="s">
        <v>13</v>
      </c>
      <c r="J14" s="241"/>
      <c r="K14" s="254"/>
      <c r="L14" s="243"/>
      <c r="M14" s="243"/>
      <c r="N14" s="243"/>
      <c r="O14" s="244"/>
    </row>
    <row r="15" spans="1:15" ht="16.5" thickBot="1" x14ac:dyDescent="0.3">
      <c r="A15" s="212" t="s">
        <v>20</v>
      </c>
      <c r="B15" s="255">
        <v>2345.424</v>
      </c>
      <c r="C15" s="256">
        <v>2360.2579999999998</v>
      </c>
      <c r="D15" s="247">
        <v>-0.62849061416166518</v>
      </c>
      <c r="E15" s="204">
        <v>2.4534012894095283</v>
      </c>
      <c r="F15" s="205">
        <v>2.4260069118263856</v>
      </c>
      <c r="G15" s="247">
        <v>1.1291961885846069</v>
      </c>
      <c r="H15" s="231"/>
      <c r="I15" s="212" t="s">
        <v>20</v>
      </c>
      <c r="J15" s="255">
        <v>2219.6529999999998</v>
      </c>
      <c r="K15" s="256">
        <v>2250.8809999999999</v>
      </c>
      <c r="L15" s="247">
        <v>-1.3873678795102924</v>
      </c>
      <c r="M15" s="204">
        <v>1.8737178646638308</v>
      </c>
      <c r="N15" s="205">
        <v>1.3713037047497649</v>
      </c>
      <c r="O15" s="247">
        <v>36.637701639240177</v>
      </c>
    </row>
    <row r="16" spans="1:15" x14ac:dyDescent="0.25">
      <c r="A16" s="202" t="s">
        <v>11</v>
      </c>
      <c r="B16" s="241"/>
      <c r="C16" s="254"/>
      <c r="D16" s="243"/>
      <c r="E16" s="243"/>
      <c r="F16" s="243"/>
      <c r="G16" s="244"/>
      <c r="I16" s="202" t="s">
        <v>11</v>
      </c>
      <c r="J16" s="241"/>
      <c r="K16" s="254"/>
      <c r="L16" s="243"/>
      <c r="M16" s="243"/>
      <c r="N16" s="243"/>
      <c r="O16" s="244"/>
    </row>
    <row r="17" spans="1:15" x14ac:dyDescent="0.25">
      <c r="A17" s="213" t="s">
        <v>20</v>
      </c>
      <c r="B17" s="245">
        <v>2261.346</v>
      </c>
      <c r="C17" s="256">
        <v>2295.1129999999998</v>
      </c>
      <c r="D17" s="247">
        <v>-1.4712565350812719</v>
      </c>
      <c r="E17" s="204">
        <v>2.6546015980712681</v>
      </c>
      <c r="F17" s="205">
        <v>2.5583527713120784</v>
      </c>
      <c r="G17" s="247">
        <v>3.7621405397437599</v>
      </c>
      <c r="I17" s="213" t="s">
        <v>20</v>
      </c>
      <c r="J17" s="245">
        <v>3206.4839999999999</v>
      </c>
      <c r="K17" s="256">
        <v>3340.4670000000001</v>
      </c>
      <c r="L17" s="247">
        <v>-4.0109062595140195</v>
      </c>
      <c r="M17" s="204">
        <v>3.6216852569572975</v>
      </c>
      <c r="N17" s="205">
        <v>3.869008907899675</v>
      </c>
      <c r="O17" s="247">
        <v>-6.3924290904938577</v>
      </c>
    </row>
    <row r="18" spans="1:15" x14ac:dyDescent="0.25">
      <c r="A18" s="214" t="s">
        <v>21</v>
      </c>
      <c r="B18" s="248">
        <v>1858.182</v>
      </c>
      <c r="C18" s="257">
        <v>1869.414</v>
      </c>
      <c r="D18" s="235">
        <v>-0.60082999271429283</v>
      </c>
      <c r="E18" s="206">
        <v>85.242041397011377</v>
      </c>
      <c r="F18" s="207">
        <v>85.225235279256921</v>
      </c>
      <c r="G18" s="250">
        <v>1.9719649584289622E-2</v>
      </c>
      <c r="I18" s="214" t="s">
        <v>21</v>
      </c>
      <c r="J18" s="248">
        <v>2237.4090000000001</v>
      </c>
      <c r="K18" s="257">
        <v>2327.0709999999999</v>
      </c>
      <c r="L18" s="235">
        <v>-3.8529980391659646</v>
      </c>
      <c r="M18" s="206">
        <v>62.176622449791175</v>
      </c>
      <c r="N18" s="207">
        <v>60.034932939904195</v>
      </c>
      <c r="O18" s="250">
        <v>3.5674055171025865</v>
      </c>
    </row>
    <row r="19" spans="1:15" x14ac:dyDescent="0.25">
      <c r="A19" s="214" t="s">
        <v>22</v>
      </c>
      <c r="B19" s="248">
        <v>2379.393</v>
      </c>
      <c r="C19" s="257">
        <v>2459.674</v>
      </c>
      <c r="D19" s="250">
        <v>-3.2638878160276503</v>
      </c>
      <c r="E19" s="206">
        <v>1.8994355881369895</v>
      </c>
      <c r="F19" s="207">
        <v>2.1662206764498362</v>
      </c>
      <c r="G19" s="250">
        <v>-12.315693004559163</v>
      </c>
      <c r="I19" s="214" t="s">
        <v>22</v>
      </c>
      <c r="J19" s="248">
        <v>2393.2339999999999</v>
      </c>
      <c r="K19" s="257">
        <v>2719.663</v>
      </c>
      <c r="L19" s="250">
        <v>-12.002553257517571</v>
      </c>
      <c r="M19" s="206">
        <v>9.7274976515830591</v>
      </c>
      <c r="N19" s="207">
        <v>9.8904815171301479</v>
      </c>
      <c r="O19" s="250">
        <v>-1.6478860535233137</v>
      </c>
    </row>
    <row r="20" spans="1:15" ht="16.5" thickBot="1" x14ac:dyDescent="0.3">
      <c r="A20" s="215" t="s">
        <v>23</v>
      </c>
      <c r="B20" s="248">
        <v>4892.7830000000004</v>
      </c>
      <c r="C20" s="257">
        <v>4980.2020000000002</v>
      </c>
      <c r="D20" s="250">
        <v>-1.7553304062766906</v>
      </c>
      <c r="E20" s="206">
        <v>0.20796584722094866</v>
      </c>
      <c r="F20" s="207">
        <v>0.19470681968505163</v>
      </c>
      <c r="G20" s="250">
        <v>6.8097396677446591</v>
      </c>
      <c r="I20" s="215" t="s">
        <v>23</v>
      </c>
      <c r="J20" s="248" t="s">
        <v>40</v>
      </c>
      <c r="K20" s="257" t="s">
        <v>40</v>
      </c>
      <c r="L20" s="250" t="s">
        <v>147</v>
      </c>
      <c r="M20" s="206">
        <v>0.2207619403835282</v>
      </c>
      <c r="N20" s="207">
        <v>0.2978962194383229</v>
      </c>
      <c r="O20" s="250">
        <v>-25.893003677666591</v>
      </c>
    </row>
    <row r="21" spans="1:15" x14ac:dyDescent="0.25">
      <c r="A21" s="202" t="s">
        <v>34</v>
      </c>
      <c r="B21" s="241"/>
      <c r="C21" s="254"/>
      <c r="D21" s="243"/>
      <c r="E21" s="243"/>
      <c r="F21" s="243"/>
      <c r="G21" s="244"/>
      <c r="I21" s="202" t="s">
        <v>34</v>
      </c>
      <c r="J21" s="241"/>
      <c r="K21" s="254"/>
      <c r="L21" s="243"/>
      <c r="M21" s="243"/>
      <c r="N21" s="243"/>
      <c r="O21" s="244"/>
    </row>
    <row r="22" spans="1:15" x14ac:dyDescent="0.25">
      <c r="A22" s="213" t="s">
        <v>20</v>
      </c>
      <c r="B22" s="245">
        <v>3918.7979999999998</v>
      </c>
      <c r="C22" s="256">
        <v>4054.1</v>
      </c>
      <c r="D22" s="247">
        <v>-3.3374115093362309</v>
      </c>
      <c r="E22" s="204">
        <v>0.10286597148985031</v>
      </c>
      <c r="F22" s="205">
        <v>0.10097120399371771</v>
      </c>
      <c r="G22" s="247">
        <v>1.8765424410017817</v>
      </c>
      <c r="I22" s="213" t="s">
        <v>20</v>
      </c>
      <c r="J22" s="245" t="s">
        <v>40</v>
      </c>
      <c r="K22" s="256" t="s">
        <v>40</v>
      </c>
      <c r="L22" s="247" t="s">
        <v>147</v>
      </c>
      <c r="M22" s="204">
        <v>0.1603587220312678</v>
      </c>
      <c r="N22" s="205">
        <v>0.20484081356587272</v>
      </c>
      <c r="O22" s="247">
        <v>-21.715443695160079</v>
      </c>
    </row>
    <row r="23" spans="1:15" x14ac:dyDescent="0.25">
      <c r="A23" s="214" t="s">
        <v>21</v>
      </c>
      <c r="B23" s="248">
        <v>4096.3599999999997</v>
      </c>
      <c r="C23" s="257">
        <v>4136.4930000000004</v>
      </c>
      <c r="D23" s="250">
        <v>-0.97021800834670135</v>
      </c>
      <c r="E23" s="206">
        <v>2.7672754729441218</v>
      </c>
      <c r="F23" s="207">
        <v>2.544985328516149</v>
      </c>
      <c r="G23" s="250">
        <v>8.7344371669749012</v>
      </c>
      <c r="I23" s="214" t="s">
        <v>21</v>
      </c>
      <c r="J23" s="248">
        <v>2987.1439999999998</v>
      </c>
      <c r="K23" s="257">
        <v>3121.8910000000001</v>
      </c>
      <c r="L23" s="250">
        <v>-4.3161980991649065</v>
      </c>
      <c r="M23" s="206">
        <v>14.197550767722758</v>
      </c>
      <c r="N23" s="207">
        <v>14.872662001508804</v>
      </c>
      <c r="O23" s="250">
        <v>-4.5392763831892164</v>
      </c>
    </row>
    <row r="24" spans="1:15" x14ac:dyDescent="0.25">
      <c r="A24" s="214" t="s">
        <v>22</v>
      </c>
      <c r="B24" s="248">
        <v>3403.5059999999999</v>
      </c>
      <c r="C24" s="257">
        <v>3540.6109999999999</v>
      </c>
      <c r="D24" s="250">
        <v>-3.872354234904654</v>
      </c>
      <c r="E24" s="206">
        <v>0.35431848794042747</v>
      </c>
      <c r="F24" s="207">
        <v>0.41614852496196203</v>
      </c>
      <c r="G24" s="250">
        <v>-14.857685012144669</v>
      </c>
      <c r="I24" s="214" t="s">
        <v>22</v>
      </c>
      <c r="J24" s="248" t="s">
        <v>40</v>
      </c>
      <c r="K24" s="257" t="s">
        <v>40</v>
      </c>
      <c r="L24" s="250" t="s">
        <v>147</v>
      </c>
      <c r="M24" s="206">
        <v>0.13585350177447891</v>
      </c>
      <c r="N24" s="207">
        <v>0.10910969314756937</v>
      </c>
      <c r="O24" s="250">
        <v>24.510937438655343</v>
      </c>
    </row>
    <row r="25" spans="1:15" ht="16.5" thickBot="1" x14ac:dyDescent="0.3">
      <c r="A25" s="215" t="s">
        <v>23</v>
      </c>
      <c r="B25" s="248" t="s">
        <v>40</v>
      </c>
      <c r="C25" s="257" t="s">
        <v>40</v>
      </c>
      <c r="D25" s="258" t="s">
        <v>147</v>
      </c>
      <c r="E25" s="206">
        <v>0.35985006034732736</v>
      </c>
      <c r="F25" s="207">
        <v>0.33398167474845092</v>
      </c>
      <c r="G25" s="250">
        <v>7.7454505904732809</v>
      </c>
      <c r="I25" s="215" t="s">
        <v>23</v>
      </c>
      <c r="J25" s="248" t="s">
        <v>32</v>
      </c>
      <c r="K25" s="257" t="s">
        <v>32</v>
      </c>
      <c r="L25" s="258" t="s">
        <v>32</v>
      </c>
      <c r="M25" s="206">
        <v>0</v>
      </c>
      <c r="N25" s="207">
        <v>0</v>
      </c>
      <c r="O25" s="250" t="s">
        <v>32</v>
      </c>
    </row>
    <row r="26" spans="1:15" x14ac:dyDescent="0.25">
      <c r="A26" s="202" t="s">
        <v>41</v>
      </c>
      <c r="B26" s="241"/>
      <c r="C26" s="254"/>
      <c r="D26" s="243"/>
      <c r="E26" s="243"/>
      <c r="F26" s="243"/>
      <c r="G26" s="244"/>
      <c r="I26" s="202" t="s">
        <v>41</v>
      </c>
      <c r="J26" s="241"/>
      <c r="K26" s="254"/>
      <c r="L26" s="243"/>
      <c r="M26" s="243"/>
      <c r="N26" s="243"/>
      <c r="O26" s="244"/>
    </row>
    <row r="27" spans="1:15" x14ac:dyDescent="0.25">
      <c r="A27" s="213" t="s">
        <v>20</v>
      </c>
      <c r="B27" s="245" t="s">
        <v>40</v>
      </c>
      <c r="C27" s="256">
        <v>5471.6130000000003</v>
      </c>
      <c r="D27" s="247" t="s">
        <v>147</v>
      </c>
      <c r="E27" s="204">
        <v>5.7783656373616016E-2</v>
      </c>
      <c r="F27" s="205">
        <v>4.0265844507616173E-2</v>
      </c>
      <c r="G27" s="247">
        <v>43.505387954017451</v>
      </c>
      <c r="I27" s="213" t="s">
        <v>20</v>
      </c>
      <c r="J27" s="245" t="s">
        <v>32</v>
      </c>
      <c r="K27" s="256" t="s">
        <v>32</v>
      </c>
      <c r="L27" s="247" t="s">
        <v>32</v>
      </c>
      <c r="M27" s="204">
        <v>0</v>
      </c>
      <c r="N27" s="205">
        <v>0</v>
      </c>
      <c r="O27" s="247" t="s">
        <v>32</v>
      </c>
    </row>
    <row r="28" spans="1:15" x14ac:dyDescent="0.25">
      <c r="A28" s="214" t="s">
        <v>21</v>
      </c>
      <c r="B28" s="248">
        <v>3045.3780000000002</v>
      </c>
      <c r="C28" s="257">
        <v>3057.442</v>
      </c>
      <c r="D28" s="250">
        <v>-0.39457821276740002</v>
      </c>
      <c r="E28" s="206">
        <v>0.81658773892935554</v>
      </c>
      <c r="F28" s="207">
        <v>0.7021995370858648</v>
      </c>
      <c r="G28" s="250">
        <v>16.289985367720824</v>
      </c>
      <c r="I28" s="214" t="s">
        <v>21</v>
      </c>
      <c r="J28" s="248" t="s">
        <v>40</v>
      </c>
      <c r="K28" s="257" t="s">
        <v>40</v>
      </c>
      <c r="L28" s="250" t="s">
        <v>147</v>
      </c>
      <c r="M28" s="206">
        <v>0.10446962319999485</v>
      </c>
      <c r="N28" s="207">
        <v>0.13556953698989543</v>
      </c>
      <c r="O28" s="250">
        <v>-22.940193262014745</v>
      </c>
    </row>
    <row r="29" spans="1:15" x14ac:dyDescent="0.25">
      <c r="A29" s="214" t="s">
        <v>22</v>
      </c>
      <c r="B29" s="259">
        <v>3524.4830000000002</v>
      </c>
      <c r="C29" s="260">
        <v>2921.8980000000001</v>
      </c>
      <c r="D29" s="250">
        <v>20.62306760879401</v>
      </c>
      <c r="E29" s="206">
        <v>9.8079033830033066E-2</v>
      </c>
      <c r="F29" s="207">
        <v>1.8804353780206538E-2</v>
      </c>
      <c r="G29" s="250">
        <v>421.57619972706033</v>
      </c>
      <c r="I29" s="214" t="s">
        <v>22</v>
      </c>
      <c r="J29" s="259" t="s">
        <v>40</v>
      </c>
      <c r="K29" s="260" t="s">
        <v>40</v>
      </c>
      <c r="L29" s="250" t="s">
        <v>147</v>
      </c>
      <c r="M29" s="206">
        <v>3.8334189582988502E-2</v>
      </c>
      <c r="N29" s="207">
        <v>2.6013891418017219E-2</v>
      </c>
      <c r="O29" s="250">
        <v>47.360458175966116</v>
      </c>
    </row>
    <row r="30" spans="1:15" ht="16.5" thickBot="1" x14ac:dyDescent="0.3">
      <c r="A30" s="216" t="s">
        <v>23</v>
      </c>
      <c r="B30" s="251">
        <v>1763.193</v>
      </c>
      <c r="C30" s="261">
        <v>1722.201</v>
      </c>
      <c r="D30" s="262">
        <v>2.3802099754906636</v>
      </c>
      <c r="E30" s="217">
        <v>0.28053582214377792</v>
      </c>
      <c r="F30" s="218">
        <v>7.5401370755632524E-2</v>
      </c>
      <c r="G30" s="263">
        <v>272.05666068454298</v>
      </c>
      <c r="I30" s="216" t="s">
        <v>23</v>
      </c>
      <c r="J30" s="251" t="s">
        <v>32</v>
      </c>
      <c r="K30" s="261" t="s">
        <v>32</v>
      </c>
      <c r="L30" s="262" t="s">
        <v>32</v>
      </c>
      <c r="M30" s="217" t="s">
        <v>32</v>
      </c>
      <c r="N30" s="218" t="s">
        <v>32</v>
      </c>
      <c r="O30" s="263" t="s">
        <v>32</v>
      </c>
    </row>
    <row r="32" spans="1:15" x14ac:dyDescent="0.25">
      <c r="A32" s="219"/>
    </row>
    <row r="33" spans="1:5" x14ac:dyDescent="0.25">
      <c r="A33" s="219"/>
    </row>
    <row r="39" spans="1:5" ht="12.75" customHeight="1" x14ac:dyDescent="0.25">
      <c r="A39" s="232"/>
      <c r="B39" s="232"/>
      <c r="C39" s="232"/>
      <c r="D39" s="232"/>
      <c r="E39" s="232"/>
    </row>
    <row r="40" spans="1:5" ht="12.75" customHeight="1" x14ac:dyDescent="0.25">
      <c r="A40" s="232"/>
      <c r="B40" s="232"/>
      <c r="C40" s="232"/>
      <c r="D40" s="232"/>
      <c r="E40" s="232"/>
    </row>
    <row r="41" spans="1:5" ht="12.75" customHeight="1" x14ac:dyDescent="0.25">
      <c r="A41" s="232"/>
      <c r="B41" s="232"/>
      <c r="C41" s="232"/>
      <c r="D41" s="232"/>
      <c r="E41" s="232"/>
    </row>
    <row r="42" spans="1:5" ht="12.75" customHeight="1" x14ac:dyDescent="0.25">
      <c r="A42" s="232"/>
      <c r="B42" s="232"/>
      <c r="C42" s="232"/>
      <c r="D42" s="232"/>
      <c r="E42" s="232"/>
    </row>
    <row r="43" spans="1:5" ht="12.75" customHeight="1" x14ac:dyDescent="0.25">
      <c r="A43" s="232"/>
      <c r="B43" s="232"/>
      <c r="C43" s="232"/>
      <c r="D43" s="232"/>
      <c r="E43" s="232"/>
    </row>
    <row r="44" spans="1:5" ht="12.75" customHeight="1" x14ac:dyDescent="0.25">
      <c r="A44" s="232"/>
      <c r="B44" s="232"/>
      <c r="C44" s="232"/>
      <c r="D44" s="232"/>
      <c r="E44" s="232"/>
    </row>
    <row r="80" ht="28.5" customHeight="1" x14ac:dyDescent="0.25"/>
    <row r="140" ht="27.75" customHeight="1" x14ac:dyDescent="0.25"/>
  </sheetData>
  <mergeCells count="4">
    <mergeCell ref="A4:A6"/>
    <mergeCell ref="I4:I6"/>
    <mergeCell ref="A3:G3"/>
    <mergeCell ref="I3:O3"/>
  </mergeCells>
  <conditionalFormatting sqref="D7:D30 G7:G30">
    <cfRule type="beginsWith" dxfId="35" priority="5" operator="beginsWith" text="*">
      <formula>LEFT(D7,LEN("*"))="*"</formula>
    </cfRule>
    <cfRule type="cellIs" dxfId="34" priority="7" operator="lessThan">
      <formula>0</formula>
    </cfRule>
    <cfRule type="cellIs" dxfId="33" priority="8" operator="greaterThan">
      <formula>0</formula>
    </cfRule>
  </conditionalFormatting>
  <conditionalFormatting sqref="L7:L30 O7:O30">
    <cfRule type="beginsWith" dxfId="32" priority="1" operator="beginsWith" text="*">
      <formula>LEFT(L7,LEN("*"))="*"</formula>
    </cfRule>
    <cfRule type="cellIs" dxfId="31" priority="3" operator="lessThan">
      <formula>0</formula>
    </cfRule>
    <cfRule type="cellIs" dxfId="30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B8A48968-6E7D-4F8A-AA19-AA64729BDA43}">
            <xm:f>RIGHT(D7,LEN("-"))="-"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D7:D30 G7:G30</xm:sqref>
        </x14:conditionalFormatting>
        <x14:conditionalFormatting xmlns:xm="http://schemas.microsoft.com/office/excel/2006/main">
          <x14:cfRule type="endsWith" priority="2" operator="endsWith" id="{BB4C65AD-5B87-41E4-8EE1-4F2421BB5841}">
            <xm:f>RIGHT(L7,LEN("-"))="-"</xm:f>
            <xm:f>"-"</xm:f>
            <x14:dxf>
              <font>
                <color theme="1"/>
              </font>
              <fill>
                <patternFill patternType="none">
                  <bgColor auto="1"/>
                </patternFill>
              </fill>
            </x14:dxf>
          </x14:cfRule>
          <xm:sqref>L7:L30 O7:O30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M4" sqref="M4"/>
    </sheetView>
  </sheetViews>
  <sheetFormatPr defaultRowHeight="12.75" x14ac:dyDescent="0.2"/>
  <cols>
    <col min="1" max="16384" width="9.140625" style="6"/>
  </cols>
  <sheetData>
    <row r="7" ht="17.25" customHeight="1" x14ac:dyDescent="0.2"/>
  </sheetData>
  <phoneticPr fontId="3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0"/>
  <sheetViews>
    <sheetView showGridLines="0" zoomScaleNormal="100" workbookViewId="0">
      <selection activeCell="B36" sqref="B36"/>
    </sheetView>
  </sheetViews>
  <sheetFormatPr defaultRowHeight="15.75" x14ac:dyDescent="0.25"/>
  <cols>
    <col min="1" max="1" width="45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16384" width="9.140625" style="165"/>
  </cols>
  <sheetData>
    <row r="1" spans="1:10" s="178" customFormat="1" ht="20.25" customHeight="1" x14ac:dyDescent="0.35">
      <c r="A1" s="197" t="s">
        <v>153</v>
      </c>
      <c r="C1" s="234" t="str">
        <f>Bydło_PL!D1</f>
        <v>maj - czerwiec 2022r.</v>
      </c>
    </row>
    <row r="2" spans="1:10" ht="20.25" customHeight="1" thickBot="1" x14ac:dyDescent="0.3">
      <c r="A2" s="220"/>
      <c r="F2" s="221"/>
    </row>
    <row r="3" spans="1:10" s="270" customFormat="1" ht="21" customHeight="1" thickBot="1" x14ac:dyDescent="0.3">
      <c r="A3" s="284" t="s">
        <v>6</v>
      </c>
      <c r="B3" s="285"/>
      <c r="C3" s="285"/>
      <c r="D3" s="285"/>
      <c r="E3" s="285"/>
      <c r="F3" s="285"/>
      <c r="G3" s="286"/>
      <c r="J3" s="232"/>
    </row>
    <row r="4" spans="1:10" s="270" customFormat="1" ht="16.5" thickBot="1" x14ac:dyDescent="0.3">
      <c r="A4" s="555" t="s">
        <v>7</v>
      </c>
      <c r="B4" s="287">
        <v>2022</v>
      </c>
      <c r="C4" s="288"/>
      <c r="D4" s="226"/>
      <c r="E4" s="287"/>
      <c r="F4" s="288"/>
      <c r="G4" s="226"/>
      <c r="J4" s="232"/>
    </row>
    <row r="5" spans="1:10" s="270" customFormat="1" ht="15.75" customHeight="1" x14ac:dyDescent="0.25">
      <c r="A5" s="556"/>
      <c r="B5" s="289" t="s">
        <v>8</v>
      </c>
      <c r="C5" s="290"/>
      <c r="D5" s="228"/>
      <c r="E5" s="200" t="s">
        <v>148</v>
      </c>
      <c r="F5" s="229"/>
      <c r="G5" s="228"/>
      <c r="J5" s="232"/>
    </row>
    <row r="6" spans="1:10" s="270" customFormat="1" ht="32.25" thickBot="1" x14ac:dyDescent="0.3">
      <c r="A6" s="557"/>
      <c r="B6" s="236" t="s">
        <v>164</v>
      </c>
      <c r="C6" s="237" t="s">
        <v>149</v>
      </c>
      <c r="D6" s="238" t="s">
        <v>9</v>
      </c>
      <c r="E6" s="236" t="s">
        <v>164</v>
      </c>
      <c r="F6" s="237" t="s">
        <v>149</v>
      </c>
      <c r="G6" s="238" t="s">
        <v>9</v>
      </c>
      <c r="J6" s="232"/>
    </row>
    <row r="7" spans="1:10" s="270" customFormat="1" ht="16.5" thickBot="1" x14ac:dyDescent="0.3">
      <c r="A7" s="291" t="s">
        <v>33</v>
      </c>
      <c r="B7" s="292">
        <v>2344.9290000000001</v>
      </c>
      <c r="C7" s="240">
        <v>2323.5650000000001</v>
      </c>
      <c r="D7" s="315">
        <v>0.91944920843617595</v>
      </c>
      <c r="E7" s="316">
        <v>100</v>
      </c>
      <c r="F7" s="317">
        <v>100</v>
      </c>
      <c r="G7" s="318" t="s">
        <v>32</v>
      </c>
      <c r="J7" s="232"/>
    </row>
    <row r="8" spans="1:10" s="270" customFormat="1" x14ac:dyDescent="0.25">
      <c r="A8" s="293" t="s">
        <v>10</v>
      </c>
      <c r="B8" s="279">
        <v>2297.654</v>
      </c>
      <c r="C8" s="294">
        <v>2284.277</v>
      </c>
      <c r="D8" s="295">
        <v>0.58561199013954757</v>
      </c>
      <c r="E8" s="266">
        <v>97.982728910561761</v>
      </c>
      <c r="F8" s="267">
        <v>98.063268737218763</v>
      </c>
      <c r="G8" s="295">
        <v>-8.2130473207889687E-2</v>
      </c>
      <c r="J8" s="232"/>
    </row>
    <row r="9" spans="1:10" s="270" customFormat="1" x14ac:dyDescent="0.25">
      <c r="A9" s="296" t="s">
        <v>11</v>
      </c>
      <c r="B9" s="245">
        <v>3461.1750000000002</v>
      </c>
      <c r="C9" s="256">
        <v>3170.0059999999999</v>
      </c>
      <c r="D9" s="297">
        <v>9.1851245707421487</v>
      </c>
      <c r="E9" s="206">
        <v>0.35104332744993177</v>
      </c>
      <c r="F9" s="207">
        <v>0.39907672090456003</v>
      </c>
      <c r="G9" s="250">
        <v>-12.036130132009262</v>
      </c>
      <c r="J9" s="232"/>
    </row>
    <row r="10" spans="1:10" s="270" customFormat="1" x14ac:dyDescent="0.25">
      <c r="A10" s="296" t="s">
        <v>34</v>
      </c>
      <c r="B10" s="245">
        <v>6425.1030000000001</v>
      </c>
      <c r="C10" s="256">
        <v>6581.5069999999996</v>
      </c>
      <c r="D10" s="250">
        <v>-2.3764162219989973</v>
      </c>
      <c r="E10" s="206">
        <v>0.43735026885167877</v>
      </c>
      <c r="F10" s="207">
        <v>0.36837509550465436</v>
      </c>
      <c r="G10" s="250">
        <v>18.724168432866524</v>
      </c>
      <c r="J10" s="232"/>
    </row>
    <row r="11" spans="1:10" s="270" customFormat="1" ht="16.5" thickBot="1" x14ac:dyDescent="0.3">
      <c r="A11" s="298" t="s">
        <v>41</v>
      </c>
      <c r="B11" s="281">
        <v>4343.41</v>
      </c>
      <c r="C11" s="278">
        <v>3988.1680000000001</v>
      </c>
      <c r="D11" s="263">
        <v>8.9073980835310778</v>
      </c>
      <c r="E11" s="217">
        <v>1.2288774931366233</v>
      </c>
      <c r="F11" s="218">
        <v>1.1692794463720271</v>
      </c>
      <c r="G11" s="263">
        <v>5.096989171366487</v>
      </c>
      <c r="J11" s="232"/>
    </row>
    <row r="12" spans="1:10" s="270" customFormat="1" x14ac:dyDescent="0.25">
      <c r="A12" s="299" t="s">
        <v>14</v>
      </c>
      <c r="B12" s="245">
        <v>2423.596</v>
      </c>
      <c r="C12" s="246">
        <v>2408.991</v>
      </c>
      <c r="D12" s="247">
        <v>0.60627042608295412</v>
      </c>
      <c r="E12" s="204">
        <v>65.522349222127545</v>
      </c>
      <c r="F12" s="205">
        <v>66.128560071070666</v>
      </c>
      <c r="G12" s="247">
        <v>-0.91671563435164038</v>
      </c>
    </row>
    <row r="13" spans="1:10" s="270" customFormat="1" x14ac:dyDescent="0.25">
      <c r="A13" s="296" t="s">
        <v>15</v>
      </c>
      <c r="B13" s="245">
        <v>2463.3490000000002</v>
      </c>
      <c r="C13" s="256">
        <v>2420.614</v>
      </c>
      <c r="D13" s="250">
        <v>1.7654611598544885</v>
      </c>
      <c r="E13" s="206">
        <v>11.968074669966224</v>
      </c>
      <c r="F13" s="207">
        <v>11.259705157813855</v>
      </c>
      <c r="G13" s="250">
        <v>6.2911905971248743</v>
      </c>
    </row>
    <row r="14" spans="1:10" s="270" customFormat="1" ht="16.5" thickBot="1" x14ac:dyDescent="0.3">
      <c r="A14" s="298" t="s">
        <v>27</v>
      </c>
      <c r="B14" s="281">
        <v>2036.2860000000001</v>
      </c>
      <c r="C14" s="278">
        <v>2028.02</v>
      </c>
      <c r="D14" s="263">
        <v>0.40758966874094321</v>
      </c>
      <c r="E14" s="217">
        <v>21.946010695244258</v>
      </c>
      <c r="F14" s="218">
        <v>22.057010875540094</v>
      </c>
      <c r="G14" s="263">
        <v>-0.50324217058317888</v>
      </c>
    </row>
    <row r="15" spans="1:10" s="270" customFormat="1" ht="16.5" thickBot="1" x14ac:dyDescent="0.3">
      <c r="A15" s="300" t="s">
        <v>28</v>
      </c>
      <c r="B15" s="281" t="s">
        <v>40</v>
      </c>
      <c r="C15" s="278">
        <v>1921.502</v>
      </c>
      <c r="D15" s="301" t="s">
        <v>147</v>
      </c>
      <c r="E15" s="269">
        <v>0.56356541266197702</v>
      </c>
      <c r="F15" s="211">
        <v>0.55472389557539348</v>
      </c>
      <c r="G15" s="302">
        <v>1.5938590634197538</v>
      </c>
    </row>
    <row r="16" spans="1:10" s="270" customFormat="1" ht="16.5" thickBot="1" x14ac:dyDescent="0.3">
      <c r="B16" s="271"/>
      <c r="C16" s="272"/>
      <c r="D16" s="273"/>
      <c r="E16" s="273"/>
      <c r="F16" s="273"/>
      <c r="G16" s="273"/>
    </row>
    <row r="17" spans="1:7" s="270" customFormat="1" ht="16.5" thickBot="1" x14ac:dyDescent="0.3">
      <c r="A17" s="284" t="s">
        <v>6</v>
      </c>
      <c r="B17" s="285"/>
      <c r="C17" s="285"/>
      <c r="D17" s="285"/>
      <c r="E17" s="285"/>
      <c r="F17" s="285"/>
      <c r="G17" s="286"/>
    </row>
    <row r="18" spans="1:7" s="270" customFormat="1" ht="16.5" thickBot="1" x14ac:dyDescent="0.3">
      <c r="A18" s="303"/>
      <c r="B18" s="287">
        <v>2022</v>
      </c>
      <c r="C18" s="288"/>
      <c r="D18" s="226"/>
      <c r="E18" s="287"/>
      <c r="F18" s="288"/>
      <c r="G18" s="226"/>
    </row>
    <row r="19" spans="1:7" s="270" customFormat="1" ht="15.75" customHeight="1" x14ac:dyDescent="0.25">
      <c r="A19" s="304" t="s">
        <v>7</v>
      </c>
      <c r="B19" s="305" t="s">
        <v>8</v>
      </c>
      <c r="C19" s="290"/>
      <c r="D19" s="228"/>
      <c r="E19" s="274" t="s">
        <v>148</v>
      </c>
      <c r="F19" s="229"/>
      <c r="G19" s="228"/>
    </row>
    <row r="20" spans="1:7" s="270" customFormat="1" ht="32.25" thickBot="1" x14ac:dyDescent="0.3">
      <c r="A20" s="306"/>
      <c r="B20" s="307" t="s">
        <v>164</v>
      </c>
      <c r="C20" s="308" t="s">
        <v>149</v>
      </c>
      <c r="D20" s="309" t="s">
        <v>9</v>
      </c>
      <c r="E20" s="310" t="s">
        <v>164</v>
      </c>
      <c r="F20" s="308" t="s">
        <v>149</v>
      </c>
      <c r="G20" s="309" t="s">
        <v>9</v>
      </c>
    </row>
    <row r="21" spans="1:7" s="270" customFormat="1" x14ac:dyDescent="0.25">
      <c r="A21" s="275" t="s">
        <v>16</v>
      </c>
      <c r="B21" s="276">
        <v>2394.7809999999999</v>
      </c>
      <c r="C21" s="321">
        <v>2382.9319999999998</v>
      </c>
      <c r="D21" s="322">
        <v>0.49724457097391622</v>
      </c>
      <c r="E21" s="323">
        <v>64.579237556231107</v>
      </c>
      <c r="F21" s="267">
        <v>65.393650398588207</v>
      </c>
      <c r="G21" s="322">
        <v>-1.2454004897923283</v>
      </c>
    </row>
    <row r="22" spans="1:7" s="270" customFormat="1" x14ac:dyDescent="0.25">
      <c r="A22" s="311" t="s">
        <v>35</v>
      </c>
      <c r="B22" s="328">
        <v>2460.0619999999999</v>
      </c>
      <c r="C22" s="257">
        <v>2457.6390000000001</v>
      </c>
      <c r="D22" s="247">
        <v>9.8590557848397362E-2</v>
      </c>
      <c r="E22" s="277">
        <v>8.0036939340122615</v>
      </c>
      <c r="F22" s="205">
        <v>8.2168222603857064</v>
      </c>
      <c r="G22" s="247">
        <v>-2.5938047534624467</v>
      </c>
    </row>
    <row r="23" spans="1:7" s="270" customFormat="1" ht="16.5" thickBot="1" x14ac:dyDescent="0.3">
      <c r="A23" s="311" t="s">
        <v>24</v>
      </c>
      <c r="B23" s="329">
        <v>2385.5450000000001</v>
      </c>
      <c r="C23" s="246">
        <v>2372.1959999999999</v>
      </c>
      <c r="D23" s="250">
        <v>0.56272753178911694</v>
      </c>
      <c r="E23" s="208">
        <v>56.575543622218838</v>
      </c>
      <c r="F23" s="207">
        <v>57.176828138202517</v>
      </c>
      <c r="G23" s="250">
        <v>-1.0516227212364937</v>
      </c>
    </row>
    <row r="24" spans="1:7" s="270" customFormat="1" x14ac:dyDescent="0.25">
      <c r="A24" s="275" t="s">
        <v>17</v>
      </c>
      <c r="B24" s="276">
        <v>3804.029</v>
      </c>
      <c r="C24" s="326">
        <v>3616.42</v>
      </c>
      <c r="D24" s="322">
        <v>5.1876994375653247</v>
      </c>
      <c r="E24" s="323">
        <v>0.11591600450061865</v>
      </c>
      <c r="F24" s="267">
        <v>0.1007326151922814</v>
      </c>
      <c r="G24" s="322">
        <v>15.072962495170753</v>
      </c>
    </row>
    <row r="25" spans="1:7" s="270" customFormat="1" x14ac:dyDescent="0.25">
      <c r="A25" s="311" t="s">
        <v>35</v>
      </c>
      <c r="B25" s="328" t="s">
        <v>40</v>
      </c>
      <c r="C25" s="257" t="s">
        <v>40</v>
      </c>
      <c r="D25" s="247" t="s">
        <v>147</v>
      </c>
      <c r="E25" s="277">
        <v>1.1856970747749595E-3</v>
      </c>
      <c r="F25" s="205">
        <v>7.7716264874399664E-4</v>
      </c>
      <c r="G25" s="247">
        <v>52.567429313697922</v>
      </c>
    </row>
    <row r="26" spans="1:7" s="270" customFormat="1" ht="16.5" thickBot="1" x14ac:dyDescent="0.3">
      <c r="A26" s="311" t="s">
        <v>24</v>
      </c>
      <c r="B26" s="329">
        <v>3929.7860000000001</v>
      </c>
      <c r="C26" s="256">
        <v>3660.9009999999998</v>
      </c>
      <c r="D26" s="250">
        <v>7.3447766000774184</v>
      </c>
      <c r="E26" s="208">
        <v>8.3796959282418176E-2</v>
      </c>
      <c r="F26" s="207">
        <v>7.8490960340131768E-2</v>
      </c>
      <c r="G26" s="250">
        <v>6.7600127699972798</v>
      </c>
    </row>
    <row r="27" spans="1:7" s="270" customFormat="1" x14ac:dyDescent="0.25">
      <c r="A27" s="275" t="s">
        <v>36</v>
      </c>
      <c r="B27" s="276">
        <v>7435.2380000000003</v>
      </c>
      <c r="C27" s="326">
        <v>7699.59</v>
      </c>
      <c r="D27" s="322">
        <v>-3.4333256705876529</v>
      </c>
      <c r="E27" s="323">
        <v>9.6082526158928414E-2</v>
      </c>
      <c r="F27" s="267">
        <v>6.4178831688182808E-2</v>
      </c>
      <c r="G27" s="322">
        <v>49.710618955720264</v>
      </c>
    </row>
    <row r="28" spans="1:7" s="270" customFormat="1" x14ac:dyDescent="0.25">
      <c r="A28" s="311" t="s">
        <v>35</v>
      </c>
      <c r="B28" s="328" t="s">
        <v>40</v>
      </c>
      <c r="C28" s="257" t="s">
        <v>40</v>
      </c>
      <c r="D28" s="312" t="s">
        <v>147</v>
      </c>
      <c r="E28" s="277">
        <v>4.016484679703055E-3</v>
      </c>
      <c r="F28" s="205">
        <v>2.2821442859942758E-3</v>
      </c>
      <c r="G28" s="247">
        <v>75.996088606341928</v>
      </c>
    </row>
    <row r="29" spans="1:7" s="270" customFormat="1" ht="16.5" thickBot="1" x14ac:dyDescent="0.3">
      <c r="A29" s="311" t="s">
        <v>24</v>
      </c>
      <c r="B29" s="329">
        <v>7466.1769999999997</v>
      </c>
      <c r="C29" s="256">
        <v>7677.2460000000001</v>
      </c>
      <c r="D29" s="250">
        <v>-2.749280145510518</v>
      </c>
      <c r="E29" s="208">
        <v>9.2066041479225369E-2</v>
      </c>
      <c r="F29" s="207">
        <v>6.1896687402188531E-2</v>
      </c>
      <c r="G29" s="250">
        <v>48.741467990046452</v>
      </c>
    </row>
    <row r="30" spans="1:7" s="270" customFormat="1" x14ac:dyDescent="0.25">
      <c r="A30" s="275" t="s">
        <v>85</v>
      </c>
      <c r="B30" s="276">
        <v>4091.355</v>
      </c>
      <c r="C30" s="326">
        <v>4589.57</v>
      </c>
      <c r="D30" s="322">
        <v>-10.855374250746797</v>
      </c>
      <c r="E30" s="323">
        <v>0.73111313523688692</v>
      </c>
      <c r="F30" s="267">
        <v>0.56999822560197788</v>
      </c>
      <c r="G30" s="322">
        <v>28.265861611192705</v>
      </c>
    </row>
    <row r="31" spans="1:7" s="270" customFormat="1" x14ac:dyDescent="0.25">
      <c r="A31" s="311" t="s">
        <v>35</v>
      </c>
      <c r="B31" s="328">
        <v>3383.7280000000001</v>
      </c>
      <c r="C31" s="257">
        <v>3847.6849999999999</v>
      </c>
      <c r="D31" s="312">
        <v>-12.058081677684111</v>
      </c>
      <c r="E31" s="277">
        <v>0.10164401005727765</v>
      </c>
      <c r="F31" s="205">
        <v>7.5520471993821392E-2</v>
      </c>
      <c r="G31" s="247">
        <v>34.591333149498219</v>
      </c>
    </row>
    <row r="32" spans="1:7" s="270" customFormat="1" ht="16.5" thickBot="1" x14ac:dyDescent="0.3">
      <c r="A32" s="311" t="s">
        <v>24</v>
      </c>
      <c r="B32" s="329">
        <v>4604.2629999999999</v>
      </c>
      <c r="C32" s="256">
        <v>5245.8860000000004</v>
      </c>
      <c r="D32" s="250">
        <v>-12.230974901093933</v>
      </c>
      <c r="E32" s="208">
        <v>0.54670130989499366</v>
      </c>
      <c r="F32" s="207">
        <v>0.40953264250893168</v>
      </c>
      <c r="G32" s="250">
        <v>33.493952165991367</v>
      </c>
    </row>
    <row r="33" spans="1:7" s="270" customFormat="1" x14ac:dyDescent="0.25">
      <c r="A33" s="275" t="s">
        <v>18</v>
      </c>
      <c r="B33" s="276">
        <v>2383.598</v>
      </c>
      <c r="C33" s="280">
        <v>2333.5920000000001</v>
      </c>
      <c r="D33" s="322">
        <v>2.1428767325222169</v>
      </c>
      <c r="E33" s="323">
        <v>11.722609711048959</v>
      </c>
      <c r="F33" s="267">
        <v>11.055138678383351</v>
      </c>
      <c r="G33" s="322">
        <v>6.037654090859542</v>
      </c>
    </row>
    <row r="34" spans="1:7" s="270" customFormat="1" x14ac:dyDescent="0.25">
      <c r="A34" s="311" t="s">
        <v>35</v>
      </c>
      <c r="B34" s="328">
        <v>2636.4029999999998</v>
      </c>
      <c r="C34" s="256">
        <v>2599.7890000000002</v>
      </c>
      <c r="D34" s="247">
        <v>1.4083450618492339</v>
      </c>
      <c r="E34" s="277">
        <v>1.5705276359682081</v>
      </c>
      <c r="F34" s="205">
        <v>1.2349583253314365</v>
      </c>
      <c r="G34" s="247">
        <v>27.172521027923107</v>
      </c>
    </row>
    <row r="35" spans="1:7" s="270" customFormat="1" ht="16.5" thickBot="1" x14ac:dyDescent="0.3">
      <c r="A35" s="311" t="s">
        <v>24</v>
      </c>
      <c r="B35" s="329">
        <v>2304.0010000000002</v>
      </c>
      <c r="C35" s="256">
        <v>2262.0360000000001</v>
      </c>
      <c r="D35" s="250">
        <v>1.855187096933919</v>
      </c>
      <c r="E35" s="208">
        <v>8.0197778378382676</v>
      </c>
      <c r="F35" s="207">
        <v>7.8648786037402107</v>
      </c>
      <c r="G35" s="250">
        <v>1.9695057216063472</v>
      </c>
    </row>
    <row r="36" spans="1:7" s="270" customFormat="1" x14ac:dyDescent="0.25">
      <c r="A36" s="275" t="s">
        <v>19</v>
      </c>
      <c r="B36" s="276">
        <v>5591.6670000000004</v>
      </c>
      <c r="C36" s="280" t="s">
        <v>40</v>
      </c>
      <c r="D36" s="322" t="s">
        <v>147</v>
      </c>
      <c r="E36" s="323">
        <v>7.5633101284887554E-3</v>
      </c>
      <c r="F36" s="267">
        <v>5.3365168547087763E-3</v>
      </c>
      <c r="G36" s="322">
        <v>41.727466330685829</v>
      </c>
    </row>
    <row r="37" spans="1:7" s="270" customFormat="1" x14ac:dyDescent="0.25">
      <c r="A37" s="311" t="s">
        <v>35</v>
      </c>
      <c r="B37" s="328" t="s">
        <v>40</v>
      </c>
      <c r="C37" s="256" t="s">
        <v>32</v>
      </c>
      <c r="D37" s="312" t="s">
        <v>32</v>
      </c>
      <c r="E37" s="277">
        <v>2.5664438847942845E-6</v>
      </c>
      <c r="F37" s="205" t="s">
        <v>32</v>
      </c>
      <c r="G37" s="247" t="s">
        <v>32</v>
      </c>
    </row>
    <row r="38" spans="1:7" s="270" customFormat="1" ht="16.5" thickBot="1" x14ac:dyDescent="0.3">
      <c r="A38" s="311" t="s">
        <v>24</v>
      </c>
      <c r="B38" s="329" t="s">
        <v>40</v>
      </c>
      <c r="C38" s="256" t="s">
        <v>40</v>
      </c>
      <c r="D38" s="250" t="s">
        <v>147</v>
      </c>
      <c r="E38" s="208">
        <v>7.560743684603962E-3</v>
      </c>
      <c r="F38" s="207">
        <v>5.3365168547087763E-3</v>
      </c>
      <c r="G38" s="250">
        <v>41.679374214523421</v>
      </c>
    </row>
    <row r="39" spans="1:7" s="270" customFormat="1" x14ac:dyDescent="0.25">
      <c r="A39" s="275" t="s">
        <v>37</v>
      </c>
      <c r="B39" s="276">
        <v>7077.5029999999997</v>
      </c>
      <c r="C39" s="280">
        <v>7169.567</v>
      </c>
      <c r="D39" s="327">
        <v>-1.2840942835181024</v>
      </c>
      <c r="E39" s="323">
        <v>9.946253275520249E-2</v>
      </c>
      <c r="F39" s="267">
        <v>8.910724884027596E-2</v>
      </c>
      <c r="G39" s="322">
        <v>11.62114648325446</v>
      </c>
    </row>
    <row r="40" spans="1:7" s="270" customFormat="1" x14ac:dyDescent="0.25">
      <c r="A40" s="311" t="s">
        <v>35</v>
      </c>
      <c r="B40" s="328" t="s">
        <v>40</v>
      </c>
      <c r="C40" s="256" t="s">
        <v>40</v>
      </c>
      <c r="D40" s="247" t="s">
        <v>147</v>
      </c>
      <c r="E40" s="277">
        <v>1.053011925931095E-2</v>
      </c>
      <c r="F40" s="205">
        <v>3.9548943680527832E-3</v>
      </c>
      <c r="G40" s="247">
        <v>166.25538584221457</v>
      </c>
    </row>
    <row r="41" spans="1:7" s="270" customFormat="1" ht="16.5" thickBot="1" x14ac:dyDescent="0.3">
      <c r="A41" s="311" t="s">
        <v>24</v>
      </c>
      <c r="B41" s="329" t="s">
        <v>40</v>
      </c>
      <c r="C41" s="256" t="s">
        <v>40</v>
      </c>
      <c r="D41" s="258" t="s">
        <v>147</v>
      </c>
      <c r="E41" s="208">
        <v>8.8932413495891538E-2</v>
      </c>
      <c r="F41" s="207">
        <v>8.5152354472223177E-2</v>
      </c>
      <c r="G41" s="250">
        <v>4.4391714675387179</v>
      </c>
    </row>
    <row r="42" spans="1:7" s="270" customFormat="1" x14ac:dyDescent="0.25">
      <c r="A42" s="275" t="s">
        <v>86</v>
      </c>
      <c r="B42" s="276">
        <v>5730.402</v>
      </c>
      <c r="C42" s="280">
        <v>7181.45</v>
      </c>
      <c r="D42" s="322">
        <v>-20.205501674452929</v>
      </c>
      <c r="E42" s="323">
        <v>0.13843911603357328</v>
      </c>
      <c r="F42" s="267">
        <v>0.11012271373551838</v>
      </c>
      <c r="G42" s="322">
        <v>25.713498457786265</v>
      </c>
    </row>
    <row r="43" spans="1:7" s="270" customFormat="1" x14ac:dyDescent="0.25">
      <c r="A43" s="311" t="s">
        <v>35</v>
      </c>
      <c r="B43" s="328" t="s">
        <v>40</v>
      </c>
      <c r="C43" s="256" t="s">
        <v>40</v>
      </c>
      <c r="D43" s="312" t="s">
        <v>147</v>
      </c>
      <c r="E43" s="277">
        <v>1.136934640963868E-2</v>
      </c>
      <c r="F43" s="205">
        <v>8.3637504102925357E-3</v>
      </c>
      <c r="G43" s="247">
        <v>35.935983881673707</v>
      </c>
    </row>
    <row r="44" spans="1:7" s="270" customFormat="1" ht="16.5" thickBot="1" x14ac:dyDescent="0.3">
      <c r="A44" s="311" t="s">
        <v>24</v>
      </c>
      <c r="B44" s="330">
        <v>5596.49</v>
      </c>
      <c r="C44" s="278">
        <v>6373.9040000000005</v>
      </c>
      <c r="D44" s="263">
        <v>-12.196826309276084</v>
      </c>
      <c r="E44" s="208">
        <v>0.1270697696239346</v>
      </c>
      <c r="F44" s="207">
        <v>0.10175896332522583</v>
      </c>
      <c r="G44" s="250">
        <v>24.873294176370877</v>
      </c>
    </row>
    <row r="45" spans="1:7" s="270" customFormat="1" ht="16.5" customHeight="1" thickBot="1" x14ac:dyDescent="0.3">
      <c r="A45" s="313" t="s">
        <v>29</v>
      </c>
      <c r="B45" s="282"/>
      <c r="C45" s="283"/>
      <c r="D45" s="324"/>
      <c r="E45" s="324"/>
      <c r="F45" s="324"/>
      <c r="G45" s="325"/>
    </row>
    <row r="46" spans="1:7" s="270" customFormat="1" x14ac:dyDescent="0.25">
      <c r="A46" s="293" t="s">
        <v>10</v>
      </c>
      <c r="B46" s="279">
        <v>1926.2909999999999</v>
      </c>
      <c r="C46" s="280">
        <v>1931.364</v>
      </c>
      <c r="D46" s="295">
        <v>-0.26266410681777708</v>
      </c>
      <c r="E46" s="266">
        <v>14.217557602100644</v>
      </c>
      <c r="F46" s="267">
        <v>14.49756706148832</v>
      </c>
      <c r="G46" s="295">
        <v>-1.9314237913166812</v>
      </c>
    </row>
    <row r="47" spans="1:7" s="270" customFormat="1" x14ac:dyDescent="0.25">
      <c r="A47" s="296" t="s">
        <v>11</v>
      </c>
      <c r="B47" s="245">
        <v>2999.7669999999998</v>
      </c>
      <c r="C47" s="256">
        <v>2888.5680000000002</v>
      </c>
      <c r="D47" s="297">
        <v>3.8496237582082058</v>
      </c>
      <c r="E47" s="206">
        <v>0.1780419116198339</v>
      </c>
      <c r="F47" s="207">
        <v>0.16409234212051815</v>
      </c>
      <c r="G47" s="250">
        <v>8.5010484456797162</v>
      </c>
    </row>
    <row r="48" spans="1:7" s="270" customFormat="1" x14ac:dyDescent="0.25">
      <c r="A48" s="314" t="s">
        <v>34</v>
      </c>
      <c r="B48" s="245">
        <v>6559.0879999999997</v>
      </c>
      <c r="C48" s="256">
        <v>6142.1369999999997</v>
      </c>
      <c r="D48" s="250">
        <v>6.7883702366130878</v>
      </c>
      <c r="E48" s="206">
        <v>0.16830482352092438</v>
      </c>
      <c r="F48" s="207">
        <v>0.1730876913818534</v>
      </c>
      <c r="G48" s="250">
        <v>-2.7632628425191745</v>
      </c>
    </row>
    <row r="49" spans="1:7" s="270" customFormat="1" ht="16.5" thickBot="1" x14ac:dyDescent="0.3">
      <c r="A49" s="298" t="s">
        <v>41</v>
      </c>
      <c r="B49" s="281">
        <v>3571.5740000000001</v>
      </c>
      <c r="C49" s="278">
        <v>3596.9690000000001</v>
      </c>
      <c r="D49" s="263">
        <v>-0.70601108878058116</v>
      </c>
      <c r="E49" s="217">
        <v>0.22740232685608233</v>
      </c>
      <c r="F49" s="218">
        <v>0.23482401188826937</v>
      </c>
      <c r="G49" s="263">
        <v>-3.1605307193705223</v>
      </c>
    </row>
    <row r="50" spans="1:7" s="270" customFormat="1" ht="16.5" thickBot="1" x14ac:dyDescent="0.3">
      <c r="A50" s="313" t="s">
        <v>30</v>
      </c>
      <c r="B50" s="282"/>
      <c r="C50" s="283"/>
      <c r="D50" s="324"/>
      <c r="E50" s="324"/>
      <c r="F50" s="324"/>
      <c r="G50" s="325"/>
    </row>
    <row r="51" spans="1:7" s="270" customFormat="1" x14ac:dyDescent="0.25">
      <c r="A51" s="293" t="s">
        <v>10</v>
      </c>
      <c r="B51" s="279">
        <v>1953.8389999999999</v>
      </c>
      <c r="C51" s="280">
        <v>1934.5229999999999</v>
      </c>
      <c r="D51" s="295">
        <v>0.99848903321387394</v>
      </c>
      <c r="E51" s="266">
        <v>4.5143414295826441</v>
      </c>
      <c r="F51" s="267">
        <v>4.1637611474730027</v>
      </c>
      <c r="G51" s="295">
        <v>8.4197981030302227</v>
      </c>
    </row>
    <row r="52" spans="1:7" s="270" customFormat="1" x14ac:dyDescent="0.25">
      <c r="A52" s="296" t="s">
        <v>11</v>
      </c>
      <c r="B52" s="245" t="s">
        <v>40</v>
      </c>
      <c r="C52" s="256" t="s">
        <v>40</v>
      </c>
      <c r="D52" s="543" t="s">
        <v>147</v>
      </c>
      <c r="E52" s="206">
        <v>2.535646558176753E-3</v>
      </c>
      <c r="F52" s="207">
        <v>7.9690011283908221E-2</v>
      </c>
      <c r="G52" s="250">
        <v>-96.818112436773134</v>
      </c>
    </row>
    <row r="53" spans="1:7" s="270" customFormat="1" x14ac:dyDescent="0.25">
      <c r="A53" s="314" t="s">
        <v>34</v>
      </c>
      <c r="B53" s="245" t="s">
        <v>40</v>
      </c>
      <c r="C53" s="256" t="s">
        <v>40</v>
      </c>
      <c r="D53" s="258" t="s">
        <v>147</v>
      </c>
      <c r="E53" s="206">
        <v>1.8611851052528147E-2</v>
      </c>
      <c r="F53" s="207">
        <v>2.4681698850904578E-2</v>
      </c>
      <c r="G53" s="250">
        <v>-24.592504085892664</v>
      </c>
    </row>
    <row r="54" spans="1:7" s="270" customFormat="1" ht="16.5" thickBot="1" x14ac:dyDescent="0.3">
      <c r="A54" s="298" t="s">
        <v>41</v>
      </c>
      <c r="B54" s="281">
        <v>4323.9669999999996</v>
      </c>
      <c r="C54" s="278">
        <v>4143.2129999999997</v>
      </c>
      <c r="D54" s="263">
        <v>4.3626528493707646</v>
      </c>
      <c r="E54" s="217">
        <v>5.6207687520879616E-2</v>
      </c>
      <c r="F54" s="218">
        <v>5.1443232980828799E-2</v>
      </c>
      <c r="G54" s="263">
        <v>9.2615768177446647</v>
      </c>
    </row>
    <row r="55" spans="1:7" s="270" customFormat="1" ht="16.5" thickBot="1" x14ac:dyDescent="0.3">
      <c r="A55" s="313" t="s">
        <v>31</v>
      </c>
      <c r="B55" s="282"/>
      <c r="C55" s="283"/>
      <c r="D55" s="324"/>
      <c r="E55" s="324"/>
      <c r="F55" s="324"/>
      <c r="G55" s="325"/>
    </row>
    <row r="56" spans="1:7" s="270" customFormat="1" x14ac:dyDescent="0.25">
      <c r="A56" s="293" t="s">
        <v>10</v>
      </c>
      <c r="B56" s="279">
        <v>2170.8130000000001</v>
      </c>
      <c r="C56" s="280">
        <v>2157.5349999999999</v>
      </c>
      <c r="D56" s="295">
        <v>0.61542454699461413</v>
      </c>
      <c r="E56" s="266">
        <v>2.4858575468117436</v>
      </c>
      <c r="F56" s="267">
        <v>2.543174715834795</v>
      </c>
      <c r="G56" s="295">
        <v>-2.253764504112612</v>
      </c>
    </row>
    <row r="57" spans="1:7" s="270" customFormat="1" x14ac:dyDescent="0.25">
      <c r="A57" s="296" t="s">
        <v>11</v>
      </c>
      <c r="B57" s="245">
        <v>4537.8919999999998</v>
      </c>
      <c r="C57" s="256">
        <v>4576.5770000000002</v>
      </c>
      <c r="D57" s="250">
        <v>-0.84528240210970762</v>
      </c>
      <c r="E57" s="206">
        <v>1.841423487339899E-2</v>
      </c>
      <c r="F57" s="207">
        <v>1.8513741321190321E-2</v>
      </c>
      <c r="G57" s="250">
        <v>-0.53747346938157037</v>
      </c>
    </row>
    <row r="58" spans="1:7" s="270" customFormat="1" ht="16.5" customHeight="1" x14ac:dyDescent="0.25">
      <c r="A58" s="314" t="s">
        <v>34</v>
      </c>
      <c r="B58" s="245" t="s">
        <v>40</v>
      </c>
      <c r="C58" s="256" t="s">
        <v>40</v>
      </c>
      <c r="D58" s="258" t="s">
        <v>147</v>
      </c>
      <c r="E58" s="206">
        <v>3.687209929283948E-2</v>
      </c>
      <c r="F58" s="207">
        <v>4.7814006770344935E-3</v>
      </c>
      <c r="G58" s="250">
        <v>671.15685932658926</v>
      </c>
    </row>
    <row r="59" spans="1:7" s="270" customFormat="1" ht="16.5" thickBot="1" x14ac:dyDescent="0.3">
      <c r="A59" s="298" t="s">
        <v>41</v>
      </c>
      <c r="B59" s="281" t="s">
        <v>40</v>
      </c>
      <c r="C59" s="278" t="s">
        <v>40</v>
      </c>
      <c r="D59" s="262" t="s">
        <v>147</v>
      </c>
      <c r="E59" s="217">
        <v>2.1863535454562509E-2</v>
      </c>
      <c r="F59" s="218">
        <v>0.10139382023946678</v>
      </c>
      <c r="G59" s="263">
        <v>-78.437013811170814</v>
      </c>
    </row>
    <row r="60" spans="1:7" s="270" customFormat="1" x14ac:dyDescent="0.25">
      <c r="B60" s="271"/>
      <c r="C60" s="272"/>
      <c r="D60" s="273"/>
      <c r="E60" s="273"/>
      <c r="F60" s="273"/>
    </row>
  </sheetData>
  <mergeCells count="1">
    <mergeCell ref="A4:A6"/>
  </mergeCells>
  <phoneticPr fontId="3" type="noConversion"/>
  <conditionalFormatting sqref="D7:D15 G7:G15 D21:D59 G21:G59">
    <cfRule type="beginsWith" dxfId="27" priority="1" operator="beginsWith" text="*">
      <formula>LEFT(D7,LEN("*"))="*"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FCAD97E8-641D-4448-9859-FA32B669F916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D21:D59 G21:G59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O38"/>
  <sheetViews>
    <sheetView showGridLines="0" zoomScale="95" zoomScaleNormal="95" workbookViewId="0">
      <selection activeCell="I35" sqref="I35"/>
    </sheetView>
  </sheetViews>
  <sheetFormatPr defaultRowHeight="15.75" x14ac:dyDescent="0.25"/>
  <cols>
    <col min="1" max="1" width="45.7109375" style="165" customWidth="1"/>
    <col min="2" max="3" width="13.7109375" style="165" customWidth="1"/>
    <col min="4" max="4" width="11.7109375" style="165" customWidth="1"/>
    <col min="5" max="6" width="13.7109375" style="165" customWidth="1"/>
    <col min="7" max="7" width="11.7109375" style="165" customWidth="1"/>
    <col min="8" max="8" width="9.140625" style="165"/>
    <col min="9" max="9" width="45.7109375" style="165" customWidth="1"/>
    <col min="10" max="11" width="13.7109375" style="165" customWidth="1"/>
    <col min="12" max="12" width="11.7109375" style="165" customWidth="1"/>
    <col min="13" max="14" width="13.7109375" style="165" customWidth="1"/>
    <col min="15" max="15" width="11.7109375" style="165" customWidth="1"/>
    <col min="16" max="16384" width="9.140625" style="165"/>
  </cols>
  <sheetData>
    <row r="1" spans="1:15" s="178" customFormat="1" ht="20.25" customHeight="1" x14ac:dyDescent="0.35">
      <c r="A1" s="197" t="s">
        <v>153</v>
      </c>
      <c r="C1" s="234" t="str">
        <f>Bydło_PL!D1</f>
        <v>maj - czerwiec 2022r.</v>
      </c>
    </row>
    <row r="2" spans="1:15" ht="20.25" customHeight="1" thickBot="1" x14ac:dyDescent="0.3">
      <c r="A2" s="220"/>
      <c r="F2" s="221"/>
    </row>
    <row r="3" spans="1:15" s="270" customFormat="1" ht="21" customHeight="1" thickBot="1" x14ac:dyDescent="0.3">
      <c r="A3" s="284" t="s">
        <v>150</v>
      </c>
      <c r="B3" s="285"/>
      <c r="C3" s="285"/>
      <c r="D3" s="285"/>
      <c r="E3" s="285"/>
      <c r="F3" s="285"/>
      <c r="G3" s="286"/>
      <c r="I3" s="284" t="s">
        <v>151</v>
      </c>
      <c r="J3" s="285"/>
      <c r="K3" s="285"/>
      <c r="L3" s="285"/>
      <c r="M3" s="285"/>
      <c r="N3" s="285"/>
      <c r="O3" s="286"/>
    </row>
    <row r="4" spans="1:15" s="270" customFormat="1" ht="16.5" thickBot="1" x14ac:dyDescent="0.3">
      <c r="A4" s="555" t="s">
        <v>7</v>
      </c>
      <c r="B4" s="287">
        <v>2022</v>
      </c>
      <c r="C4" s="288"/>
      <c r="D4" s="226"/>
      <c r="E4" s="287"/>
      <c r="F4" s="288"/>
      <c r="G4" s="226"/>
      <c r="I4" s="555" t="s">
        <v>7</v>
      </c>
      <c r="J4" s="287">
        <v>2022</v>
      </c>
      <c r="K4" s="288"/>
      <c r="L4" s="226"/>
      <c r="M4" s="287"/>
      <c r="N4" s="288"/>
      <c r="O4" s="226"/>
    </row>
    <row r="5" spans="1:15" s="270" customFormat="1" ht="15.75" customHeight="1" x14ac:dyDescent="0.25">
      <c r="A5" s="556"/>
      <c r="B5" s="289" t="s">
        <v>8</v>
      </c>
      <c r="C5" s="290"/>
      <c r="D5" s="228"/>
      <c r="E5" s="200" t="s">
        <v>148</v>
      </c>
      <c r="F5" s="229"/>
      <c r="G5" s="228"/>
      <c r="I5" s="556"/>
      <c r="J5" s="289" t="s">
        <v>8</v>
      </c>
      <c r="K5" s="290"/>
      <c r="L5" s="228"/>
      <c r="M5" s="200" t="s">
        <v>148</v>
      </c>
      <c r="N5" s="229"/>
      <c r="O5" s="228"/>
    </row>
    <row r="6" spans="1:15" s="270" customFormat="1" ht="32.25" thickBot="1" x14ac:dyDescent="0.3">
      <c r="A6" s="557"/>
      <c r="B6" s="236" t="s">
        <v>164</v>
      </c>
      <c r="C6" s="237" t="s">
        <v>149</v>
      </c>
      <c r="D6" s="238" t="s">
        <v>9</v>
      </c>
      <c r="E6" s="236" t="s">
        <v>164</v>
      </c>
      <c r="F6" s="237" t="s">
        <v>149</v>
      </c>
      <c r="G6" s="238" t="s">
        <v>9</v>
      </c>
      <c r="I6" s="557"/>
      <c r="J6" s="236" t="s">
        <v>164</v>
      </c>
      <c r="K6" s="237" t="s">
        <v>149</v>
      </c>
      <c r="L6" s="238" t="s">
        <v>9</v>
      </c>
      <c r="M6" s="236" t="s">
        <v>164</v>
      </c>
      <c r="N6" s="237" t="s">
        <v>149</v>
      </c>
      <c r="O6" s="238" t="s">
        <v>9</v>
      </c>
    </row>
    <row r="7" spans="1:15" s="270" customFormat="1" ht="16.5" thickBot="1" x14ac:dyDescent="0.3">
      <c r="A7" s="291" t="s">
        <v>33</v>
      </c>
      <c r="B7" s="292">
        <v>2370.0889999999999</v>
      </c>
      <c r="C7" s="240">
        <v>2343.7190000000001</v>
      </c>
      <c r="D7" s="315">
        <v>1.1251348817840316</v>
      </c>
      <c r="E7" s="316">
        <v>100</v>
      </c>
      <c r="F7" s="317">
        <v>100</v>
      </c>
      <c r="G7" s="318" t="s">
        <v>32</v>
      </c>
      <c r="I7" s="291" t="s">
        <v>33</v>
      </c>
      <c r="J7" s="292">
        <v>2256.5830000000001</v>
      </c>
      <c r="K7" s="240">
        <v>2255.4250000000002</v>
      </c>
      <c r="L7" s="315">
        <v>5.1342873294385832E-2</v>
      </c>
      <c r="M7" s="316">
        <v>100</v>
      </c>
      <c r="N7" s="317">
        <v>100</v>
      </c>
      <c r="O7" s="318" t="s">
        <v>32</v>
      </c>
    </row>
    <row r="8" spans="1:15" s="270" customFormat="1" x14ac:dyDescent="0.25">
      <c r="A8" s="293" t="s">
        <v>10</v>
      </c>
      <c r="B8" s="279">
        <v>2311.2350000000001</v>
      </c>
      <c r="C8" s="294">
        <v>2294.4180000000001</v>
      </c>
      <c r="D8" s="295">
        <v>0.73295275751846467</v>
      </c>
      <c r="E8" s="266">
        <v>97.60982186069765</v>
      </c>
      <c r="F8" s="267">
        <v>97.786391584939565</v>
      </c>
      <c r="G8" s="295">
        <v>-0.18056676535460708</v>
      </c>
      <c r="I8" s="293" t="s">
        <v>10</v>
      </c>
      <c r="J8" s="279">
        <v>2250.7719999999999</v>
      </c>
      <c r="K8" s="294">
        <v>2250.4119999999998</v>
      </c>
      <c r="L8" s="295">
        <v>1.5997070758604529E-2</v>
      </c>
      <c r="M8" s="266">
        <v>99.292168969388797</v>
      </c>
      <c r="N8" s="267">
        <v>98.999356142205571</v>
      </c>
      <c r="O8" s="295">
        <v>0.295772456098221</v>
      </c>
    </row>
    <row r="9" spans="1:15" s="270" customFormat="1" x14ac:dyDescent="0.25">
      <c r="A9" s="296" t="s">
        <v>11</v>
      </c>
      <c r="B9" s="245">
        <v>3843.1750000000002</v>
      </c>
      <c r="C9" s="256">
        <v>3711.0880000000002</v>
      </c>
      <c r="D9" s="297">
        <v>3.5592527043282183</v>
      </c>
      <c r="E9" s="206">
        <v>0.27623669966255832</v>
      </c>
      <c r="F9" s="207">
        <v>0.24312969435146972</v>
      </c>
      <c r="G9" s="250">
        <v>13.617014326201108</v>
      </c>
      <c r="I9" s="296" t="s">
        <v>11</v>
      </c>
      <c r="J9" s="245">
        <v>2857.4229999999998</v>
      </c>
      <c r="K9" s="256">
        <v>2689.8609999999999</v>
      </c>
      <c r="L9" s="297">
        <v>6.2293925225132414</v>
      </c>
      <c r="M9" s="206">
        <v>0.61372217765199555</v>
      </c>
      <c r="N9" s="207">
        <v>0.92631432862990382</v>
      </c>
      <c r="O9" s="250">
        <v>-33.7457967901952</v>
      </c>
    </row>
    <row r="10" spans="1:15" s="270" customFormat="1" x14ac:dyDescent="0.25">
      <c r="A10" s="296" t="s">
        <v>34</v>
      </c>
      <c r="B10" s="245">
        <v>6547.2910000000002</v>
      </c>
      <c r="C10" s="256">
        <v>6740.68</v>
      </c>
      <c r="D10" s="250">
        <v>-2.8689835446868881</v>
      </c>
      <c r="E10" s="206">
        <v>0.537170513974492</v>
      </c>
      <c r="F10" s="207">
        <v>0.4565535186957882</v>
      </c>
      <c r="G10" s="250">
        <v>17.657731673823921</v>
      </c>
      <c r="I10" s="296" t="s">
        <v>34</v>
      </c>
      <c r="J10" s="245" t="s">
        <v>40</v>
      </c>
      <c r="K10" s="256" t="s">
        <v>40</v>
      </c>
      <c r="L10" s="250" t="s">
        <v>147</v>
      </c>
      <c r="M10" s="206">
        <v>8.6837647292570042E-2</v>
      </c>
      <c r="N10" s="207">
        <v>7.0254753463640407E-2</v>
      </c>
      <c r="O10" s="250">
        <v>23.603945656875634</v>
      </c>
    </row>
    <row r="11" spans="1:15" s="270" customFormat="1" ht="16.5" thickBot="1" x14ac:dyDescent="0.3">
      <c r="A11" s="298" t="s">
        <v>41</v>
      </c>
      <c r="B11" s="281">
        <v>4332.2969999999996</v>
      </c>
      <c r="C11" s="278">
        <v>3982.587</v>
      </c>
      <c r="D11" s="263">
        <v>8.7809757828265784</v>
      </c>
      <c r="E11" s="217">
        <v>1.5767709256653031</v>
      </c>
      <c r="F11" s="218">
        <v>1.5139252020131835</v>
      </c>
      <c r="G11" s="263">
        <v>4.1511775858245032</v>
      </c>
      <c r="I11" s="298" t="s">
        <v>41</v>
      </c>
      <c r="J11" s="281" t="s">
        <v>40</v>
      </c>
      <c r="K11" s="278" t="s">
        <v>40</v>
      </c>
      <c r="L11" s="263" t="s">
        <v>147</v>
      </c>
      <c r="M11" s="217">
        <v>7.2712056666311975E-3</v>
      </c>
      <c r="N11" s="218">
        <v>4.0747757008911447E-3</v>
      </c>
      <c r="O11" s="263">
        <v>78.444316948316953</v>
      </c>
    </row>
    <row r="12" spans="1:15" s="270" customFormat="1" x14ac:dyDescent="0.25">
      <c r="A12" s="299" t="s">
        <v>14</v>
      </c>
      <c r="B12" s="245">
        <v>2435.8000000000002</v>
      </c>
      <c r="C12" s="246">
        <v>2420.058</v>
      </c>
      <c r="D12" s="247">
        <v>0.65048027774541717</v>
      </c>
      <c r="E12" s="204">
        <v>69.288253273073181</v>
      </c>
      <c r="F12" s="205">
        <v>69.347330514216864</v>
      </c>
      <c r="G12" s="247">
        <v>-8.5190360905920762E-2</v>
      </c>
      <c r="I12" s="299" t="s">
        <v>14</v>
      </c>
      <c r="J12" s="245">
        <v>2366.8229999999999</v>
      </c>
      <c r="K12" s="246">
        <v>2362.029</v>
      </c>
      <c r="L12" s="247">
        <v>0.20296109827609524</v>
      </c>
      <c r="M12" s="204">
        <v>52.298609891363789</v>
      </c>
      <c r="N12" s="205">
        <v>55.246295331744577</v>
      </c>
      <c r="O12" s="247">
        <v>-5.3355350303227382</v>
      </c>
    </row>
    <row r="13" spans="1:15" s="270" customFormat="1" x14ac:dyDescent="0.25">
      <c r="A13" s="296" t="s">
        <v>15</v>
      </c>
      <c r="B13" s="245">
        <v>2457.9290000000001</v>
      </c>
      <c r="C13" s="256">
        <v>2418.0259999999998</v>
      </c>
      <c r="D13" s="250">
        <v>1.6502303945449821</v>
      </c>
      <c r="E13" s="206">
        <v>11.916753490729603</v>
      </c>
      <c r="F13" s="207">
        <v>11.298502337578952</v>
      </c>
      <c r="G13" s="250">
        <v>5.4719743792444033</v>
      </c>
      <c r="I13" s="296" t="s">
        <v>15</v>
      </c>
      <c r="J13" s="245">
        <v>2482.0169999999998</v>
      </c>
      <c r="K13" s="256">
        <v>2429.4969999999998</v>
      </c>
      <c r="L13" s="250">
        <v>2.1617643487520248</v>
      </c>
      <c r="M13" s="206">
        <v>12.148285819053267</v>
      </c>
      <c r="N13" s="207">
        <v>11.128536691842008</v>
      </c>
      <c r="O13" s="250">
        <v>9.1633712090719559</v>
      </c>
    </row>
    <row r="14" spans="1:15" s="270" customFormat="1" ht="16.5" thickBot="1" x14ac:dyDescent="0.3">
      <c r="A14" s="298" t="s">
        <v>27</v>
      </c>
      <c r="B14" s="281">
        <v>2045.5060000000001</v>
      </c>
      <c r="C14" s="278">
        <v>2031.3710000000001</v>
      </c>
      <c r="D14" s="263">
        <v>0.69583547269307233</v>
      </c>
      <c r="E14" s="217">
        <v>18.563521020809617</v>
      </c>
      <c r="F14" s="218">
        <v>19.062306655690968</v>
      </c>
      <c r="G14" s="263">
        <v>-2.6166069190395729</v>
      </c>
      <c r="I14" s="298" t="s">
        <v>27</v>
      </c>
      <c r="J14" s="281">
        <v>2018.5160000000001</v>
      </c>
      <c r="K14" s="278">
        <v>2021.31</v>
      </c>
      <c r="L14" s="263">
        <v>-0.13822718929802302</v>
      </c>
      <c r="M14" s="217">
        <v>33.823414139044672</v>
      </c>
      <c r="N14" s="218">
        <v>32.181735428596689</v>
      </c>
      <c r="O14" s="263">
        <v>5.1012746472000021</v>
      </c>
    </row>
    <row r="15" spans="1:15" s="270" customFormat="1" ht="16.5" thickBot="1" x14ac:dyDescent="0.3">
      <c r="A15" s="300" t="s">
        <v>28</v>
      </c>
      <c r="B15" s="281" t="s">
        <v>40</v>
      </c>
      <c r="C15" s="278">
        <v>1729.366</v>
      </c>
      <c r="D15" s="301" t="s">
        <v>147</v>
      </c>
      <c r="E15" s="269">
        <v>0.23147221538760021</v>
      </c>
      <c r="F15" s="211">
        <v>0.29186049251322244</v>
      </c>
      <c r="G15" s="302">
        <v>-20.690802172509319</v>
      </c>
      <c r="I15" s="300" t="s">
        <v>28</v>
      </c>
      <c r="J15" s="281" t="s">
        <v>40</v>
      </c>
      <c r="K15" s="278">
        <v>2052.8470000000002</v>
      </c>
      <c r="L15" s="301" t="s">
        <v>147</v>
      </c>
      <c r="M15" s="269">
        <v>1.7296901505382718</v>
      </c>
      <c r="N15" s="211">
        <v>1.4434325478167365</v>
      </c>
      <c r="O15" s="302">
        <v>19.831727028361261</v>
      </c>
    </row>
    <row r="16" spans="1:15" s="270" customFormat="1" ht="16.5" thickBot="1" x14ac:dyDescent="0.3">
      <c r="B16" s="271"/>
      <c r="C16" s="272"/>
      <c r="D16" s="273"/>
      <c r="E16" s="273"/>
      <c r="F16" s="273"/>
      <c r="G16" s="273"/>
      <c r="J16" s="271"/>
      <c r="K16" s="272"/>
      <c r="L16" s="273"/>
      <c r="M16" s="273"/>
      <c r="N16" s="273"/>
      <c r="O16" s="273"/>
    </row>
    <row r="17" spans="1:15" s="270" customFormat="1" ht="16.5" thickBot="1" x14ac:dyDescent="0.3">
      <c r="A17" s="284" t="s">
        <v>150</v>
      </c>
      <c r="B17" s="285"/>
      <c r="C17" s="285"/>
      <c r="D17" s="285"/>
      <c r="E17" s="285"/>
      <c r="F17" s="285"/>
      <c r="G17" s="286"/>
      <c r="I17" s="284" t="s">
        <v>151</v>
      </c>
      <c r="J17" s="285"/>
      <c r="K17" s="285"/>
      <c r="L17" s="285"/>
      <c r="M17" s="285"/>
      <c r="N17" s="285"/>
      <c r="O17" s="286"/>
    </row>
    <row r="18" spans="1:15" s="270" customFormat="1" ht="16.5" thickBot="1" x14ac:dyDescent="0.3">
      <c r="A18" s="303"/>
      <c r="B18" s="287">
        <v>2022</v>
      </c>
      <c r="C18" s="288"/>
      <c r="D18" s="226"/>
      <c r="E18" s="287"/>
      <c r="F18" s="288"/>
      <c r="G18" s="226"/>
      <c r="I18" s="303"/>
      <c r="J18" s="287">
        <v>2022</v>
      </c>
      <c r="K18" s="288"/>
      <c r="L18" s="226"/>
      <c r="M18" s="287"/>
      <c r="N18" s="288"/>
      <c r="O18" s="226"/>
    </row>
    <row r="19" spans="1:15" s="270" customFormat="1" ht="15.75" customHeight="1" x14ac:dyDescent="0.25">
      <c r="A19" s="304" t="s">
        <v>7</v>
      </c>
      <c r="B19" s="305" t="s">
        <v>8</v>
      </c>
      <c r="C19" s="290"/>
      <c r="D19" s="228"/>
      <c r="E19" s="274" t="s">
        <v>148</v>
      </c>
      <c r="F19" s="229"/>
      <c r="G19" s="228"/>
      <c r="I19" s="304" t="s">
        <v>7</v>
      </c>
      <c r="J19" s="305" t="s">
        <v>8</v>
      </c>
      <c r="K19" s="290"/>
      <c r="L19" s="228"/>
      <c r="M19" s="274" t="s">
        <v>148</v>
      </c>
      <c r="N19" s="229"/>
      <c r="O19" s="228"/>
    </row>
    <row r="20" spans="1:15" s="270" customFormat="1" ht="32.25" thickBot="1" x14ac:dyDescent="0.3">
      <c r="A20" s="306"/>
      <c r="B20" s="307" t="s">
        <v>164</v>
      </c>
      <c r="C20" s="308" t="s">
        <v>149</v>
      </c>
      <c r="D20" s="309" t="s">
        <v>9</v>
      </c>
      <c r="E20" s="310" t="s">
        <v>164</v>
      </c>
      <c r="F20" s="308" t="s">
        <v>149</v>
      </c>
      <c r="G20" s="309" t="s">
        <v>9</v>
      </c>
      <c r="I20" s="306"/>
      <c r="J20" s="307" t="s">
        <v>164</v>
      </c>
      <c r="K20" s="308" t="s">
        <v>149</v>
      </c>
      <c r="L20" s="309" t="s">
        <v>9</v>
      </c>
      <c r="M20" s="310" t="s">
        <v>164</v>
      </c>
      <c r="N20" s="308" t="s">
        <v>149</v>
      </c>
      <c r="O20" s="309" t="s">
        <v>9</v>
      </c>
    </row>
    <row r="21" spans="1:15" s="270" customFormat="1" x14ac:dyDescent="0.25">
      <c r="A21" s="275" t="s">
        <v>16</v>
      </c>
      <c r="B21" s="276">
        <v>2401.7159999999999</v>
      </c>
      <c r="C21" s="321">
        <v>2388.4169999999999</v>
      </c>
      <c r="D21" s="322">
        <v>0.55681231543737875</v>
      </c>
      <c r="E21" s="323">
        <v>68.137826470621789</v>
      </c>
      <c r="F21" s="267">
        <v>68.454623084715465</v>
      </c>
      <c r="G21" s="322">
        <v>-0.46278337359571237</v>
      </c>
      <c r="I21" s="275" t="s">
        <v>16</v>
      </c>
      <c r="J21" s="276">
        <v>2362.922</v>
      </c>
      <c r="K21" s="321">
        <v>2359.8739999999998</v>
      </c>
      <c r="L21" s="322">
        <v>0.12915943817340372</v>
      </c>
      <c r="M21" s="323">
        <v>52.083472514784681</v>
      </c>
      <c r="N21" s="267">
        <v>55.044880357776115</v>
      </c>
      <c r="O21" s="322">
        <v>-5.3799877913134209</v>
      </c>
    </row>
    <row r="22" spans="1:15" s="270" customFormat="1" x14ac:dyDescent="0.25">
      <c r="A22" s="311" t="s">
        <v>35</v>
      </c>
      <c r="B22" s="328">
        <v>2466.6010000000001</v>
      </c>
      <c r="C22" s="257">
        <v>2458.942</v>
      </c>
      <c r="D22" s="247">
        <v>0.31147542316980659</v>
      </c>
      <c r="E22" s="277">
        <v>8.5978738716471401</v>
      </c>
      <c r="F22" s="205">
        <v>9.1441330283334601</v>
      </c>
      <c r="G22" s="247">
        <v>-5.9738758720341689</v>
      </c>
      <c r="I22" s="311" t="s">
        <v>35</v>
      </c>
      <c r="J22" s="328">
        <v>2426.701</v>
      </c>
      <c r="K22" s="257">
        <v>2449.7109999999998</v>
      </c>
      <c r="L22" s="247">
        <v>-0.9392944718785099</v>
      </c>
      <c r="M22" s="277">
        <v>5.9172678051043626</v>
      </c>
      <c r="N22" s="205">
        <v>5.0816992528028671</v>
      </c>
      <c r="O22" s="247">
        <v>16.442699788670659</v>
      </c>
    </row>
    <row r="23" spans="1:15" s="270" customFormat="1" ht="16.5" thickBot="1" x14ac:dyDescent="0.3">
      <c r="A23" s="311" t="s">
        <v>24</v>
      </c>
      <c r="B23" s="329">
        <v>2392.346</v>
      </c>
      <c r="C23" s="246">
        <v>2377.5430000000001</v>
      </c>
      <c r="D23" s="250">
        <v>0.62261755097593963</v>
      </c>
      <c r="E23" s="208">
        <v>59.539952598974644</v>
      </c>
      <c r="F23" s="207">
        <v>59.310490056382015</v>
      </c>
      <c r="G23" s="250">
        <v>0.38688357215476671</v>
      </c>
      <c r="I23" s="311" t="s">
        <v>24</v>
      </c>
      <c r="J23" s="329">
        <v>2354.7469999999998</v>
      </c>
      <c r="K23" s="246">
        <v>2350.7370000000001</v>
      </c>
      <c r="L23" s="250">
        <v>0.1705847995756124</v>
      </c>
      <c r="M23" s="208">
        <v>46.166204709680322</v>
      </c>
      <c r="N23" s="207">
        <v>49.963181104973252</v>
      </c>
      <c r="O23" s="250">
        <v>-7.5995489304722943</v>
      </c>
    </row>
    <row r="24" spans="1:15" s="270" customFormat="1" x14ac:dyDescent="0.25">
      <c r="A24" s="275" t="s">
        <v>18</v>
      </c>
      <c r="B24" s="276">
        <v>2354.2489999999998</v>
      </c>
      <c r="C24" s="280">
        <v>2304.9810000000002</v>
      </c>
      <c r="D24" s="322">
        <v>2.1374579660309379</v>
      </c>
      <c r="E24" s="323">
        <v>11.601384137901519</v>
      </c>
      <c r="F24" s="267">
        <v>11.033428918331973</v>
      </c>
      <c r="G24" s="322">
        <v>5.1475857938042457</v>
      </c>
      <c r="I24" s="275" t="s">
        <v>18</v>
      </c>
      <c r="J24" s="276">
        <v>2482.0169999999998</v>
      </c>
      <c r="K24" s="280">
        <v>2429.4969999999998</v>
      </c>
      <c r="L24" s="322">
        <v>2.1617643487520248</v>
      </c>
      <c r="M24" s="323">
        <v>12.148285819053267</v>
      </c>
      <c r="N24" s="267">
        <v>11.128536691842008</v>
      </c>
      <c r="O24" s="322">
        <v>9.1633712090719559</v>
      </c>
    </row>
    <row r="25" spans="1:15" s="270" customFormat="1" x14ac:dyDescent="0.25">
      <c r="A25" s="311" t="s">
        <v>35</v>
      </c>
      <c r="B25" s="328">
        <v>2644.029</v>
      </c>
      <c r="C25" s="256">
        <v>2594.8180000000002</v>
      </c>
      <c r="D25" s="247">
        <v>1.8965106608632969</v>
      </c>
      <c r="E25" s="277">
        <v>1.8461590812913935</v>
      </c>
      <c r="F25" s="205">
        <v>1.4817544992708285</v>
      </c>
      <c r="G25" s="247">
        <v>24.592777157072142</v>
      </c>
      <c r="I25" s="311" t="s">
        <v>35</v>
      </c>
      <c r="J25" s="328">
        <v>2554.3690000000001</v>
      </c>
      <c r="K25" s="256">
        <v>2661.9470000000001</v>
      </c>
      <c r="L25" s="247">
        <v>-4.0413276447652784</v>
      </c>
      <c r="M25" s="277">
        <v>0.60266485056340835</v>
      </c>
      <c r="N25" s="205">
        <v>0.40057098740245806</v>
      </c>
      <c r="O25" s="247">
        <v>50.451447937217772</v>
      </c>
    </row>
    <row r="26" spans="1:15" s="270" customFormat="1" ht="16.5" thickBot="1" x14ac:dyDescent="0.3">
      <c r="A26" s="311" t="s">
        <v>24</v>
      </c>
      <c r="B26" s="329">
        <v>2299.16</v>
      </c>
      <c r="C26" s="256">
        <v>2259.7060000000001</v>
      </c>
      <c r="D26" s="250">
        <v>1.7459793442155627</v>
      </c>
      <c r="E26" s="208">
        <v>9.749289871600185</v>
      </c>
      <c r="F26" s="207">
        <v>9.5449608668640895</v>
      </c>
      <c r="G26" s="250">
        <v>2.1407002876820171</v>
      </c>
      <c r="I26" s="311" t="s">
        <v>24</v>
      </c>
      <c r="J26" s="329">
        <v>2389.1410000000001</v>
      </c>
      <c r="K26" s="256">
        <v>2296.4549999999999</v>
      </c>
      <c r="L26" s="250">
        <v>4.0360468635353257</v>
      </c>
      <c r="M26" s="208">
        <v>1.9467032202988903</v>
      </c>
      <c r="N26" s="207">
        <v>2.1847282810942406</v>
      </c>
      <c r="O26" s="250">
        <v>-10.894950317397516</v>
      </c>
    </row>
    <row r="27" spans="1:15" s="270" customFormat="1" ht="16.5" customHeight="1" thickBot="1" x14ac:dyDescent="0.3">
      <c r="A27" s="313" t="s">
        <v>29</v>
      </c>
      <c r="B27" s="282"/>
      <c r="C27" s="283"/>
      <c r="D27" s="324"/>
      <c r="E27" s="324"/>
      <c r="F27" s="324"/>
      <c r="G27" s="325"/>
      <c r="I27" s="313" t="s">
        <v>29</v>
      </c>
      <c r="J27" s="282"/>
      <c r="K27" s="283"/>
      <c r="L27" s="324"/>
      <c r="M27" s="324"/>
      <c r="N27" s="324"/>
      <c r="O27" s="325"/>
    </row>
    <row r="28" spans="1:15" s="270" customFormat="1" x14ac:dyDescent="0.25">
      <c r="A28" s="293" t="s">
        <v>10</v>
      </c>
      <c r="B28" s="279">
        <v>1932.319</v>
      </c>
      <c r="C28" s="280">
        <v>1938.664</v>
      </c>
      <c r="D28" s="295">
        <v>-0.32728724523692743</v>
      </c>
      <c r="E28" s="266">
        <v>13.408895272803194</v>
      </c>
      <c r="F28" s="267">
        <v>14.102158461379155</v>
      </c>
      <c r="G28" s="295">
        <v>-4.9160076485777964</v>
      </c>
      <c r="I28" s="293" t="s">
        <v>10</v>
      </c>
      <c r="J28" s="279">
        <v>1909.6510000000001</v>
      </c>
      <c r="K28" s="280">
        <v>1909.3820000000001</v>
      </c>
      <c r="L28" s="295">
        <v>1.4088328055884336E-2</v>
      </c>
      <c r="M28" s="266">
        <v>17.057125393678472</v>
      </c>
      <c r="N28" s="267">
        <v>15.834394630461619</v>
      </c>
      <c r="O28" s="295">
        <v>7.7219924837834322</v>
      </c>
    </row>
    <row r="29" spans="1:15" s="270" customFormat="1" ht="16.5" thickBot="1" x14ac:dyDescent="0.3">
      <c r="A29" s="296" t="s">
        <v>11</v>
      </c>
      <c r="B29" s="245">
        <v>3259.35</v>
      </c>
      <c r="C29" s="256">
        <v>3033.4650000000001</v>
      </c>
      <c r="D29" s="297">
        <v>7.4464350173811065</v>
      </c>
      <c r="E29" s="206">
        <v>0.13907127675787484</v>
      </c>
      <c r="F29" s="207">
        <v>0.12825122547103801</v>
      </c>
      <c r="G29" s="250">
        <v>8.4366065486682142</v>
      </c>
      <c r="I29" s="296" t="s">
        <v>11</v>
      </c>
      <c r="J29" s="245">
        <v>2597.1930000000002</v>
      </c>
      <c r="K29" s="256">
        <v>2668.326</v>
      </c>
      <c r="L29" s="297">
        <v>-2.6658286880988236</v>
      </c>
      <c r="M29" s="206">
        <v>0.31488488743583126</v>
      </c>
      <c r="N29" s="207">
        <v>0.28526672433320949</v>
      </c>
      <c r="O29" s="250">
        <v>10.382621096748004</v>
      </c>
    </row>
    <row r="30" spans="1:15" s="270" customFormat="1" ht="16.5" thickBot="1" x14ac:dyDescent="0.3">
      <c r="A30" s="313" t="s">
        <v>30</v>
      </c>
      <c r="B30" s="282"/>
      <c r="C30" s="283"/>
      <c r="D30" s="324"/>
      <c r="E30" s="324"/>
      <c r="F30" s="324"/>
      <c r="G30" s="325"/>
      <c r="I30" s="313" t="s">
        <v>30</v>
      </c>
      <c r="J30" s="282"/>
      <c r="K30" s="283"/>
      <c r="L30" s="324"/>
      <c r="M30" s="324"/>
      <c r="N30" s="324"/>
      <c r="O30" s="325"/>
    </row>
    <row r="31" spans="1:15" s="270" customFormat="1" ht="16.5" thickBot="1" x14ac:dyDescent="0.3">
      <c r="A31" s="319" t="s">
        <v>10</v>
      </c>
      <c r="B31" s="292">
        <v>1940.173</v>
      </c>
      <c r="C31" s="320">
        <v>1911.193</v>
      </c>
      <c r="D31" s="315">
        <v>1.5163303758437801</v>
      </c>
      <c r="E31" s="316">
        <v>4.2469150392114585</v>
      </c>
      <c r="F31" s="317">
        <v>3.9691959207305958</v>
      </c>
      <c r="G31" s="315">
        <v>6.996860926677158</v>
      </c>
      <c r="I31" s="319" t="s">
        <v>10</v>
      </c>
      <c r="J31" s="292">
        <v>1991.21</v>
      </c>
      <c r="K31" s="320">
        <v>1999.454</v>
      </c>
      <c r="L31" s="315">
        <v>-0.41231256132923866</v>
      </c>
      <c r="M31" s="316">
        <v>5.453392671620426</v>
      </c>
      <c r="N31" s="317">
        <v>4.8215621133624227</v>
      </c>
      <c r="O31" s="315">
        <v>13.104270844234387</v>
      </c>
    </row>
    <row r="32" spans="1:15" s="270" customFormat="1" x14ac:dyDescent="0.25">
      <c r="B32" s="271"/>
      <c r="C32" s="272"/>
      <c r="D32" s="273"/>
      <c r="E32" s="273"/>
      <c r="F32" s="273"/>
    </row>
    <row r="38" spans="1:15" ht="115.5" customHeight="1" x14ac:dyDescent="0.25">
      <c r="A38" s="4"/>
      <c r="B38" s="5"/>
      <c r="C38" s="1"/>
      <c r="D38" s="3"/>
      <c r="E38" s="3"/>
      <c r="F38" s="3"/>
      <c r="G38" s="3"/>
      <c r="H38" s="2"/>
      <c r="I38" s="4"/>
      <c r="J38" s="5"/>
      <c r="K38" s="1"/>
      <c r="L38" s="3"/>
      <c r="M38" s="3"/>
      <c r="N38" s="3"/>
      <c r="O38" s="3"/>
    </row>
  </sheetData>
  <mergeCells count="2">
    <mergeCell ref="A4:A6"/>
    <mergeCell ref="I4:I6"/>
  </mergeCells>
  <conditionalFormatting sqref="D7:D15 G7:G15 D21:D31 G21:G31 L21:L31 O21:O31">
    <cfRule type="beginsWith" dxfId="23" priority="5" operator="beginsWith" text="*">
      <formula>LEFT(D7,LEN("*"))="*"</formula>
    </cfRule>
    <cfRule type="cellIs" dxfId="22" priority="7" operator="lessThan">
      <formula>0</formula>
    </cfRule>
    <cfRule type="cellIs" dxfId="21" priority="8" operator="greaterThan">
      <formula>0</formula>
    </cfRule>
  </conditionalFormatting>
  <conditionalFormatting sqref="L7:L15 O7:O15">
    <cfRule type="beginsWith" dxfId="20" priority="1" operator="beginsWith" text="*">
      <formula>LEFT(L7,LEN("*"))="*"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3" right="0.24" top="1" bottom="1" header="0.5" footer="0.5"/>
  <pageSetup paperSize="9" scale="95"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6" operator="endsWith" id="{A8BA480D-D7CB-41D6-83CD-B36D9772FA00}">
            <xm:f>RIGHT(D7,LEN("-"))="-"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D7:D15 G7:G15 D21:D31 G21:G31 L21:L31 O21:O31</xm:sqref>
        </x14:conditionalFormatting>
        <x14:conditionalFormatting xmlns:xm="http://schemas.microsoft.com/office/excel/2006/main">
          <x14:cfRule type="endsWith" priority="2" operator="endsWith" id="{2562E6F6-E255-406C-88B7-ED74AAB3895F}">
            <xm:f>RIGHT(L7,LEN("-"))="-"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L7:L15 O7:O15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M23:W30"/>
  <sheetViews>
    <sheetView showGridLines="0" zoomScale="110" zoomScaleNormal="110" workbookViewId="0">
      <selection activeCell="N35" sqref="N35"/>
    </sheetView>
  </sheetViews>
  <sheetFormatPr defaultRowHeight="12.75" x14ac:dyDescent="0.2"/>
  <cols>
    <col min="12" max="12" width="3.28515625" customWidth="1"/>
    <col min="23" max="23" width="9.140625" style="6"/>
  </cols>
  <sheetData>
    <row r="23" spans="13:23" ht="12.75" customHeight="1" x14ac:dyDescent="0.2">
      <c r="M23" s="558" t="s">
        <v>112</v>
      </c>
      <c r="N23" s="558"/>
      <c r="O23" s="558"/>
      <c r="P23" s="558"/>
      <c r="Q23" s="558"/>
      <c r="R23" s="558"/>
      <c r="S23" s="558"/>
      <c r="T23" s="558"/>
      <c r="U23" s="558"/>
      <c r="V23" s="558"/>
      <c r="W23" s="8"/>
    </row>
    <row r="24" spans="13:23" x14ac:dyDescent="0.2">
      <c r="M24" s="558"/>
      <c r="N24" s="558"/>
      <c r="O24" s="558"/>
      <c r="P24" s="558"/>
      <c r="Q24" s="558"/>
      <c r="R24" s="558"/>
      <c r="S24" s="558"/>
      <c r="T24" s="558"/>
      <c r="U24" s="558"/>
      <c r="V24" s="558"/>
      <c r="W24" s="8"/>
    </row>
    <row r="25" spans="13:23" ht="12.75" customHeight="1" x14ac:dyDescent="0.2">
      <c r="M25" s="558"/>
      <c r="N25" s="558"/>
      <c r="O25" s="558"/>
      <c r="P25" s="558"/>
      <c r="Q25" s="558"/>
      <c r="R25" s="558"/>
      <c r="S25" s="558"/>
      <c r="T25" s="558"/>
      <c r="U25" s="558"/>
      <c r="V25" s="558"/>
      <c r="W25" s="8"/>
    </row>
    <row r="26" spans="13:23" x14ac:dyDescent="0.2">
      <c r="M26" s="558"/>
      <c r="N26" s="558"/>
      <c r="O26" s="558"/>
      <c r="P26" s="558"/>
      <c r="Q26" s="558"/>
      <c r="R26" s="558"/>
      <c r="S26" s="558"/>
      <c r="T26" s="558"/>
      <c r="U26" s="558"/>
      <c r="V26" s="558"/>
      <c r="W26" s="8"/>
    </row>
    <row r="27" spans="13:23" x14ac:dyDescent="0.2">
      <c r="M27" s="558"/>
      <c r="N27" s="558"/>
      <c r="O27" s="558"/>
      <c r="P27" s="558"/>
      <c r="Q27" s="558"/>
      <c r="R27" s="558"/>
      <c r="S27" s="558"/>
      <c r="T27" s="558"/>
      <c r="U27" s="558"/>
      <c r="V27" s="558"/>
      <c r="W27" s="8"/>
    </row>
    <row r="28" spans="13:23" x14ac:dyDescent="0.2">
      <c r="M28" s="558"/>
      <c r="N28" s="558"/>
      <c r="O28" s="558"/>
      <c r="P28" s="558"/>
      <c r="Q28" s="558"/>
      <c r="R28" s="558"/>
      <c r="S28" s="558"/>
      <c r="T28" s="558"/>
      <c r="U28" s="558"/>
      <c r="V28" s="558"/>
      <c r="W28" s="8"/>
    </row>
    <row r="29" spans="13:23" x14ac:dyDescent="0.2">
      <c r="M29" s="558"/>
      <c r="N29" s="558"/>
      <c r="O29" s="558"/>
      <c r="P29" s="558"/>
      <c r="Q29" s="558"/>
      <c r="R29" s="558"/>
      <c r="S29" s="558"/>
      <c r="T29" s="558"/>
      <c r="U29" s="558"/>
      <c r="V29" s="558"/>
    </row>
    <row r="30" spans="13:23" x14ac:dyDescent="0.2">
      <c r="M30" s="558"/>
      <c r="N30" s="558"/>
      <c r="O30" s="558"/>
      <c r="P30" s="558"/>
      <c r="Q30" s="558"/>
      <c r="R30" s="558"/>
      <c r="S30" s="558"/>
      <c r="T30" s="558"/>
      <c r="U30" s="558"/>
      <c r="V30" s="558"/>
    </row>
  </sheetData>
  <mergeCells count="1">
    <mergeCell ref="M23:V30"/>
  </mergeCells>
  <phoneticPr fontId="3" type="noConversion"/>
  <pageMargins left="0.75" right="0.75" top="1" bottom="1" header="0.5" footer="0.5"/>
  <pageSetup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1</vt:i4>
      </vt:variant>
    </vt:vector>
  </HeadingPairs>
  <TitlesOfParts>
    <vt:vector size="18" baseType="lpstr">
      <vt:lpstr>INFO</vt:lpstr>
      <vt:lpstr>Dodatkowe inf.</vt:lpstr>
      <vt:lpstr>Zmiana Roczna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Relacje cen</vt:lpstr>
      <vt:lpstr>Handel zagr.-ogółem</vt:lpstr>
      <vt:lpstr>Handel zagr. wg krajów </vt:lpstr>
      <vt:lpstr>HZ - ogółem 2015-2020</vt:lpstr>
      <vt:lpstr>Arkusz2</vt:lpstr>
      <vt:lpstr>INFO!OLE_LINK4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2022-08-16T11:49:25Z</dcterms:modified>
</cp:coreProperties>
</file>