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6"/>
  <workbookPr filterPrivacy="1" defaultThemeVersion="124226"/>
  <xr:revisionPtr revIDLastSave="0" documentId="13_ncr:1_{C7C3D230-4C69-4A28-B35B-38B32BA538AE}" xr6:coauthVersionLast="36" xr6:coauthVersionMax="36" xr10:uidLastSave="{00000000-0000-0000-0000-000000000000}"/>
  <bookViews>
    <workbookView xWindow="0" yWindow="0" windowWidth="28800" windowHeight="12225" firstSheet="1" activeTab="2" xr2:uid="{00000000-000D-0000-FFFF-FFFF00000000}"/>
  </bookViews>
  <sheets>
    <sheet name="harmonogram czynności" sheetId="3" r:id="rId1"/>
    <sheet name="harmonogram kosztów" sheetId="2" r:id="rId2"/>
    <sheet name="zestawienie kosztów" sheetId="4" r:id="rId3"/>
  </sheets>
  <definedNames>
    <definedName name="_xlnm.Print_Area" localSheetId="0">'harmonogram czynności'!$A$3:$F$33</definedName>
    <definedName name="_xlnm.Print_Area" localSheetId="1">'harmonogram kosztów'!$A$2:$E$8</definedName>
    <definedName name="_xlnm.Print_Area" localSheetId="2">'zestawienie kosztów'!$A$3:$H$38</definedName>
    <definedName name="_xlnm.Print_Titles" localSheetId="0">'harmonogram czynności'!$8:$8</definedName>
    <definedName name="_xlnm.Print_Titles" localSheetId="2">'zestawienie kosztów'!$7:$8</definedName>
  </definedNames>
  <calcPr calcId="191029"/>
</workbook>
</file>

<file path=xl/calcChain.xml><?xml version="1.0" encoding="utf-8"?>
<calcChain xmlns="http://schemas.openxmlformats.org/spreadsheetml/2006/main">
  <c r="F36" i="4" l="1"/>
  <c r="F37" i="4" l="1"/>
  <c r="F38" i="4" s="1"/>
  <c r="H31" i="4"/>
  <c r="H29" i="4" l="1"/>
  <c r="H32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30" i="4"/>
  <c r="H33" i="4"/>
  <c r="H9" i="4"/>
  <c r="H34" i="4" l="1"/>
  <c r="D8" i="2" l="1"/>
  <c r="E8" i="2" l="1"/>
</calcChain>
</file>

<file path=xl/sharedStrings.xml><?xml version="1.0" encoding="utf-8"?>
<sst xmlns="http://schemas.openxmlformats.org/spreadsheetml/2006/main" count="201" uniqueCount="101">
  <si>
    <t>Rodzaj sprzętu</t>
  </si>
  <si>
    <t>Marka</t>
  </si>
  <si>
    <t>Model</t>
  </si>
  <si>
    <t>ARCOTERM</t>
  </si>
  <si>
    <t>EC 32</t>
  </si>
  <si>
    <t>SIAL</t>
  </si>
  <si>
    <t>GRYP 25 AP</t>
  </si>
  <si>
    <t>MASTER</t>
  </si>
  <si>
    <t>B100 CED</t>
  </si>
  <si>
    <t>UNITEDPOWER</t>
  </si>
  <si>
    <t>CG 7300</t>
  </si>
  <si>
    <t>FOGO</t>
  </si>
  <si>
    <t>KAMAKIPOR</t>
  </si>
  <si>
    <t>KGE 7000 Ti</t>
  </si>
  <si>
    <t>POWER FAST</t>
  </si>
  <si>
    <t>2500 DC</t>
  </si>
  <si>
    <t>EUROPOWER</t>
  </si>
  <si>
    <t>183 TDE AVR</t>
  </si>
  <si>
    <t>TEKSAN</t>
  </si>
  <si>
    <t>TJ50  PR5C</t>
  </si>
  <si>
    <t>EP 15000 TE</t>
  </si>
  <si>
    <t>SEH 80 X</t>
  </si>
  <si>
    <t>BBA</t>
  </si>
  <si>
    <t>STIHL</t>
  </si>
  <si>
    <t>GS 461</t>
  </si>
  <si>
    <t xml:space="preserve">FUS </t>
  </si>
  <si>
    <t>HONDA</t>
  </si>
  <si>
    <t>EU 20i</t>
  </si>
  <si>
    <t>BA100K D193</t>
  </si>
  <si>
    <t xml:space="preserve">DAISHIN </t>
  </si>
  <si>
    <t>KOSHIN</t>
  </si>
  <si>
    <t>SST-80</t>
  </si>
  <si>
    <t>MS 251</t>
  </si>
  <si>
    <t>WT 40X</t>
  </si>
  <si>
    <t>EU 22i</t>
  </si>
  <si>
    <t>NEPTUN INTEC 3130</t>
  </si>
  <si>
    <t>MS 880</t>
  </si>
  <si>
    <t>2001 (B&amp;S Vanguadd 6hp)</t>
  </si>
  <si>
    <t>3001 (Honda GX200)</t>
  </si>
  <si>
    <t>WOLF 2001 (Honda GX160)</t>
  </si>
  <si>
    <t>Ilość 
sztuk</t>
  </si>
  <si>
    <t>Lp.</t>
  </si>
  <si>
    <t>Rodzaj czynności serwisowej</t>
  </si>
  <si>
    <t>Termin wykonania czynności serwisowej</t>
  </si>
  <si>
    <t>1.</t>
  </si>
  <si>
    <t>roczna</t>
  </si>
  <si>
    <t>RAZEM</t>
  </si>
  <si>
    <t>Wartość 
brutto</t>
  </si>
  <si>
    <t>Wartość
netto</t>
  </si>
  <si>
    <t>wykonywanych przez</t>
  </si>
  <si>
    <t>HARMONOGRAM 
czynności serwisowych</t>
  </si>
  <si>
    <t>HARMONOGRAM 
kosztów czynności serwisowych</t>
  </si>
  <si>
    <t>uruchomienie, sprawdzenie poprawności działania pod obciążeniem przez okres 30 minut, regulacja, spuszczenie paliwa</t>
  </si>
  <si>
    <t>NAGRZEWNICA 
OLEJOWA</t>
  </si>
  <si>
    <t>AGREGAT
PRĄDOTWÓRCZY</t>
  </si>
  <si>
    <t>POMPA</t>
  </si>
  <si>
    <t>PILARKA</t>
  </si>
  <si>
    <t>DOZOWARKA
PIASKU</t>
  </si>
  <si>
    <t>cena jedn.</t>
  </si>
  <si>
    <t xml:space="preserve">Czynności  serwisowe </t>
  </si>
  <si>
    <t>WOLF 2001 
(Honda GX160)</t>
  </si>
  <si>
    <t>2001 
(B&amp;S Vanguadd 6hp)</t>
  </si>
  <si>
    <t>Ilość</t>
  </si>
  <si>
    <t>SUMA</t>
  </si>
  <si>
    <t>ZESTAWIENIE KOSZTÓW
czynności serwisowych</t>
  </si>
  <si>
    <t>BV77E</t>
  </si>
  <si>
    <t>ECT7300</t>
  </si>
  <si>
    <t>uruchomienie, sprawdzenie poprawności działania przez okres 30 minut, spuszczenie paliwa po czynnościach serwisowych, wymiana filtra paliwa</t>
  </si>
  <si>
    <t>uruchomienie, sprawdzenie na mokro poprawności działania przez okres 30 minut, regulacja, spuszczenie paliwa, wymiana Filtrów, wymiana oleju, regulacja</t>
  </si>
  <si>
    <t>uruchomienie, sprawdzenie poprawności działania pod obciążeniem przez okres 30 minut, regulacja, wymiana Filtrów, wymiana oleju, regulacja, okresowa wymiana płynu chłodniczego</t>
  </si>
  <si>
    <t>VAT</t>
  </si>
  <si>
    <t>NETTO</t>
  </si>
  <si>
    <t>BRUTTO</t>
  </si>
  <si>
    <t>3001 
(Honda GX200)</t>
  </si>
  <si>
    <t>wykonywanych przez ……………..(nazwa firmy)</t>
  </si>
  <si>
    <t>……………….(nazwa firmy)</t>
  </si>
  <si>
    <t>……………(nazwa firmy)</t>
  </si>
  <si>
    <t>ECT7000P</t>
  </si>
  <si>
    <t>koszt przeglądu rocznego</t>
  </si>
  <si>
    <t>Husgvarna</t>
  </si>
  <si>
    <t>HS137</t>
  </si>
  <si>
    <t xml:space="preserve">uruchomienie, sprawdzenie poprawności działania pod obciążeniem przez okres 30 minut, regulacja, spuszczenie paliwa, wymiana Filtrów, wymiana oleju, regulacja </t>
  </si>
  <si>
    <t xml:space="preserve">uruchomienie, sprawdzenie poprawności działania pod obciążeniem przez okres 30 minut, regulacja, wymiana Filtrów, wymiana oleju, regulacja </t>
  </si>
  <si>
    <t>uruchomienie, sprawdzenie poprawności działania przez okres 30 minut, regulacja, czyszczenie filtra powietrza, regulacja, kontrola zabrudzenia układu chłodzenia, wymiana filtra paliwa</t>
  </si>
  <si>
    <t>ZAŁĄCZNIK Nr 3
do Umowy nr OUW.I.     .2024 
z dnia .........................</t>
  </si>
  <si>
    <t>CZYNNOŚCI SERWISOWE ROCZNE              (KWIECIEŃ 2024)</t>
  </si>
  <si>
    <t>uruchomienie, sprawdzenie poprawności działania przez okres 30 minut, regulacja, kontrola stanu oleju, czyszczenie filtra powietrza, regulacja, kontrola zabrudzenia układu chłodzenia, wymiana filtra paliwa</t>
  </si>
  <si>
    <t>uruchomienie, sprawdzenie poprawności działania pod obciążeniem przez okres 30 minut, regulacja, wymiana Filtrów, wymiana oleju, regulacja, spuszczenie paliwa</t>
  </si>
  <si>
    <t>uruchomienie, sprawdzenie na mokro poprawności działania przez okres 30 minut, regulacja, wymiana Filtrów, wymiana oleju, regulacja, spuszczenie paliwa</t>
  </si>
  <si>
    <t>uruchomienie, sprawdzenie poprawności działania przez okres 30 minut, regulacja, czyszczenie filtra powietrza, regulacja, kontrola zabrudzenia układu chłodzenia, wymiana filtra paliwa, spuszczenie paliwa</t>
  </si>
  <si>
    <t>ZAŁĄCZNIK Nr 2 
do Umowy nr OUW.I.     .2024 
z dnia ...........</t>
  </si>
  <si>
    <t>uruchomienie, sprawdzenie poprawności działania przez okres 30 minut, spuszczenie paliwa po czynnościach serwisowych wymiana filtra paliwa</t>
  </si>
  <si>
    <t xml:space="preserve">uruchomienie, sprawdzenie na mokro poprawności działania przez okres 30 minut, regulacja, spuszczenie paliwa, wymiana Filtrów, wymiana oleju, regulacja </t>
  </si>
  <si>
    <t>uruchomienie, sprawdzenie na mokro poprawności działania przez okres 30 minut, regulacja, spuszczenie paliwa,wymiana Filtrów, wymiana oleju, regulacja, okresowa wymiana płynu chłodniczego</t>
  </si>
  <si>
    <t xml:space="preserve">uruchomienie, sprawdzenie poprawności działania przez okres 30 minut, regulacja, spuszczenie paliwa, wymiana Filtrów, wymiana oleju, regulacja, </t>
  </si>
  <si>
    <t>uruchomienie, sprawdzenie poprawności działania przez okres 30 minut, regulacja, czyszczenie filtra powietrza, spuszczenie paliwa,regulacja, kontrola zabrudzenia układu chłodzenia, wymiana filtra paliwa</t>
  </si>
  <si>
    <t>uruchomienie, sprawdzenie poprawności działania przez okres 30 minut, regulacja, czyszczenie filtra powietrza, spuszczenie paliwa, regulacja, kontrola zabrudzenia układu chłodzenia, wymiana filtra paliwa</t>
  </si>
  <si>
    <t>uruchomienie, sprawdzenie poprawności działania przez okres 30 minut, regulacja, kontrola stanu oleju, regulacja, kontrola zabrudzenia układu chłodzenia, wymiana filtra paliwa</t>
  </si>
  <si>
    <t>Czynności  serwisowe  roczne</t>
  </si>
  <si>
    <t>kwiecień 2024 r.</t>
  </si>
  <si>
    <t>ZAŁĄCZNIK Nr 1 
do Umowy nr OUW.I.     .2024 
z dnia 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</si>
</sst>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Tahoma"/>
      <family val="2"/>
      <charset val="238"/>
    </font>
    <font>
      <b/>
      <sz val="11"/>
      <color theme="1"/>
      <name val="Tahoma"/>
      <family val="2"/>
      <charset val="238"/>
    </font>
    <font>
      <b/>
      <sz val="12"/>
      <color theme="1"/>
      <name val="Tahoma"/>
      <family val="2"/>
      <charset val="238"/>
    </font>
    <font>
      <b/>
      <sz val="10"/>
      <color theme="1"/>
      <name val="Tahoma"/>
      <family val="2"/>
      <charset val="238"/>
    </font>
    <font>
      <sz val="8"/>
      <color theme="1"/>
      <name val="Tahoma"/>
      <family val="2"/>
      <charset val="238"/>
    </font>
    <font>
      <b/>
      <sz val="8"/>
      <color theme="1"/>
      <name val="Tahoma"/>
      <family val="2"/>
      <charset val="238"/>
    </font>
    <font>
      <b/>
      <sz val="6"/>
      <color theme="1"/>
      <name val="Tahoma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2"/>
      <color theme="1"/>
      <name val="Tahoma"/>
      <family val="2"/>
      <charset val="238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44" fontId="1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44" fontId="2" fillId="2" borderId="1" xfId="0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44" fontId="2" fillId="2" borderId="0" xfId="0" applyNumberFormat="1" applyFont="1" applyFill="1" applyBorder="1" applyAlignment="1">
      <alignment vertical="center"/>
    </xf>
    <xf numFmtId="44" fontId="2" fillId="2" borderId="10" xfId="0" applyNumberFormat="1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2" fillId="2" borderId="11" xfId="0" applyFont="1" applyFill="1" applyBorder="1" applyAlignment="1">
      <alignment vertical="center"/>
    </xf>
    <xf numFmtId="44" fontId="2" fillId="2" borderId="12" xfId="0" applyNumberFormat="1" applyFont="1" applyFill="1" applyBorder="1" applyAlignment="1">
      <alignment vertical="center"/>
    </xf>
    <xf numFmtId="0" fontId="1" fillId="0" borderId="0" xfId="0" applyFont="1" applyBorder="1"/>
    <xf numFmtId="44" fontId="7" fillId="0" borderId="0" xfId="0" applyNumberFormat="1" applyFont="1" applyBorder="1" applyAlignment="1">
      <alignment horizontal="center" vertical="center"/>
    </xf>
    <xf numFmtId="44" fontId="7" fillId="0" borderId="0" xfId="0" applyNumberFormat="1" applyFont="1" applyFill="1" applyBorder="1" applyAlignment="1">
      <alignment vertical="center"/>
    </xf>
    <xf numFmtId="0" fontId="5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6" fillId="2" borderId="20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/>
    </xf>
    <xf numFmtId="0" fontId="2" fillId="2" borderId="9" xfId="0" applyFont="1" applyFill="1" applyBorder="1" applyAlignment="1">
      <alignment horizontal="left" vertical="center"/>
    </xf>
    <xf numFmtId="0" fontId="9" fillId="0" borderId="0" xfId="0" applyFont="1" applyAlignment="1">
      <alignment vertical="center" wrapText="1"/>
    </xf>
    <xf numFmtId="0" fontId="1" fillId="0" borderId="0" xfId="0" applyFont="1" applyAlignment="1"/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vertical="center"/>
    </xf>
    <xf numFmtId="0" fontId="1" fillId="2" borderId="24" xfId="0" applyFont="1" applyFill="1" applyBorder="1"/>
    <xf numFmtId="0" fontId="1" fillId="2" borderId="26" xfId="0" applyFont="1" applyFill="1" applyBorder="1"/>
    <xf numFmtId="0" fontId="1" fillId="2" borderId="27" xfId="0" applyFont="1" applyFill="1" applyBorder="1"/>
    <xf numFmtId="0" fontId="10" fillId="0" borderId="13" xfId="0" applyFont="1" applyBorder="1" applyAlignment="1">
      <alignment horizontal="center" vertical="center"/>
    </xf>
    <xf numFmtId="0" fontId="10" fillId="0" borderId="14" xfId="0" applyFont="1" applyBorder="1" applyAlignment="1">
      <alignment horizontal="left" vertical="center"/>
    </xf>
    <xf numFmtId="0" fontId="10" fillId="0" borderId="14" xfId="0" applyFont="1" applyFill="1" applyBorder="1" applyAlignment="1">
      <alignment horizontal="left" vertical="center"/>
    </xf>
    <xf numFmtId="0" fontId="10" fillId="0" borderId="18" xfId="0" applyFont="1" applyBorder="1" applyAlignment="1">
      <alignment horizontal="center" vertical="center"/>
    </xf>
    <xf numFmtId="0" fontId="10" fillId="0" borderId="13" xfId="0" applyFont="1" applyBorder="1" applyAlignment="1">
      <alignment horizontal="left" vertical="center" wrapText="1"/>
    </xf>
    <xf numFmtId="44" fontId="10" fillId="0" borderId="14" xfId="0" applyNumberFormat="1" applyFont="1" applyBorder="1" applyAlignment="1">
      <alignment horizontal="center" vertical="center" wrapText="1"/>
    </xf>
    <xf numFmtId="44" fontId="10" fillId="2" borderId="14" xfId="0" applyNumberFormat="1" applyFont="1" applyFill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/>
    </xf>
    <xf numFmtId="0" fontId="10" fillId="0" borderId="4" xfId="0" applyFont="1" applyBorder="1" applyAlignment="1">
      <alignment horizontal="center" vertical="center"/>
    </xf>
    <xf numFmtId="0" fontId="10" fillId="0" borderId="15" xfId="0" applyFont="1" applyBorder="1" applyAlignment="1">
      <alignment horizontal="left" vertical="center" wrapText="1"/>
    </xf>
    <xf numFmtId="44" fontId="10" fillId="0" borderId="8" xfId="0" applyNumberFormat="1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0" fillId="0" borderId="4" xfId="0" applyFont="1" applyFill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left" vertical="center"/>
    </xf>
    <xf numFmtId="0" fontId="10" fillId="0" borderId="17" xfId="0" applyFont="1" applyFill="1" applyBorder="1" applyAlignment="1">
      <alignment horizontal="left" vertical="center"/>
    </xf>
    <xf numFmtId="0" fontId="10" fillId="0" borderId="19" xfId="0" applyFont="1" applyBorder="1" applyAlignment="1">
      <alignment horizontal="center" vertical="center"/>
    </xf>
    <xf numFmtId="44" fontId="10" fillId="0" borderId="23" xfId="0" applyNumberFormat="1" applyFont="1" applyBorder="1" applyAlignment="1">
      <alignment horizontal="center" vertical="center" wrapText="1"/>
    </xf>
    <xf numFmtId="0" fontId="10" fillId="0" borderId="0" xfId="0" applyFont="1"/>
    <xf numFmtId="0" fontId="3" fillId="0" borderId="0" xfId="0" applyFont="1" applyBorder="1" applyAlignment="1">
      <alignment horizontal="right" vertical="center"/>
    </xf>
    <xf numFmtId="44" fontId="3" fillId="0" borderId="0" xfId="0" applyNumberFormat="1" applyFont="1" applyBorder="1" applyAlignment="1">
      <alignment vertical="center"/>
    </xf>
    <xf numFmtId="44" fontId="3" fillId="2" borderId="25" xfId="0" applyNumberFormat="1" applyFont="1" applyFill="1" applyBorder="1" applyAlignment="1">
      <alignment vertic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2" borderId="4" xfId="0" applyFont="1" applyFill="1" applyBorder="1" applyAlignment="1">
      <alignment horizontal="right" vertical="center"/>
    </xf>
    <xf numFmtId="0" fontId="2" fillId="2" borderId="5" xfId="0" applyFont="1" applyFill="1" applyBorder="1" applyAlignment="1">
      <alignment horizontal="right" vertical="center"/>
    </xf>
    <xf numFmtId="0" fontId="2" fillId="2" borderId="6" xfId="0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6" fillId="2" borderId="21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1" fillId="0" borderId="0" xfId="0" applyFont="1" applyAlignment="1">
      <alignment horizontal="center" wrapText="1"/>
    </xf>
  </cellXfs>
  <cellStyles count="1"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3"/>
  <sheetViews>
    <sheetView showWhiteSpace="0" view="pageLayout" topLeftCell="A13" zoomScaleNormal="140" zoomScaleSheetLayoutView="115" workbookViewId="0">
      <selection activeCell="B29" sqref="B29:B32"/>
    </sheetView>
  </sheetViews>
  <sheetFormatPr defaultColWidth="9.140625" defaultRowHeight="14.25" x14ac:dyDescent="0.2"/>
  <cols>
    <col min="1" max="1" width="4.5703125" style="1" customWidth="1"/>
    <col min="2" max="2" width="15.7109375" style="1" customWidth="1"/>
    <col min="3" max="3" width="13.5703125" style="1" customWidth="1"/>
    <col min="4" max="4" width="19.140625" style="1" customWidth="1"/>
    <col min="5" max="5" width="6.7109375" style="1" customWidth="1"/>
    <col min="6" max="6" width="47.7109375" style="1" customWidth="1"/>
    <col min="7" max="16384" width="9.140625" style="1"/>
  </cols>
  <sheetData>
    <row r="1" spans="1:6" x14ac:dyDescent="0.2">
      <c r="F1" s="62" t="s">
        <v>100</v>
      </c>
    </row>
    <row r="2" spans="1:6" ht="22.5" customHeight="1" x14ac:dyDescent="0.2">
      <c r="F2" s="63"/>
    </row>
    <row r="4" spans="1:6" ht="28.5" customHeight="1" x14ac:dyDescent="0.2">
      <c r="A4" s="68" t="s">
        <v>50</v>
      </c>
      <c r="B4" s="68"/>
      <c r="C4" s="68"/>
      <c r="D4" s="68"/>
      <c r="E4" s="68"/>
      <c r="F4" s="68"/>
    </row>
    <row r="5" spans="1:6" ht="12.75" customHeight="1" x14ac:dyDescent="0.2">
      <c r="A5" s="69" t="s">
        <v>49</v>
      </c>
      <c r="B5" s="69"/>
      <c r="C5" s="69"/>
      <c r="D5" s="69"/>
      <c r="E5" s="69"/>
      <c r="F5" s="69"/>
    </row>
    <row r="6" spans="1:6" ht="41.1" customHeight="1" x14ac:dyDescent="0.2">
      <c r="A6" s="70" t="s">
        <v>76</v>
      </c>
      <c r="B6" s="70"/>
      <c r="C6" s="70"/>
      <c r="D6" s="70"/>
      <c r="E6" s="70"/>
      <c r="F6" s="70"/>
    </row>
    <row r="7" spans="1:6" ht="23.25" customHeight="1" x14ac:dyDescent="0.2"/>
    <row r="8" spans="1:6" ht="26.25" customHeight="1" thickBot="1" x14ac:dyDescent="0.25">
      <c r="A8" s="14" t="s">
        <v>41</v>
      </c>
      <c r="B8" s="14" t="s">
        <v>0</v>
      </c>
      <c r="C8" s="14" t="s">
        <v>1</v>
      </c>
      <c r="D8" s="14" t="s">
        <v>2</v>
      </c>
      <c r="E8" s="15" t="s">
        <v>40</v>
      </c>
      <c r="F8" s="15" t="s">
        <v>98</v>
      </c>
    </row>
    <row r="9" spans="1:6" ht="48" customHeight="1" x14ac:dyDescent="0.2">
      <c r="A9" s="8">
        <v>1</v>
      </c>
      <c r="B9" s="66" t="s">
        <v>53</v>
      </c>
      <c r="C9" s="11" t="s">
        <v>3</v>
      </c>
      <c r="D9" s="12" t="s">
        <v>4</v>
      </c>
      <c r="E9" s="28">
        <v>4</v>
      </c>
      <c r="F9" s="13" t="s">
        <v>91</v>
      </c>
    </row>
    <row r="10" spans="1:6" ht="44.25" customHeight="1" x14ac:dyDescent="0.2">
      <c r="A10" s="8">
        <v>2</v>
      </c>
      <c r="B10" s="67"/>
      <c r="C10" s="11" t="s">
        <v>5</v>
      </c>
      <c r="D10" s="12" t="s">
        <v>6</v>
      </c>
      <c r="E10" s="24">
        <v>1</v>
      </c>
      <c r="F10" s="13" t="s">
        <v>67</v>
      </c>
    </row>
    <row r="11" spans="1:6" ht="46.5" customHeight="1" x14ac:dyDescent="0.2">
      <c r="A11" s="8">
        <v>3</v>
      </c>
      <c r="B11" s="67"/>
      <c r="C11" s="11" t="s">
        <v>7</v>
      </c>
      <c r="D11" s="12" t="s">
        <v>65</v>
      </c>
      <c r="E11" s="24">
        <v>2</v>
      </c>
      <c r="F11" s="13" t="s">
        <v>67</v>
      </c>
    </row>
    <row r="12" spans="1:6" ht="47.25" customHeight="1" x14ac:dyDescent="0.2">
      <c r="A12" s="8">
        <v>4</v>
      </c>
      <c r="B12" s="67"/>
      <c r="C12" s="11" t="s">
        <v>7</v>
      </c>
      <c r="D12" s="12" t="s">
        <v>8</v>
      </c>
      <c r="E12" s="24">
        <v>7</v>
      </c>
      <c r="F12" s="13" t="s">
        <v>67</v>
      </c>
    </row>
    <row r="13" spans="1:6" ht="48.75" customHeight="1" x14ac:dyDescent="0.2">
      <c r="A13" s="8">
        <v>5</v>
      </c>
      <c r="B13" s="66" t="s">
        <v>54</v>
      </c>
      <c r="C13" s="11" t="s">
        <v>9</v>
      </c>
      <c r="D13" s="12" t="s">
        <v>10</v>
      </c>
      <c r="E13" s="24">
        <v>2</v>
      </c>
      <c r="F13" s="13" t="s">
        <v>81</v>
      </c>
    </row>
    <row r="14" spans="1:6" ht="35.25" customHeight="1" x14ac:dyDescent="0.2">
      <c r="A14" s="8">
        <v>6</v>
      </c>
      <c r="B14" s="66"/>
      <c r="C14" s="11" t="s">
        <v>11</v>
      </c>
      <c r="D14" s="12" t="s">
        <v>37</v>
      </c>
      <c r="E14" s="24">
        <v>2</v>
      </c>
      <c r="F14" s="13" t="s">
        <v>52</v>
      </c>
    </row>
    <row r="15" spans="1:6" ht="49.5" customHeight="1" x14ac:dyDescent="0.2">
      <c r="A15" s="8">
        <v>7</v>
      </c>
      <c r="B15" s="66"/>
      <c r="C15" s="11" t="s">
        <v>11</v>
      </c>
      <c r="D15" s="12" t="s">
        <v>38</v>
      </c>
      <c r="E15" s="24">
        <v>2</v>
      </c>
      <c r="F15" s="13" t="s">
        <v>81</v>
      </c>
    </row>
    <row r="16" spans="1:6" ht="46.5" customHeight="1" x14ac:dyDescent="0.2">
      <c r="A16" s="8">
        <v>8</v>
      </c>
      <c r="B16" s="66"/>
      <c r="C16" s="11" t="s">
        <v>11</v>
      </c>
      <c r="D16" s="12" t="s">
        <v>39</v>
      </c>
      <c r="E16" s="24">
        <v>2</v>
      </c>
      <c r="F16" s="13" t="s">
        <v>81</v>
      </c>
    </row>
    <row r="17" spans="1:6" ht="52.5" customHeight="1" x14ac:dyDescent="0.2">
      <c r="A17" s="8">
        <v>9</v>
      </c>
      <c r="B17" s="66"/>
      <c r="C17" s="11" t="s">
        <v>12</v>
      </c>
      <c r="D17" s="12" t="s">
        <v>13</v>
      </c>
      <c r="E17" s="24">
        <v>1</v>
      </c>
      <c r="F17" s="13" t="s">
        <v>81</v>
      </c>
    </row>
    <row r="18" spans="1:6" ht="45" customHeight="1" x14ac:dyDescent="0.2">
      <c r="A18" s="8">
        <v>10</v>
      </c>
      <c r="B18" s="66"/>
      <c r="C18" s="11" t="s">
        <v>14</v>
      </c>
      <c r="D18" s="12" t="s">
        <v>15</v>
      </c>
      <c r="E18" s="24">
        <v>1</v>
      </c>
      <c r="F18" s="13" t="s">
        <v>81</v>
      </c>
    </row>
    <row r="19" spans="1:6" ht="53.25" customHeight="1" x14ac:dyDescent="0.2">
      <c r="A19" s="8">
        <v>11</v>
      </c>
      <c r="B19" s="66" t="s">
        <v>54</v>
      </c>
      <c r="C19" s="11" t="s">
        <v>16</v>
      </c>
      <c r="D19" s="12" t="s">
        <v>17</v>
      </c>
      <c r="E19" s="24">
        <v>1</v>
      </c>
      <c r="F19" s="13" t="s">
        <v>69</v>
      </c>
    </row>
    <row r="20" spans="1:6" ht="53.25" customHeight="1" x14ac:dyDescent="0.2">
      <c r="A20" s="8">
        <v>12</v>
      </c>
      <c r="B20" s="67"/>
      <c r="C20" s="11" t="s">
        <v>18</v>
      </c>
      <c r="D20" s="12" t="s">
        <v>19</v>
      </c>
      <c r="E20" s="8">
        <v>1</v>
      </c>
      <c r="F20" s="13" t="s">
        <v>69</v>
      </c>
    </row>
    <row r="21" spans="1:6" ht="57.75" customHeight="1" x14ac:dyDescent="0.2">
      <c r="A21" s="8">
        <v>13</v>
      </c>
      <c r="B21" s="67"/>
      <c r="C21" s="11" t="s">
        <v>16</v>
      </c>
      <c r="D21" s="12" t="s">
        <v>20</v>
      </c>
      <c r="E21" s="8">
        <v>1</v>
      </c>
      <c r="F21" s="13" t="s">
        <v>69</v>
      </c>
    </row>
    <row r="22" spans="1:6" ht="47.25" customHeight="1" x14ac:dyDescent="0.2">
      <c r="A22" s="8">
        <v>14</v>
      </c>
      <c r="B22" s="67"/>
      <c r="C22" s="11" t="s">
        <v>26</v>
      </c>
      <c r="D22" s="12" t="s">
        <v>27</v>
      </c>
      <c r="E22" s="8">
        <v>2</v>
      </c>
      <c r="F22" s="13" t="s">
        <v>81</v>
      </c>
    </row>
    <row r="23" spans="1:6" ht="52.5" customHeight="1" x14ac:dyDescent="0.2">
      <c r="A23" s="8">
        <v>15</v>
      </c>
      <c r="B23" s="67"/>
      <c r="C23" s="11" t="s">
        <v>26</v>
      </c>
      <c r="D23" s="12" t="s">
        <v>34</v>
      </c>
      <c r="E23" s="8">
        <v>2</v>
      </c>
      <c r="F23" s="13" t="s">
        <v>81</v>
      </c>
    </row>
    <row r="24" spans="1:6" ht="45" customHeight="1" x14ac:dyDescent="0.2">
      <c r="A24" s="8">
        <v>16</v>
      </c>
      <c r="B24" s="67"/>
      <c r="C24" s="12" t="s">
        <v>26</v>
      </c>
      <c r="D24" s="12" t="s">
        <v>66</v>
      </c>
      <c r="E24" s="8">
        <v>10</v>
      </c>
      <c r="F24" s="13" t="s">
        <v>81</v>
      </c>
    </row>
    <row r="25" spans="1:6" ht="47.25" customHeight="1" x14ac:dyDescent="0.2">
      <c r="A25" s="8">
        <v>17</v>
      </c>
      <c r="B25" s="67" t="s">
        <v>55</v>
      </c>
      <c r="C25" s="11" t="s">
        <v>29</v>
      </c>
      <c r="D25" s="12" t="s">
        <v>31</v>
      </c>
      <c r="E25" s="9">
        <v>4</v>
      </c>
      <c r="F25" s="13" t="s">
        <v>92</v>
      </c>
    </row>
    <row r="26" spans="1:6" ht="47.25" customHeight="1" x14ac:dyDescent="0.2">
      <c r="A26" s="8">
        <v>18</v>
      </c>
      <c r="B26" s="67"/>
      <c r="C26" s="11" t="s">
        <v>30</v>
      </c>
      <c r="D26" s="12" t="s">
        <v>21</v>
      </c>
      <c r="E26" s="8">
        <v>4</v>
      </c>
      <c r="F26" s="13" t="s">
        <v>92</v>
      </c>
    </row>
    <row r="27" spans="1:6" ht="57" customHeight="1" x14ac:dyDescent="0.2">
      <c r="A27" s="8">
        <v>19</v>
      </c>
      <c r="B27" s="67"/>
      <c r="C27" s="11" t="s">
        <v>26</v>
      </c>
      <c r="D27" s="12" t="s">
        <v>33</v>
      </c>
      <c r="E27" s="8">
        <v>12</v>
      </c>
      <c r="F27" s="13" t="s">
        <v>93</v>
      </c>
    </row>
    <row r="28" spans="1:6" ht="45" customHeight="1" x14ac:dyDescent="0.2">
      <c r="A28" s="8">
        <v>20</v>
      </c>
      <c r="B28" s="67"/>
      <c r="C28" s="11" t="s">
        <v>22</v>
      </c>
      <c r="D28" s="12" t="s">
        <v>28</v>
      </c>
      <c r="E28" s="8">
        <v>1</v>
      </c>
      <c r="F28" s="13" t="s">
        <v>94</v>
      </c>
    </row>
    <row r="29" spans="1:6" ht="58.5" customHeight="1" x14ac:dyDescent="0.2">
      <c r="A29" s="8">
        <v>21</v>
      </c>
      <c r="B29" s="64" t="s">
        <v>56</v>
      </c>
      <c r="C29" s="11" t="s">
        <v>23</v>
      </c>
      <c r="D29" s="12" t="s">
        <v>32</v>
      </c>
      <c r="E29" s="8">
        <v>4</v>
      </c>
      <c r="F29" s="13" t="s">
        <v>83</v>
      </c>
    </row>
    <row r="30" spans="1:6" ht="69" customHeight="1" x14ac:dyDescent="0.2">
      <c r="A30" s="8">
        <v>22</v>
      </c>
      <c r="B30" s="65"/>
      <c r="C30" s="11" t="s">
        <v>23</v>
      </c>
      <c r="D30" s="12" t="s">
        <v>24</v>
      </c>
      <c r="E30" s="8">
        <v>1</v>
      </c>
      <c r="F30" s="13" t="s">
        <v>95</v>
      </c>
    </row>
    <row r="31" spans="1:6" ht="63.75" customHeight="1" x14ac:dyDescent="0.2">
      <c r="A31" s="8">
        <v>23</v>
      </c>
      <c r="B31" s="65"/>
      <c r="C31" s="11" t="s">
        <v>79</v>
      </c>
      <c r="D31" s="12" t="s">
        <v>80</v>
      </c>
      <c r="E31" s="8">
        <v>1</v>
      </c>
      <c r="F31" s="13" t="s">
        <v>96</v>
      </c>
    </row>
    <row r="32" spans="1:6" ht="60.75" customHeight="1" x14ac:dyDescent="0.2">
      <c r="A32" s="8">
        <v>24</v>
      </c>
      <c r="B32" s="65"/>
      <c r="C32" s="11" t="s">
        <v>23</v>
      </c>
      <c r="D32" s="12" t="s">
        <v>36</v>
      </c>
      <c r="E32" s="9">
        <v>1</v>
      </c>
      <c r="F32" s="13" t="s">
        <v>96</v>
      </c>
    </row>
    <row r="33" spans="1:6" ht="57" customHeight="1" x14ac:dyDescent="0.2">
      <c r="A33" s="8">
        <v>25</v>
      </c>
      <c r="B33" s="10" t="s">
        <v>57</v>
      </c>
      <c r="C33" s="11" t="s">
        <v>25</v>
      </c>
      <c r="D33" s="12" t="s">
        <v>35</v>
      </c>
      <c r="E33" s="8">
        <v>1</v>
      </c>
      <c r="F33" s="13" t="s">
        <v>97</v>
      </c>
    </row>
  </sheetData>
  <mergeCells count="9">
    <mergeCell ref="F1:F2"/>
    <mergeCell ref="B29:B32"/>
    <mergeCell ref="B9:B12"/>
    <mergeCell ref="B25:B28"/>
    <mergeCell ref="A4:F4"/>
    <mergeCell ref="A5:F5"/>
    <mergeCell ref="A6:F6"/>
    <mergeCell ref="B13:B18"/>
    <mergeCell ref="B19:B24"/>
  </mergeCells>
  <printOptions horizontalCentered="1"/>
  <pageMargins left="0.98425196850393704" right="0.98425196850393704" top="0.98425196850393704" bottom="0.98425196850393704" header="0.31496062992125984" footer="0.31496062992125984"/>
  <pageSetup paperSize="9" orientation="landscape" r:id="rId1"/>
  <headerFooter>
    <oddHeader>&amp;R&amp;"Tahoma,Normalny"&amp;10ZAŁĄCZNIK Nr 1
do Umowy nr OUW.I.     .2024
z dnia .........................</oddHeader>
    <oddFooter>&amp;R&amp;"Tahoma,Normalny"&amp;10Strona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8"/>
  <sheetViews>
    <sheetView showWhiteSpace="0" view="pageLayout" zoomScale="130" zoomScaleNormal="115" zoomScaleSheetLayoutView="115" zoomScalePageLayoutView="130" workbookViewId="0">
      <selection activeCell="I5" sqref="I5"/>
    </sheetView>
  </sheetViews>
  <sheetFormatPr defaultColWidth="9.140625" defaultRowHeight="14.25" x14ac:dyDescent="0.2"/>
  <cols>
    <col min="1" max="1" width="4.7109375" style="1" customWidth="1"/>
    <col min="2" max="2" width="17.5703125" style="1" customWidth="1"/>
    <col min="3" max="3" width="22.42578125" style="1" customWidth="1"/>
    <col min="4" max="5" width="17.42578125" style="1" customWidth="1"/>
    <col min="6" max="16384" width="9.140625" style="1"/>
  </cols>
  <sheetData>
    <row r="1" spans="1:6" ht="36.75" customHeight="1" x14ac:dyDescent="0.2">
      <c r="C1" s="74" t="s">
        <v>90</v>
      </c>
      <c r="D1" s="69"/>
      <c r="E1" s="69"/>
      <c r="F1" s="21"/>
    </row>
    <row r="2" spans="1:6" x14ac:dyDescent="0.2">
      <c r="C2" s="31"/>
      <c r="D2" s="31"/>
      <c r="E2" s="31"/>
    </row>
    <row r="3" spans="1:6" ht="28.5" customHeight="1" x14ac:dyDescent="0.2">
      <c r="A3" s="68" t="s">
        <v>51</v>
      </c>
      <c r="B3" s="68"/>
      <c r="C3" s="68"/>
      <c r="D3" s="68"/>
      <c r="E3" s="68"/>
    </row>
    <row r="4" spans="1:6" ht="26.25" customHeight="1" x14ac:dyDescent="0.2">
      <c r="A4" s="69" t="s">
        <v>49</v>
      </c>
      <c r="B4" s="69"/>
      <c r="C4" s="69"/>
      <c r="D4" s="69"/>
      <c r="E4" s="69"/>
    </row>
    <row r="5" spans="1:6" ht="42" customHeight="1" x14ac:dyDescent="0.2">
      <c r="A5" s="69" t="s">
        <v>75</v>
      </c>
      <c r="B5" s="69"/>
      <c r="C5" s="69"/>
      <c r="D5" s="69"/>
      <c r="E5" s="69"/>
    </row>
    <row r="6" spans="1:6" ht="37.5" customHeight="1" x14ac:dyDescent="0.2">
      <c r="A6" s="7" t="s">
        <v>41</v>
      </c>
      <c r="B6" s="7" t="s">
        <v>42</v>
      </c>
      <c r="C6" s="7" t="s">
        <v>43</v>
      </c>
      <c r="D6" s="7" t="s">
        <v>48</v>
      </c>
      <c r="E6" s="7" t="s">
        <v>47</v>
      </c>
    </row>
    <row r="7" spans="1:6" ht="30" customHeight="1" x14ac:dyDescent="0.2">
      <c r="A7" s="5" t="s">
        <v>44</v>
      </c>
      <c r="B7" s="2" t="s">
        <v>45</v>
      </c>
      <c r="C7" s="2" t="s">
        <v>99</v>
      </c>
      <c r="D7" s="4"/>
      <c r="E7" s="4"/>
    </row>
    <row r="8" spans="1:6" ht="45.75" customHeight="1" x14ac:dyDescent="0.2">
      <c r="A8" s="71" t="s">
        <v>46</v>
      </c>
      <c r="B8" s="72"/>
      <c r="C8" s="73"/>
      <c r="D8" s="6">
        <f>SUM(D7:D7)</f>
        <v>0</v>
      </c>
      <c r="E8" s="6">
        <f>SUM(E7:E7)</f>
        <v>0</v>
      </c>
    </row>
  </sheetData>
  <mergeCells count="5">
    <mergeCell ref="A3:E3"/>
    <mergeCell ref="A4:E4"/>
    <mergeCell ref="A5:E5"/>
    <mergeCell ref="A8:C8"/>
    <mergeCell ref="C1:E1"/>
  </mergeCells>
  <printOptions horizontalCentered="1"/>
  <pageMargins left="0.98425196850393704" right="0.98425196850393704" top="0.98425196850393704" bottom="0.98425196850393704" header="0.31496062992125984" footer="0.31496062992125984"/>
  <pageSetup paperSize="9" orientation="portrait" r:id="rId1"/>
  <headerFooter>
    <oddHeader xml:space="preserve">&amp;RZałacznik nr 2
do Umowy nr OUW.I.     .2024 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8"/>
  <sheetViews>
    <sheetView tabSelected="1" showWhiteSpace="0" view="pageLayout" zoomScale="80" zoomScaleNormal="110" zoomScaleSheetLayoutView="90" zoomScalePageLayoutView="80" workbookViewId="0">
      <selection activeCell="J36" sqref="J36"/>
    </sheetView>
  </sheetViews>
  <sheetFormatPr defaultColWidth="9.140625" defaultRowHeight="14.25" x14ac:dyDescent="0.2"/>
  <cols>
    <col min="1" max="1" width="4.5703125" style="1" customWidth="1"/>
    <col min="2" max="2" width="17.140625" style="1" customWidth="1"/>
    <col min="3" max="3" width="11.42578125" style="1" customWidth="1"/>
    <col min="4" max="4" width="15.7109375" style="1" customWidth="1"/>
    <col min="5" max="5" width="11.42578125" style="1" customWidth="1"/>
    <col min="6" max="6" width="137.7109375" style="1" customWidth="1"/>
    <col min="7" max="7" width="9.5703125" style="1" bestFit="1" customWidth="1"/>
    <col min="8" max="8" width="10.85546875" style="1" customWidth="1"/>
    <col min="9" max="16384" width="9.140625" style="1"/>
  </cols>
  <sheetData>
    <row r="1" spans="1:8" ht="14.25" customHeight="1" x14ac:dyDescent="0.2">
      <c r="F1" s="93" t="s">
        <v>84</v>
      </c>
      <c r="G1" s="70"/>
      <c r="H1" s="70"/>
    </row>
    <row r="2" spans="1:8" ht="11.25" customHeight="1" x14ac:dyDescent="0.2">
      <c r="F2" s="70"/>
      <c r="G2" s="70"/>
      <c r="H2" s="70"/>
    </row>
    <row r="3" spans="1:8" ht="30" customHeight="1" x14ac:dyDescent="0.2">
      <c r="A3" s="30"/>
      <c r="B3" s="30"/>
      <c r="C3" s="30"/>
      <c r="D3" s="30"/>
      <c r="E3" s="30"/>
      <c r="F3" s="30"/>
      <c r="G3" s="30"/>
      <c r="H3" s="30"/>
    </row>
    <row r="4" spans="1:8" ht="30" customHeight="1" x14ac:dyDescent="0.2">
      <c r="A4" s="25"/>
      <c r="B4" s="25"/>
      <c r="C4" s="25"/>
      <c r="D4" s="25"/>
      <c r="E4" s="25"/>
      <c r="F4" s="25"/>
      <c r="G4" s="68" t="s">
        <v>64</v>
      </c>
      <c r="H4" s="90"/>
    </row>
    <row r="5" spans="1:8" ht="12.75" customHeight="1" x14ac:dyDescent="0.2">
      <c r="A5" s="69" t="s">
        <v>74</v>
      </c>
      <c r="B5" s="69"/>
      <c r="C5" s="69"/>
      <c r="D5" s="69"/>
      <c r="E5" s="69"/>
      <c r="F5" s="69"/>
      <c r="G5" s="69"/>
      <c r="H5" s="69"/>
    </row>
    <row r="6" spans="1:8" ht="12.75" customHeight="1" thickBot="1" x14ac:dyDescent="0.25">
      <c r="A6" s="3"/>
      <c r="B6" s="3"/>
      <c r="C6" s="3"/>
      <c r="D6" s="3"/>
      <c r="E6" s="3"/>
      <c r="F6" s="3"/>
      <c r="G6" s="3"/>
      <c r="H6" s="3"/>
    </row>
    <row r="7" spans="1:8" ht="34.5" customHeight="1" x14ac:dyDescent="0.2">
      <c r="A7" s="91" t="s">
        <v>41</v>
      </c>
      <c r="B7" s="82" t="s">
        <v>0</v>
      </c>
      <c r="C7" s="82" t="s">
        <v>1</v>
      </c>
      <c r="D7" s="82" t="s">
        <v>2</v>
      </c>
      <c r="E7" s="80" t="s">
        <v>62</v>
      </c>
      <c r="F7" s="78" t="s">
        <v>85</v>
      </c>
      <c r="G7" s="79"/>
      <c r="H7" s="79"/>
    </row>
    <row r="8" spans="1:8" ht="33.75" customHeight="1" thickBot="1" x14ac:dyDescent="0.25">
      <c r="A8" s="92"/>
      <c r="B8" s="83"/>
      <c r="C8" s="83"/>
      <c r="D8" s="83"/>
      <c r="E8" s="81"/>
      <c r="F8" s="26" t="s">
        <v>59</v>
      </c>
      <c r="G8" s="27" t="s">
        <v>58</v>
      </c>
      <c r="H8" s="27" t="s">
        <v>78</v>
      </c>
    </row>
    <row r="9" spans="1:8" ht="55.5" customHeight="1" thickBot="1" x14ac:dyDescent="0.25">
      <c r="A9" s="37">
        <v>1</v>
      </c>
      <c r="B9" s="85" t="s">
        <v>53</v>
      </c>
      <c r="C9" s="38" t="s">
        <v>3</v>
      </c>
      <c r="D9" s="39" t="s">
        <v>4</v>
      </c>
      <c r="E9" s="40">
        <v>4</v>
      </c>
      <c r="F9" s="41" t="s">
        <v>67</v>
      </c>
      <c r="G9" s="42"/>
      <c r="H9" s="43">
        <f>E9*G9</f>
        <v>0</v>
      </c>
    </row>
    <row r="10" spans="1:8" ht="46.5" customHeight="1" thickBot="1" x14ac:dyDescent="0.25">
      <c r="A10" s="44">
        <v>2</v>
      </c>
      <c r="B10" s="76"/>
      <c r="C10" s="45" t="s">
        <v>5</v>
      </c>
      <c r="D10" s="46" t="s">
        <v>6</v>
      </c>
      <c r="E10" s="47">
        <v>1</v>
      </c>
      <c r="F10" s="48" t="s">
        <v>67</v>
      </c>
      <c r="G10" s="49"/>
      <c r="H10" s="43">
        <f t="shared" ref="H10:H33" si="0">E10*G10</f>
        <v>0</v>
      </c>
    </row>
    <row r="11" spans="1:8" ht="46.5" customHeight="1" thickBot="1" x14ac:dyDescent="0.25">
      <c r="A11" s="44">
        <v>3</v>
      </c>
      <c r="B11" s="76"/>
      <c r="C11" s="45" t="s">
        <v>7</v>
      </c>
      <c r="D11" s="46" t="s">
        <v>8</v>
      </c>
      <c r="E11" s="47">
        <v>2</v>
      </c>
      <c r="F11" s="48" t="s">
        <v>67</v>
      </c>
      <c r="G11" s="49"/>
      <c r="H11" s="43">
        <f t="shared" si="0"/>
        <v>0</v>
      </c>
    </row>
    <row r="12" spans="1:8" ht="46.5" customHeight="1" thickBot="1" x14ac:dyDescent="0.25">
      <c r="A12" s="44">
        <v>4</v>
      </c>
      <c r="B12" s="86"/>
      <c r="C12" s="45" t="s">
        <v>7</v>
      </c>
      <c r="D12" s="46" t="s">
        <v>65</v>
      </c>
      <c r="E12" s="47">
        <v>7</v>
      </c>
      <c r="F12" s="48" t="s">
        <v>67</v>
      </c>
      <c r="G12" s="49"/>
      <c r="H12" s="43">
        <f t="shared" si="0"/>
        <v>0</v>
      </c>
    </row>
    <row r="13" spans="1:8" ht="46.5" customHeight="1" thickBot="1" x14ac:dyDescent="0.25">
      <c r="A13" s="44">
        <v>5</v>
      </c>
      <c r="B13" s="84" t="s">
        <v>54</v>
      </c>
      <c r="C13" s="45" t="s">
        <v>9</v>
      </c>
      <c r="D13" s="46" t="s">
        <v>10</v>
      </c>
      <c r="E13" s="47">
        <v>2</v>
      </c>
      <c r="F13" s="48" t="s">
        <v>81</v>
      </c>
      <c r="G13" s="49"/>
      <c r="H13" s="43">
        <f t="shared" si="0"/>
        <v>0</v>
      </c>
    </row>
    <row r="14" spans="1:8" ht="46.5" customHeight="1" thickBot="1" x14ac:dyDescent="0.25">
      <c r="A14" s="44">
        <v>6</v>
      </c>
      <c r="B14" s="84"/>
      <c r="C14" s="45" t="s">
        <v>11</v>
      </c>
      <c r="D14" s="50" t="s">
        <v>61</v>
      </c>
      <c r="E14" s="47">
        <v>2</v>
      </c>
      <c r="F14" s="48" t="s">
        <v>81</v>
      </c>
      <c r="G14" s="49"/>
      <c r="H14" s="43">
        <f t="shared" si="0"/>
        <v>0</v>
      </c>
    </row>
    <row r="15" spans="1:8" ht="46.5" customHeight="1" thickBot="1" x14ac:dyDescent="0.25">
      <c r="A15" s="44">
        <v>7</v>
      </c>
      <c r="B15" s="84"/>
      <c r="C15" s="45" t="s">
        <v>11</v>
      </c>
      <c r="D15" s="50" t="s">
        <v>73</v>
      </c>
      <c r="E15" s="47">
        <v>2</v>
      </c>
      <c r="F15" s="48" t="s">
        <v>81</v>
      </c>
      <c r="G15" s="49"/>
      <c r="H15" s="43">
        <f t="shared" si="0"/>
        <v>0</v>
      </c>
    </row>
    <row r="16" spans="1:8" ht="46.5" customHeight="1" thickBot="1" x14ac:dyDescent="0.25">
      <c r="A16" s="44">
        <v>8</v>
      </c>
      <c r="B16" s="84"/>
      <c r="C16" s="45" t="s">
        <v>11</v>
      </c>
      <c r="D16" s="50" t="s">
        <v>60</v>
      </c>
      <c r="E16" s="47">
        <v>2</v>
      </c>
      <c r="F16" s="48" t="s">
        <v>81</v>
      </c>
      <c r="G16" s="49"/>
      <c r="H16" s="43">
        <f t="shared" si="0"/>
        <v>0</v>
      </c>
    </row>
    <row r="17" spans="1:8" ht="46.5" customHeight="1" thickBot="1" x14ac:dyDescent="0.25">
      <c r="A17" s="44">
        <v>9</v>
      </c>
      <c r="B17" s="84"/>
      <c r="C17" s="45" t="s">
        <v>12</v>
      </c>
      <c r="D17" s="46" t="s">
        <v>13</v>
      </c>
      <c r="E17" s="47">
        <v>1</v>
      </c>
      <c r="F17" s="48" t="s">
        <v>81</v>
      </c>
      <c r="G17" s="49"/>
      <c r="H17" s="43">
        <f t="shared" si="0"/>
        <v>0</v>
      </c>
    </row>
    <row r="18" spans="1:8" ht="46.5" customHeight="1" thickBot="1" x14ac:dyDescent="0.25">
      <c r="A18" s="44">
        <v>10</v>
      </c>
      <c r="B18" s="84"/>
      <c r="C18" s="45" t="s">
        <v>14</v>
      </c>
      <c r="D18" s="46" t="s">
        <v>15</v>
      </c>
      <c r="E18" s="47">
        <v>1</v>
      </c>
      <c r="F18" s="48" t="s">
        <v>81</v>
      </c>
      <c r="G18" s="49"/>
      <c r="H18" s="43">
        <f t="shared" si="0"/>
        <v>0</v>
      </c>
    </row>
    <row r="19" spans="1:8" ht="46.5" customHeight="1" thickBot="1" x14ac:dyDescent="0.25">
      <c r="A19" s="44">
        <v>11</v>
      </c>
      <c r="B19" s="84"/>
      <c r="C19" s="45" t="s">
        <v>16</v>
      </c>
      <c r="D19" s="46" t="s">
        <v>17</v>
      </c>
      <c r="E19" s="47">
        <v>1</v>
      </c>
      <c r="F19" s="48" t="s">
        <v>69</v>
      </c>
      <c r="G19" s="49"/>
      <c r="H19" s="43">
        <f t="shared" si="0"/>
        <v>0</v>
      </c>
    </row>
    <row r="20" spans="1:8" ht="46.5" customHeight="1" thickBot="1" x14ac:dyDescent="0.25">
      <c r="A20" s="44">
        <v>12</v>
      </c>
      <c r="B20" s="84"/>
      <c r="C20" s="45" t="s">
        <v>18</v>
      </c>
      <c r="D20" s="46" t="s">
        <v>19</v>
      </c>
      <c r="E20" s="47">
        <v>1</v>
      </c>
      <c r="F20" s="48" t="s">
        <v>69</v>
      </c>
      <c r="G20" s="49"/>
      <c r="H20" s="43">
        <f t="shared" si="0"/>
        <v>0</v>
      </c>
    </row>
    <row r="21" spans="1:8" ht="46.5" customHeight="1" thickBot="1" x14ac:dyDescent="0.25">
      <c r="A21" s="44">
        <v>13</v>
      </c>
      <c r="B21" s="87" t="s">
        <v>54</v>
      </c>
      <c r="C21" s="45" t="s">
        <v>16</v>
      </c>
      <c r="D21" s="46" t="s">
        <v>20</v>
      </c>
      <c r="E21" s="47">
        <v>1</v>
      </c>
      <c r="F21" s="48" t="s">
        <v>82</v>
      </c>
      <c r="G21" s="49"/>
      <c r="H21" s="43">
        <f t="shared" si="0"/>
        <v>0</v>
      </c>
    </row>
    <row r="22" spans="1:8" ht="46.5" customHeight="1" thickBot="1" x14ac:dyDescent="0.25">
      <c r="A22" s="44">
        <v>14</v>
      </c>
      <c r="B22" s="88"/>
      <c r="C22" s="45" t="s">
        <v>26</v>
      </c>
      <c r="D22" s="46" t="s">
        <v>27</v>
      </c>
      <c r="E22" s="47">
        <v>2</v>
      </c>
      <c r="F22" s="48" t="s">
        <v>82</v>
      </c>
      <c r="G22" s="49"/>
      <c r="H22" s="43">
        <f t="shared" si="0"/>
        <v>0</v>
      </c>
    </row>
    <row r="23" spans="1:8" ht="51" customHeight="1" thickBot="1" x14ac:dyDescent="0.25">
      <c r="A23" s="44">
        <v>15</v>
      </c>
      <c r="B23" s="88"/>
      <c r="C23" s="46" t="s">
        <v>26</v>
      </c>
      <c r="D23" s="46" t="s">
        <v>34</v>
      </c>
      <c r="E23" s="47">
        <v>2</v>
      </c>
      <c r="F23" s="48" t="s">
        <v>87</v>
      </c>
      <c r="G23" s="49"/>
      <c r="H23" s="43">
        <f t="shared" si="0"/>
        <v>0</v>
      </c>
    </row>
    <row r="24" spans="1:8" ht="46.5" customHeight="1" thickBot="1" x14ac:dyDescent="0.25">
      <c r="A24" s="44">
        <v>16</v>
      </c>
      <c r="B24" s="89"/>
      <c r="C24" s="46" t="s">
        <v>26</v>
      </c>
      <c r="D24" s="46" t="s">
        <v>77</v>
      </c>
      <c r="E24" s="47">
        <v>10</v>
      </c>
      <c r="F24" s="48" t="s">
        <v>87</v>
      </c>
      <c r="G24" s="49"/>
      <c r="H24" s="43">
        <f t="shared" si="0"/>
        <v>0</v>
      </c>
    </row>
    <row r="25" spans="1:8" ht="55.5" customHeight="1" thickBot="1" x14ac:dyDescent="0.25">
      <c r="A25" s="44">
        <v>17</v>
      </c>
      <c r="B25" s="77" t="s">
        <v>55</v>
      </c>
      <c r="C25" s="45" t="s">
        <v>29</v>
      </c>
      <c r="D25" s="46" t="s">
        <v>31</v>
      </c>
      <c r="E25" s="51">
        <v>4</v>
      </c>
      <c r="F25" s="48" t="s">
        <v>68</v>
      </c>
      <c r="G25" s="49"/>
      <c r="H25" s="43">
        <f t="shared" si="0"/>
        <v>0</v>
      </c>
    </row>
    <row r="26" spans="1:8" ht="46.5" customHeight="1" thickBot="1" x14ac:dyDescent="0.25">
      <c r="A26" s="44">
        <v>18</v>
      </c>
      <c r="B26" s="77"/>
      <c r="C26" s="45" t="s">
        <v>30</v>
      </c>
      <c r="D26" s="46" t="s">
        <v>21</v>
      </c>
      <c r="E26" s="47">
        <v>4</v>
      </c>
      <c r="F26" s="48" t="s">
        <v>68</v>
      </c>
      <c r="G26" s="49"/>
      <c r="H26" s="43">
        <f t="shared" si="0"/>
        <v>0</v>
      </c>
    </row>
    <row r="27" spans="1:8" ht="46.5" customHeight="1" thickBot="1" x14ac:dyDescent="0.25">
      <c r="A27" s="44">
        <v>19</v>
      </c>
      <c r="B27" s="77"/>
      <c r="C27" s="45" t="s">
        <v>26</v>
      </c>
      <c r="D27" s="46" t="s">
        <v>33</v>
      </c>
      <c r="E27" s="47">
        <v>12</v>
      </c>
      <c r="F27" s="48" t="s">
        <v>68</v>
      </c>
      <c r="G27" s="49"/>
      <c r="H27" s="43">
        <f t="shared" si="0"/>
        <v>0</v>
      </c>
    </row>
    <row r="28" spans="1:8" ht="57.75" customHeight="1" thickBot="1" x14ac:dyDescent="0.25">
      <c r="A28" s="44">
        <v>20</v>
      </c>
      <c r="B28" s="77"/>
      <c r="C28" s="45" t="s">
        <v>22</v>
      </c>
      <c r="D28" s="46" t="s">
        <v>28</v>
      </c>
      <c r="E28" s="47">
        <v>1</v>
      </c>
      <c r="F28" s="48" t="s">
        <v>88</v>
      </c>
      <c r="G28" s="49"/>
      <c r="H28" s="43">
        <f t="shared" si="0"/>
        <v>0</v>
      </c>
    </row>
    <row r="29" spans="1:8" ht="46.5" customHeight="1" thickBot="1" x14ac:dyDescent="0.25">
      <c r="A29" s="44">
        <v>21</v>
      </c>
      <c r="B29" s="75" t="s">
        <v>56</v>
      </c>
      <c r="C29" s="45" t="s">
        <v>23</v>
      </c>
      <c r="D29" s="46" t="s">
        <v>32</v>
      </c>
      <c r="E29" s="47">
        <v>4</v>
      </c>
      <c r="F29" s="48" t="s">
        <v>83</v>
      </c>
      <c r="G29" s="49"/>
      <c r="H29" s="43">
        <f t="shared" si="0"/>
        <v>0</v>
      </c>
    </row>
    <row r="30" spans="1:8" ht="66.75" customHeight="1" thickBot="1" x14ac:dyDescent="0.25">
      <c r="A30" s="44">
        <v>22</v>
      </c>
      <c r="B30" s="76"/>
      <c r="C30" s="45" t="s">
        <v>23</v>
      </c>
      <c r="D30" s="46" t="s">
        <v>24</v>
      </c>
      <c r="E30" s="47">
        <v>1</v>
      </c>
      <c r="F30" s="48" t="s">
        <v>89</v>
      </c>
      <c r="G30" s="49"/>
      <c r="H30" s="43">
        <f t="shared" si="0"/>
        <v>0</v>
      </c>
    </row>
    <row r="31" spans="1:8" ht="58.5" customHeight="1" thickBot="1" x14ac:dyDescent="0.25">
      <c r="A31" s="44">
        <v>23</v>
      </c>
      <c r="B31" s="76"/>
      <c r="C31" s="45" t="s">
        <v>79</v>
      </c>
      <c r="D31" s="46" t="s">
        <v>80</v>
      </c>
      <c r="E31" s="47">
        <v>1</v>
      </c>
      <c r="F31" s="48" t="s">
        <v>89</v>
      </c>
      <c r="G31" s="49"/>
      <c r="H31" s="43">
        <f t="shared" si="0"/>
        <v>0</v>
      </c>
    </row>
    <row r="32" spans="1:8" ht="60.75" customHeight="1" thickBot="1" x14ac:dyDescent="0.25">
      <c r="A32" s="44">
        <v>24</v>
      </c>
      <c r="B32" s="76"/>
      <c r="C32" s="45" t="s">
        <v>23</v>
      </c>
      <c r="D32" s="46" t="s">
        <v>36</v>
      </c>
      <c r="E32" s="51">
        <v>1</v>
      </c>
      <c r="F32" s="48" t="s">
        <v>89</v>
      </c>
      <c r="G32" s="49"/>
      <c r="H32" s="43">
        <f t="shared" si="0"/>
        <v>0</v>
      </c>
    </row>
    <row r="33" spans="1:8" ht="66.75" customHeight="1" thickBot="1" x14ac:dyDescent="0.25">
      <c r="A33" s="52">
        <v>25</v>
      </c>
      <c r="B33" s="53" t="s">
        <v>57</v>
      </c>
      <c r="C33" s="54" t="s">
        <v>25</v>
      </c>
      <c r="D33" s="55" t="s">
        <v>35</v>
      </c>
      <c r="E33" s="56">
        <v>1</v>
      </c>
      <c r="F33" s="48" t="s">
        <v>86</v>
      </c>
      <c r="G33" s="57"/>
      <c r="H33" s="43">
        <f t="shared" si="0"/>
        <v>0</v>
      </c>
    </row>
    <row r="34" spans="1:8" ht="15" customHeight="1" thickBot="1" x14ac:dyDescent="0.25">
      <c r="A34" s="58"/>
      <c r="B34" s="58"/>
      <c r="C34" s="58"/>
      <c r="D34" s="58"/>
      <c r="E34" s="58"/>
      <c r="F34" s="59" t="s">
        <v>63</v>
      </c>
      <c r="G34" s="60"/>
      <c r="H34" s="61">
        <f>SUM(H9:H33)</f>
        <v>0</v>
      </c>
    </row>
    <row r="35" spans="1:8" ht="15" customHeight="1" thickBot="1" x14ac:dyDescent="0.25">
      <c r="G35" s="22"/>
      <c r="H35" s="23"/>
    </row>
    <row r="36" spans="1:8" ht="18" customHeight="1" x14ac:dyDescent="0.2">
      <c r="E36" s="29" t="s">
        <v>71</v>
      </c>
      <c r="F36" s="17">
        <f>I34</f>
        <v>0</v>
      </c>
      <c r="G36" s="34"/>
      <c r="H36" s="32"/>
    </row>
    <row r="37" spans="1:8" ht="18" customHeight="1" x14ac:dyDescent="0.2">
      <c r="E37" s="18" t="s">
        <v>70</v>
      </c>
      <c r="F37" s="16">
        <f>F36*23%</f>
        <v>0</v>
      </c>
      <c r="G37" s="35"/>
      <c r="H37" s="33"/>
    </row>
    <row r="38" spans="1:8" ht="18" customHeight="1" thickBot="1" x14ac:dyDescent="0.25">
      <c r="E38" s="19" t="s">
        <v>72</v>
      </c>
      <c r="F38" s="20">
        <f>F36+F37</f>
        <v>0</v>
      </c>
      <c r="G38" s="36"/>
      <c r="H38" s="33"/>
    </row>
  </sheetData>
  <mergeCells count="14">
    <mergeCell ref="G4:H4"/>
    <mergeCell ref="A5:H5"/>
    <mergeCell ref="A7:A8"/>
    <mergeCell ref="F1:H2"/>
    <mergeCell ref="B29:B32"/>
    <mergeCell ref="B25:B28"/>
    <mergeCell ref="F7:H7"/>
    <mergeCell ref="E7:E8"/>
    <mergeCell ref="D7:D8"/>
    <mergeCell ref="C7:C8"/>
    <mergeCell ref="B7:B8"/>
    <mergeCell ref="B13:B20"/>
    <mergeCell ref="B9:B12"/>
    <mergeCell ref="B21:B24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58" orientation="landscape" r:id="rId1"/>
  <headerFooter>
    <oddHeader xml:space="preserve">&amp;CZAŁĄCZNIK Nr 3
do Umowy nr OUW.I.    .2024
z dnia ..............................&amp;R&amp;"Tahoma,Normalny"&amp;10
</oddHeader>
    <oddFooter>&amp;R&amp;"Tahoma,Normalny"&amp;10Strona &amp;P z &amp;N</oddFooter>
  </headerFooter>
  <rowBreaks count="1" manualBreakCount="1">
    <brk id="20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5</vt:i4>
      </vt:variant>
    </vt:vector>
  </HeadingPairs>
  <TitlesOfParts>
    <vt:vector size="8" baseType="lpstr">
      <vt:lpstr>harmonogram czynności</vt:lpstr>
      <vt:lpstr>harmonogram kosztów</vt:lpstr>
      <vt:lpstr>zestawienie kosztów</vt:lpstr>
      <vt:lpstr>'harmonogram czynności'!Obszar_wydruku</vt:lpstr>
      <vt:lpstr>'harmonogram kosztów'!Obszar_wydruku</vt:lpstr>
      <vt:lpstr>'zestawienie kosztów'!Obszar_wydruku</vt:lpstr>
      <vt:lpstr>'harmonogram czynności'!Tytuły_wydruku</vt:lpstr>
      <vt:lpstr>'zestawienie kosztów'!Tytuły_wydruku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2024-02-28T09:50:05Z</dcterms:modified>
</cp:coreProperties>
</file>