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49" i="14" l="1"/>
  <c r="P47" i="14"/>
  <c r="Q38" i="14"/>
  <c r="Q40" i="14"/>
  <c r="Q39" i="14"/>
  <c r="Q37" i="14"/>
  <c r="Q36" i="14"/>
  <c r="Q35" i="14"/>
  <c r="P40" i="14"/>
  <c r="P39" i="14"/>
  <c r="P38" i="14"/>
  <c r="P37" i="14"/>
  <c r="P36" i="14"/>
  <c r="P35" i="14"/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<sst xmlns="http://schemas.openxmlformats.org/spreadsheetml/2006/main" count="1705" uniqueCount="309">
  <si>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</si>
  <si>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</si>
  <si>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</si>
  <si>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</si>
  <si>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</si>
  <si>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</si>
  <si>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</si>
  <si>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</si>
  <si>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</si>
  <si>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</si>
  <si>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</si>
  <si>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</si>
  <si>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</si>
  <si>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</si>
  <si>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</si>
  <si>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</si>
  <si>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</si>
  <si>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</si>
  <si>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</si>
  <si>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</si>
  <si>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</si>
  <si>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</si>
  <si>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</si>
  <si>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</si>
  <si>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</si>
  <si>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</si>
  <si>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</si>
  <si>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</si>
  <si>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</si>
  <si>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</si>
  <si>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</si>
  <si>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</si>
  <si>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</si>
  <si>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</si>
  <si>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</si>
  <si>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</si>
  <si>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</si>
  <si>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</si>
  <si>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</si>
  <si>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</si>
  <si>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</si>
  <si>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</si>
  <si>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</si>
  <si>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</si>
  <si>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</si>
  <si>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</si>
  <si>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</si>
  <si>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</si>
  <si>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</si>
  <si>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</si>
  <si>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</si>
  <si>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</si>
  <si>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</si>
  <si>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</si>
  <si>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</si>
  <si>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</si>
  <si>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</si>
  <si>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</si>
  <si>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</si>
  <si>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</si>
  <si>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</si>
  <si>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</si>
  <si>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</si>
  <si>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</si>
  <si>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</si>
  <si>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</si>
  <si>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</si>
  <si>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</si>
  <si>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</si>
  <si>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</si>
  <si>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</si>
  <si>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</si>
  <si>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</si>
  <si>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</si>
  <si>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</si>
  <si>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</si>
  <si>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</si>
  <si>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</si>
  <si>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</si>
  <si>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</si>
  <si>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</si>
  <si>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</si>
  <si>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</si>
  <si>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</si>
  <si>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</si>
  <si>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</si>
  <si>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</si>
  <si>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</si>
  <si>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</si>
  <si>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</si>
  <si>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</si>
  <si>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</si>
  <si>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</si>
  <si>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</si>
  <si>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</si>
  <si>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</si>
  <si>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</si>
  <si>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</si>
  <si>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</si>
  <si>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</si>
  <si>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</si>
  <si>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</si>
  <si>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</si>
  <si>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</si>
  <si>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</si>
  <si>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</si>
  <si>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</si>
  <si>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</si>
  <si>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</si>
  <si>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</si>
  <si>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</si>
  <si>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</si>
  <si>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</si>
  <si>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</si>
  <si>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</si>
  <si>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</si>
  <si>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</si>
  <si>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</si>
  <si>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</si>
  <si>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</si>
  <si>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</si>
  <si>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</si>
  <si>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</si>
  <si>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</si>
  <si>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</si>
  <si>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</si>
  <si>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</si>
  <si>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</si>
  <si>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</si>
  <si>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</si>
  <si>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</si>
  <si>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</si>
  <si>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</si>
  <si>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</si>
  <si>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</si>
  <si>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</si>
  <si>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</si>
  <si>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</si>
  <si>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</si>
  <si>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</si>
  <si>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</si>
  <si>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</si>
  <si>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</si>
  <si>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</si>
  <si>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</si>
  <si>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</si>
  <si>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</si>
  <si>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</si>
  <si>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</si>
  <si>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</si>
  <si>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</si>
  <si>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</si>
  <si>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</si>
  <si>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</si>
  <si>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</si>
  <si>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</si>
  <si>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</si>
  <si>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</si>
  <si>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</si>
  <si>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</si>
  <si>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</si>
  <si>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</si>
  <si>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</si>
  <si>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</si>
  <si>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</si>
  <si>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</si>
  <si>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</si>
  <si>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</si>
  <si>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</si>
  <si>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</si>
  <si>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</si>
  <si>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</si>
  <si>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</si>
  <si>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</si>
  <si>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</si>
  <si>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</si>
  <si>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</si>
  <si>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</si>
  <si>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</si>
  <si>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</si>
  <si>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</si>
  <si>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</si>
  <si>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</si>
  <si>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</si>
  <si>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</si>
  <si>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</si>
  <si>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</si>
  <si>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</si>
  <si>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</si>
  <si>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</si>
  <si>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</si>
  <si>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</si>
  <si>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</si>
  <si>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</si>
  <si>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</si>
  <si>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</si>
  <si>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</si>
  <si>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</si>
  <si>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</si>
  <si>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</si>
  <si>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</si>
  <si>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</si>
  <si>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</si>
  <si>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</si>
  <si>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</si>
  <si>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</si>
  <si>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</si>
  <si>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</si>
  <si>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</si>
  <si>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</si>
  <si>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</si>
  <si>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</si>
  <si>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</si>
  <si>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</si>
  <si>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</si>
  <si>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</si>
  <si>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</si>
  <si>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</si>
  <si>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</si>
  <si>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</si>
  <si>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aktualna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</si>
  <si>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</si>
  <si>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</si>
  <si>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</si>
  <si>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</si>
  <si>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</si>
  <si>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</si>
  <si>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</si>
  <si>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</si>
  <si>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</si>
  <si>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</si>
  <si>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</si>
  <si>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</si>
  <si>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</si>
  <si>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</si>
  <si>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</si>
  <si>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</si>
  <si>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</si>
  <si>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</si>
  <si>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</si>
  <si>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</si>
  <si>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</si>
  <si>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</si>
  <si>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</si>
  <si>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</si>
  <si>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</si>
  <si>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</si>
  <si>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</si>
  <si>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</si>
  <si>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</si>
  <si>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</si>
  <si>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</si>
  <si>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</si>
  <si>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</si>
  <si>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</si>
  <si>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</si>
  <si>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</si>
  <si>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</si>
  <si>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</si>
  <si>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</si>
  <si>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</si>
  <si>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</si>
  <si>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</si>
  <si>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</si>
  <si>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</si>
  <si>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</si>
  <si>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</si>
  <si>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</si>
  <si>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</si>
  <si>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</si>
  <si>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t>Turcja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</si>
  <si>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</si>
  <si>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</si>
  <si>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</si>
  <si>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</si>
  <si>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</si>
  <si>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</si>
  <si>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</si>
  <si>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</si>
  <si>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</si>
  <si>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</si>
  <si>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</si>
  <si>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</si>
  <si>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</si>
  <si>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</si>
  <si>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</si>
  <si>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grudzień</t>
  </si>
  <si>
    <t>XII-2019</t>
  </si>
  <si>
    <t>XII-2018</t>
  </si>
  <si>
    <t>2019r.</t>
  </si>
  <si>
    <t xml:space="preserve">     MONITOROWANYCH W RAMACH ZSRIR w 2020r.</t>
  </si>
  <si>
    <t>2019r.*</t>
  </si>
  <si>
    <t>Handel zagraniczny produktami mlecznymi w okresie I - XII  2019r. - dane wstępne</t>
  </si>
  <si>
    <t>I -XII 2018r</t>
  </si>
  <si>
    <t>I -XII 2019r</t>
  </si>
  <si>
    <t>2020-02-23</t>
  </si>
  <si>
    <t>styczeń</t>
  </si>
  <si>
    <t>styczeń 2020</t>
  </si>
  <si>
    <t>styczeń 2019</t>
  </si>
  <si>
    <t>styczeń 2018</t>
  </si>
  <si>
    <t>1EUR=4,27476</t>
  </si>
  <si>
    <r>
      <t>Mleko surowe</t>
    </r>
    <r>
      <rPr>
        <b/>
        <sz val="11"/>
        <rFont val="Times New Roman"/>
        <family val="1"/>
        <charset val="238"/>
      </rPr>
      <t xml:space="preserve"> skup     styczeń 20</t>
    </r>
  </si>
  <si>
    <t>OKRES: I.2017 - II.2020   (ceny bez VAT)</t>
  </si>
  <si>
    <t>NR 9/2020</t>
  </si>
  <si>
    <t>05 marca 2020r.</t>
  </si>
  <si>
    <t>Notowania z okresu: 24.02-01.03.2020r.</t>
  </si>
  <si>
    <t>Ceny sprzedaży NETTO (bez VAT) wybranych produktów mleczarskich za okres: 24.02-01.03.2020r.</t>
  </si>
  <si>
    <t>2020-03-01</t>
  </si>
  <si>
    <t>1EUR=4,3096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</si>
</sst>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7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749300</xdr:colOff>
      <xdr:row>51</xdr:row>
      <xdr:rowOff>88900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23100" cy="454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41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488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28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3214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0</xdr:rowOff>
    </xdr:from>
    <xdr:to>
      <xdr:col>7</xdr:col>
      <xdr:colOff>11905</xdr:colOff>
      <xdr:row>47</xdr:row>
      <xdr:rowOff>154781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8"/>
          <a:ext cx="4893469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-1</xdr:colOff>
          <xdr:row>12</xdr:row>
          <xdr:rowOff>0</xdr:rowOff>
        </xdr:from>
        <xdr:to>
          <xdr:col>21</xdr:col>
          <xdr:colOff>571499</xdr:colOff>
          <xdr:row>45</xdr:row>
          <xdr:rowOff>35719</xdr:rowOff>
        </xdr:to>
        <xdr:pic>
          <xdr:nvPicPr>
            <xdr:cNvPr id="6" name="Obraz 5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11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91187" y="2297906"/>
              <a:ext cx="10751343" cy="55364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1</xdr:row>
      <xdr:rowOff>0</xdr:rowOff>
    </xdr:from>
    <xdr:to>
      <xdr:col>14</xdr:col>
      <xdr:colOff>597069</xdr:colOff>
      <xdr:row>20</xdr:row>
      <xdr:rowOff>57041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114300</xdr:colOff>
      <xdr:row>49</xdr:row>
      <xdr:rowOff>57151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71900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33</xdr:row>
      <xdr:rowOff>152400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095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71</xdr:row>
      <xdr:rowOff>9002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74395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2352675"/>
          <a:ext cx="6187976" cy="3581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37</xdr:row>
      <xdr:rowOff>0</xdr:rowOff>
    </xdr:from>
    <xdr:to>
      <xdr:col>22</xdr:col>
      <xdr:colOff>438149</xdr:colOff>
      <xdr:row>60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799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314325</xdr:colOff>
      <xdr:row>46</xdr:row>
      <xdr:rowOff>91633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3623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76201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6712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314325</xdr:colOff>
      <xdr:row>61</xdr:row>
      <xdr:rowOff>80213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62875"/>
          <a:ext cx="3362325" cy="23471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285750</xdr:colOff>
      <xdr:row>83</xdr:row>
      <xdr:rowOff>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162550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5"/>
          <a:ext cx="5700254" cy="3257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205</v>
      </c>
      <c r="C3" s="130"/>
    </row>
    <row r="4" spans="2:5" x14ac:dyDescent="0.2">
      <c r="B4" s="236" t="s">
        <v>206</v>
      </c>
      <c r="C4" s="236"/>
      <c r="D4" s="236"/>
      <c r="E4" s="236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303</v>
      </c>
      <c r="D9" s="1" t="s">
        <v>22</v>
      </c>
    </row>
    <row r="10" spans="2:5" x14ac:dyDescent="0.2">
      <c r="B10" s="1" t="s">
        <v>304</v>
      </c>
    </row>
    <row r="11" spans="2:5" x14ac:dyDescent="0.2">
      <c r="B11" s="1"/>
    </row>
    <row r="12" spans="2:5" x14ac:dyDescent="0.2">
      <c r="B12" s="37" t="s">
        <v>305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204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268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2" sqref="U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84"/>
  <sheetViews>
    <sheetView workbookViewId="0">
      <selection activeCell="U77" sqref="U7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4" ht="13.5" thickBot="1" x14ac:dyDescent="0.25">
      <c r="BF1" s="88"/>
    </row>
    <row r="3" spans="2:194" x14ac:dyDescent="0.2">
      <c r="B3" s="30" t="s">
        <v>81</v>
      </c>
    </row>
    <row r="5" spans="2:194" x14ac:dyDescent="0.2">
      <c r="B5" t="s">
        <v>115</v>
      </c>
    </row>
    <row r="6" spans="2:194" x14ac:dyDescent="0.2">
      <c r="K6" s="337"/>
      <c r="BL6" s="89"/>
      <c r="BZ6" s="41"/>
    </row>
    <row r="7" spans="2:194" ht="13.5" thickBot="1" x14ac:dyDescent="0.25"/>
    <row r="8" spans="2:194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203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229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</row>
    <row r="9" spans="2:194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</row>
    <row r="10" spans="2:194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</row>
    <row r="11" spans="2:194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</row>
    <row r="12" spans="2:194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</row>
    <row r="13" spans="2:194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</row>
    <row r="14" spans="2:194" ht="13.5" thickBot="1" x14ac:dyDescent="0.25"/>
    <row r="15" spans="2:194" ht="13.5" thickBot="1" x14ac:dyDescent="0.25">
      <c r="B15" s="40"/>
      <c r="C15" t="s">
        <v>94</v>
      </c>
      <c r="CF15" s="88"/>
      <c r="CG15" s="88" t="s">
        <v>287</v>
      </c>
      <c r="CH15" s="213" t="s">
        <v>288</v>
      </c>
    </row>
    <row r="16" spans="2:194" x14ac:dyDescent="0.2">
      <c r="CF16" s="214" t="s">
        <v>189</v>
      </c>
      <c r="CG16" s="214">
        <v>58.45</v>
      </c>
      <c r="CH16" s="215">
        <v>58.11</v>
      </c>
    </row>
    <row r="17" spans="3:86" x14ac:dyDescent="0.2">
      <c r="Z17" s="41"/>
      <c r="CF17" s="216" t="s">
        <v>191</v>
      </c>
      <c r="CG17" s="216">
        <v>53.36</v>
      </c>
      <c r="CH17" s="217">
        <v>49.55</v>
      </c>
    </row>
    <row r="18" spans="3:86" x14ac:dyDescent="0.2">
      <c r="CF18" s="216" t="s">
        <v>137</v>
      </c>
      <c r="CG18" s="216">
        <v>39.020000000000003</v>
      </c>
      <c r="CH18" s="217">
        <v>38.57</v>
      </c>
    </row>
    <row r="19" spans="3:86" x14ac:dyDescent="0.2">
      <c r="CF19" s="216" t="s">
        <v>156</v>
      </c>
      <c r="CG19" s="216">
        <v>38.89</v>
      </c>
      <c r="CH19" s="217">
        <v>38.74</v>
      </c>
    </row>
    <row r="20" spans="3:86" x14ac:dyDescent="0.2">
      <c r="CF20" s="216" t="s">
        <v>125</v>
      </c>
      <c r="CG20" s="216">
        <v>38.700000000000003</v>
      </c>
      <c r="CH20" s="217">
        <v>37.200000000000003</v>
      </c>
    </row>
    <row r="21" spans="3:86" x14ac:dyDescent="0.2">
      <c r="CF21" s="216" t="s">
        <v>130</v>
      </c>
      <c r="CG21" s="216">
        <v>37.31</v>
      </c>
      <c r="CH21" s="217">
        <v>39.200000000000003</v>
      </c>
    </row>
    <row r="22" spans="3:86" x14ac:dyDescent="0.2">
      <c r="CF22" s="216" t="s">
        <v>76</v>
      </c>
      <c r="CG22" s="216">
        <v>36.78</v>
      </c>
      <c r="CH22" s="217">
        <v>36</v>
      </c>
    </row>
    <row r="23" spans="3:86" x14ac:dyDescent="0.2">
      <c r="CF23" s="216" t="s">
        <v>126</v>
      </c>
      <c r="CG23" s="216">
        <v>36.520000000000003</v>
      </c>
      <c r="CH23" s="217">
        <v>36.9</v>
      </c>
    </row>
    <row r="24" spans="3:86" x14ac:dyDescent="0.2">
      <c r="CF24" s="216" t="s">
        <v>276</v>
      </c>
      <c r="CG24" s="216">
        <v>36.409999999999997</v>
      </c>
      <c r="CH24" s="217">
        <v>37.25</v>
      </c>
    </row>
    <row r="25" spans="3:86" x14ac:dyDescent="0.2">
      <c r="CF25" s="216" t="s">
        <v>145</v>
      </c>
      <c r="CG25" s="216">
        <v>36.08</v>
      </c>
      <c r="CH25" s="217">
        <v>37.44</v>
      </c>
    </row>
    <row r="26" spans="3:86" x14ac:dyDescent="0.2">
      <c r="CF26" s="216" t="s">
        <v>192</v>
      </c>
      <c r="CG26" s="216">
        <v>35.56</v>
      </c>
      <c r="CH26" s="217">
        <v>36.11</v>
      </c>
    </row>
    <row r="27" spans="3:86" x14ac:dyDescent="0.2">
      <c r="CF27" s="216" t="s">
        <v>131</v>
      </c>
      <c r="CG27" s="216">
        <v>35.36</v>
      </c>
      <c r="CH27" s="217">
        <v>35.53</v>
      </c>
    </row>
    <row r="28" spans="3:86" x14ac:dyDescent="0.2">
      <c r="CF28" s="216" t="s">
        <v>77</v>
      </c>
      <c r="CG28" s="216">
        <v>35.29</v>
      </c>
      <c r="CH28" s="217">
        <v>36.47</v>
      </c>
    </row>
    <row r="29" spans="3:86" x14ac:dyDescent="0.2">
      <c r="CF29" s="216" t="s">
        <v>186</v>
      </c>
      <c r="CG29" s="216">
        <v>34.35</v>
      </c>
      <c r="CH29" s="217">
        <v>34.340000000000003</v>
      </c>
    </row>
    <row r="30" spans="3:86" x14ac:dyDescent="0.2">
      <c r="CF30" s="216" t="s">
        <v>80</v>
      </c>
      <c r="CG30" s="216">
        <v>34.25</v>
      </c>
      <c r="CH30" s="217">
        <v>34.5</v>
      </c>
    </row>
    <row r="31" spans="3:86" x14ac:dyDescent="0.2">
      <c r="CF31" s="216" t="s">
        <v>193</v>
      </c>
      <c r="CG31" s="216">
        <v>34.159999999999997</v>
      </c>
      <c r="CH31" s="217">
        <v>31.95</v>
      </c>
    </row>
    <row r="32" spans="3:86" ht="14.25" x14ac:dyDescent="0.2">
      <c r="C32" s="30" t="s">
        <v>271</v>
      </c>
      <c r="CF32" s="216" t="s">
        <v>135</v>
      </c>
      <c r="CG32" s="216">
        <v>33.99</v>
      </c>
      <c r="CH32" s="217">
        <v>36.97</v>
      </c>
    </row>
    <row r="33" spans="84:86" x14ac:dyDescent="0.2">
      <c r="CF33" s="216" t="s">
        <v>194</v>
      </c>
      <c r="CG33" s="216">
        <v>33.56</v>
      </c>
      <c r="CH33" s="217">
        <v>32.9</v>
      </c>
    </row>
    <row r="34" spans="84:86" x14ac:dyDescent="0.2">
      <c r="CF34" s="347" t="s">
        <v>78</v>
      </c>
      <c r="CG34" s="347">
        <v>33.33</v>
      </c>
      <c r="CH34" s="218">
        <v>33.200000000000003</v>
      </c>
    </row>
    <row r="35" spans="84:86" x14ac:dyDescent="0.2">
      <c r="CF35" s="216" t="s">
        <v>79</v>
      </c>
      <c r="CG35" s="216">
        <v>33.130000000000003</v>
      </c>
      <c r="CH35" s="217">
        <v>33.159999999999997</v>
      </c>
    </row>
    <row r="36" spans="84:86" x14ac:dyDescent="0.2">
      <c r="CF36" s="381" t="s">
        <v>138</v>
      </c>
      <c r="CG36" s="381">
        <v>32.979999999999997</v>
      </c>
      <c r="CH36" s="382">
        <v>32.01</v>
      </c>
    </row>
    <row r="37" spans="84:86" x14ac:dyDescent="0.2">
      <c r="CF37" s="381" t="s">
        <v>127</v>
      </c>
      <c r="CG37" s="381">
        <v>32.82</v>
      </c>
      <c r="CH37" s="382">
        <v>32.04</v>
      </c>
    </row>
    <row r="38" spans="84:86" x14ac:dyDescent="0.2">
      <c r="CF38" s="381" t="s">
        <v>195</v>
      </c>
      <c r="CG38" s="381">
        <v>32.64</v>
      </c>
      <c r="CH38" s="382">
        <v>30.78</v>
      </c>
    </row>
    <row r="39" spans="84:86" x14ac:dyDescent="0.2">
      <c r="CF39" s="216" t="s">
        <v>134</v>
      </c>
      <c r="CG39" s="216">
        <v>31.75</v>
      </c>
      <c r="CH39" s="217">
        <v>30.83</v>
      </c>
    </row>
    <row r="40" spans="84:86" x14ac:dyDescent="0.2">
      <c r="CF40" s="216" t="s">
        <v>178</v>
      </c>
      <c r="CG40" s="216">
        <v>31.32</v>
      </c>
      <c r="CH40" s="217">
        <v>32.11</v>
      </c>
    </row>
    <row r="41" spans="84:86" x14ac:dyDescent="0.2">
      <c r="CF41" s="216" t="s">
        <v>143</v>
      </c>
      <c r="CG41" s="216">
        <v>30.77</v>
      </c>
      <c r="CH41" s="217">
        <v>31.84</v>
      </c>
    </row>
    <row r="42" spans="84:86" x14ac:dyDescent="0.2">
      <c r="CF42" s="216" t="s">
        <v>147</v>
      </c>
      <c r="CG42" s="216">
        <v>30.62</v>
      </c>
      <c r="CH42" s="217">
        <v>31.39</v>
      </c>
    </row>
    <row r="43" spans="84:86" ht="13.5" thickBot="1" x14ac:dyDescent="0.25">
      <c r="CF43" s="216" t="s">
        <v>128</v>
      </c>
      <c r="CG43" s="216">
        <v>30.1</v>
      </c>
      <c r="CH43" s="217">
        <v>29.99</v>
      </c>
    </row>
    <row r="44" spans="84:86" ht="13.5" thickBot="1" x14ac:dyDescent="0.25">
      <c r="CF44" s="88" t="s">
        <v>196</v>
      </c>
      <c r="CG44" s="88">
        <v>35.6</v>
      </c>
      <c r="CH44" s="213">
        <v>35.83</v>
      </c>
    </row>
    <row r="46" spans="84:86" ht="13.5" thickBot="1" x14ac:dyDescent="0.25"/>
    <row r="47" spans="84:86" ht="13.5" thickBot="1" x14ac:dyDescent="0.25">
      <c r="CF47" s="88"/>
      <c r="CG47" s="336" t="s">
        <v>289</v>
      </c>
      <c r="CH47" s="88" t="s">
        <v>228</v>
      </c>
    </row>
    <row r="48" spans="84:86" x14ac:dyDescent="0.2">
      <c r="CF48" s="216" t="s">
        <v>189</v>
      </c>
      <c r="CG48" s="217">
        <v>57.63</v>
      </c>
      <c r="CH48" s="217">
        <v>55.97</v>
      </c>
    </row>
    <row r="49" spans="2:86" x14ac:dyDescent="0.2">
      <c r="B49" s="37"/>
      <c r="C49" s="37"/>
      <c r="D49" s="37"/>
      <c r="E49" s="37"/>
      <c r="CF49" s="216" t="s">
        <v>125</v>
      </c>
      <c r="CG49" s="217">
        <v>39.32</v>
      </c>
      <c r="CH49" s="217">
        <v>35.869999999999997</v>
      </c>
    </row>
    <row r="50" spans="2:86" x14ac:dyDescent="0.2">
      <c r="CF50" s="216" t="s">
        <v>156</v>
      </c>
      <c r="CG50" s="217">
        <v>38.369999999999997</v>
      </c>
      <c r="CH50" s="217">
        <v>39.619999999999997</v>
      </c>
    </row>
    <row r="51" spans="2:86" x14ac:dyDescent="0.2">
      <c r="CF51" s="216" t="s">
        <v>137</v>
      </c>
      <c r="CG51" s="217">
        <v>38.03</v>
      </c>
      <c r="CH51" s="217">
        <v>37.840000000000003</v>
      </c>
    </row>
    <row r="52" spans="2:86" x14ac:dyDescent="0.2">
      <c r="CF52" s="216" t="s">
        <v>130</v>
      </c>
      <c r="CG52" s="217">
        <v>36.97</v>
      </c>
      <c r="CH52" s="217">
        <v>36.950000000000003</v>
      </c>
    </row>
    <row r="53" spans="2:86" x14ac:dyDescent="0.2">
      <c r="CF53" s="216" t="s">
        <v>76</v>
      </c>
      <c r="CG53" s="217">
        <v>35.950000000000003</v>
      </c>
      <c r="CH53" s="217">
        <v>34.659999999999997</v>
      </c>
    </row>
    <row r="54" spans="2:86" x14ac:dyDescent="0.2">
      <c r="CF54" s="216" t="s">
        <v>276</v>
      </c>
      <c r="CG54" s="217">
        <v>35.659999999999997</v>
      </c>
      <c r="CH54" s="217">
        <v>36.04</v>
      </c>
    </row>
    <row r="55" spans="2:86" x14ac:dyDescent="0.2">
      <c r="CF55" s="216" t="s">
        <v>145</v>
      </c>
      <c r="CG55" s="217">
        <v>34.82</v>
      </c>
      <c r="CH55" s="217">
        <v>34.64</v>
      </c>
    </row>
    <row r="56" spans="2:86" x14ac:dyDescent="0.2">
      <c r="CF56" s="216" t="s">
        <v>77</v>
      </c>
      <c r="CG56" s="217">
        <v>34.35</v>
      </c>
      <c r="CH56" s="217">
        <v>34.71</v>
      </c>
    </row>
    <row r="57" spans="2:86" x14ac:dyDescent="0.2">
      <c r="CF57" s="216" t="s">
        <v>192</v>
      </c>
      <c r="CG57" s="217">
        <v>34.22</v>
      </c>
      <c r="CH57" s="217">
        <v>33.19</v>
      </c>
    </row>
    <row r="58" spans="2:86" x14ac:dyDescent="0.2">
      <c r="CF58" s="216" t="s">
        <v>135</v>
      </c>
      <c r="CG58" s="217">
        <v>34.11</v>
      </c>
      <c r="CH58" s="217">
        <v>35.96</v>
      </c>
    </row>
    <row r="59" spans="2:86" x14ac:dyDescent="0.2">
      <c r="CF59" s="216" t="s">
        <v>126</v>
      </c>
      <c r="CG59" s="217">
        <v>33.69</v>
      </c>
      <c r="CH59" s="217">
        <v>35.04</v>
      </c>
    </row>
    <row r="60" spans="2:86" x14ac:dyDescent="0.2">
      <c r="CF60" s="216" t="s">
        <v>80</v>
      </c>
      <c r="CG60" s="217">
        <v>33.53</v>
      </c>
      <c r="CH60" s="217">
        <v>32.5</v>
      </c>
    </row>
    <row r="61" spans="2:86" x14ac:dyDescent="0.2">
      <c r="CF61" s="216" t="s">
        <v>131</v>
      </c>
      <c r="CG61" s="217">
        <v>33.049999999999997</v>
      </c>
      <c r="CH61" s="217">
        <v>32.19</v>
      </c>
    </row>
    <row r="62" spans="2:86" x14ac:dyDescent="0.2">
      <c r="CF62" s="216" t="s">
        <v>193</v>
      </c>
      <c r="CG62" s="217">
        <v>32.619999999999997</v>
      </c>
      <c r="CH62" s="217">
        <v>30.3</v>
      </c>
    </row>
    <row r="63" spans="2:86" x14ac:dyDescent="0.2">
      <c r="CF63" s="216" t="s">
        <v>79</v>
      </c>
      <c r="CG63" s="217">
        <v>32.6</v>
      </c>
      <c r="CH63" s="217">
        <v>31.96</v>
      </c>
    </row>
    <row r="64" spans="2:86" x14ac:dyDescent="0.2">
      <c r="CF64" s="490" t="s">
        <v>194</v>
      </c>
      <c r="CG64" s="382">
        <v>32.08</v>
      </c>
      <c r="CH64" s="382">
        <v>32.369999999999997</v>
      </c>
    </row>
    <row r="65" spans="84:86" x14ac:dyDescent="0.2">
      <c r="CF65" s="216" t="s">
        <v>127</v>
      </c>
      <c r="CG65" s="217">
        <v>31.85</v>
      </c>
      <c r="CH65" s="217">
        <v>31.23</v>
      </c>
    </row>
    <row r="66" spans="84:86" x14ac:dyDescent="0.2">
      <c r="CF66" s="347" t="s">
        <v>78</v>
      </c>
      <c r="CG66" s="218">
        <v>31.69</v>
      </c>
      <c r="CH66" s="218">
        <v>31.98</v>
      </c>
    </row>
    <row r="67" spans="84:86" x14ac:dyDescent="0.2">
      <c r="CF67" s="216" t="s">
        <v>178</v>
      </c>
      <c r="CG67" s="217">
        <v>31</v>
      </c>
      <c r="CH67" s="217">
        <v>30.74</v>
      </c>
    </row>
    <row r="68" spans="84:86" x14ac:dyDescent="0.2">
      <c r="CF68" s="216" t="s">
        <v>195</v>
      </c>
      <c r="CG68" s="217">
        <v>30.98</v>
      </c>
      <c r="CH68" s="217">
        <v>29.75</v>
      </c>
    </row>
    <row r="69" spans="84:86" x14ac:dyDescent="0.2">
      <c r="CF69" s="216" t="s">
        <v>143</v>
      </c>
      <c r="CG69" s="217">
        <v>30.65</v>
      </c>
      <c r="CH69" s="217">
        <v>30.75</v>
      </c>
    </row>
    <row r="70" spans="84:86" x14ac:dyDescent="0.2">
      <c r="CF70" s="216" t="s">
        <v>138</v>
      </c>
      <c r="CG70" s="217">
        <v>30.46</v>
      </c>
      <c r="CH70" s="217">
        <v>30.12</v>
      </c>
    </row>
    <row r="71" spans="84:86" x14ac:dyDescent="0.2">
      <c r="CF71" s="216" t="s">
        <v>128</v>
      </c>
      <c r="CG71" s="217">
        <v>29.39</v>
      </c>
      <c r="CH71" s="217">
        <v>28.38</v>
      </c>
    </row>
    <row r="72" spans="84:86" ht="13.5" thickBot="1" x14ac:dyDescent="0.25">
      <c r="CF72" s="216" t="s">
        <v>147</v>
      </c>
      <c r="CG72" s="217">
        <v>28.88</v>
      </c>
      <c r="CH72" s="217">
        <v>33.19</v>
      </c>
    </row>
    <row r="73" spans="84:86" ht="13.5" thickBot="1" x14ac:dyDescent="0.25">
      <c r="CF73" s="88" t="s">
        <v>196</v>
      </c>
      <c r="CG73" s="213">
        <v>34.43</v>
      </c>
      <c r="CH73" s="213">
        <v>34.11</v>
      </c>
    </row>
    <row r="84" spans="2:7" ht="18.75" x14ac:dyDescent="0.25">
      <c r="B84" s="577" t="s">
        <v>199</v>
      </c>
      <c r="C84" s="578"/>
      <c r="D84" s="578"/>
      <c r="E84" s="578"/>
      <c r="F84" s="578"/>
      <c r="G84" s="57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P4" sqref="P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80" t="s">
        <v>292</v>
      </c>
    </row>
    <row r="5" spans="1:21" ht="15.75" x14ac:dyDescent="0.25">
      <c r="B5" s="281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7"/>
      <c r="B7" s="198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7"/>
      <c r="B8" s="199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7"/>
      <c r="B9" s="200"/>
      <c r="C9" s="50"/>
      <c r="D9" s="142" t="s">
        <v>228</v>
      </c>
      <c r="E9" s="133" t="s">
        <v>291</v>
      </c>
      <c r="F9" s="132" t="s">
        <v>228</v>
      </c>
      <c r="G9" s="133" t="s">
        <v>291</v>
      </c>
      <c r="H9" s="135" t="s">
        <v>228</v>
      </c>
      <c r="I9" s="136" t="s">
        <v>291</v>
      </c>
      <c r="J9" s="144" t="s">
        <v>228</v>
      </c>
      <c r="K9" s="74" t="s">
        <v>291</v>
      </c>
      <c r="L9" s="94" t="s">
        <v>228</v>
      </c>
      <c r="M9" s="74" t="s">
        <v>291</v>
      </c>
      <c r="N9" s="73" t="s">
        <v>228</v>
      </c>
      <c r="O9" s="75" t="s">
        <v>291</v>
      </c>
      <c r="P9" s="144" t="s">
        <v>228</v>
      </c>
      <c r="Q9" s="74" t="s">
        <v>291</v>
      </c>
      <c r="R9" s="95" t="s">
        <v>228</v>
      </c>
      <c r="S9" s="76" t="s">
        <v>291</v>
      </c>
    </row>
    <row r="10" spans="1:21" ht="15.75" x14ac:dyDescent="0.25">
      <c r="A10" s="197"/>
      <c r="B10" s="203" t="s">
        <v>102</v>
      </c>
      <c r="C10" s="238"/>
      <c r="D10" s="226">
        <f t="shared" ref="D10:O10" si="0">SUM(D11:D16)</f>
        <v>2081041.8389999997</v>
      </c>
      <c r="E10" s="134">
        <f t="shared" si="0"/>
        <v>2090757.2390000001</v>
      </c>
      <c r="F10" s="137">
        <f>SUM(F11:F16)</f>
        <v>8853539.9159999993</v>
      </c>
      <c r="G10" s="138">
        <f>SUM(G11:G16)</f>
        <v>8983819.2259999998</v>
      </c>
      <c r="H10" s="141">
        <f t="shared" si="0"/>
        <v>1497806.186</v>
      </c>
      <c r="I10" s="145">
        <f t="shared" si="0"/>
        <v>1622485.9880000001</v>
      </c>
      <c r="J10" s="143">
        <f t="shared" si="0"/>
        <v>895176.41100000008</v>
      </c>
      <c r="K10" s="123">
        <f t="shared" si="0"/>
        <v>951134.1810000001</v>
      </c>
      <c r="L10" s="124">
        <f t="shared" si="0"/>
        <v>3808836.9359999998</v>
      </c>
      <c r="M10" s="123">
        <f t="shared" si="0"/>
        <v>4087718.4759999998</v>
      </c>
      <c r="N10" s="125">
        <f t="shared" si="0"/>
        <v>614389.6</v>
      </c>
      <c r="O10" s="147">
        <f t="shared" si="0"/>
        <v>592885.022</v>
      </c>
      <c r="P10" s="143">
        <f t="shared" ref="P10:Q10" si="1">SUM(P11:P16)</f>
        <v>1185865.4279999998</v>
      </c>
      <c r="Q10" s="117">
        <f t="shared" si="1"/>
        <v>1139623.058</v>
      </c>
      <c r="R10" s="116">
        <f>SUM(R11:R16)</f>
        <v>5044702.9799999995</v>
      </c>
      <c r="S10" s="117">
        <f>SUM(S11:S16)</f>
        <v>4896100.75</v>
      </c>
      <c r="T10" s="128"/>
      <c r="U10" s="212"/>
    </row>
    <row r="11" spans="1:21" x14ac:dyDescent="0.2">
      <c r="A11" s="197"/>
      <c r="B11" s="204" t="s">
        <v>103</v>
      </c>
      <c r="C11" s="239" t="s">
        <v>161</v>
      </c>
      <c r="D11" s="241">
        <v>397162.30300000001</v>
      </c>
      <c r="E11" s="162">
        <v>433064.24400000001</v>
      </c>
      <c r="F11" s="96">
        <v>1690397.683</v>
      </c>
      <c r="G11" s="52">
        <v>1860943.9639999999</v>
      </c>
      <c r="H11" s="161">
        <v>678474.29200000002</v>
      </c>
      <c r="I11" s="163">
        <v>829554.33200000005</v>
      </c>
      <c r="J11" s="161">
        <v>165643.94500000001</v>
      </c>
      <c r="K11" s="162">
        <v>169410.546</v>
      </c>
      <c r="L11" s="96">
        <v>705019.81400000001</v>
      </c>
      <c r="M11" s="52">
        <v>727910.79</v>
      </c>
      <c r="N11" s="161">
        <v>225553.32699999999</v>
      </c>
      <c r="O11" s="163">
        <v>221639.91399999999</v>
      </c>
      <c r="P11" s="164">
        <v>231518.35800000001</v>
      </c>
      <c r="Q11" s="165">
        <v>263653.69799999997</v>
      </c>
      <c r="R11" s="97">
        <f t="shared" ref="R11:S16" si="2">F11-L11</f>
        <v>985377.86899999995</v>
      </c>
      <c r="S11" s="98">
        <f t="shared" si="2"/>
        <v>1133033.1739999999</v>
      </c>
      <c r="T11" s="128"/>
      <c r="U11" s="212"/>
    </row>
    <row r="12" spans="1:21" x14ac:dyDescent="0.2">
      <c r="A12" s="197"/>
      <c r="B12" s="204" t="s">
        <v>104</v>
      </c>
      <c r="C12" s="239" t="s">
        <v>105</v>
      </c>
      <c r="D12" s="241">
        <v>261296.78899999999</v>
      </c>
      <c r="E12" s="162">
        <v>301608.60800000001</v>
      </c>
      <c r="F12" s="96">
        <v>1113816.8829999999</v>
      </c>
      <c r="G12" s="52">
        <v>1295901.53</v>
      </c>
      <c r="H12" s="161">
        <v>165553.53400000001</v>
      </c>
      <c r="I12" s="163">
        <v>160369.88</v>
      </c>
      <c r="J12" s="161">
        <v>150040.68900000001</v>
      </c>
      <c r="K12" s="162">
        <v>190088.64799999999</v>
      </c>
      <c r="L12" s="96">
        <v>638314.73400000005</v>
      </c>
      <c r="M12" s="52">
        <v>817021.054</v>
      </c>
      <c r="N12" s="161">
        <v>102208.617</v>
      </c>
      <c r="O12" s="163">
        <v>107403.799</v>
      </c>
      <c r="P12" s="164">
        <v>111256.09999999998</v>
      </c>
      <c r="Q12" s="165">
        <v>111519.96000000002</v>
      </c>
      <c r="R12" s="97">
        <f t="shared" si="2"/>
        <v>475502.14899999986</v>
      </c>
      <c r="S12" s="98">
        <f t="shared" si="2"/>
        <v>478880.47600000002</v>
      </c>
      <c r="T12" s="128"/>
      <c r="U12" s="212"/>
    </row>
    <row r="13" spans="1:21" x14ac:dyDescent="0.2">
      <c r="A13" s="197"/>
      <c r="B13" s="204" t="s">
        <v>106</v>
      </c>
      <c r="C13" s="239" t="s">
        <v>107</v>
      </c>
      <c r="D13" s="241">
        <v>129160.81600000001</v>
      </c>
      <c r="E13" s="162">
        <v>131827.647</v>
      </c>
      <c r="F13" s="96">
        <v>549488.29599999997</v>
      </c>
      <c r="G13" s="52">
        <v>566421.05799999996</v>
      </c>
      <c r="H13" s="161">
        <v>105714.499</v>
      </c>
      <c r="I13" s="163">
        <v>110759.249</v>
      </c>
      <c r="J13" s="161">
        <v>82182.497000000003</v>
      </c>
      <c r="K13" s="162">
        <v>77067.175000000003</v>
      </c>
      <c r="L13" s="96">
        <v>349343.283</v>
      </c>
      <c r="M13" s="52">
        <v>331171.266</v>
      </c>
      <c r="N13" s="161">
        <v>74018.134999999995</v>
      </c>
      <c r="O13" s="163">
        <v>65050.357000000004</v>
      </c>
      <c r="P13" s="164">
        <v>46978.319000000003</v>
      </c>
      <c r="Q13" s="165">
        <v>54760.471999999994</v>
      </c>
      <c r="R13" s="97">
        <f t="shared" si="2"/>
        <v>200145.01299999998</v>
      </c>
      <c r="S13" s="98">
        <f t="shared" si="2"/>
        <v>235249.79199999996</v>
      </c>
      <c r="T13" s="128"/>
      <c r="U13" s="212"/>
    </row>
    <row r="14" spans="1:21" x14ac:dyDescent="0.2">
      <c r="A14" s="197"/>
      <c r="B14" s="204" t="s">
        <v>108</v>
      </c>
      <c r="C14" s="239" t="s">
        <v>109</v>
      </c>
      <c r="D14" s="241">
        <v>185801.24600000001</v>
      </c>
      <c r="E14" s="162">
        <v>195576.88800000001</v>
      </c>
      <c r="F14" s="96">
        <v>790667.96600000001</v>
      </c>
      <c r="G14" s="52">
        <v>840546.17099999997</v>
      </c>
      <c r="H14" s="161">
        <v>218989.65</v>
      </c>
      <c r="I14" s="163">
        <v>206637.20199999999</v>
      </c>
      <c r="J14" s="161">
        <v>44424.726000000002</v>
      </c>
      <c r="K14" s="162">
        <v>46899.692999999999</v>
      </c>
      <c r="L14" s="96">
        <v>188752.97700000001</v>
      </c>
      <c r="M14" s="52">
        <v>201548.68900000001</v>
      </c>
      <c r="N14" s="161">
        <v>97853.72</v>
      </c>
      <c r="O14" s="163">
        <v>76736.572</v>
      </c>
      <c r="P14" s="164">
        <v>141376.52000000002</v>
      </c>
      <c r="Q14" s="165">
        <v>148677.19500000001</v>
      </c>
      <c r="R14" s="97">
        <f t="shared" si="2"/>
        <v>601914.98900000006</v>
      </c>
      <c r="S14" s="98">
        <f t="shared" si="2"/>
        <v>638997.48199999996</v>
      </c>
      <c r="T14" s="128"/>
      <c r="U14" s="212"/>
    </row>
    <row r="15" spans="1:21" x14ac:dyDescent="0.2">
      <c r="A15" s="197"/>
      <c r="B15" s="204" t="s">
        <v>110</v>
      </c>
      <c r="C15" s="239" t="s">
        <v>111</v>
      </c>
      <c r="D15" s="241">
        <v>322423.91899999999</v>
      </c>
      <c r="E15" s="162">
        <v>235424.26300000001</v>
      </c>
      <c r="F15" s="96">
        <v>1369215.588</v>
      </c>
      <c r="G15" s="52">
        <v>1011205.835</v>
      </c>
      <c r="H15" s="161">
        <v>68365.81</v>
      </c>
      <c r="I15" s="163">
        <v>57657.343999999997</v>
      </c>
      <c r="J15" s="161">
        <v>112606.46799999999</v>
      </c>
      <c r="K15" s="162">
        <v>87336.555999999997</v>
      </c>
      <c r="L15" s="96">
        <v>478975.39799999999</v>
      </c>
      <c r="M15" s="52">
        <v>375512.94300000003</v>
      </c>
      <c r="N15" s="161">
        <v>20694.77</v>
      </c>
      <c r="O15" s="163">
        <v>18012.706999999999</v>
      </c>
      <c r="P15" s="164">
        <v>209817.451</v>
      </c>
      <c r="Q15" s="165">
        <v>148087.70699999999</v>
      </c>
      <c r="R15" s="97">
        <f t="shared" si="2"/>
        <v>890240.19</v>
      </c>
      <c r="S15" s="98">
        <f t="shared" si="2"/>
        <v>635692.89199999999</v>
      </c>
      <c r="T15" s="128"/>
      <c r="U15" s="212"/>
    </row>
    <row r="16" spans="1:21" ht="13.5" thickBot="1" x14ac:dyDescent="0.25">
      <c r="A16" s="197"/>
      <c r="B16" s="205" t="s">
        <v>112</v>
      </c>
      <c r="C16" s="240" t="s">
        <v>113</v>
      </c>
      <c r="D16" s="242">
        <v>785196.76599999995</v>
      </c>
      <c r="E16" s="170">
        <v>793255.58900000004</v>
      </c>
      <c r="F16" s="99">
        <v>3339953.5</v>
      </c>
      <c r="G16" s="54">
        <v>3408800.6680000001</v>
      </c>
      <c r="H16" s="169">
        <v>260708.40100000001</v>
      </c>
      <c r="I16" s="171">
        <v>257507.981</v>
      </c>
      <c r="J16" s="169">
        <v>340278.08600000001</v>
      </c>
      <c r="K16" s="170">
        <v>380331.56300000002</v>
      </c>
      <c r="L16" s="99">
        <v>1448430.73</v>
      </c>
      <c r="M16" s="54">
        <v>1634553.7339999999</v>
      </c>
      <c r="N16" s="169">
        <v>94061.031000000003</v>
      </c>
      <c r="O16" s="171">
        <v>104041.673</v>
      </c>
      <c r="P16" s="172">
        <v>444918.67999999993</v>
      </c>
      <c r="Q16" s="173">
        <v>412924.02600000001</v>
      </c>
      <c r="R16" s="100">
        <f t="shared" si="2"/>
        <v>1891522.77</v>
      </c>
      <c r="S16" s="101">
        <f t="shared" si="2"/>
        <v>1774246.9340000001</v>
      </c>
      <c r="U16" s="212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6"/>
    </row>
    <row r="18" spans="1:19" ht="27.75" thickBot="1" x14ac:dyDescent="0.4">
      <c r="B18" s="58" t="s">
        <v>277</v>
      </c>
      <c r="G18" s="118"/>
      <c r="I18" s="118"/>
      <c r="L18" s="118"/>
    </row>
    <row r="19" spans="1:19" ht="14.25" x14ac:dyDescent="0.2">
      <c r="A19" s="197"/>
      <c r="B19" s="198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7"/>
      <c r="B20" s="199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7"/>
      <c r="B21" s="200"/>
      <c r="C21" s="104"/>
      <c r="D21" s="142" t="s">
        <v>228</v>
      </c>
      <c r="E21" s="133" t="s">
        <v>291</v>
      </c>
      <c r="F21" s="132" t="s">
        <v>228</v>
      </c>
      <c r="G21" s="133" t="s">
        <v>291</v>
      </c>
      <c r="H21" s="135" t="s">
        <v>228</v>
      </c>
      <c r="I21" s="136" t="s">
        <v>291</v>
      </c>
      <c r="J21" s="144" t="s">
        <v>228</v>
      </c>
      <c r="K21" s="74" t="s">
        <v>291</v>
      </c>
      <c r="L21" s="94" t="s">
        <v>228</v>
      </c>
      <c r="M21" s="74" t="s">
        <v>291</v>
      </c>
      <c r="N21" s="73" t="s">
        <v>228</v>
      </c>
      <c r="O21" s="75" t="s">
        <v>291</v>
      </c>
      <c r="P21" s="142" t="s">
        <v>228</v>
      </c>
      <c r="Q21" s="133" t="s">
        <v>291</v>
      </c>
      <c r="R21" s="243" t="s">
        <v>228</v>
      </c>
      <c r="S21" s="244" t="s">
        <v>291</v>
      </c>
    </row>
    <row r="22" spans="1:19" ht="15.75" x14ac:dyDescent="0.25">
      <c r="A22" s="197"/>
      <c r="B22" s="203" t="s">
        <v>102</v>
      </c>
      <c r="C22" s="146"/>
      <c r="D22" s="143">
        <f t="shared" ref="D22:S22" si="3">SUM(D23:D28)</f>
        <v>175482.584</v>
      </c>
      <c r="E22" s="123">
        <f t="shared" si="3"/>
        <v>107897.928</v>
      </c>
      <c r="F22" s="124">
        <f t="shared" si="3"/>
        <v>744602.06200000003</v>
      </c>
      <c r="G22" s="123">
        <f t="shared" si="3"/>
        <v>463523.99</v>
      </c>
      <c r="H22" s="125">
        <f t="shared" si="3"/>
        <v>98540.675000000003</v>
      </c>
      <c r="I22" s="147">
        <f t="shared" si="3"/>
        <v>67233.72600000001</v>
      </c>
      <c r="J22" s="143">
        <f t="shared" si="3"/>
        <v>112579.976</v>
      </c>
      <c r="K22" s="123">
        <f t="shared" si="3"/>
        <v>111651.666</v>
      </c>
      <c r="L22" s="124">
        <f>SUM(L23:L28)</f>
        <v>478724.31900000002</v>
      </c>
      <c r="M22" s="123">
        <f>SUM(M23:M28)</f>
        <v>479564.201</v>
      </c>
      <c r="N22" s="125">
        <f t="shared" si="3"/>
        <v>35082.687000000005</v>
      </c>
      <c r="O22" s="134">
        <f t="shared" si="3"/>
        <v>39263.006999999998</v>
      </c>
      <c r="P22" s="245">
        <f t="shared" si="3"/>
        <v>62902.608</v>
      </c>
      <c r="Q22" s="246">
        <f t="shared" si="3"/>
        <v>-3753.7380000000085</v>
      </c>
      <c r="R22" s="342">
        <f t="shared" si="3"/>
        <v>265877.74300000002</v>
      </c>
      <c r="S22" s="246">
        <f t="shared" si="3"/>
        <v>-16040.21100000001</v>
      </c>
    </row>
    <row r="23" spans="1:19" x14ac:dyDescent="0.2">
      <c r="A23" s="197"/>
      <c r="B23" s="204" t="s">
        <v>103</v>
      </c>
      <c r="C23" s="160" t="s">
        <v>161</v>
      </c>
      <c r="D23" s="161">
        <v>3663.3649999999998</v>
      </c>
      <c r="E23" s="162">
        <v>1986.6569999999999</v>
      </c>
      <c r="F23" s="51">
        <v>15652.789000000001</v>
      </c>
      <c r="G23" s="52">
        <v>8535.6479999999992</v>
      </c>
      <c r="H23" s="161">
        <v>3065.6410000000001</v>
      </c>
      <c r="I23" s="163">
        <v>2264.989</v>
      </c>
      <c r="J23" s="121">
        <v>2139.902</v>
      </c>
      <c r="K23" s="52">
        <v>2583.7730000000001</v>
      </c>
      <c r="L23" s="96">
        <v>9073.027</v>
      </c>
      <c r="M23" s="52">
        <v>11081.096</v>
      </c>
      <c r="N23" s="51">
        <v>1706.191</v>
      </c>
      <c r="O23" s="229">
        <v>2473.0239999999999</v>
      </c>
      <c r="P23" s="338">
        <f t="shared" ref="P23:P28" si="4">D23-J23</f>
        <v>1523.4629999999997</v>
      </c>
      <c r="Q23" s="339">
        <f t="shared" ref="Q23:Q28" si="5">E23-K23</f>
        <v>-597.11600000000021</v>
      </c>
      <c r="R23" s="343">
        <f t="shared" ref="R23:S28" si="6">F23-L23</f>
        <v>6579.7620000000006</v>
      </c>
      <c r="S23" s="344">
        <f t="shared" si="6"/>
        <v>-2545.4480000000003</v>
      </c>
    </row>
    <row r="24" spans="1:19" x14ac:dyDescent="0.2">
      <c r="A24" s="197"/>
      <c r="B24" s="204" t="s">
        <v>104</v>
      </c>
      <c r="C24" s="160" t="s">
        <v>105</v>
      </c>
      <c r="D24" s="161">
        <v>23864.912</v>
      </c>
      <c r="E24" s="162">
        <v>12037.313</v>
      </c>
      <c r="F24" s="51">
        <v>101759.95699999999</v>
      </c>
      <c r="G24" s="52">
        <v>51672.046000000002</v>
      </c>
      <c r="H24" s="161">
        <v>16255.268</v>
      </c>
      <c r="I24" s="163">
        <v>5916.5110000000004</v>
      </c>
      <c r="J24" s="121">
        <v>16824.491999999998</v>
      </c>
      <c r="K24" s="52">
        <v>22485.184000000001</v>
      </c>
      <c r="L24" s="96">
        <v>71467.56</v>
      </c>
      <c r="M24" s="52">
        <v>96551.722999999998</v>
      </c>
      <c r="N24" s="51">
        <v>8169.9359999999997</v>
      </c>
      <c r="O24" s="229">
        <v>9706.7749999999996</v>
      </c>
      <c r="P24" s="338">
        <f t="shared" si="4"/>
        <v>7040.4200000000019</v>
      </c>
      <c r="Q24" s="339">
        <f t="shared" si="5"/>
        <v>-10447.871000000001</v>
      </c>
      <c r="R24" s="343">
        <f t="shared" si="6"/>
        <v>30292.396999999997</v>
      </c>
      <c r="S24" s="344">
        <f t="shared" si="6"/>
        <v>-44879.676999999996</v>
      </c>
    </row>
    <row r="25" spans="1:19" x14ac:dyDescent="0.2">
      <c r="A25" s="197"/>
      <c r="B25" s="204" t="s">
        <v>106</v>
      </c>
      <c r="C25" s="160" t="s">
        <v>107</v>
      </c>
      <c r="D25" s="161">
        <v>4994.9629999999997</v>
      </c>
      <c r="E25" s="162">
        <v>4545.4679999999998</v>
      </c>
      <c r="F25" s="51">
        <v>21257.315999999999</v>
      </c>
      <c r="G25" s="52">
        <v>19533.133999999998</v>
      </c>
      <c r="H25" s="161">
        <v>3227.585</v>
      </c>
      <c r="I25" s="163">
        <v>3050.6410000000001</v>
      </c>
      <c r="J25" s="121">
        <v>311.947</v>
      </c>
      <c r="K25" s="52">
        <v>518.89</v>
      </c>
      <c r="L25" s="96">
        <v>1329.6969999999999</v>
      </c>
      <c r="M25" s="52">
        <v>2230.3200000000002</v>
      </c>
      <c r="N25" s="51">
        <v>115.646</v>
      </c>
      <c r="O25" s="229">
        <v>213.04</v>
      </c>
      <c r="P25" s="338">
        <f t="shared" si="4"/>
        <v>4683.0159999999996</v>
      </c>
      <c r="Q25" s="339">
        <f t="shared" si="5"/>
        <v>4026.578</v>
      </c>
      <c r="R25" s="343">
        <f t="shared" si="6"/>
        <v>19927.618999999999</v>
      </c>
      <c r="S25" s="344">
        <f t="shared" si="6"/>
        <v>17302.813999999998</v>
      </c>
    </row>
    <row r="26" spans="1:19" x14ac:dyDescent="0.2">
      <c r="A26" s="197"/>
      <c r="B26" s="204" t="s">
        <v>108</v>
      </c>
      <c r="C26" s="160" t="s">
        <v>109</v>
      </c>
      <c r="D26" s="161">
        <v>58467.59</v>
      </c>
      <c r="E26" s="162">
        <v>53585.184999999998</v>
      </c>
      <c r="F26" s="51">
        <v>248740.55499999999</v>
      </c>
      <c r="G26" s="52">
        <v>230325.22099999999</v>
      </c>
      <c r="H26" s="161">
        <v>55312.303</v>
      </c>
      <c r="I26" s="163">
        <v>46243.091</v>
      </c>
      <c r="J26" s="121">
        <v>5967.69</v>
      </c>
      <c r="K26" s="52">
        <v>6706.3090000000002</v>
      </c>
      <c r="L26" s="96">
        <v>25400.788</v>
      </c>
      <c r="M26" s="52">
        <v>28809.274000000001</v>
      </c>
      <c r="N26" s="51">
        <v>3383.799</v>
      </c>
      <c r="O26" s="229">
        <v>6061.3379999999997</v>
      </c>
      <c r="P26" s="338">
        <f t="shared" si="4"/>
        <v>52499.899999999994</v>
      </c>
      <c r="Q26" s="339">
        <f t="shared" si="5"/>
        <v>46878.875999999997</v>
      </c>
      <c r="R26" s="343">
        <f t="shared" si="6"/>
        <v>223339.76699999999</v>
      </c>
      <c r="S26" s="344">
        <f t="shared" si="6"/>
        <v>201515.94699999999</v>
      </c>
    </row>
    <row r="27" spans="1:19" x14ac:dyDescent="0.2">
      <c r="A27" s="197"/>
      <c r="B27" s="204" t="s">
        <v>110</v>
      </c>
      <c r="C27" s="160" t="s">
        <v>111</v>
      </c>
      <c r="D27" s="161">
        <v>64856.504000000001</v>
      </c>
      <c r="E27" s="162">
        <v>23446.223999999998</v>
      </c>
      <c r="F27" s="51">
        <v>273911.54200000002</v>
      </c>
      <c r="G27" s="52">
        <v>100629.95699999999</v>
      </c>
      <c r="H27" s="161">
        <v>13895.547</v>
      </c>
      <c r="I27" s="163">
        <v>5735.3580000000002</v>
      </c>
      <c r="J27" s="121">
        <v>43313.94</v>
      </c>
      <c r="K27" s="52">
        <v>31394.14</v>
      </c>
      <c r="L27" s="96">
        <v>184004.43</v>
      </c>
      <c r="M27" s="52">
        <v>134900.03400000001</v>
      </c>
      <c r="N27" s="51">
        <v>7750.97</v>
      </c>
      <c r="O27" s="229">
        <v>6390.0110000000004</v>
      </c>
      <c r="P27" s="338">
        <f t="shared" si="4"/>
        <v>21542.563999999998</v>
      </c>
      <c r="Q27" s="339">
        <f t="shared" si="5"/>
        <v>-7947.9160000000011</v>
      </c>
      <c r="R27" s="343">
        <f t="shared" si="6"/>
        <v>89907.112000000023</v>
      </c>
      <c r="S27" s="344">
        <f t="shared" si="6"/>
        <v>-34270.077000000019</v>
      </c>
    </row>
    <row r="28" spans="1:19" ht="13.5" thickBot="1" x14ac:dyDescent="0.25">
      <c r="A28" s="197"/>
      <c r="B28" s="205" t="s">
        <v>112</v>
      </c>
      <c r="C28" s="168" t="s">
        <v>113</v>
      </c>
      <c r="D28" s="169">
        <v>19635.25</v>
      </c>
      <c r="E28" s="170">
        <v>12297.081</v>
      </c>
      <c r="F28" s="53">
        <v>83279.903000000006</v>
      </c>
      <c r="G28" s="54">
        <v>52827.983999999997</v>
      </c>
      <c r="H28" s="169">
        <v>6784.3310000000001</v>
      </c>
      <c r="I28" s="171">
        <v>4023.136</v>
      </c>
      <c r="J28" s="122">
        <v>44022.004999999997</v>
      </c>
      <c r="K28" s="54">
        <v>47963.37</v>
      </c>
      <c r="L28" s="99">
        <v>187448.81700000001</v>
      </c>
      <c r="M28" s="54">
        <v>205991.75399999999</v>
      </c>
      <c r="N28" s="53">
        <v>13956.145</v>
      </c>
      <c r="O28" s="230">
        <v>14418.819</v>
      </c>
      <c r="P28" s="340">
        <f t="shared" si="4"/>
        <v>-24386.754999999997</v>
      </c>
      <c r="Q28" s="341">
        <f t="shared" si="5"/>
        <v>-35666.289000000004</v>
      </c>
      <c r="R28" s="345">
        <f t="shared" si="6"/>
        <v>-104168.914</v>
      </c>
      <c r="S28" s="346">
        <f t="shared" si="6"/>
        <v>-153163.76999999999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7"/>
      <c r="B31" s="198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7"/>
      <c r="B32" s="199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7"/>
      <c r="B33" s="200"/>
      <c r="C33" s="104"/>
      <c r="D33" s="142" t="s">
        <v>228</v>
      </c>
      <c r="E33" s="133" t="s">
        <v>291</v>
      </c>
      <c r="F33" s="132" t="s">
        <v>228</v>
      </c>
      <c r="G33" s="133" t="s">
        <v>291</v>
      </c>
      <c r="H33" s="135" t="s">
        <v>228</v>
      </c>
      <c r="I33" s="136" t="s">
        <v>291</v>
      </c>
      <c r="J33" s="144" t="s">
        <v>228</v>
      </c>
      <c r="K33" s="74" t="s">
        <v>291</v>
      </c>
      <c r="L33" s="94" t="s">
        <v>228</v>
      </c>
      <c r="M33" s="74" t="s">
        <v>291</v>
      </c>
      <c r="N33" s="73" t="s">
        <v>228</v>
      </c>
      <c r="O33" s="75" t="s">
        <v>291</v>
      </c>
      <c r="P33" s="144" t="s">
        <v>228</v>
      </c>
      <c r="Q33" s="74" t="s">
        <v>291</v>
      </c>
      <c r="R33" s="95" t="s">
        <v>228</v>
      </c>
      <c r="S33" s="76" t="s">
        <v>291</v>
      </c>
      <c r="T33" s="220"/>
    </row>
    <row r="34" spans="1:21" ht="15.75" x14ac:dyDescent="0.25">
      <c r="A34" s="197"/>
      <c r="B34" s="203" t="s">
        <v>102</v>
      </c>
      <c r="C34" s="146"/>
      <c r="D34" s="143">
        <f t="shared" ref="D34:S34" si="7">SUM(D35:D40)</f>
        <v>451557.14899999998</v>
      </c>
      <c r="E34" s="123">
        <f t="shared" si="7"/>
        <v>436344.50100000005</v>
      </c>
      <c r="F34" s="124">
        <f t="shared" si="7"/>
        <v>1921799.1240000001</v>
      </c>
      <c r="G34" s="123">
        <f t="shared" si="7"/>
        <v>1874881.561</v>
      </c>
      <c r="H34" s="125">
        <f t="shared" si="7"/>
        <v>566195.38800000015</v>
      </c>
      <c r="I34" s="147">
        <f t="shared" si="7"/>
        <v>620016.65800000005</v>
      </c>
      <c r="J34" s="143">
        <f t="shared" si="7"/>
        <v>310317.25299999997</v>
      </c>
      <c r="K34" s="123">
        <f t="shared" si="7"/>
        <v>338407.64</v>
      </c>
      <c r="L34" s="124">
        <f t="shared" si="7"/>
        <v>1320179.541</v>
      </c>
      <c r="M34" s="123">
        <f t="shared" si="7"/>
        <v>1454577.7930000001</v>
      </c>
      <c r="N34" s="125">
        <f t="shared" si="7"/>
        <v>198356.935</v>
      </c>
      <c r="O34" s="134">
        <f t="shared" si="7"/>
        <v>191712.78600000002</v>
      </c>
      <c r="P34" s="226">
        <f t="shared" ref="P34:Q34" si="8">SUM(P35:P40)</f>
        <v>141239.89600000001</v>
      </c>
      <c r="Q34" s="117">
        <f t="shared" si="8"/>
        <v>97936.861000000019</v>
      </c>
      <c r="R34" s="116">
        <f t="shared" si="7"/>
        <v>601619.5830000001</v>
      </c>
      <c r="S34" s="117">
        <f t="shared" si="7"/>
        <v>420303.76799999987</v>
      </c>
      <c r="T34" s="220"/>
    </row>
    <row r="35" spans="1:21" x14ac:dyDescent="0.2">
      <c r="A35" s="197"/>
      <c r="B35" s="204" t="s">
        <v>103</v>
      </c>
      <c r="C35" s="160" t="s">
        <v>161</v>
      </c>
      <c r="D35" s="161">
        <v>254272.152</v>
      </c>
      <c r="E35" s="162">
        <v>243545.78700000001</v>
      </c>
      <c r="F35" s="96">
        <v>1082637.9539999999</v>
      </c>
      <c r="G35" s="52">
        <v>1046377.379</v>
      </c>
      <c r="H35" s="161">
        <v>460913.52600000001</v>
      </c>
      <c r="I35" s="163">
        <v>507223.28</v>
      </c>
      <c r="J35" s="194">
        <v>37211.720999999998</v>
      </c>
      <c r="K35" s="162">
        <v>43905.088000000003</v>
      </c>
      <c r="L35" s="96">
        <v>158156.61300000001</v>
      </c>
      <c r="M35" s="52">
        <v>188650.51699999999</v>
      </c>
      <c r="N35" s="161">
        <v>42917.847999999998</v>
      </c>
      <c r="O35" s="224">
        <v>51483.91</v>
      </c>
      <c r="P35" s="227">
        <f t="shared" ref="P35:R40" si="9">D35-J35</f>
        <v>217060.43100000001</v>
      </c>
      <c r="Q35" s="165">
        <f t="shared" si="9"/>
        <v>199640.69900000002</v>
      </c>
      <c r="R35" s="97">
        <f t="shared" si="9"/>
        <v>924481.3409999999</v>
      </c>
      <c r="S35" s="98">
        <f t="shared" ref="S35:S40" si="10">G35-M35</f>
        <v>857726.86199999996</v>
      </c>
      <c r="T35" s="220"/>
      <c r="U35" s="186"/>
    </row>
    <row r="36" spans="1:21" x14ac:dyDescent="0.2">
      <c r="A36" s="197"/>
      <c r="B36" s="204" t="s">
        <v>104</v>
      </c>
      <c r="C36" s="160" t="s">
        <v>105</v>
      </c>
      <c r="D36" s="161">
        <v>26675.512999999999</v>
      </c>
      <c r="E36" s="162">
        <v>37329.135000000002</v>
      </c>
      <c r="F36" s="96">
        <v>113828.291</v>
      </c>
      <c r="G36" s="52">
        <v>160458.47500000001</v>
      </c>
      <c r="H36" s="161">
        <v>16206.14</v>
      </c>
      <c r="I36" s="163">
        <v>25806.823</v>
      </c>
      <c r="J36" s="194">
        <v>66747.407999999996</v>
      </c>
      <c r="K36" s="162">
        <v>67620.006999999998</v>
      </c>
      <c r="L36" s="96">
        <v>283467.46399999998</v>
      </c>
      <c r="M36" s="52">
        <v>290660.28100000002</v>
      </c>
      <c r="N36" s="161">
        <v>61141.544000000002</v>
      </c>
      <c r="O36" s="224">
        <v>49007.298000000003</v>
      </c>
      <c r="P36" s="227">
        <f t="shared" si="9"/>
        <v>-40071.894999999997</v>
      </c>
      <c r="Q36" s="165">
        <f t="shared" si="9"/>
        <v>-30290.871999999996</v>
      </c>
      <c r="R36" s="97">
        <f t="shared" si="9"/>
        <v>-169639.17299999998</v>
      </c>
      <c r="S36" s="98">
        <f t="shared" si="10"/>
        <v>-130201.80600000001</v>
      </c>
    </row>
    <row r="37" spans="1:21" x14ac:dyDescent="0.2">
      <c r="A37" s="197"/>
      <c r="B37" s="204" t="s">
        <v>106</v>
      </c>
      <c r="C37" s="160" t="s">
        <v>107</v>
      </c>
      <c r="D37" s="161">
        <v>8408.6569999999992</v>
      </c>
      <c r="E37" s="162">
        <v>9254.2669999999998</v>
      </c>
      <c r="F37" s="96">
        <v>35768.495999999999</v>
      </c>
      <c r="G37" s="52">
        <v>39759.053999999996</v>
      </c>
      <c r="H37" s="161">
        <v>7697.8190000000004</v>
      </c>
      <c r="I37" s="163">
        <v>9206.2289999999994</v>
      </c>
      <c r="J37" s="194">
        <v>40289.921000000002</v>
      </c>
      <c r="K37" s="162">
        <v>31939.364000000001</v>
      </c>
      <c r="L37" s="96">
        <v>171289.18700000001</v>
      </c>
      <c r="M37" s="52">
        <v>137234.147</v>
      </c>
      <c r="N37" s="161">
        <v>38271.419000000002</v>
      </c>
      <c r="O37" s="224">
        <v>26389.238000000001</v>
      </c>
      <c r="P37" s="227">
        <f t="shared" si="9"/>
        <v>-31881.264000000003</v>
      </c>
      <c r="Q37" s="165">
        <f t="shared" si="9"/>
        <v>-22685.097000000002</v>
      </c>
      <c r="R37" s="97">
        <f t="shared" si="9"/>
        <v>-135520.69099999999</v>
      </c>
      <c r="S37" s="98">
        <f t="shared" si="10"/>
        <v>-97475.092999999993</v>
      </c>
      <c r="T37" s="220"/>
    </row>
    <row r="38" spans="1:21" x14ac:dyDescent="0.2">
      <c r="A38" s="197"/>
      <c r="B38" s="204" t="s">
        <v>108</v>
      </c>
      <c r="C38" s="160" t="s">
        <v>109</v>
      </c>
      <c r="D38" s="161">
        <v>11341.950999999999</v>
      </c>
      <c r="E38" s="162">
        <v>10915.983</v>
      </c>
      <c r="F38" s="96">
        <v>48243.826999999997</v>
      </c>
      <c r="G38" s="52">
        <v>46888.997000000003</v>
      </c>
      <c r="H38" s="161">
        <v>30444.629000000001</v>
      </c>
      <c r="I38" s="163">
        <v>27609.085999999999</v>
      </c>
      <c r="J38" s="194">
        <v>11214.605</v>
      </c>
      <c r="K38" s="162">
        <v>10380.598</v>
      </c>
      <c r="L38" s="96">
        <v>47621.692000000003</v>
      </c>
      <c r="M38" s="52">
        <v>44591.423999999999</v>
      </c>
      <c r="N38" s="161">
        <v>12931.921</v>
      </c>
      <c r="O38" s="224">
        <v>11511.513999999999</v>
      </c>
      <c r="P38" s="227">
        <f t="shared" si="9"/>
        <v>127.34599999999955</v>
      </c>
      <c r="Q38" s="165">
        <f t="shared" si="9"/>
        <v>535.38500000000022</v>
      </c>
      <c r="R38" s="97">
        <f t="shared" si="9"/>
        <v>622.13499999999476</v>
      </c>
      <c r="S38" s="98">
        <f t="shared" si="10"/>
        <v>2297.573000000004</v>
      </c>
      <c r="T38" s="220"/>
    </row>
    <row r="39" spans="1:21" x14ac:dyDescent="0.2">
      <c r="A39" s="197"/>
      <c r="B39" s="204" t="s">
        <v>110</v>
      </c>
      <c r="C39" s="160" t="s">
        <v>111</v>
      </c>
      <c r="D39" s="161">
        <v>45861.076999999997</v>
      </c>
      <c r="E39" s="162">
        <v>25027.042000000001</v>
      </c>
      <c r="F39" s="96">
        <v>194558.06700000001</v>
      </c>
      <c r="G39" s="52">
        <v>107504.817</v>
      </c>
      <c r="H39" s="161">
        <v>10450.957</v>
      </c>
      <c r="I39" s="163">
        <v>6385.3310000000001</v>
      </c>
      <c r="J39" s="194">
        <v>34321.500999999997</v>
      </c>
      <c r="K39" s="162">
        <v>27210.938999999998</v>
      </c>
      <c r="L39" s="96">
        <v>146434.791</v>
      </c>
      <c r="M39" s="52">
        <v>116965.587</v>
      </c>
      <c r="N39" s="161">
        <v>6043.19</v>
      </c>
      <c r="O39" s="224">
        <v>5257.7939999999999</v>
      </c>
      <c r="P39" s="227">
        <f t="shared" si="9"/>
        <v>11539.576000000001</v>
      </c>
      <c r="Q39" s="165">
        <f t="shared" si="9"/>
        <v>-2183.8969999999972</v>
      </c>
      <c r="R39" s="97">
        <f t="shared" si="9"/>
        <v>48123.276000000013</v>
      </c>
      <c r="S39" s="98">
        <f t="shared" si="10"/>
        <v>-9460.7700000000041</v>
      </c>
    </row>
    <row r="40" spans="1:21" ht="13.5" thickBot="1" x14ac:dyDescent="0.25">
      <c r="A40" s="197"/>
      <c r="B40" s="205" t="s">
        <v>112</v>
      </c>
      <c r="C40" s="168" t="s">
        <v>113</v>
      </c>
      <c r="D40" s="169">
        <v>104997.799</v>
      </c>
      <c r="E40" s="170">
        <v>110272.287</v>
      </c>
      <c r="F40" s="99">
        <v>446762.489</v>
      </c>
      <c r="G40" s="54">
        <v>473892.83899999998</v>
      </c>
      <c r="H40" s="169">
        <v>40482.317000000003</v>
      </c>
      <c r="I40" s="171">
        <v>43785.909</v>
      </c>
      <c r="J40" s="195">
        <v>120532.09699999999</v>
      </c>
      <c r="K40" s="170">
        <v>157351.644</v>
      </c>
      <c r="L40" s="99">
        <v>513209.79399999999</v>
      </c>
      <c r="M40" s="54">
        <v>676475.83700000006</v>
      </c>
      <c r="N40" s="169">
        <v>37051.012999999999</v>
      </c>
      <c r="O40" s="225">
        <v>48063.031999999999</v>
      </c>
      <c r="P40" s="228">
        <f t="shared" si="9"/>
        <v>-15534.297999999995</v>
      </c>
      <c r="Q40" s="173">
        <f t="shared" si="9"/>
        <v>-47079.357000000004</v>
      </c>
      <c r="R40" s="100">
        <f t="shared" si="9"/>
        <v>-66447.304999999993</v>
      </c>
      <c r="S40" s="101">
        <f t="shared" si="10"/>
        <v>-202582.99800000008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7"/>
      <c r="B43" s="198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7"/>
      <c r="B44" s="199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7"/>
      <c r="B45" s="200"/>
      <c r="C45" s="104"/>
      <c r="D45" s="144" t="s">
        <v>228</v>
      </c>
      <c r="E45" s="74" t="s">
        <v>291</v>
      </c>
      <c r="F45" s="94" t="s">
        <v>228</v>
      </c>
      <c r="G45" s="74" t="s">
        <v>291</v>
      </c>
      <c r="H45" s="73" t="s">
        <v>228</v>
      </c>
      <c r="I45" s="75" t="s">
        <v>291</v>
      </c>
      <c r="J45" s="144" t="s">
        <v>228</v>
      </c>
      <c r="K45" s="74" t="s">
        <v>291</v>
      </c>
      <c r="L45" s="94" t="s">
        <v>228</v>
      </c>
      <c r="M45" s="74" t="s">
        <v>291</v>
      </c>
      <c r="N45" s="73" t="s">
        <v>228</v>
      </c>
      <c r="O45" s="75" t="s">
        <v>291</v>
      </c>
      <c r="P45" s="144" t="s">
        <v>228</v>
      </c>
      <c r="Q45" s="74" t="s">
        <v>291</v>
      </c>
      <c r="R45" s="95" t="s">
        <v>228</v>
      </c>
      <c r="S45" s="76" t="s">
        <v>291</v>
      </c>
    </row>
    <row r="46" spans="1:21" ht="15.75" x14ac:dyDescent="0.25">
      <c r="A46" s="197"/>
      <c r="B46" s="174" t="s">
        <v>102</v>
      </c>
      <c r="C46" s="175"/>
      <c r="D46" s="143">
        <f t="shared" ref="D46:S46" si="11">SUM(D47:D52)</f>
        <v>1616248.726</v>
      </c>
      <c r="E46" s="123">
        <f t="shared" si="11"/>
        <v>1515490.835</v>
      </c>
      <c r="F46" s="124">
        <f>(SUM(F47:F52))/1</f>
        <v>6875964.2279999992</v>
      </c>
      <c r="G46" s="123">
        <f>(SUM(G47:G52))/1</f>
        <v>6511945.0940000005</v>
      </c>
      <c r="H46" s="125">
        <f t="shared" si="11"/>
        <v>1167545.8829999999</v>
      </c>
      <c r="I46" s="147">
        <f t="shared" si="11"/>
        <v>1215646.997</v>
      </c>
      <c r="J46" s="143">
        <f t="shared" si="11"/>
        <v>887726.23</v>
      </c>
      <c r="K46" s="123">
        <f t="shared" si="11"/>
        <v>943718.79599999986</v>
      </c>
      <c r="L46" s="124">
        <f>(SUM(L47:L52))/1</f>
        <v>3776980.8720000004</v>
      </c>
      <c r="M46" s="123">
        <f>(SUM(M47:M52))/1</f>
        <v>4055861.412</v>
      </c>
      <c r="N46" s="125">
        <f t="shared" si="11"/>
        <v>609663.978</v>
      </c>
      <c r="O46" s="134">
        <f t="shared" si="11"/>
        <v>587119.68500000006</v>
      </c>
      <c r="P46" s="226">
        <f t="shared" ref="P46:Q46" si="12">SUM(P47:P52)</f>
        <v>728522.49600000004</v>
      </c>
      <c r="Q46" s="117">
        <f t="shared" si="12"/>
        <v>571772.03899999999</v>
      </c>
      <c r="R46" s="116">
        <f t="shared" si="11"/>
        <v>3098983.3560000001</v>
      </c>
      <c r="S46" s="117">
        <f t="shared" si="11"/>
        <v>2456083.6819999996</v>
      </c>
    </row>
    <row r="47" spans="1:21" x14ac:dyDescent="0.2">
      <c r="A47" s="197"/>
      <c r="B47" s="196" t="s">
        <v>103</v>
      </c>
      <c r="C47" s="166" t="s">
        <v>161</v>
      </c>
      <c r="D47" s="121">
        <v>358943.54599999997</v>
      </c>
      <c r="E47" s="52">
        <v>357525.56199999998</v>
      </c>
      <c r="F47" s="96">
        <v>1528171.0190000001</v>
      </c>
      <c r="G47" s="52">
        <v>1536356.3689999999</v>
      </c>
      <c r="H47" s="51">
        <v>608857.92200000002</v>
      </c>
      <c r="I47" s="148">
        <v>684881.76500000001</v>
      </c>
      <c r="J47" s="121">
        <v>162841.07500000001</v>
      </c>
      <c r="K47" s="52">
        <v>168288.04500000001</v>
      </c>
      <c r="L47" s="96">
        <v>693066.78700000001</v>
      </c>
      <c r="M47" s="52">
        <v>723082.85199999996</v>
      </c>
      <c r="N47" s="51">
        <v>224212.478</v>
      </c>
      <c r="O47" s="229">
        <v>220457.94200000001</v>
      </c>
      <c r="P47" s="231">
        <f t="shared" ref="P47:S52" si="13">D47-J47</f>
        <v>196102.47099999996</v>
      </c>
      <c r="Q47" s="119">
        <v>189237.51699999996</v>
      </c>
      <c r="R47" s="97">
        <f t="shared" si="13"/>
        <v>835104.23200000008</v>
      </c>
      <c r="S47" s="98">
        <f t="shared" si="13"/>
        <v>813273.51699999999</v>
      </c>
    </row>
    <row r="48" spans="1:21" x14ac:dyDescent="0.2">
      <c r="A48" s="197"/>
      <c r="B48" s="201" t="s">
        <v>104</v>
      </c>
      <c r="C48" s="166" t="s">
        <v>105</v>
      </c>
      <c r="D48" s="121">
        <v>104204.63400000001</v>
      </c>
      <c r="E48" s="52">
        <v>115400.356</v>
      </c>
      <c r="F48" s="96">
        <v>444020.56300000002</v>
      </c>
      <c r="G48" s="52">
        <v>495991.39899999998</v>
      </c>
      <c r="H48" s="51">
        <v>65625.635999999999</v>
      </c>
      <c r="I48" s="148">
        <v>68368.293000000005</v>
      </c>
      <c r="J48" s="121">
        <v>149044.679</v>
      </c>
      <c r="K48" s="52">
        <v>187805.234</v>
      </c>
      <c r="L48" s="96">
        <v>634034.28799999994</v>
      </c>
      <c r="M48" s="52">
        <v>807218.38100000005</v>
      </c>
      <c r="N48" s="51">
        <v>101808.27099999999</v>
      </c>
      <c r="O48" s="229">
        <v>106339.05</v>
      </c>
      <c r="P48" s="231">
        <v>-44840.044999999998</v>
      </c>
      <c r="Q48" s="119">
        <v>-72404.877999999997</v>
      </c>
      <c r="R48" s="97">
        <f t="shared" si="13"/>
        <v>-190013.72499999992</v>
      </c>
      <c r="S48" s="98">
        <f t="shared" si="13"/>
        <v>-311226.98200000008</v>
      </c>
    </row>
    <row r="49" spans="1:19" x14ac:dyDescent="0.2">
      <c r="A49" s="197"/>
      <c r="B49" s="201" t="s">
        <v>106</v>
      </c>
      <c r="C49" s="166" t="s">
        <v>107</v>
      </c>
      <c r="D49" s="121">
        <v>119750.37300000001</v>
      </c>
      <c r="E49" s="52">
        <v>117591.307</v>
      </c>
      <c r="F49" s="96">
        <v>509458.21100000001</v>
      </c>
      <c r="G49" s="52">
        <v>505246.03899999999</v>
      </c>
      <c r="H49" s="51">
        <v>99449.21</v>
      </c>
      <c r="I49" s="148">
        <v>100358.45299999999</v>
      </c>
      <c r="J49" s="121">
        <v>81774.301999999996</v>
      </c>
      <c r="K49" s="52">
        <v>76309.842999999993</v>
      </c>
      <c r="L49" s="96">
        <v>347587.88099999999</v>
      </c>
      <c r="M49" s="52">
        <v>327918.56800000003</v>
      </c>
      <c r="N49" s="51">
        <v>73556.671000000002</v>
      </c>
      <c r="O49" s="229">
        <v>64184.413</v>
      </c>
      <c r="P49" s="231">
        <f t="shared" si="13"/>
        <v>37976.071000000011</v>
      </c>
      <c r="Q49" s="119">
        <v>41281.464000000007</v>
      </c>
      <c r="R49" s="97">
        <f t="shared" si="13"/>
        <v>161870.33000000002</v>
      </c>
      <c r="S49" s="98">
        <f t="shared" si="13"/>
        <v>177327.47099999996</v>
      </c>
    </row>
    <row r="50" spans="1:19" x14ac:dyDescent="0.2">
      <c r="A50" s="197"/>
      <c r="B50" s="201" t="s">
        <v>108</v>
      </c>
      <c r="C50" s="166" t="s">
        <v>109</v>
      </c>
      <c r="D50" s="121">
        <v>110402.351</v>
      </c>
      <c r="E50" s="52">
        <v>107823.38800000001</v>
      </c>
      <c r="F50" s="96">
        <v>469626.33399999997</v>
      </c>
      <c r="G50" s="52">
        <v>463295.49400000001</v>
      </c>
      <c r="H50" s="51">
        <v>119349.269</v>
      </c>
      <c r="I50" s="148">
        <v>106546.18399999999</v>
      </c>
      <c r="J50" s="121">
        <v>43198.319000000003</v>
      </c>
      <c r="K50" s="52">
        <v>45347.144</v>
      </c>
      <c r="L50" s="96">
        <v>183510.554</v>
      </c>
      <c r="M50" s="52">
        <v>194882.7</v>
      </c>
      <c r="N50" s="51">
        <v>95719.868000000002</v>
      </c>
      <c r="O50" s="229">
        <v>74432.460000000006</v>
      </c>
      <c r="P50" s="231">
        <v>67204.031999999992</v>
      </c>
      <c r="Q50" s="119">
        <v>62476.244000000006</v>
      </c>
      <c r="R50" s="97">
        <f t="shared" si="13"/>
        <v>286115.77999999997</v>
      </c>
      <c r="S50" s="98">
        <f t="shared" si="13"/>
        <v>268412.79399999999</v>
      </c>
    </row>
    <row r="51" spans="1:19" x14ac:dyDescent="0.2">
      <c r="A51" s="197"/>
      <c r="B51" s="201" t="s">
        <v>110</v>
      </c>
      <c r="C51" s="166" t="s">
        <v>111</v>
      </c>
      <c r="D51" s="121">
        <v>313165.80200000003</v>
      </c>
      <c r="E51" s="52">
        <v>202577.079</v>
      </c>
      <c r="F51" s="96">
        <v>1329938.051</v>
      </c>
      <c r="G51" s="52">
        <v>870133.33100000001</v>
      </c>
      <c r="H51" s="51">
        <v>66433.664999999994</v>
      </c>
      <c r="I51" s="148">
        <v>50030.900999999998</v>
      </c>
      <c r="J51" s="121">
        <v>111256.433</v>
      </c>
      <c r="K51" s="52">
        <v>86445.748999999996</v>
      </c>
      <c r="L51" s="96">
        <v>473178.12199999997</v>
      </c>
      <c r="M51" s="52">
        <v>371683.61300000001</v>
      </c>
      <c r="N51" s="51">
        <v>20388.892</v>
      </c>
      <c r="O51" s="229">
        <v>17776.823</v>
      </c>
      <c r="P51" s="231">
        <v>201909.36900000001</v>
      </c>
      <c r="Q51" s="119">
        <v>116131.33</v>
      </c>
      <c r="R51" s="97">
        <f t="shared" si="13"/>
        <v>856759.929</v>
      </c>
      <c r="S51" s="98">
        <f t="shared" si="13"/>
        <v>498449.71799999999</v>
      </c>
    </row>
    <row r="52" spans="1:19" ht="13.5" thickBot="1" x14ac:dyDescent="0.25">
      <c r="A52" s="197"/>
      <c r="B52" s="202" t="s">
        <v>112</v>
      </c>
      <c r="C52" s="167" t="s">
        <v>113</v>
      </c>
      <c r="D52" s="122">
        <v>609782.02</v>
      </c>
      <c r="E52" s="54">
        <v>614573.14300000004</v>
      </c>
      <c r="F52" s="99">
        <v>2594750.0499999998</v>
      </c>
      <c r="G52" s="54">
        <v>2640922.4619999998</v>
      </c>
      <c r="H52" s="53">
        <v>207830.18100000001</v>
      </c>
      <c r="I52" s="149">
        <v>205461.40100000001</v>
      </c>
      <c r="J52" s="122">
        <v>339611.42200000002</v>
      </c>
      <c r="K52" s="54">
        <v>379522.78100000002</v>
      </c>
      <c r="L52" s="99">
        <v>1445603.24</v>
      </c>
      <c r="M52" s="54">
        <v>1631075.298</v>
      </c>
      <c r="N52" s="53">
        <v>93977.797999999995</v>
      </c>
      <c r="O52" s="230">
        <v>103928.997</v>
      </c>
      <c r="P52" s="232">
        <v>270170.598</v>
      </c>
      <c r="Q52" s="120">
        <v>235050.36200000002</v>
      </c>
      <c r="R52" s="100">
        <f t="shared" si="13"/>
        <v>1149146.8099999998</v>
      </c>
      <c r="S52" s="101">
        <f t="shared" si="13"/>
        <v>1009847.1639999999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6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X124" sqref="X124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212</v>
      </c>
      <c r="B2" s="105"/>
      <c r="C2" s="105"/>
      <c r="D2" s="105"/>
      <c r="E2" s="105"/>
      <c r="F2" s="105"/>
      <c r="G2" s="105"/>
      <c r="H2" s="105"/>
      <c r="I2" s="105"/>
      <c r="J2" s="105" t="s">
        <v>213</v>
      </c>
      <c r="K2" s="105"/>
      <c r="L2" s="105"/>
      <c r="M2" s="105"/>
      <c r="N2" s="105"/>
      <c r="O2" s="105"/>
    </row>
    <row r="3" spans="1:17" ht="17.25" thickBot="1" x14ac:dyDescent="0.3">
      <c r="A3" s="279" t="s">
        <v>211</v>
      </c>
      <c r="B3" s="105"/>
      <c r="C3" s="105"/>
      <c r="D3" s="105"/>
      <c r="E3" s="105"/>
      <c r="F3" s="105"/>
      <c r="G3" s="105"/>
      <c r="H3" s="105"/>
      <c r="I3" s="105"/>
      <c r="J3" s="279" t="s">
        <v>211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5" t="s">
        <v>293</v>
      </c>
      <c r="B5" s="276"/>
      <c r="C5" s="277"/>
      <c r="D5" s="278"/>
      <c r="E5" s="275" t="s">
        <v>294</v>
      </c>
      <c r="F5" s="276"/>
      <c r="G5" s="277"/>
      <c r="H5" s="278"/>
      <c r="I5" s="110"/>
      <c r="J5" s="275" t="s">
        <v>293</v>
      </c>
      <c r="K5" s="276"/>
      <c r="L5" s="277"/>
      <c r="M5" s="278"/>
      <c r="N5" s="275" t="s">
        <v>294</v>
      </c>
      <c r="O5" s="276"/>
      <c r="P5" s="277"/>
      <c r="Q5" s="278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7" t="s">
        <v>114</v>
      </c>
      <c r="B7" s="248">
        <v>397162.30300000001</v>
      </c>
      <c r="C7" s="249">
        <v>1690397.683</v>
      </c>
      <c r="D7" s="250">
        <v>678474.29200000002</v>
      </c>
      <c r="E7" s="251" t="s">
        <v>114</v>
      </c>
      <c r="F7" s="252">
        <v>433064.24400000001</v>
      </c>
      <c r="G7" s="253">
        <v>1860943.9639999999</v>
      </c>
      <c r="H7" s="250">
        <v>829554.33200000005</v>
      </c>
      <c r="I7" s="110"/>
      <c r="J7" s="247" t="s">
        <v>114</v>
      </c>
      <c r="K7" s="248">
        <v>165643.94500000001</v>
      </c>
      <c r="L7" s="249">
        <v>705019.81400000001</v>
      </c>
      <c r="M7" s="250">
        <v>225553.32699999999</v>
      </c>
      <c r="N7" s="251" t="s">
        <v>114</v>
      </c>
      <c r="O7" s="252">
        <v>169410.546</v>
      </c>
      <c r="P7" s="253">
        <v>727910.79</v>
      </c>
      <c r="Q7" s="250">
        <v>221639.91399999999</v>
      </c>
    </row>
    <row r="8" spans="1:17" ht="15.75" x14ac:dyDescent="0.25">
      <c r="A8" s="254" t="s">
        <v>77</v>
      </c>
      <c r="B8" s="255">
        <v>254272.152</v>
      </c>
      <c r="C8" s="256">
        <v>1082637.9539999999</v>
      </c>
      <c r="D8" s="255">
        <v>460913.52600000001</v>
      </c>
      <c r="E8" s="257" t="s">
        <v>77</v>
      </c>
      <c r="F8" s="258">
        <v>243545.78700000001</v>
      </c>
      <c r="G8" s="259">
        <v>1046377.379</v>
      </c>
      <c r="H8" s="260">
        <v>507223.28</v>
      </c>
      <c r="I8" s="110"/>
      <c r="J8" s="254" t="s">
        <v>128</v>
      </c>
      <c r="K8" s="255">
        <v>93777.095000000001</v>
      </c>
      <c r="L8" s="256">
        <v>399665.864</v>
      </c>
      <c r="M8" s="255">
        <v>109482.54399999999</v>
      </c>
      <c r="N8" s="257" t="s">
        <v>128</v>
      </c>
      <c r="O8" s="258">
        <v>93883.888000000006</v>
      </c>
      <c r="P8" s="259">
        <v>403410.071</v>
      </c>
      <c r="Q8" s="260">
        <v>107541.303</v>
      </c>
    </row>
    <row r="9" spans="1:17" ht="15.75" x14ac:dyDescent="0.25">
      <c r="A9" s="261" t="s">
        <v>160</v>
      </c>
      <c r="B9" s="262">
        <v>17273.528999999999</v>
      </c>
      <c r="C9" s="263">
        <v>73399.923999999999</v>
      </c>
      <c r="D9" s="262">
        <v>32930.614999999998</v>
      </c>
      <c r="E9" s="264" t="s">
        <v>160</v>
      </c>
      <c r="F9" s="265">
        <v>42250.428999999996</v>
      </c>
      <c r="G9" s="266">
        <v>181427.22500000001</v>
      </c>
      <c r="H9" s="267">
        <v>85109.876999999993</v>
      </c>
      <c r="I9" s="110"/>
      <c r="J9" s="261" t="s">
        <v>77</v>
      </c>
      <c r="K9" s="262">
        <v>37211.720999999998</v>
      </c>
      <c r="L9" s="263">
        <v>158156.61300000001</v>
      </c>
      <c r="M9" s="262">
        <v>42917.847999999998</v>
      </c>
      <c r="N9" s="264" t="s">
        <v>77</v>
      </c>
      <c r="O9" s="265">
        <v>43905.088000000003</v>
      </c>
      <c r="P9" s="266">
        <v>188650.51699999999</v>
      </c>
      <c r="Q9" s="267">
        <v>51483.91</v>
      </c>
    </row>
    <row r="10" spans="1:17" ht="15.75" x14ac:dyDescent="0.25">
      <c r="A10" s="261" t="s">
        <v>128</v>
      </c>
      <c r="B10" s="262">
        <v>16405.758999999998</v>
      </c>
      <c r="C10" s="263">
        <v>69825.982000000004</v>
      </c>
      <c r="D10" s="262">
        <v>36855.345000000001</v>
      </c>
      <c r="E10" s="264" t="s">
        <v>128</v>
      </c>
      <c r="F10" s="265">
        <v>15949.05</v>
      </c>
      <c r="G10" s="266">
        <v>68520.914999999994</v>
      </c>
      <c r="H10" s="267">
        <v>34282.023999999998</v>
      </c>
      <c r="I10" s="110"/>
      <c r="J10" s="261" t="s">
        <v>129</v>
      </c>
      <c r="K10" s="262">
        <v>12078.433999999999</v>
      </c>
      <c r="L10" s="263">
        <v>51306.093000000001</v>
      </c>
      <c r="M10" s="262">
        <v>34249.000999999997</v>
      </c>
      <c r="N10" s="264" t="s">
        <v>129</v>
      </c>
      <c r="O10" s="265">
        <v>13958.795</v>
      </c>
      <c r="P10" s="266">
        <v>59962.938999999998</v>
      </c>
      <c r="Q10" s="267">
        <v>37671.347000000002</v>
      </c>
    </row>
    <row r="11" spans="1:17" ht="15.75" x14ac:dyDescent="0.25">
      <c r="A11" s="261" t="s">
        <v>136</v>
      </c>
      <c r="B11" s="262">
        <v>15765.712</v>
      </c>
      <c r="C11" s="263">
        <v>66805.778999999995</v>
      </c>
      <c r="D11" s="262">
        <v>23738.446</v>
      </c>
      <c r="E11" s="264" t="s">
        <v>136</v>
      </c>
      <c r="F11" s="265">
        <v>14021.727999999999</v>
      </c>
      <c r="G11" s="266">
        <v>60227.012000000002</v>
      </c>
      <c r="H11" s="267">
        <v>20542.059000000001</v>
      </c>
      <c r="I11" s="110"/>
      <c r="J11" s="261" t="s">
        <v>131</v>
      </c>
      <c r="K11" s="262">
        <v>5031.8010000000004</v>
      </c>
      <c r="L11" s="263">
        <v>21400.428</v>
      </c>
      <c r="M11" s="262">
        <v>8113.42</v>
      </c>
      <c r="N11" s="264" t="s">
        <v>131</v>
      </c>
      <c r="O11" s="265">
        <v>4876.0169999999998</v>
      </c>
      <c r="P11" s="266">
        <v>20960.419000000002</v>
      </c>
      <c r="Q11" s="267">
        <v>5611.7510000000002</v>
      </c>
    </row>
    <row r="12" spans="1:17" ht="15.75" x14ac:dyDescent="0.25">
      <c r="A12" s="261" t="s">
        <v>133</v>
      </c>
      <c r="B12" s="262">
        <v>7223.3819999999996</v>
      </c>
      <c r="C12" s="263">
        <v>30773.396000000001</v>
      </c>
      <c r="D12" s="262">
        <v>6918.8069999999998</v>
      </c>
      <c r="E12" s="264" t="s">
        <v>133</v>
      </c>
      <c r="F12" s="265">
        <v>12356.236999999999</v>
      </c>
      <c r="G12" s="266">
        <v>53128.226000000002</v>
      </c>
      <c r="H12" s="267">
        <v>15692.353999999999</v>
      </c>
      <c r="I12" s="110"/>
      <c r="J12" s="261" t="s">
        <v>130</v>
      </c>
      <c r="K12" s="262">
        <v>4128.0450000000001</v>
      </c>
      <c r="L12" s="263">
        <v>17554.152999999998</v>
      </c>
      <c r="M12" s="262">
        <v>9330.1049999999996</v>
      </c>
      <c r="N12" s="264" t="s">
        <v>130</v>
      </c>
      <c r="O12" s="265">
        <v>3369.92</v>
      </c>
      <c r="P12" s="266">
        <v>14462.721</v>
      </c>
      <c r="Q12" s="267">
        <v>7022.5969999999998</v>
      </c>
    </row>
    <row r="13" spans="1:17" ht="15.75" x14ac:dyDescent="0.25">
      <c r="A13" s="261" t="s">
        <v>79</v>
      </c>
      <c r="B13" s="262">
        <v>7051.5039999999999</v>
      </c>
      <c r="C13" s="263">
        <v>30069.776000000002</v>
      </c>
      <c r="D13" s="262">
        <v>4347.8389999999999</v>
      </c>
      <c r="E13" s="264" t="s">
        <v>125</v>
      </c>
      <c r="F13" s="265">
        <v>10812.111000000001</v>
      </c>
      <c r="G13" s="266">
        <v>46501.493000000002</v>
      </c>
      <c r="H13" s="267">
        <v>20711.081999999999</v>
      </c>
      <c r="I13" s="110"/>
      <c r="J13" s="261" t="s">
        <v>198</v>
      </c>
      <c r="K13" s="262">
        <v>2776.5569999999998</v>
      </c>
      <c r="L13" s="263">
        <v>11840.081</v>
      </c>
      <c r="M13" s="262">
        <v>1279.105</v>
      </c>
      <c r="N13" s="264" t="s">
        <v>276</v>
      </c>
      <c r="O13" s="265">
        <v>2583.7730000000001</v>
      </c>
      <c r="P13" s="266">
        <v>11081.096</v>
      </c>
      <c r="Q13" s="267">
        <v>2473.0239999999999</v>
      </c>
    </row>
    <row r="14" spans="1:17" ht="15.75" x14ac:dyDescent="0.25">
      <c r="A14" s="261" t="s">
        <v>125</v>
      </c>
      <c r="B14" s="262">
        <v>6793.6750000000002</v>
      </c>
      <c r="C14" s="263">
        <v>28849.164000000001</v>
      </c>
      <c r="D14" s="262">
        <v>9872.4230000000007</v>
      </c>
      <c r="E14" s="264" t="s">
        <v>138</v>
      </c>
      <c r="F14" s="265">
        <v>9814.26</v>
      </c>
      <c r="G14" s="266">
        <v>42258.347999999998</v>
      </c>
      <c r="H14" s="267">
        <v>17611.133999999998</v>
      </c>
      <c r="I14" s="110"/>
      <c r="J14" s="261" t="s">
        <v>133</v>
      </c>
      <c r="K14" s="262">
        <v>2321.7620000000002</v>
      </c>
      <c r="L14" s="263">
        <v>9774.8019999999997</v>
      </c>
      <c r="M14" s="262">
        <v>9139.4330000000009</v>
      </c>
      <c r="N14" s="264" t="s">
        <v>178</v>
      </c>
      <c r="O14" s="265">
        <v>2014.529</v>
      </c>
      <c r="P14" s="266">
        <v>8681.9050000000007</v>
      </c>
      <c r="Q14" s="267">
        <v>1046.4280000000001</v>
      </c>
    </row>
    <row r="15" spans="1:17" ht="15.75" x14ac:dyDescent="0.25">
      <c r="A15" s="261" t="s">
        <v>129</v>
      </c>
      <c r="B15" s="262">
        <v>6641.4009999999998</v>
      </c>
      <c r="C15" s="263">
        <v>28412.861000000001</v>
      </c>
      <c r="D15" s="262">
        <v>3496.4810000000002</v>
      </c>
      <c r="E15" s="264" t="s">
        <v>187</v>
      </c>
      <c r="F15" s="265">
        <v>8915.3889999999992</v>
      </c>
      <c r="G15" s="266">
        <v>38343.269999999997</v>
      </c>
      <c r="H15" s="267">
        <v>18025.028999999999</v>
      </c>
      <c r="I15" s="110"/>
      <c r="J15" s="261" t="s">
        <v>276</v>
      </c>
      <c r="K15" s="262">
        <v>2139.902</v>
      </c>
      <c r="L15" s="263">
        <v>9073.027</v>
      </c>
      <c r="M15" s="262">
        <v>1706.191</v>
      </c>
      <c r="N15" s="264" t="s">
        <v>198</v>
      </c>
      <c r="O15" s="265">
        <v>1016.21</v>
      </c>
      <c r="P15" s="266">
        <v>4365.4390000000003</v>
      </c>
      <c r="Q15" s="267">
        <v>971.16899999999998</v>
      </c>
    </row>
    <row r="16" spans="1:17" ht="15.75" x14ac:dyDescent="0.25">
      <c r="A16" s="261" t="s">
        <v>134</v>
      </c>
      <c r="B16" s="262">
        <v>6510.73</v>
      </c>
      <c r="C16" s="263">
        <v>27721.315999999999</v>
      </c>
      <c r="D16" s="262">
        <v>12988.923000000001</v>
      </c>
      <c r="E16" s="264" t="s">
        <v>79</v>
      </c>
      <c r="F16" s="265">
        <v>7926.2259999999997</v>
      </c>
      <c r="G16" s="266">
        <v>34123.898999999998</v>
      </c>
      <c r="H16" s="267">
        <v>5536.848</v>
      </c>
      <c r="I16" s="110"/>
      <c r="J16" s="261" t="s">
        <v>79</v>
      </c>
      <c r="K16" s="262">
        <v>2067.777</v>
      </c>
      <c r="L16" s="263">
        <v>8750.027</v>
      </c>
      <c r="M16" s="262">
        <v>4999.2470000000003</v>
      </c>
      <c r="N16" s="264" t="s">
        <v>133</v>
      </c>
      <c r="O16" s="265">
        <v>924.77800000000002</v>
      </c>
      <c r="P16" s="266">
        <v>3980.741</v>
      </c>
      <c r="Q16" s="267">
        <v>4518.87</v>
      </c>
    </row>
    <row r="17" spans="1:17" ht="15.75" x14ac:dyDescent="0.25">
      <c r="A17" s="261" t="s">
        <v>138</v>
      </c>
      <c r="B17" s="262">
        <v>6140.5860000000002</v>
      </c>
      <c r="C17" s="263">
        <v>26175.986000000001</v>
      </c>
      <c r="D17" s="262">
        <v>10423.111999999999</v>
      </c>
      <c r="E17" s="264" t="s">
        <v>134</v>
      </c>
      <c r="F17" s="265">
        <v>6996.9030000000002</v>
      </c>
      <c r="G17" s="266">
        <v>30047.992999999999</v>
      </c>
      <c r="H17" s="267">
        <v>13437.904</v>
      </c>
      <c r="I17" s="110"/>
      <c r="J17" s="261" t="s">
        <v>178</v>
      </c>
      <c r="K17" s="262">
        <v>1804.963</v>
      </c>
      <c r="L17" s="263">
        <v>7702.3059999999996</v>
      </c>
      <c r="M17" s="262">
        <v>777.43299999999999</v>
      </c>
      <c r="N17" s="264" t="s">
        <v>145</v>
      </c>
      <c r="O17" s="265">
        <v>685.84100000000001</v>
      </c>
      <c r="P17" s="266">
        <v>2944.0680000000002</v>
      </c>
      <c r="Q17" s="267">
        <v>1104.116</v>
      </c>
    </row>
    <row r="18" spans="1:17" ht="15.75" x14ac:dyDescent="0.25">
      <c r="A18" s="261" t="s">
        <v>187</v>
      </c>
      <c r="B18" s="262">
        <v>5788.5020000000004</v>
      </c>
      <c r="C18" s="263">
        <v>24282.704000000002</v>
      </c>
      <c r="D18" s="262">
        <v>12604.2</v>
      </c>
      <c r="E18" s="264" t="s">
        <v>156</v>
      </c>
      <c r="F18" s="265">
        <v>5885.0079999999998</v>
      </c>
      <c r="G18" s="266">
        <v>25264.655999999999</v>
      </c>
      <c r="H18" s="267">
        <v>11233.308999999999</v>
      </c>
      <c r="I18" s="110"/>
      <c r="J18" s="261" t="s">
        <v>125</v>
      </c>
      <c r="K18" s="262">
        <v>835.89499999999998</v>
      </c>
      <c r="L18" s="263">
        <v>3553.799</v>
      </c>
      <c r="M18" s="262">
        <v>1148.694</v>
      </c>
      <c r="N18" s="264" t="s">
        <v>79</v>
      </c>
      <c r="O18" s="265">
        <v>646.42600000000004</v>
      </c>
      <c r="P18" s="266">
        <v>2772.1289999999999</v>
      </c>
      <c r="Q18" s="267">
        <v>919.23900000000003</v>
      </c>
    </row>
    <row r="19" spans="1:17" ht="15.75" x14ac:dyDescent="0.25">
      <c r="A19" s="261" t="s">
        <v>208</v>
      </c>
      <c r="B19" s="262">
        <v>5726.44</v>
      </c>
      <c r="C19" s="263">
        <v>24517.562000000002</v>
      </c>
      <c r="D19" s="262">
        <v>10881.687</v>
      </c>
      <c r="E19" s="264" t="s">
        <v>147</v>
      </c>
      <c r="F19" s="265">
        <v>5877.7730000000001</v>
      </c>
      <c r="G19" s="266">
        <v>25256.199000000001</v>
      </c>
      <c r="H19" s="267">
        <v>12953.261</v>
      </c>
      <c r="I19" s="110"/>
      <c r="J19" s="261" t="s">
        <v>145</v>
      </c>
      <c r="K19" s="262">
        <v>671.37099999999998</v>
      </c>
      <c r="L19" s="263">
        <v>2854.578</v>
      </c>
      <c r="M19" s="262">
        <v>1682.2260000000001</v>
      </c>
      <c r="N19" s="264" t="s">
        <v>125</v>
      </c>
      <c r="O19" s="265">
        <v>374.596</v>
      </c>
      <c r="P19" s="266">
        <v>1601.3140000000001</v>
      </c>
      <c r="Q19" s="267">
        <v>127.06100000000001</v>
      </c>
    </row>
    <row r="20" spans="1:17" ht="15.75" x14ac:dyDescent="0.25">
      <c r="A20" s="261" t="s">
        <v>147</v>
      </c>
      <c r="B20" s="262">
        <v>5616.0280000000002</v>
      </c>
      <c r="C20" s="263">
        <v>23891.577000000001</v>
      </c>
      <c r="D20" s="262">
        <v>12853.98</v>
      </c>
      <c r="E20" s="264" t="s">
        <v>129</v>
      </c>
      <c r="F20" s="265">
        <v>5173.2759999999998</v>
      </c>
      <c r="G20" s="266">
        <v>22258.687999999998</v>
      </c>
      <c r="H20" s="267">
        <v>5939.7780000000002</v>
      </c>
      <c r="I20" s="110"/>
      <c r="J20" s="261" t="s">
        <v>76</v>
      </c>
      <c r="K20" s="262">
        <v>417.72300000000001</v>
      </c>
      <c r="L20" s="263">
        <v>1775.739</v>
      </c>
      <c r="M20" s="262">
        <v>379.21199999999999</v>
      </c>
      <c r="N20" s="264" t="s">
        <v>76</v>
      </c>
      <c r="O20" s="265">
        <v>310.423</v>
      </c>
      <c r="P20" s="266">
        <v>1334.6859999999999</v>
      </c>
      <c r="Q20" s="267">
        <v>214.34899999999999</v>
      </c>
    </row>
    <row r="21" spans="1:17" ht="15.75" x14ac:dyDescent="0.25">
      <c r="A21" s="261" t="s">
        <v>186</v>
      </c>
      <c r="B21" s="262">
        <v>5600.3109999999997</v>
      </c>
      <c r="C21" s="263">
        <v>24024.089</v>
      </c>
      <c r="D21" s="262">
        <v>3580.4470000000001</v>
      </c>
      <c r="E21" s="264" t="s">
        <v>208</v>
      </c>
      <c r="F21" s="265">
        <v>4894.509</v>
      </c>
      <c r="G21" s="266">
        <v>21078.065999999999</v>
      </c>
      <c r="H21" s="267">
        <v>9454.8680000000004</v>
      </c>
      <c r="I21" s="110"/>
      <c r="J21" s="261" t="s">
        <v>147</v>
      </c>
      <c r="K21" s="262">
        <v>240.768</v>
      </c>
      <c r="L21" s="263">
        <v>1019.102</v>
      </c>
      <c r="M21" s="262">
        <v>122.479</v>
      </c>
      <c r="N21" s="264" t="s">
        <v>135</v>
      </c>
      <c r="O21" s="265">
        <v>222.82</v>
      </c>
      <c r="P21" s="266">
        <v>961.50099999999998</v>
      </c>
      <c r="Q21" s="267">
        <v>263.69400000000002</v>
      </c>
    </row>
    <row r="22" spans="1:17" ht="15.75" x14ac:dyDescent="0.25">
      <c r="A22" s="261" t="s">
        <v>156</v>
      </c>
      <c r="B22" s="262">
        <v>3806.3069999999998</v>
      </c>
      <c r="C22" s="263">
        <v>16147.696</v>
      </c>
      <c r="D22" s="262">
        <v>7546.6639999999998</v>
      </c>
      <c r="E22" s="264" t="s">
        <v>186</v>
      </c>
      <c r="F22" s="265">
        <v>3996.4580000000001</v>
      </c>
      <c r="G22" s="266">
        <v>17180.55</v>
      </c>
      <c r="H22" s="267">
        <v>3350.277</v>
      </c>
      <c r="I22" s="110"/>
      <c r="J22" s="261" t="s">
        <v>135</v>
      </c>
      <c r="K22" s="262">
        <v>59.746000000000002</v>
      </c>
      <c r="L22" s="263">
        <v>252.01499999999999</v>
      </c>
      <c r="M22" s="262">
        <v>48.57</v>
      </c>
      <c r="N22" s="264" t="s">
        <v>136</v>
      </c>
      <c r="O22" s="265">
        <v>221.27699999999999</v>
      </c>
      <c r="P22" s="266">
        <v>949.923</v>
      </c>
      <c r="Q22" s="267">
        <v>253.27600000000001</v>
      </c>
    </row>
    <row r="23" spans="1:17" ht="16.5" thickBot="1" x14ac:dyDescent="0.3">
      <c r="A23" s="268" t="s">
        <v>276</v>
      </c>
      <c r="B23" s="269">
        <v>3663.3649999999998</v>
      </c>
      <c r="C23" s="270">
        <v>15652.789000000001</v>
      </c>
      <c r="D23" s="269">
        <v>3065.6410000000001</v>
      </c>
      <c r="E23" s="271" t="s">
        <v>76</v>
      </c>
      <c r="F23" s="272">
        <v>3067.1869999999999</v>
      </c>
      <c r="G23" s="273">
        <v>13155.242</v>
      </c>
      <c r="H23" s="274">
        <v>2283.6840000000002</v>
      </c>
      <c r="I23" s="110"/>
      <c r="J23" s="268" t="s">
        <v>138</v>
      </c>
      <c r="K23" s="269">
        <v>27.439</v>
      </c>
      <c r="L23" s="270">
        <v>116.941</v>
      </c>
      <c r="M23" s="269">
        <v>86.385999999999996</v>
      </c>
      <c r="N23" s="271" t="s">
        <v>127</v>
      </c>
      <c r="O23" s="272">
        <v>186.11600000000001</v>
      </c>
      <c r="P23" s="273">
        <v>798.54399999999998</v>
      </c>
      <c r="Q23" s="274">
        <v>157.803</v>
      </c>
    </row>
    <row r="27" spans="1:17" ht="16.5" x14ac:dyDescent="0.25">
      <c r="A27" s="105" t="s">
        <v>214</v>
      </c>
      <c r="B27" s="332"/>
      <c r="C27" s="105"/>
      <c r="D27" s="105"/>
      <c r="E27" s="105"/>
      <c r="F27" s="106"/>
      <c r="G27" s="105"/>
      <c r="H27" s="106"/>
      <c r="I27" s="106"/>
      <c r="J27" s="105" t="s">
        <v>215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9" t="s">
        <v>211</v>
      </c>
      <c r="B28" s="105"/>
      <c r="C28" s="105"/>
      <c r="D28" s="105"/>
      <c r="E28" s="105"/>
      <c r="F28" s="106"/>
      <c r="G28" s="105"/>
      <c r="H28" s="106"/>
      <c r="I28" s="106"/>
      <c r="J28" s="279" t="s">
        <v>211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5" t="s">
        <v>293</v>
      </c>
      <c r="B30" s="276"/>
      <c r="C30" s="277"/>
      <c r="D30" s="278"/>
      <c r="E30" s="275" t="s">
        <v>294</v>
      </c>
      <c r="F30" s="276"/>
      <c r="G30" s="277"/>
      <c r="H30" s="278"/>
      <c r="I30" s="110"/>
      <c r="J30" s="275" t="s">
        <v>293</v>
      </c>
      <c r="K30" s="276"/>
      <c r="L30" s="277"/>
      <c r="M30" s="278"/>
      <c r="N30" s="275" t="s">
        <v>294</v>
      </c>
      <c r="O30" s="276"/>
      <c r="P30" s="277"/>
      <c r="Q30" s="278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7" t="s">
        <v>114</v>
      </c>
      <c r="B32" s="248">
        <v>261296.78899999999</v>
      </c>
      <c r="C32" s="249">
        <v>1113816.8829999999</v>
      </c>
      <c r="D32" s="250">
        <v>165553.53400000001</v>
      </c>
      <c r="E32" s="251" t="s">
        <v>114</v>
      </c>
      <c r="F32" s="252">
        <v>301608.60800000001</v>
      </c>
      <c r="G32" s="253">
        <v>1295901.53</v>
      </c>
      <c r="H32" s="250">
        <v>160369.88</v>
      </c>
      <c r="I32" s="110"/>
      <c r="J32" s="247" t="s">
        <v>114</v>
      </c>
      <c r="K32" s="248">
        <v>150040.68900000001</v>
      </c>
      <c r="L32" s="249">
        <v>638314.73400000005</v>
      </c>
      <c r="M32" s="250">
        <v>102208.617</v>
      </c>
      <c r="N32" s="251" t="s">
        <v>114</v>
      </c>
      <c r="O32" s="252">
        <v>190088.64799999999</v>
      </c>
      <c r="P32" s="253">
        <v>817021.054</v>
      </c>
      <c r="Q32" s="250">
        <v>107403.799</v>
      </c>
    </row>
    <row r="33" spans="1:19" ht="15.75" x14ac:dyDescent="0.25">
      <c r="A33" s="254" t="s">
        <v>151</v>
      </c>
      <c r="B33" s="255">
        <v>84460.728000000003</v>
      </c>
      <c r="C33" s="256">
        <v>360619.065</v>
      </c>
      <c r="D33" s="255">
        <v>55233.5</v>
      </c>
      <c r="E33" s="257" t="s">
        <v>151</v>
      </c>
      <c r="F33" s="258">
        <v>49009.527999999998</v>
      </c>
      <c r="G33" s="259">
        <v>209986.698</v>
      </c>
      <c r="H33" s="260">
        <v>24022</v>
      </c>
      <c r="I33" s="110"/>
      <c r="J33" s="254" t="s">
        <v>77</v>
      </c>
      <c r="K33" s="255">
        <v>66747.407999999996</v>
      </c>
      <c r="L33" s="256">
        <v>283467.46399999998</v>
      </c>
      <c r="M33" s="255">
        <v>61141.544000000002</v>
      </c>
      <c r="N33" s="257" t="s">
        <v>77</v>
      </c>
      <c r="O33" s="258">
        <v>67620.006999999998</v>
      </c>
      <c r="P33" s="259">
        <v>290660.28100000002</v>
      </c>
      <c r="Q33" s="260">
        <v>49007.298000000003</v>
      </c>
    </row>
    <row r="34" spans="1:19" ht="15.75" x14ac:dyDescent="0.25">
      <c r="A34" s="261" t="s">
        <v>77</v>
      </c>
      <c r="B34" s="262">
        <v>26675.512999999999</v>
      </c>
      <c r="C34" s="263">
        <v>113828.291</v>
      </c>
      <c r="D34" s="262">
        <v>16206.14</v>
      </c>
      <c r="E34" s="264" t="s">
        <v>77</v>
      </c>
      <c r="F34" s="265">
        <v>37329.135000000002</v>
      </c>
      <c r="G34" s="266">
        <v>160458.47500000001</v>
      </c>
      <c r="H34" s="267">
        <v>25806.823</v>
      </c>
      <c r="I34" s="110"/>
      <c r="J34" s="261" t="s">
        <v>276</v>
      </c>
      <c r="K34" s="262">
        <v>16824.491999999998</v>
      </c>
      <c r="L34" s="263">
        <v>71467.56</v>
      </c>
      <c r="M34" s="262">
        <v>8169.9359999999997</v>
      </c>
      <c r="N34" s="264" t="s">
        <v>128</v>
      </c>
      <c r="O34" s="265">
        <v>24183.404999999999</v>
      </c>
      <c r="P34" s="266">
        <v>104044.795</v>
      </c>
      <c r="Q34" s="267">
        <v>13946.184999999999</v>
      </c>
    </row>
    <row r="35" spans="1:19" ht="15.75" x14ac:dyDescent="0.25">
      <c r="A35" s="261" t="s">
        <v>276</v>
      </c>
      <c r="B35" s="262">
        <v>23864.912</v>
      </c>
      <c r="C35" s="263">
        <v>101759.95699999999</v>
      </c>
      <c r="D35" s="262">
        <v>16255.268</v>
      </c>
      <c r="E35" s="264" t="s">
        <v>233</v>
      </c>
      <c r="F35" s="265">
        <v>15706.555</v>
      </c>
      <c r="G35" s="266">
        <v>67534.160999999993</v>
      </c>
      <c r="H35" s="267">
        <v>7056.0249999999996</v>
      </c>
      <c r="I35" s="110"/>
      <c r="J35" s="261" t="s">
        <v>76</v>
      </c>
      <c r="K35" s="262">
        <v>14201.058999999999</v>
      </c>
      <c r="L35" s="263">
        <v>60445.415000000001</v>
      </c>
      <c r="M35" s="262">
        <v>5542.7929999999997</v>
      </c>
      <c r="N35" s="264" t="s">
        <v>276</v>
      </c>
      <c r="O35" s="265">
        <v>22485.184000000001</v>
      </c>
      <c r="P35" s="266">
        <v>96551.722999999998</v>
      </c>
      <c r="Q35" s="267">
        <v>9706.7749999999996</v>
      </c>
    </row>
    <row r="36" spans="1:19" ht="15.75" x14ac:dyDescent="0.25">
      <c r="A36" s="261" t="s">
        <v>125</v>
      </c>
      <c r="B36" s="262">
        <v>12633.045</v>
      </c>
      <c r="C36" s="263">
        <v>53636.216999999997</v>
      </c>
      <c r="D36" s="262">
        <v>7312.4939999999997</v>
      </c>
      <c r="E36" s="264" t="s">
        <v>180</v>
      </c>
      <c r="F36" s="265">
        <v>15002.565000000001</v>
      </c>
      <c r="G36" s="266">
        <v>64463.921999999999</v>
      </c>
      <c r="H36" s="267">
        <v>7404.4250000000002</v>
      </c>
      <c r="I36" s="110"/>
      <c r="J36" s="261" t="s">
        <v>126</v>
      </c>
      <c r="K36" s="262">
        <v>14154.44</v>
      </c>
      <c r="L36" s="263">
        <v>60426.383999999998</v>
      </c>
      <c r="M36" s="262">
        <v>6204.7730000000001</v>
      </c>
      <c r="N36" s="264" t="s">
        <v>126</v>
      </c>
      <c r="O36" s="265">
        <v>18643.312000000002</v>
      </c>
      <c r="P36" s="266">
        <v>80134.024000000005</v>
      </c>
      <c r="Q36" s="267">
        <v>8371.5</v>
      </c>
    </row>
    <row r="37" spans="1:19" ht="15.75" x14ac:dyDescent="0.25">
      <c r="A37" s="261" t="s">
        <v>232</v>
      </c>
      <c r="B37" s="262">
        <v>12021.538</v>
      </c>
      <c r="C37" s="263">
        <v>51007.131000000001</v>
      </c>
      <c r="D37" s="262">
        <v>8428.5310000000009</v>
      </c>
      <c r="E37" s="264" t="s">
        <v>125</v>
      </c>
      <c r="F37" s="265">
        <v>14776.540999999999</v>
      </c>
      <c r="G37" s="266">
        <v>63505.163</v>
      </c>
      <c r="H37" s="267">
        <v>7672.4920000000002</v>
      </c>
      <c r="I37" s="110"/>
      <c r="J37" s="261" t="s">
        <v>125</v>
      </c>
      <c r="K37" s="262">
        <v>8086.107</v>
      </c>
      <c r="L37" s="263">
        <v>34551.61</v>
      </c>
      <c r="M37" s="262">
        <v>3518.3620000000001</v>
      </c>
      <c r="N37" s="264" t="s">
        <v>76</v>
      </c>
      <c r="O37" s="265">
        <v>18509.781999999999</v>
      </c>
      <c r="P37" s="266">
        <v>79616.754000000001</v>
      </c>
      <c r="Q37" s="267">
        <v>7016.4740000000002</v>
      </c>
    </row>
    <row r="38" spans="1:19" ht="15.75" x14ac:dyDescent="0.25">
      <c r="A38" s="261" t="s">
        <v>134</v>
      </c>
      <c r="B38" s="262">
        <v>11915.655000000001</v>
      </c>
      <c r="C38" s="263">
        <v>50779.873</v>
      </c>
      <c r="D38" s="262">
        <v>7894.6040000000003</v>
      </c>
      <c r="E38" s="264" t="s">
        <v>232</v>
      </c>
      <c r="F38" s="265">
        <v>13725.047</v>
      </c>
      <c r="G38" s="266">
        <v>59243.548999999999</v>
      </c>
      <c r="H38" s="267">
        <v>6638.3149999999996</v>
      </c>
      <c r="I38" s="110"/>
      <c r="J38" s="261" t="s">
        <v>131</v>
      </c>
      <c r="K38" s="262">
        <v>7775.6549999999997</v>
      </c>
      <c r="L38" s="263">
        <v>33237.398999999998</v>
      </c>
      <c r="M38" s="262">
        <v>4100.1459999999997</v>
      </c>
      <c r="N38" s="264" t="s">
        <v>136</v>
      </c>
      <c r="O38" s="265">
        <v>10072.359</v>
      </c>
      <c r="P38" s="266">
        <v>43173.572</v>
      </c>
      <c r="Q38" s="267">
        <v>5569.8209999999999</v>
      </c>
    </row>
    <row r="39" spans="1:19" ht="15.75" x14ac:dyDescent="0.25">
      <c r="A39" s="261" t="s">
        <v>160</v>
      </c>
      <c r="B39" s="262">
        <v>8316.3880000000008</v>
      </c>
      <c r="C39" s="263">
        <v>35383.406000000003</v>
      </c>
      <c r="D39" s="262">
        <v>5106.7259999999997</v>
      </c>
      <c r="E39" s="264" t="s">
        <v>230</v>
      </c>
      <c r="F39" s="265">
        <v>13450.878000000001</v>
      </c>
      <c r="G39" s="266">
        <v>57768.866999999998</v>
      </c>
      <c r="H39" s="267">
        <v>7706.9250000000002</v>
      </c>
      <c r="I39" s="110"/>
      <c r="J39" s="261" t="s">
        <v>128</v>
      </c>
      <c r="K39" s="262">
        <v>6067.3370000000004</v>
      </c>
      <c r="L39" s="263">
        <v>25910.492999999999</v>
      </c>
      <c r="M39" s="262">
        <v>4935.8130000000001</v>
      </c>
      <c r="N39" s="264" t="s">
        <v>125</v>
      </c>
      <c r="O39" s="265">
        <v>6660.3450000000003</v>
      </c>
      <c r="P39" s="266">
        <v>28579.774000000001</v>
      </c>
      <c r="Q39" s="267">
        <v>2634.5189999999998</v>
      </c>
    </row>
    <row r="40" spans="1:19" ht="15.75" x14ac:dyDescent="0.25">
      <c r="A40" s="261" t="s">
        <v>180</v>
      </c>
      <c r="B40" s="262">
        <v>7312.8209999999999</v>
      </c>
      <c r="C40" s="263">
        <v>31254.651999999998</v>
      </c>
      <c r="D40" s="262">
        <v>4308</v>
      </c>
      <c r="E40" s="264" t="s">
        <v>134</v>
      </c>
      <c r="F40" s="265">
        <v>12107.790999999999</v>
      </c>
      <c r="G40" s="266">
        <v>52086.281999999999</v>
      </c>
      <c r="H40" s="267">
        <v>6133.2209999999995</v>
      </c>
      <c r="I40" s="110"/>
      <c r="J40" s="261" t="s">
        <v>136</v>
      </c>
      <c r="K40" s="262">
        <v>3601.8760000000002</v>
      </c>
      <c r="L40" s="263">
        <v>15310.181</v>
      </c>
      <c r="M40" s="262">
        <v>2030.5340000000001</v>
      </c>
      <c r="N40" s="264" t="s">
        <v>131</v>
      </c>
      <c r="O40" s="265">
        <v>6544.5479999999998</v>
      </c>
      <c r="P40" s="266">
        <v>28161.830999999998</v>
      </c>
      <c r="Q40" s="267">
        <v>3008.6219999999998</v>
      </c>
    </row>
    <row r="41" spans="1:19" ht="15.75" x14ac:dyDescent="0.25">
      <c r="A41" s="261" t="s">
        <v>138</v>
      </c>
      <c r="B41" s="262">
        <v>6530.4589999999998</v>
      </c>
      <c r="C41" s="263">
        <v>27823.845000000001</v>
      </c>
      <c r="D41" s="262">
        <v>3968.6060000000002</v>
      </c>
      <c r="E41" s="264" t="s">
        <v>276</v>
      </c>
      <c r="F41" s="265">
        <v>12037.313</v>
      </c>
      <c r="G41" s="266">
        <v>51672.046000000002</v>
      </c>
      <c r="H41" s="267">
        <v>5916.5110000000004</v>
      </c>
      <c r="I41" s="110"/>
      <c r="J41" s="261" t="s">
        <v>129</v>
      </c>
      <c r="K41" s="262">
        <v>2540.4789999999998</v>
      </c>
      <c r="L41" s="263">
        <v>10782.698</v>
      </c>
      <c r="M41" s="262">
        <v>1229.249</v>
      </c>
      <c r="N41" s="264" t="s">
        <v>198</v>
      </c>
      <c r="O41" s="265">
        <v>2263.8339999999998</v>
      </c>
      <c r="P41" s="266">
        <v>9718.7610000000004</v>
      </c>
      <c r="Q41" s="267">
        <v>1064.1400000000001</v>
      </c>
    </row>
    <row r="42" spans="1:19" ht="15.75" x14ac:dyDescent="0.25">
      <c r="A42" s="261" t="s">
        <v>233</v>
      </c>
      <c r="B42" s="262">
        <v>5056.6779999999999</v>
      </c>
      <c r="C42" s="263">
        <v>21738.888999999999</v>
      </c>
      <c r="D42" s="262">
        <v>2380.0250000000001</v>
      </c>
      <c r="E42" s="264" t="s">
        <v>160</v>
      </c>
      <c r="F42" s="265">
        <v>10912.333000000001</v>
      </c>
      <c r="G42" s="266">
        <v>46875.671999999999</v>
      </c>
      <c r="H42" s="267">
        <v>5494.8429999999998</v>
      </c>
      <c r="I42" s="110"/>
      <c r="J42" s="261" t="s">
        <v>130</v>
      </c>
      <c r="K42" s="262">
        <v>2173.7959999999998</v>
      </c>
      <c r="L42" s="263">
        <v>9262.0689999999995</v>
      </c>
      <c r="M42" s="262">
        <v>1065.0239999999999</v>
      </c>
      <c r="N42" s="264" t="s">
        <v>130</v>
      </c>
      <c r="O42" s="265">
        <v>2205.2190000000001</v>
      </c>
      <c r="P42" s="266">
        <v>9471.7309999999998</v>
      </c>
      <c r="Q42" s="267">
        <v>1023.389</v>
      </c>
    </row>
    <row r="43" spans="1:19" ht="15.75" x14ac:dyDescent="0.25">
      <c r="A43" s="261" t="s">
        <v>136</v>
      </c>
      <c r="B43" s="262">
        <v>4703.9040000000005</v>
      </c>
      <c r="C43" s="263">
        <v>20075.734</v>
      </c>
      <c r="D43" s="262">
        <v>3242.3710000000001</v>
      </c>
      <c r="E43" s="264" t="s">
        <v>235</v>
      </c>
      <c r="F43" s="265">
        <v>7671.8810000000003</v>
      </c>
      <c r="G43" s="266">
        <v>32885.894999999997</v>
      </c>
      <c r="H43" s="267">
        <v>4024.7750000000001</v>
      </c>
      <c r="I43" s="110"/>
      <c r="J43" s="261" t="s">
        <v>135</v>
      </c>
      <c r="K43" s="262">
        <v>2144.5540000000001</v>
      </c>
      <c r="L43" s="263">
        <v>9112.3649999999998</v>
      </c>
      <c r="M43" s="262">
        <v>834.11400000000003</v>
      </c>
      <c r="N43" s="264" t="s">
        <v>147</v>
      </c>
      <c r="O43" s="265">
        <v>1920.518</v>
      </c>
      <c r="P43" s="266">
        <v>8261.7520000000004</v>
      </c>
      <c r="Q43" s="267">
        <v>1039.354</v>
      </c>
    </row>
    <row r="44" spans="1:19" ht="15.75" x14ac:dyDescent="0.25">
      <c r="A44" s="261" t="s">
        <v>209</v>
      </c>
      <c r="B44" s="262">
        <v>3526.2170000000001</v>
      </c>
      <c r="C44" s="263">
        <v>15110.192999999999</v>
      </c>
      <c r="D44" s="262">
        <v>2274</v>
      </c>
      <c r="E44" s="264" t="s">
        <v>138</v>
      </c>
      <c r="F44" s="265">
        <v>7243.4350000000004</v>
      </c>
      <c r="G44" s="266">
        <v>31177.82</v>
      </c>
      <c r="H44" s="267">
        <v>3444.634</v>
      </c>
      <c r="I44" s="110"/>
      <c r="J44" s="261" t="s">
        <v>145</v>
      </c>
      <c r="K44" s="262">
        <v>1244.4949999999999</v>
      </c>
      <c r="L44" s="263">
        <v>5287.049</v>
      </c>
      <c r="M44" s="262">
        <v>992.09900000000005</v>
      </c>
      <c r="N44" s="264" t="s">
        <v>137</v>
      </c>
      <c r="O44" s="265">
        <v>1748.6379999999999</v>
      </c>
      <c r="P44" s="266">
        <v>7511.9189999999999</v>
      </c>
      <c r="Q44" s="267">
        <v>947.29399999999998</v>
      </c>
    </row>
    <row r="45" spans="1:19" ht="15.75" x14ac:dyDescent="0.25">
      <c r="A45" s="261" t="s">
        <v>202</v>
      </c>
      <c r="B45" s="262">
        <v>3487.4810000000002</v>
      </c>
      <c r="C45" s="263">
        <v>14629.123</v>
      </c>
      <c r="D45" s="262">
        <v>2143.4189999999999</v>
      </c>
      <c r="E45" s="264" t="s">
        <v>231</v>
      </c>
      <c r="F45" s="265">
        <v>6927.808</v>
      </c>
      <c r="G45" s="266">
        <v>29779.288</v>
      </c>
      <c r="H45" s="267">
        <v>3619.875</v>
      </c>
      <c r="I45" s="110"/>
      <c r="J45" s="261" t="s">
        <v>147</v>
      </c>
      <c r="K45" s="262">
        <v>1239.6320000000001</v>
      </c>
      <c r="L45" s="263">
        <v>5268.9960000000001</v>
      </c>
      <c r="M45" s="262">
        <v>986.90700000000004</v>
      </c>
      <c r="N45" s="264" t="s">
        <v>129</v>
      </c>
      <c r="O45" s="265">
        <v>1726.923</v>
      </c>
      <c r="P45" s="266">
        <v>7419.48</v>
      </c>
      <c r="Q45" s="267">
        <v>737.79100000000005</v>
      </c>
      <c r="S45" s="327"/>
    </row>
    <row r="46" spans="1:19" ht="15.75" x14ac:dyDescent="0.25">
      <c r="A46" s="261" t="s">
        <v>186</v>
      </c>
      <c r="B46" s="262">
        <v>3089.451</v>
      </c>
      <c r="C46" s="263">
        <v>13176.97</v>
      </c>
      <c r="D46" s="262">
        <v>1526.4290000000001</v>
      </c>
      <c r="E46" s="264" t="s">
        <v>132</v>
      </c>
      <c r="F46" s="265">
        <v>6503.8419999999996</v>
      </c>
      <c r="G46" s="266">
        <v>28010.71</v>
      </c>
      <c r="H46" s="267">
        <v>2887.9659999999999</v>
      </c>
      <c r="I46" s="110"/>
      <c r="J46" s="261" t="s">
        <v>198</v>
      </c>
      <c r="K46" s="262">
        <v>981.37300000000005</v>
      </c>
      <c r="L46" s="263">
        <v>4218.3469999999998</v>
      </c>
      <c r="M46" s="262">
        <v>400.01299999999998</v>
      </c>
      <c r="N46" s="264" t="s">
        <v>145</v>
      </c>
      <c r="O46" s="265">
        <v>1230.8779999999999</v>
      </c>
      <c r="P46" s="266">
        <v>5299.3869999999997</v>
      </c>
      <c r="Q46" s="267">
        <v>1476.42</v>
      </c>
    </row>
    <row r="47" spans="1:19" ht="15.75" x14ac:dyDescent="0.25">
      <c r="A47" s="261" t="s">
        <v>128</v>
      </c>
      <c r="B47" s="262">
        <v>2676.3589999999999</v>
      </c>
      <c r="C47" s="263">
        <v>11402.6</v>
      </c>
      <c r="D47" s="262">
        <v>2650.6550000000002</v>
      </c>
      <c r="E47" s="264" t="s">
        <v>237</v>
      </c>
      <c r="F47" s="265">
        <v>6138.6</v>
      </c>
      <c r="G47" s="266">
        <v>26344.793000000001</v>
      </c>
      <c r="H47" s="267">
        <v>2153.3000000000002</v>
      </c>
      <c r="I47" s="110"/>
      <c r="J47" s="261" t="s">
        <v>137</v>
      </c>
      <c r="K47" s="262">
        <v>807.53899999999999</v>
      </c>
      <c r="L47" s="263">
        <v>3429.6149999999998</v>
      </c>
      <c r="M47" s="262">
        <v>484.30599999999998</v>
      </c>
      <c r="N47" s="264" t="s">
        <v>135</v>
      </c>
      <c r="O47" s="265">
        <v>1225.3589999999999</v>
      </c>
      <c r="P47" s="266">
        <v>5289.4549999999999</v>
      </c>
      <c r="Q47" s="267">
        <v>476.60700000000003</v>
      </c>
    </row>
    <row r="48" spans="1:19" ht="16.5" thickBot="1" x14ac:dyDescent="0.3">
      <c r="A48" s="268" t="s">
        <v>210</v>
      </c>
      <c r="B48" s="269">
        <v>2434.8380000000002</v>
      </c>
      <c r="C48" s="270">
        <v>10435.245000000001</v>
      </c>
      <c r="D48" s="269">
        <v>1710</v>
      </c>
      <c r="E48" s="271" t="s">
        <v>186</v>
      </c>
      <c r="F48" s="272">
        <v>5794.7209999999995</v>
      </c>
      <c r="G48" s="273">
        <v>24857.973000000002</v>
      </c>
      <c r="H48" s="274">
        <v>3211.7539999999999</v>
      </c>
      <c r="I48" s="110"/>
      <c r="J48" s="268" t="s">
        <v>143</v>
      </c>
      <c r="K48" s="269">
        <v>656.303</v>
      </c>
      <c r="L48" s="270">
        <v>2789.1970000000001</v>
      </c>
      <c r="M48" s="269">
        <v>254.703</v>
      </c>
      <c r="N48" s="271" t="s">
        <v>178</v>
      </c>
      <c r="O48" s="272">
        <v>1142.0909999999999</v>
      </c>
      <c r="P48" s="273">
        <v>4935.4849999999997</v>
      </c>
      <c r="Q48" s="274">
        <v>519.31600000000003</v>
      </c>
    </row>
    <row r="49" spans="1:17" ht="15.75" x14ac:dyDescent="0.25">
      <c r="A49" s="323"/>
      <c r="B49" s="324"/>
      <c r="C49" s="329"/>
      <c r="D49" s="329"/>
      <c r="E49" s="330"/>
      <c r="F49" s="331"/>
      <c r="G49" s="331"/>
      <c r="H49" s="325"/>
      <c r="I49" s="110"/>
      <c r="J49" s="323"/>
      <c r="K49" s="329"/>
      <c r="L49" s="329"/>
      <c r="M49" s="329"/>
      <c r="N49" s="330"/>
      <c r="O49" s="331"/>
      <c r="P49" s="331"/>
      <c r="Q49" s="325"/>
    </row>
    <row r="50" spans="1:17" ht="15.75" x14ac:dyDescent="0.25">
      <c r="A50" s="323"/>
      <c r="B50" s="324"/>
      <c r="C50" s="329"/>
      <c r="D50" s="329"/>
      <c r="E50" s="330"/>
      <c r="F50" s="331"/>
      <c r="G50" s="331"/>
      <c r="H50" s="325"/>
      <c r="I50" s="110"/>
      <c r="J50" s="323"/>
      <c r="K50" s="329"/>
      <c r="L50" s="329"/>
      <c r="M50" s="329"/>
      <c r="N50" s="330"/>
      <c r="O50" s="331"/>
      <c r="P50" s="331"/>
      <c r="Q50" s="325"/>
    </row>
    <row r="51" spans="1:17" ht="15.75" x14ac:dyDescent="0.25">
      <c r="A51" s="323"/>
      <c r="B51" s="324"/>
      <c r="C51" s="329"/>
      <c r="D51" s="329"/>
      <c r="E51" s="330"/>
      <c r="F51" s="331"/>
      <c r="G51" s="331"/>
      <c r="H51" s="325"/>
      <c r="I51" s="110"/>
      <c r="J51" s="323"/>
      <c r="K51" s="329"/>
      <c r="L51" s="329"/>
      <c r="M51" s="329"/>
      <c r="N51" s="330"/>
      <c r="O51" s="331"/>
      <c r="P51" s="331"/>
      <c r="Q51" s="325"/>
    </row>
    <row r="52" spans="1:17" ht="15.75" x14ac:dyDescent="0.25">
      <c r="A52" s="328" t="s">
        <v>221</v>
      </c>
      <c r="B52" s="333"/>
      <c r="C52" s="333"/>
      <c r="D52" s="333"/>
      <c r="E52" s="328"/>
      <c r="F52" s="334"/>
      <c r="G52" s="334"/>
      <c r="H52" s="325"/>
      <c r="I52" s="110"/>
      <c r="J52" s="328" t="s">
        <v>222</v>
      </c>
      <c r="K52" s="333"/>
      <c r="L52" s="333"/>
      <c r="M52" s="333"/>
      <c r="N52" s="328"/>
      <c r="O52" s="334"/>
      <c r="P52" s="334"/>
      <c r="Q52" s="325"/>
    </row>
    <row r="53" spans="1:17" ht="16.5" thickBot="1" x14ac:dyDescent="0.3">
      <c r="A53" s="323" t="s">
        <v>211</v>
      </c>
      <c r="B53" s="324"/>
      <c r="C53" s="329"/>
      <c r="D53" s="329"/>
      <c r="E53" s="330"/>
      <c r="F53" s="331"/>
      <c r="G53" s="331"/>
      <c r="H53" s="325"/>
      <c r="I53" s="110"/>
      <c r="J53" s="323" t="s">
        <v>211</v>
      </c>
      <c r="K53" s="329"/>
      <c r="L53" s="329"/>
      <c r="M53" s="329"/>
      <c r="N53" s="330"/>
      <c r="O53" s="331"/>
      <c r="P53" s="331"/>
      <c r="Q53" s="325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5" t="s">
        <v>293</v>
      </c>
      <c r="B55" s="276"/>
      <c r="C55" s="277"/>
      <c r="D55" s="278"/>
      <c r="E55" s="275" t="s">
        <v>294</v>
      </c>
      <c r="F55" s="276"/>
      <c r="G55" s="277"/>
      <c r="H55" s="278"/>
      <c r="I55" s="110"/>
      <c r="J55" s="275" t="s">
        <v>293</v>
      </c>
      <c r="K55" s="276"/>
      <c r="L55" s="277"/>
      <c r="M55" s="278"/>
      <c r="N55" s="275" t="s">
        <v>294</v>
      </c>
      <c r="O55" s="276"/>
      <c r="P55" s="277"/>
      <c r="Q55" s="278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7" t="s">
        <v>114</v>
      </c>
      <c r="B57" s="248">
        <v>129160.81600000001</v>
      </c>
      <c r="C57" s="249">
        <v>549488.29599999997</v>
      </c>
      <c r="D57" s="250">
        <v>105714.499</v>
      </c>
      <c r="E57" s="251" t="s">
        <v>114</v>
      </c>
      <c r="F57" s="252">
        <v>131827.647</v>
      </c>
      <c r="G57" s="253">
        <v>566421.05799999996</v>
      </c>
      <c r="H57" s="250">
        <v>110759.249</v>
      </c>
      <c r="I57" s="110"/>
      <c r="J57" s="247" t="s">
        <v>114</v>
      </c>
      <c r="K57" s="248">
        <v>82182.497000000003</v>
      </c>
      <c r="L57" s="249">
        <v>349343.283</v>
      </c>
      <c r="M57" s="250">
        <v>74018.134999999995</v>
      </c>
      <c r="N57" s="251" t="s">
        <v>114</v>
      </c>
      <c r="O57" s="252">
        <v>77067.175000000003</v>
      </c>
      <c r="P57" s="253">
        <v>331171.266</v>
      </c>
      <c r="Q57" s="250">
        <v>65050.357000000004</v>
      </c>
    </row>
    <row r="58" spans="1:17" ht="15.75" x14ac:dyDescent="0.25">
      <c r="A58" s="254" t="s">
        <v>136</v>
      </c>
      <c r="B58" s="255">
        <v>18072.876</v>
      </c>
      <c r="C58" s="256">
        <v>76813.792000000001</v>
      </c>
      <c r="D58" s="255">
        <v>16037.841</v>
      </c>
      <c r="E58" s="257" t="s">
        <v>136</v>
      </c>
      <c r="F58" s="258">
        <v>18099.394</v>
      </c>
      <c r="G58" s="259">
        <v>77774.551999999996</v>
      </c>
      <c r="H58" s="260">
        <v>16705.116999999998</v>
      </c>
      <c r="I58" s="110"/>
      <c r="J58" s="254" t="s">
        <v>77</v>
      </c>
      <c r="K58" s="255">
        <v>40289.921000000002</v>
      </c>
      <c r="L58" s="256">
        <v>171289.18700000001</v>
      </c>
      <c r="M58" s="255">
        <v>38271.419000000002</v>
      </c>
      <c r="N58" s="257" t="s">
        <v>77</v>
      </c>
      <c r="O58" s="258">
        <v>31939.364000000001</v>
      </c>
      <c r="P58" s="259">
        <v>137234.147</v>
      </c>
      <c r="Q58" s="260">
        <v>26389.238000000001</v>
      </c>
    </row>
    <row r="59" spans="1:17" ht="15.75" x14ac:dyDescent="0.25">
      <c r="A59" s="261" t="s">
        <v>127</v>
      </c>
      <c r="B59" s="262">
        <v>12146.5</v>
      </c>
      <c r="C59" s="263">
        <v>51770.315000000002</v>
      </c>
      <c r="D59" s="262">
        <v>9196.0519999999997</v>
      </c>
      <c r="E59" s="264" t="s">
        <v>128</v>
      </c>
      <c r="F59" s="265">
        <v>13961.266</v>
      </c>
      <c r="G59" s="266">
        <v>59987.527999999998</v>
      </c>
      <c r="H59" s="267">
        <v>10867.194</v>
      </c>
      <c r="I59" s="110"/>
      <c r="J59" s="261" t="s">
        <v>131</v>
      </c>
      <c r="K59" s="262">
        <v>15251.171</v>
      </c>
      <c r="L59" s="263">
        <v>64816.673000000003</v>
      </c>
      <c r="M59" s="262">
        <v>16122.758</v>
      </c>
      <c r="N59" s="264" t="s">
        <v>131</v>
      </c>
      <c r="O59" s="265">
        <v>14674.596</v>
      </c>
      <c r="P59" s="266">
        <v>63069.14</v>
      </c>
      <c r="Q59" s="267">
        <v>15687.844999999999</v>
      </c>
    </row>
    <row r="60" spans="1:17" ht="15.75" x14ac:dyDescent="0.25">
      <c r="A60" s="261" t="s">
        <v>128</v>
      </c>
      <c r="B60" s="262">
        <v>11646.493</v>
      </c>
      <c r="C60" s="263">
        <v>49609.811999999998</v>
      </c>
      <c r="D60" s="262">
        <v>9513.5190000000002</v>
      </c>
      <c r="E60" s="264" t="s">
        <v>133</v>
      </c>
      <c r="F60" s="265">
        <v>12086.197</v>
      </c>
      <c r="G60" s="266">
        <v>51922.544000000002</v>
      </c>
      <c r="H60" s="267">
        <v>12334.759</v>
      </c>
      <c r="I60" s="110"/>
      <c r="J60" s="261" t="s">
        <v>129</v>
      </c>
      <c r="K60" s="262">
        <v>12923.109</v>
      </c>
      <c r="L60" s="263">
        <v>54901.281999999999</v>
      </c>
      <c r="M60" s="262">
        <v>8746.241</v>
      </c>
      <c r="N60" s="264" t="s">
        <v>129</v>
      </c>
      <c r="O60" s="265">
        <v>13893.343999999999</v>
      </c>
      <c r="P60" s="266">
        <v>59702.96</v>
      </c>
      <c r="Q60" s="267">
        <v>9695.7579999999998</v>
      </c>
    </row>
    <row r="61" spans="1:17" ht="15.75" x14ac:dyDescent="0.25">
      <c r="A61" s="261" t="s">
        <v>129</v>
      </c>
      <c r="B61" s="262">
        <v>11168.34</v>
      </c>
      <c r="C61" s="263">
        <v>47487.455000000002</v>
      </c>
      <c r="D61" s="262">
        <v>10625.475</v>
      </c>
      <c r="E61" s="264" t="s">
        <v>127</v>
      </c>
      <c r="F61" s="265">
        <v>10795.841</v>
      </c>
      <c r="G61" s="266">
        <v>46386.451000000001</v>
      </c>
      <c r="H61" s="267">
        <v>8268.9449999999997</v>
      </c>
      <c r="I61" s="110"/>
      <c r="J61" s="261" t="s">
        <v>130</v>
      </c>
      <c r="K61" s="262">
        <v>7822.0540000000001</v>
      </c>
      <c r="L61" s="263">
        <v>33244.192999999999</v>
      </c>
      <c r="M61" s="262">
        <v>7058.165</v>
      </c>
      <c r="N61" s="264" t="s">
        <v>130</v>
      </c>
      <c r="O61" s="265">
        <v>7318.2879999999996</v>
      </c>
      <c r="P61" s="266">
        <v>31460.187000000002</v>
      </c>
      <c r="Q61" s="267">
        <v>6525.9889999999996</v>
      </c>
    </row>
    <row r="62" spans="1:17" ht="15.75" x14ac:dyDescent="0.25">
      <c r="A62" s="261" t="s">
        <v>133</v>
      </c>
      <c r="B62" s="262">
        <v>10509.788</v>
      </c>
      <c r="C62" s="263">
        <v>44712.892999999996</v>
      </c>
      <c r="D62" s="262">
        <v>10649.549000000001</v>
      </c>
      <c r="E62" s="264" t="s">
        <v>77</v>
      </c>
      <c r="F62" s="265">
        <v>9254.2669999999998</v>
      </c>
      <c r="G62" s="266">
        <v>39759.053999999996</v>
      </c>
      <c r="H62" s="267">
        <v>9206.2289999999994</v>
      </c>
      <c r="I62" s="110"/>
      <c r="J62" s="261" t="s">
        <v>76</v>
      </c>
      <c r="K62" s="262">
        <v>2846.9279999999999</v>
      </c>
      <c r="L62" s="263">
        <v>12085.253000000001</v>
      </c>
      <c r="M62" s="262">
        <v>1625.6320000000001</v>
      </c>
      <c r="N62" s="264" t="s">
        <v>76</v>
      </c>
      <c r="O62" s="265">
        <v>3312.4</v>
      </c>
      <c r="P62" s="266">
        <v>14239.773999999999</v>
      </c>
      <c r="Q62" s="267">
        <v>1835.665</v>
      </c>
    </row>
    <row r="63" spans="1:17" ht="15.75" x14ac:dyDescent="0.25">
      <c r="A63" s="261" t="s">
        <v>77</v>
      </c>
      <c r="B63" s="262">
        <v>8408.6569999999992</v>
      </c>
      <c r="C63" s="263">
        <v>35768.495999999999</v>
      </c>
      <c r="D63" s="262">
        <v>7697.8190000000004</v>
      </c>
      <c r="E63" s="264" t="s">
        <v>129</v>
      </c>
      <c r="F63" s="265">
        <v>9243.098</v>
      </c>
      <c r="G63" s="266">
        <v>39716.548000000003</v>
      </c>
      <c r="H63" s="267">
        <v>8913.6589999999997</v>
      </c>
      <c r="I63" s="110"/>
      <c r="J63" s="261" t="s">
        <v>128</v>
      </c>
      <c r="K63" s="262">
        <v>774.05799999999999</v>
      </c>
      <c r="L63" s="263">
        <v>3316.7159999999999</v>
      </c>
      <c r="M63" s="262">
        <v>556.04999999999995</v>
      </c>
      <c r="N63" s="264" t="s">
        <v>128</v>
      </c>
      <c r="O63" s="265">
        <v>1747.655</v>
      </c>
      <c r="P63" s="266">
        <v>7486.6559999999999</v>
      </c>
      <c r="Q63" s="267">
        <v>1000.832</v>
      </c>
    </row>
    <row r="64" spans="1:17" ht="15.75" x14ac:dyDescent="0.25">
      <c r="A64" s="261" t="s">
        <v>138</v>
      </c>
      <c r="B64" s="262">
        <v>8029.3410000000003</v>
      </c>
      <c r="C64" s="263">
        <v>34151.311000000002</v>
      </c>
      <c r="D64" s="262">
        <v>8217.5740000000005</v>
      </c>
      <c r="E64" s="264" t="s">
        <v>138</v>
      </c>
      <c r="F64" s="265">
        <v>7854.7049999999999</v>
      </c>
      <c r="G64" s="266">
        <v>33739.548000000003</v>
      </c>
      <c r="H64" s="267">
        <v>8535.1190000000006</v>
      </c>
      <c r="I64" s="110"/>
      <c r="J64" s="261" t="s">
        <v>127</v>
      </c>
      <c r="K64" s="262">
        <v>627.57399999999996</v>
      </c>
      <c r="L64" s="263">
        <v>2653.5059999999999</v>
      </c>
      <c r="M64" s="262">
        <v>439.01600000000002</v>
      </c>
      <c r="N64" s="264" t="s">
        <v>125</v>
      </c>
      <c r="O64" s="265">
        <v>905.10699999999997</v>
      </c>
      <c r="P64" s="266">
        <v>3890.1039999999998</v>
      </c>
      <c r="Q64" s="267">
        <v>1416.556</v>
      </c>
    </row>
    <row r="65" spans="1:17" ht="15.75" x14ac:dyDescent="0.25">
      <c r="A65" s="261" t="s">
        <v>147</v>
      </c>
      <c r="B65" s="262">
        <v>5752.2790000000005</v>
      </c>
      <c r="C65" s="263">
        <v>24473.093000000001</v>
      </c>
      <c r="D65" s="262">
        <v>3271.9160000000002</v>
      </c>
      <c r="E65" s="264" t="s">
        <v>147</v>
      </c>
      <c r="F65" s="265">
        <v>5916.1080000000002</v>
      </c>
      <c r="G65" s="266">
        <v>25424.841</v>
      </c>
      <c r="H65" s="267">
        <v>3214.4290000000001</v>
      </c>
      <c r="I65" s="110"/>
      <c r="J65" s="261" t="s">
        <v>198</v>
      </c>
      <c r="K65" s="262">
        <v>379.29</v>
      </c>
      <c r="L65" s="263">
        <v>1630.9839999999999</v>
      </c>
      <c r="M65" s="262">
        <v>444.815</v>
      </c>
      <c r="N65" s="264" t="s">
        <v>198</v>
      </c>
      <c r="O65" s="265">
        <v>753.62300000000005</v>
      </c>
      <c r="P65" s="266">
        <v>3236.7849999999999</v>
      </c>
      <c r="Q65" s="267">
        <v>865.67700000000002</v>
      </c>
    </row>
    <row r="66" spans="1:17" ht="15.75" x14ac:dyDescent="0.25">
      <c r="A66" s="261" t="s">
        <v>145</v>
      </c>
      <c r="B66" s="262">
        <v>5506.9780000000001</v>
      </c>
      <c r="C66" s="263">
        <v>23400.993999999999</v>
      </c>
      <c r="D66" s="262">
        <v>3652.547</v>
      </c>
      <c r="E66" s="264" t="s">
        <v>180</v>
      </c>
      <c r="F66" s="265">
        <v>5393.9849999999997</v>
      </c>
      <c r="G66" s="266">
        <v>23213.332999999999</v>
      </c>
      <c r="H66" s="267">
        <v>2521.375</v>
      </c>
      <c r="I66" s="110"/>
      <c r="J66" s="261" t="s">
        <v>276</v>
      </c>
      <c r="K66" s="262">
        <v>311.947</v>
      </c>
      <c r="L66" s="263">
        <v>1329.6969999999999</v>
      </c>
      <c r="M66" s="262">
        <v>115.646</v>
      </c>
      <c r="N66" s="264" t="s">
        <v>127</v>
      </c>
      <c r="O66" s="265">
        <v>672.64499999999998</v>
      </c>
      <c r="P66" s="266">
        <v>2897.83</v>
      </c>
      <c r="Q66" s="267">
        <v>365.15499999999997</v>
      </c>
    </row>
    <row r="67" spans="1:17" ht="15.75" x14ac:dyDescent="0.25">
      <c r="A67" s="261" t="s">
        <v>137</v>
      </c>
      <c r="B67" s="262">
        <v>5331.1059999999998</v>
      </c>
      <c r="C67" s="263">
        <v>22679.304</v>
      </c>
      <c r="D67" s="262">
        <v>3905.7570000000001</v>
      </c>
      <c r="E67" s="264" t="s">
        <v>178</v>
      </c>
      <c r="F67" s="265">
        <v>4654.4160000000002</v>
      </c>
      <c r="G67" s="266">
        <v>20001.887999999999</v>
      </c>
      <c r="H67" s="267">
        <v>2203.4560000000001</v>
      </c>
      <c r="I67" s="110"/>
      <c r="J67" s="261" t="s">
        <v>125</v>
      </c>
      <c r="K67" s="262">
        <v>166.39400000000001</v>
      </c>
      <c r="L67" s="263">
        <v>710.20100000000002</v>
      </c>
      <c r="M67" s="262">
        <v>156.29</v>
      </c>
      <c r="N67" s="264" t="s">
        <v>276</v>
      </c>
      <c r="O67" s="265">
        <v>518.89</v>
      </c>
      <c r="P67" s="266">
        <v>2230.3200000000002</v>
      </c>
      <c r="Q67" s="267">
        <v>213.04</v>
      </c>
    </row>
    <row r="68" spans="1:17" ht="15.75" x14ac:dyDescent="0.25">
      <c r="A68" s="261" t="s">
        <v>276</v>
      </c>
      <c r="B68" s="262">
        <v>4994.9629999999997</v>
      </c>
      <c r="C68" s="263">
        <v>21257.315999999999</v>
      </c>
      <c r="D68" s="262">
        <v>3227.585</v>
      </c>
      <c r="E68" s="264" t="s">
        <v>276</v>
      </c>
      <c r="F68" s="265">
        <v>4545.4679999999998</v>
      </c>
      <c r="G68" s="266">
        <v>19533.133999999998</v>
      </c>
      <c r="H68" s="267">
        <v>3050.6410000000001</v>
      </c>
      <c r="I68" s="110"/>
      <c r="J68" s="261" t="s">
        <v>147</v>
      </c>
      <c r="K68" s="262">
        <v>163.06899999999999</v>
      </c>
      <c r="L68" s="263">
        <v>693.12699999999995</v>
      </c>
      <c r="M68" s="262">
        <v>121.767</v>
      </c>
      <c r="N68" s="264" t="s">
        <v>138</v>
      </c>
      <c r="O68" s="265">
        <v>512.62</v>
      </c>
      <c r="P68" s="266">
        <v>2202.4250000000002</v>
      </c>
      <c r="Q68" s="267">
        <v>642.98900000000003</v>
      </c>
    </row>
    <row r="69" spans="1:17" ht="15.75" x14ac:dyDescent="0.25">
      <c r="A69" s="261" t="s">
        <v>178</v>
      </c>
      <c r="B69" s="262">
        <v>4620.8320000000003</v>
      </c>
      <c r="C69" s="263">
        <v>19646.048999999999</v>
      </c>
      <c r="D69" s="262">
        <v>2230.8470000000002</v>
      </c>
      <c r="E69" s="264" t="s">
        <v>131</v>
      </c>
      <c r="F69" s="265">
        <v>3632.1570000000002</v>
      </c>
      <c r="G69" s="266">
        <v>15608.457</v>
      </c>
      <c r="H69" s="267">
        <v>2740.855</v>
      </c>
      <c r="I69" s="110"/>
      <c r="J69" s="261" t="s">
        <v>145</v>
      </c>
      <c r="K69" s="262">
        <v>126.34399999999999</v>
      </c>
      <c r="L69" s="263">
        <v>537.947</v>
      </c>
      <c r="M69" s="262">
        <v>103.57</v>
      </c>
      <c r="N69" s="264" t="s">
        <v>126</v>
      </c>
      <c r="O69" s="265">
        <v>167.47499999999999</v>
      </c>
      <c r="P69" s="266">
        <v>718.96299999999997</v>
      </c>
      <c r="Q69" s="267">
        <v>40.950000000000003</v>
      </c>
    </row>
    <row r="70" spans="1:17" ht="15.75" x14ac:dyDescent="0.25">
      <c r="A70" s="261" t="s">
        <v>180</v>
      </c>
      <c r="B70" s="262">
        <v>3449.422</v>
      </c>
      <c r="C70" s="263">
        <v>14651.976000000001</v>
      </c>
      <c r="D70" s="262">
        <v>1971.5250000000001</v>
      </c>
      <c r="E70" s="264" t="s">
        <v>137</v>
      </c>
      <c r="F70" s="265">
        <v>3610.1709999999998</v>
      </c>
      <c r="G70" s="266">
        <v>15504.245999999999</v>
      </c>
      <c r="H70" s="267">
        <v>2883.9659999999999</v>
      </c>
      <c r="I70" s="110"/>
      <c r="J70" s="261" t="s">
        <v>126</v>
      </c>
      <c r="K70" s="262">
        <v>119.26</v>
      </c>
      <c r="L70" s="263">
        <v>511.33100000000002</v>
      </c>
      <c r="M70" s="262">
        <v>38.774999999999999</v>
      </c>
      <c r="N70" s="264" t="s">
        <v>145</v>
      </c>
      <c r="O70" s="265">
        <v>161.61099999999999</v>
      </c>
      <c r="P70" s="266">
        <v>693.67200000000003</v>
      </c>
      <c r="Q70" s="267">
        <v>114.657</v>
      </c>
    </row>
    <row r="71" spans="1:17" ht="15.75" x14ac:dyDescent="0.25">
      <c r="A71" s="261" t="s">
        <v>79</v>
      </c>
      <c r="B71" s="262">
        <v>2958.2579999999998</v>
      </c>
      <c r="C71" s="263">
        <v>12566.468000000001</v>
      </c>
      <c r="D71" s="262">
        <v>2633.451</v>
      </c>
      <c r="E71" s="264" t="s">
        <v>145</v>
      </c>
      <c r="F71" s="265">
        <v>3537.0639999999999</v>
      </c>
      <c r="G71" s="266">
        <v>15187.3</v>
      </c>
      <c r="H71" s="267">
        <v>2490.848</v>
      </c>
      <c r="I71" s="110"/>
      <c r="J71" s="261" t="s">
        <v>135</v>
      </c>
      <c r="K71" s="262">
        <v>115.01900000000001</v>
      </c>
      <c r="L71" s="263">
        <v>489.15199999999999</v>
      </c>
      <c r="M71" s="262">
        <v>29.762</v>
      </c>
      <c r="N71" s="264" t="s">
        <v>178</v>
      </c>
      <c r="O71" s="265">
        <v>112.965</v>
      </c>
      <c r="P71" s="266">
        <v>487.02</v>
      </c>
      <c r="Q71" s="267">
        <v>75.338999999999999</v>
      </c>
    </row>
    <row r="72" spans="1:17" ht="15.75" x14ac:dyDescent="0.25">
      <c r="A72" s="261" t="s">
        <v>198</v>
      </c>
      <c r="B72" s="262">
        <v>2772.8980000000001</v>
      </c>
      <c r="C72" s="263">
        <v>11801.096</v>
      </c>
      <c r="D72" s="262">
        <v>2088.0889999999999</v>
      </c>
      <c r="E72" s="264" t="s">
        <v>198</v>
      </c>
      <c r="F72" s="265">
        <v>3304.9780000000001</v>
      </c>
      <c r="G72" s="266">
        <v>14204.319</v>
      </c>
      <c r="H72" s="267">
        <v>2933.3870000000002</v>
      </c>
      <c r="I72" s="110"/>
      <c r="J72" s="261" t="s">
        <v>79</v>
      </c>
      <c r="K72" s="262">
        <v>103.036</v>
      </c>
      <c r="L72" s="263">
        <v>437.82799999999997</v>
      </c>
      <c r="M72" s="262">
        <v>80.245000000000005</v>
      </c>
      <c r="N72" s="264" t="s">
        <v>135</v>
      </c>
      <c r="O72" s="265">
        <v>105.364</v>
      </c>
      <c r="P72" s="266">
        <v>452.959</v>
      </c>
      <c r="Q72" s="267">
        <v>30.46</v>
      </c>
    </row>
    <row r="73" spans="1:17" ht="16.5" thickBot="1" x14ac:dyDescent="0.3">
      <c r="A73" s="268" t="s">
        <v>131</v>
      </c>
      <c r="B73" s="269">
        <v>2513.6950000000002</v>
      </c>
      <c r="C73" s="270">
        <v>10714.168</v>
      </c>
      <c r="D73" s="269">
        <v>1981.7819999999999</v>
      </c>
      <c r="E73" s="271" t="s">
        <v>79</v>
      </c>
      <c r="F73" s="272">
        <v>2502.4830000000002</v>
      </c>
      <c r="G73" s="273">
        <v>10752.232</v>
      </c>
      <c r="H73" s="274">
        <v>2264.7350000000001</v>
      </c>
      <c r="I73" s="110"/>
      <c r="J73" s="268" t="s">
        <v>133</v>
      </c>
      <c r="K73" s="269">
        <v>46.518999999999998</v>
      </c>
      <c r="L73" s="270">
        <v>196.84100000000001</v>
      </c>
      <c r="M73" s="269">
        <v>27.286000000000001</v>
      </c>
      <c r="N73" s="271" t="s">
        <v>147</v>
      </c>
      <c r="O73" s="272">
        <v>69.844999999999999</v>
      </c>
      <c r="P73" s="273">
        <v>301.05599999999998</v>
      </c>
      <c r="Q73" s="274">
        <v>41.823999999999998</v>
      </c>
    </row>
    <row r="74" spans="1:17" ht="15.75" x14ac:dyDescent="0.25">
      <c r="A74" s="323"/>
      <c r="B74" s="329"/>
      <c r="C74" s="329"/>
      <c r="D74" s="329"/>
      <c r="E74" s="330"/>
      <c r="F74" s="331"/>
      <c r="G74" s="331"/>
      <c r="H74" s="325"/>
      <c r="I74" s="110"/>
      <c r="J74" s="330"/>
      <c r="K74" s="329"/>
      <c r="L74" s="329"/>
      <c r="M74" s="329"/>
      <c r="N74" s="330"/>
      <c r="O74" s="331"/>
      <c r="P74" s="331"/>
      <c r="Q74" s="325"/>
    </row>
    <row r="75" spans="1:17" ht="15.75" x14ac:dyDescent="0.25">
      <c r="A75" s="323"/>
      <c r="B75" s="329"/>
      <c r="C75" s="329"/>
      <c r="D75" s="329"/>
      <c r="E75" s="330"/>
      <c r="F75" s="331"/>
      <c r="G75" s="331"/>
      <c r="H75" s="325"/>
      <c r="I75" s="110"/>
      <c r="J75" s="330"/>
      <c r="K75" s="329"/>
      <c r="L75" s="329"/>
      <c r="M75" s="329"/>
      <c r="N75" s="330"/>
      <c r="O75" s="331"/>
      <c r="P75" s="331"/>
      <c r="Q75" s="325"/>
    </row>
    <row r="76" spans="1:17" ht="15.75" x14ac:dyDescent="0.25">
      <c r="A76" s="323"/>
      <c r="B76" s="329"/>
      <c r="C76" s="329"/>
      <c r="D76" s="329"/>
      <c r="E76" s="330"/>
      <c r="F76" s="331"/>
      <c r="G76" s="331"/>
      <c r="H76" s="325"/>
      <c r="I76" s="110"/>
      <c r="J76" s="330"/>
      <c r="K76" s="329"/>
      <c r="L76" s="329"/>
      <c r="M76" s="329"/>
      <c r="N76" s="330"/>
      <c r="O76" s="331"/>
      <c r="P76" s="331"/>
      <c r="Q76" s="325"/>
    </row>
    <row r="77" spans="1:17" ht="15.75" x14ac:dyDescent="0.25">
      <c r="A77" s="326" t="s">
        <v>223</v>
      </c>
      <c r="B77" s="333"/>
      <c r="C77" s="333"/>
      <c r="D77" s="333"/>
      <c r="E77" s="328"/>
      <c r="F77" s="334"/>
      <c r="G77" s="334"/>
      <c r="H77" s="335"/>
      <c r="I77" s="110"/>
      <c r="J77" s="328" t="s">
        <v>224</v>
      </c>
      <c r="K77" s="333"/>
      <c r="L77" s="333"/>
      <c r="M77" s="333"/>
      <c r="N77" s="328"/>
      <c r="O77" s="334"/>
      <c r="P77" s="334"/>
      <c r="Q77" s="335"/>
    </row>
    <row r="78" spans="1:17" ht="16.5" thickBot="1" x14ac:dyDescent="0.3">
      <c r="A78" s="323" t="s">
        <v>211</v>
      </c>
      <c r="B78" s="329"/>
      <c r="C78" s="329"/>
      <c r="D78" s="329"/>
      <c r="E78" s="330"/>
      <c r="F78" s="331"/>
      <c r="G78" s="331"/>
      <c r="H78" s="325"/>
      <c r="I78" s="110"/>
      <c r="J78" s="330" t="s">
        <v>211</v>
      </c>
      <c r="K78" s="329"/>
      <c r="L78" s="329"/>
      <c r="M78" s="329"/>
      <c r="N78" s="330"/>
      <c r="O78" s="331"/>
      <c r="P78" s="331"/>
      <c r="Q78" s="325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5" t="s">
        <v>293</v>
      </c>
      <c r="B80" s="276"/>
      <c r="C80" s="277"/>
      <c r="D80" s="278"/>
      <c r="E80" s="275" t="s">
        <v>294</v>
      </c>
      <c r="F80" s="276"/>
      <c r="G80" s="277"/>
      <c r="H80" s="278"/>
      <c r="I80" s="110"/>
      <c r="J80" s="275" t="s">
        <v>293</v>
      </c>
      <c r="K80" s="276"/>
      <c r="L80" s="277"/>
      <c r="M80" s="278"/>
      <c r="N80" s="275" t="s">
        <v>294</v>
      </c>
      <c r="O80" s="276"/>
      <c r="P80" s="277"/>
      <c r="Q80" s="278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7" t="s">
        <v>114</v>
      </c>
      <c r="B82" s="248">
        <v>185801.24600000001</v>
      </c>
      <c r="C82" s="249">
        <v>790667.96600000001</v>
      </c>
      <c r="D82" s="250">
        <v>218989.65</v>
      </c>
      <c r="E82" s="251" t="s">
        <v>114</v>
      </c>
      <c r="F82" s="252">
        <v>195576.88800000001</v>
      </c>
      <c r="G82" s="253">
        <v>840546.17099999997</v>
      </c>
      <c r="H82" s="250">
        <v>206637.20199999999</v>
      </c>
      <c r="I82" s="110"/>
      <c r="J82" s="247" t="s">
        <v>114</v>
      </c>
      <c r="K82" s="248">
        <v>44424.726000000002</v>
      </c>
      <c r="L82" s="249">
        <v>188752.97700000001</v>
      </c>
      <c r="M82" s="250">
        <v>97853.72</v>
      </c>
      <c r="N82" s="251" t="s">
        <v>114</v>
      </c>
      <c r="O82" s="252">
        <v>46899.692999999999</v>
      </c>
      <c r="P82" s="253">
        <v>201548.68900000001</v>
      </c>
      <c r="Q82" s="250">
        <v>76736.572</v>
      </c>
    </row>
    <row r="83" spans="1:17" ht="15.75" x14ac:dyDescent="0.25">
      <c r="A83" s="254" t="s">
        <v>276</v>
      </c>
      <c r="B83" s="255">
        <v>58467.59</v>
      </c>
      <c r="C83" s="256">
        <v>248740.55499999999</v>
      </c>
      <c r="D83" s="255">
        <v>55312.303</v>
      </c>
      <c r="E83" s="257" t="s">
        <v>276</v>
      </c>
      <c r="F83" s="258">
        <v>53585.184999999998</v>
      </c>
      <c r="G83" s="259">
        <v>230325.22099999999</v>
      </c>
      <c r="H83" s="260">
        <v>46243.091</v>
      </c>
      <c r="I83" s="110"/>
      <c r="J83" s="254" t="s">
        <v>77</v>
      </c>
      <c r="K83" s="255">
        <v>11214.605</v>
      </c>
      <c r="L83" s="256">
        <v>47621.692000000003</v>
      </c>
      <c r="M83" s="255">
        <v>12931.921</v>
      </c>
      <c r="N83" s="257" t="s">
        <v>77</v>
      </c>
      <c r="O83" s="258">
        <v>10380.598</v>
      </c>
      <c r="P83" s="259">
        <v>44591.423999999999</v>
      </c>
      <c r="Q83" s="260">
        <v>11511.513999999999</v>
      </c>
    </row>
    <row r="84" spans="1:17" ht="15.75" x14ac:dyDescent="0.25">
      <c r="A84" s="261" t="s">
        <v>160</v>
      </c>
      <c r="B84" s="262">
        <v>23015.8</v>
      </c>
      <c r="C84" s="263">
        <v>98149.012000000002</v>
      </c>
      <c r="D84" s="262">
        <v>32348.587</v>
      </c>
      <c r="E84" s="264" t="s">
        <v>160</v>
      </c>
      <c r="F84" s="265">
        <v>25565.002</v>
      </c>
      <c r="G84" s="266">
        <v>109932.485</v>
      </c>
      <c r="H84" s="267">
        <v>30400.699000000001</v>
      </c>
      <c r="I84" s="110"/>
      <c r="J84" s="261" t="s">
        <v>128</v>
      </c>
      <c r="K84" s="262">
        <v>7267.4290000000001</v>
      </c>
      <c r="L84" s="263">
        <v>30960.53</v>
      </c>
      <c r="M84" s="262">
        <v>57797.334999999999</v>
      </c>
      <c r="N84" s="264" t="s">
        <v>276</v>
      </c>
      <c r="O84" s="265">
        <v>6706.3090000000002</v>
      </c>
      <c r="P84" s="266">
        <v>28809.274000000001</v>
      </c>
      <c r="Q84" s="267">
        <v>6061.3379999999997</v>
      </c>
    </row>
    <row r="85" spans="1:17" ht="15.75" x14ac:dyDescent="0.25">
      <c r="A85" s="261" t="s">
        <v>210</v>
      </c>
      <c r="B85" s="262">
        <v>13190.736000000001</v>
      </c>
      <c r="C85" s="263">
        <v>56145.106</v>
      </c>
      <c r="D85" s="262">
        <v>16698.8</v>
      </c>
      <c r="E85" s="264" t="s">
        <v>210</v>
      </c>
      <c r="F85" s="265">
        <v>16622.402999999998</v>
      </c>
      <c r="G85" s="266">
        <v>71452.285000000003</v>
      </c>
      <c r="H85" s="267">
        <v>18580.864000000001</v>
      </c>
      <c r="I85" s="110"/>
      <c r="J85" s="261" t="s">
        <v>276</v>
      </c>
      <c r="K85" s="262">
        <v>5967.69</v>
      </c>
      <c r="L85" s="263">
        <v>25400.788</v>
      </c>
      <c r="M85" s="262">
        <v>3383.799</v>
      </c>
      <c r="N85" s="264" t="s">
        <v>131</v>
      </c>
      <c r="O85" s="265">
        <v>6699.4639999999999</v>
      </c>
      <c r="P85" s="266">
        <v>28789.271000000001</v>
      </c>
      <c r="Q85" s="267">
        <v>10259.495000000001</v>
      </c>
    </row>
    <row r="86" spans="1:17" ht="15.75" x14ac:dyDescent="0.25">
      <c r="A86" s="261" t="s">
        <v>77</v>
      </c>
      <c r="B86" s="262">
        <v>11341.950999999999</v>
      </c>
      <c r="C86" s="263">
        <v>48243.826999999997</v>
      </c>
      <c r="D86" s="262">
        <v>30444.629000000001</v>
      </c>
      <c r="E86" s="264" t="s">
        <v>77</v>
      </c>
      <c r="F86" s="265">
        <v>10915.983</v>
      </c>
      <c r="G86" s="266">
        <v>46888.997000000003</v>
      </c>
      <c r="H86" s="267">
        <v>27609.085999999999</v>
      </c>
      <c r="I86" s="110"/>
      <c r="J86" s="261" t="s">
        <v>76</v>
      </c>
      <c r="K86" s="262">
        <v>2980.6329999999998</v>
      </c>
      <c r="L86" s="263">
        <v>12678.407999999999</v>
      </c>
      <c r="M86" s="262">
        <v>1637.9059999999999</v>
      </c>
      <c r="N86" s="264" t="s">
        <v>128</v>
      </c>
      <c r="O86" s="265">
        <v>5046.3909999999996</v>
      </c>
      <c r="P86" s="266">
        <v>21668.056</v>
      </c>
      <c r="Q86" s="267">
        <v>32860.752999999997</v>
      </c>
    </row>
    <row r="87" spans="1:17" ht="15.75" x14ac:dyDescent="0.25">
      <c r="A87" s="261" t="s">
        <v>225</v>
      </c>
      <c r="B87" s="262">
        <v>9661.3770000000004</v>
      </c>
      <c r="C87" s="263">
        <v>41197.409</v>
      </c>
      <c r="D87" s="262">
        <v>12430.34</v>
      </c>
      <c r="E87" s="264" t="s">
        <v>225</v>
      </c>
      <c r="F87" s="265">
        <v>8457.3819999999996</v>
      </c>
      <c r="G87" s="266">
        <v>36371.370999999999</v>
      </c>
      <c r="H87" s="267">
        <v>9670</v>
      </c>
      <c r="I87" s="110"/>
      <c r="J87" s="261" t="s">
        <v>131</v>
      </c>
      <c r="K87" s="262">
        <v>2636.127</v>
      </c>
      <c r="L87" s="263">
        <v>11097.018</v>
      </c>
      <c r="M87" s="262">
        <v>4105.0379999999996</v>
      </c>
      <c r="N87" s="264" t="s">
        <v>76</v>
      </c>
      <c r="O87" s="265">
        <v>3603.8</v>
      </c>
      <c r="P87" s="266">
        <v>15490.215</v>
      </c>
      <c r="Q87" s="267">
        <v>2554.4690000000001</v>
      </c>
    </row>
    <row r="88" spans="1:17" ht="15.75" x14ac:dyDescent="0.25">
      <c r="A88" s="261" t="s">
        <v>133</v>
      </c>
      <c r="B88" s="262">
        <v>6986.652</v>
      </c>
      <c r="C88" s="263">
        <v>29732.024000000001</v>
      </c>
      <c r="D88" s="262">
        <v>2219.1590000000001</v>
      </c>
      <c r="E88" s="264" t="s">
        <v>127</v>
      </c>
      <c r="F88" s="265">
        <v>6627.7719999999999</v>
      </c>
      <c r="G88" s="266">
        <v>28486.718000000001</v>
      </c>
      <c r="H88" s="267">
        <v>4490.0910000000003</v>
      </c>
      <c r="I88" s="110"/>
      <c r="J88" s="261" t="s">
        <v>133</v>
      </c>
      <c r="K88" s="262">
        <v>2358.2910000000002</v>
      </c>
      <c r="L88" s="263">
        <v>10017.409</v>
      </c>
      <c r="M88" s="262">
        <v>249.88300000000001</v>
      </c>
      <c r="N88" s="264" t="s">
        <v>125</v>
      </c>
      <c r="O88" s="265">
        <v>3169.3919999999998</v>
      </c>
      <c r="P88" s="266">
        <v>13663.714</v>
      </c>
      <c r="Q88" s="267">
        <v>2498.1790000000001</v>
      </c>
    </row>
    <row r="89" spans="1:17" ht="15.75" x14ac:dyDescent="0.25">
      <c r="A89" s="261" t="s">
        <v>76</v>
      </c>
      <c r="B89" s="262">
        <v>5930.7439999999997</v>
      </c>
      <c r="C89" s="263">
        <v>25260.673999999999</v>
      </c>
      <c r="D89" s="262">
        <v>5650.326</v>
      </c>
      <c r="E89" s="264" t="s">
        <v>133</v>
      </c>
      <c r="F89" s="265">
        <v>6459.4210000000003</v>
      </c>
      <c r="G89" s="266">
        <v>27732.503000000001</v>
      </c>
      <c r="H89" s="267">
        <v>1881.6279999999999</v>
      </c>
      <c r="I89" s="110"/>
      <c r="J89" s="261" t="s">
        <v>143</v>
      </c>
      <c r="K89" s="262">
        <v>2160.7539999999999</v>
      </c>
      <c r="L89" s="263">
        <v>9179.0619999999999</v>
      </c>
      <c r="M89" s="262">
        <v>1030.1500000000001</v>
      </c>
      <c r="N89" s="264" t="s">
        <v>133</v>
      </c>
      <c r="O89" s="265">
        <v>2878.0749999999998</v>
      </c>
      <c r="P89" s="266">
        <v>12368.57</v>
      </c>
      <c r="Q89" s="267">
        <v>2396.7890000000002</v>
      </c>
    </row>
    <row r="90" spans="1:17" ht="15.75" x14ac:dyDescent="0.25">
      <c r="A90" s="261" t="s">
        <v>127</v>
      </c>
      <c r="B90" s="262">
        <v>4938.2299999999996</v>
      </c>
      <c r="C90" s="263">
        <v>20965.463</v>
      </c>
      <c r="D90" s="262">
        <v>3647.6819999999998</v>
      </c>
      <c r="E90" s="264" t="s">
        <v>145</v>
      </c>
      <c r="F90" s="265">
        <v>4756.4620000000004</v>
      </c>
      <c r="G90" s="266">
        <v>20421.133999999998</v>
      </c>
      <c r="H90" s="267">
        <v>1368.9169999999999</v>
      </c>
      <c r="I90" s="110"/>
      <c r="J90" s="261" t="s">
        <v>125</v>
      </c>
      <c r="K90" s="262">
        <v>1343.184</v>
      </c>
      <c r="L90" s="263">
        <v>5692.1220000000003</v>
      </c>
      <c r="M90" s="262">
        <v>1322.992</v>
      </c>
      <c r="N90" s="264" t="s">
        <v>129</v>
      </c>
      <c r="O90" s="265">
        <v>1485.2909999999999</v>
      </c>
      <c r="P90" s="266">
        <v>6394.9790000000003</v>
      </c>
      <c r="Q90" s="267">
        <v>1305.998</v>
      </c>
    </row>
    <row r="91" spans="1:17" ht="15.75" x14ac:dyDescent="0.25">
      <c r="A91" s="261" t="s">
        <v>232</v>
      </c>
      <c r="B91" s="262">
        <v>3769.1790000000001</v>
      </c>
      <c r="C91" s="263">
        <v>16001.546</v>
      </c>
      <c r="D91" s="262">
        <v>5612.9579999999996</v>
      </c>
      <c r="E91" s="264" t="s">
        <v>125</v>
      </c>
      <c r="F91" s="265">
        <v>4492.4859999999999</v>
      </c>
      <c r="G91" s="266">
        <v>19293.851999999999</v>
      </c>
      <c r="H91" s="267">
        <v>3868.1590000000001</v>
      </c>
      <c r="I91" s="110"/>
      <c r="J91" s="261" t="s">
        <v>79</v>
      </c>
      <c r="K91" s="262">
        <v>1294.1590000000001</v>
      </c>
      <c r="L91" s="263">
        <v>5487.8779999999997</v>
      </c>
      <c r="M91" s="262">
        <v>1227.4390000000001</v>
      </c>
      <c r="N91" s="264" t="s">
        <v>143</v>
      </c>
      <c r="O91" s="265">
        <v>1308.412</v>
      </c>
      <c r="P91" s="266">
        <v>5622.6620000000003</v>
      </c>
      <c r="Q91" s="267">
        <v>624.024</v>
      </c>
    </row>
    <row r="92" spans="1:17" ht="15.75" x14ac:dyDescent="0.25">
      <c r="A92" s="261" t="s">
        <v>125</v>
      </c>
      <c r="B92" s="262">
        <v>3736.1289999999999</v>
      </c>
      <c r="C92" s="263">
        <v>15851.334000000001</v>
      </c>
      <c r="D92" s="262">
        <v>3562.8290000000002</v>
      </c>
      <c r="E92" s="264" t="s">
        <v>226</v>
      </c>
      <c r="F92" s="265">
        <v>4129.33</v>
      </c>
      <c r="G92" s="266">
        <v>17729.548999999999</v>
      </c>
      <c r="H92" s="267">
        <v>4448</v>
      </c>
      <c r="I92" s="110"/>
      <c r="J92" s="261" t="s">
        <v>126</v>
      </c>
      <c r="K92" s="262">
        <v>957.69600000000003</v>
      </c>
      <c r="L92" s="263">
        <v>4080.1179999999999</v>
      </c>
      <c r="M92" s="262">
        <v>833.69500000000005</v>
      </c>
      <c r="N92" s="264" t="s">
        <v>227</v>
      </c>
      <c r="O92" s="265">
        <v>1182.3520000000001</v>
      </c>
      <c r="P92" s="266">
        <v>5079.0540000000001</v>
      </c>
      <c r="Q92" s="267">
        <v>1781.125</v>
      </c>
    </row>
    <row r="93" spans="1:17" ht="15.75" x14ac:dyDescent="0.25">
      <c r="A93" s="261" t="s">
        <v>138</v>
      </c>
      <c r="B93" s="262">
        <v>3357.0059999999999</v>
      </c>
      <c r="C93" s="263">
        <v>14271.002</v>
      </c>
      <c r="D93" s="262">
        <v>2483.252</v>
      </c>
      <c r="E93" s="264" t="s">
        <v>187</v>
      </c>
      <c r="F93" s="265">
        <v>3716.0410000000002</v>
      </c>
      <c r="G93" s="266">
        <v>15973.42</v>
      </c>
      <c r="H93" s="267">
        <v>4298.1000000000004</v>
      </c>
      <c r="I93" s="110"/>
      <c r="J93" s="261" t="s">
        <v>135</v>
      </c>
      <c r="K93" s="262">
        <v>909.19899999999996</v>
      </c>
      <c r="L93" s="263">
        <v>3870.7370000000001</v>
      </c>
      <c r="M93" s="262">
        <v>1219.28</v>
      </c>
      <c r="N93" s="264" t="s">
        <v>135</v>
      </c>
      <c r="O93" s="265">
        <v>811.93799999999999</v>
      </c>
      <c r="P93" s="266">
        <v>3483.1610000000001</v>
      </c>
      <c r="Q93" s="267">
        <v>1108.2470000000001</v>
      </c>
    </row>
    <row r="94" spans="1:17" ht="15.75" x14ac:dyDescent="0.25">
      <c r="A94" s="261" t="s">
        <v>226</v>
      </c>
      <c r="B94" s="262">
        <v>3140.317</v>
      </c>
      <c r="C94" s="263">
        <v>13376.224</v>
      </c>
      <c r="D94" s="262">
        <v>3886.4</v>
      </c>
      <c r="E94" s="264" t="s">
        <v>236</v>
      </c>
      <c r="F94" s="265">
        <v>3293.806</v>
      </c>
      <c r="G94" s="266">
        <v>14157.566000000001</v>
      </c>
      <c r="H94" s="267">
        <v>3498.9</v>
      </c>
      <c r="I94" s="110"/>
      <c r="J94" s="261" t="s">
        <v>138</v>
      </c>
      <c r="K94" s="262">
        <v>878.01800000000003</v>
      </c>
      <c r="L94" s="263">
        <v>3721.4009999999998</v>
      </c>
      <c r="M94" s="262">
        <v>281.50299999999999</v>
      </c>
      <c r="N94" s="264" t="s">
        <v>138</v>
      </c>
      <c r="O94" s="265">
        <v>756.67600000000004</v>
      </c>
      <c r="P94" s="266">
        <v>3256.4140000000002</v>
      </c>
      <c r="Q94" s="267">
        <v>223.11500000000001</v>
      </c>
    </row>
    <row r="95" spans="1:17" ht="15.75" x14ac:dyDescent="0.25">
      <c r="A95" s="261" t="s">
        <v>236</v>
      </c>
      <c r="B95" s="262">
        <v>2734.8270000000002</v>
      </c>
      <c r="C95" s="263">
        <v>11655.498</v>
      </c>
      <c r="D95" s="262">
        <v>3298</v>
      </c>
      <c r="E95" s="264" t="s">
        <v>76</v>
      </c>
      <c r="F95" s="265">
        <v>3199.0529999999999</v>
      </c>
      <c r="G95" s="266">
        <v>13730.769</v>
      </c>
      <c r="H95" s="267">
        <v>3169.2280000000001</v>
      </c>
      <c r="I95" s="110"/>
      <c r="J95" s="261" t="s">
        <v>147</v>
      </c>
      <c r="K95" s="262">
        <v>769.99400000000003</v>
      </c>
      <c r="L95" s="263">
        <v>3255.7280000000001</v>
      </c>
      <c r="M95" s="262">
        <v>5511.9179999999997</v>
      </c>
      <c r="N95" s="264" t="s">
        <v>79</v>
      </c>
      <c r="O95" s="265">
        <v>734.08100000000002</v>
      </c>
      <c r="P95" s="266">
        <v>3156.895</v>
      </c>
      <c r="Q95" s="267">
        <v>1331.0650000000001</v>
      </c>
    </row>
    <row r="96" spans="1:17" ht="15.75" x14ac:dyDescent="0.25">
      <c r="A96" s="261" t="s">
        <v>145</v>
      </c>
      <c r="B96" s="262">
        <v>2441.3389999999999</v>
      </c>
      <c r="C96" s="263">
        <v>10423.998</v>
      </c>
      <c r="D96" s="262">
        <v>851.60299999999995</v>
      </c>
      <c r="E96" s="264" t="s">
        <v>138</v>
      </c>
      <c r="F96" s="265">
        <v>2854.4830000000002</v>
      </c>
      <c r="G96" s="266">
        <v>12264.406999999999</v>
      </c>
      <c r="H96" s="267">
        <v>2518.335</v>
      </c>
      <c r="I96" s="110"/>
      <c r="J96" s="261" t="s">
        <v>130</v>
      </c>
      <c r="K96" s="262">
        <v>708.45399999999995</v>
      </c>
      <c r="L96" s="263">
        <v>2995.5479999999998</v>
      </c>
      <c r="M96" s="262">
        <v>982.47900000000004</v>
      </c>
      <c r="N96" s="264" t="s">
        <v>136</v>
      </c>
      <c r="O96" s="265">
        <v>597.96</v>
      </c>
      <c r="P96" s="266">
        <v>2568.933</v>
      </c>
      <c r="Q96" s="267">
        <v>488.95400000000001</v>
      </c>
    </row>
    <row r="97" spans="1:17" ht="15.75" x14ac:dyDescent="0.25">
      <c r="A97" s="261" t="s">
        <v>135</v>
      </c>
      <c r="B97" s="262">
        <v>2230.34</v>
      </c>
      <c r="C97" s="263">
        <v>9482.2150000000001</v>
      </c>
      <c r="D97" s="262">
        <v>3010.152</v>
      </c>
      <c r="E97" s="264" t="s">
        <v>269</v>
      </c>
      <c r="F97" s="265">
        <v>2624.9119999999998</v>
      </c>
      <c r="G97" s="266">
        <v>11283.934999999999</v>
      </c>
      <c r="H97" s="267">
        <v>2906</v>
      </c>
      <c r="I97" s="110"/>
      <c r="J97" s="261" t="s">
        <v>227</v>
      </c>
      <c r="K97" s="262">
        <v>678.14300000000003</v>
      </c>
      <c r="L97" s="263">
        <v>2904.0059999999999</v>
      </c>
      <c r="M97" s="262">
        <v>1199.9000000000001</v>
      </c>
      <c r="N97" s="264" t="s">
        <v>147</v>
      </c>
      <c r="O97" s="265">
        <v>347.78699999999998</v>
      </c>
      <c r="P97" s="266">
        <v>1494.576</v>
      </c>
      <c r="Q97" s="267">
        <v>662.54499999999996</v>
      </c>
    </row>
    <row r="98" spans="1:17" ht="16.5" thickBot="1" x14ac:dyDescent="0.3">
      <c r="A98" s="268" t="s">
        <v>128</v>
      </c>
      <c r="B98" s="269">
        <v>1971.364</v>
      </c>
      <c r="C98" s="270">
        <v>8385.1659999999993</v>
      </c>
      <c r="D98" s="269">
        <v>2496.7620000000002</v>
      </c>
      <c r="E98" s="271" t="s">
        <v>232</v>
      </c>
      <c r="F98" s="272">
        <v>2557.1999999999998</v>
      </c>
      <c r="G98" s="273">
        <v>10991.858</v>
      </c>
      <c r="H98" s="274">
        <v>2830.0259999999998</v>
      </c>
      <c r="I98" s="110"/>
      <c r="J98" s="268" t="s">
        <v>178</v>
      </c>
      <c r="K98" s="269">
        <v>599.49099999999999</v>
      </c>
      <c r="L98" s="270">
        <v>2545.5729999999999</v>
      </c>
      <c r="M98" s="269">
        <v>1866.779</v>
      </c>
      <c r="N98" s="271" t="s">
        <v>198</v>
      </c>
      <c r="O98" s="272">
        <v>286.97000000000003</v>
      </c>
      <c r="P98" s="273">
        <v>1231.328</v>
      </c>
      <c r="Q98" s="274">
        <v>420</v>
      </c>
    </row>
    <row r="101" spans="1:17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17" ht="16.5" x14ac:dyDescent="0.25">
      <c r="A102" s="105" t="s">
        <v>216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217</v>
      </c>
      <c r="K102" s="105"/>
      <c r="L102" s="105"/>
      <c r="M102" s="105"/>
      <c r="N102" s="105"/>
      <c r="O102" s="106"/>
      <c r="Q102" s="106"/>
    </row>
    <row r="103" spans="1:17" ht="17.25" thickBot="1" x14ac:dyDescent="0.3">
      <c r="A103" s="279" t="s">
        <v>211</v>
      </c>
      <c r="B103" s="105"/>
      <c r="C103" s="105"/>
      <c r="D103" s="105"/>
      <c r="E103" s="105"/>
      <c r="F103" s="106"/>
      <c r="G103" s="106"/>
      <c r="H103" s="106"/>
      <c r="I103" s="106"/>
      <c r="J103" s="279" t="s">
        <v>211</v>
      </c>
      <c r="K103" s="105"/>
      <c r="L103" s="105"/>
      <c r="M103" s="105"/>
      <c r="N103" s="105"/>
      <c r="O103" s="106"/>
      <c r="Q103" s="106"/>
    </row>
    <row r="104" spans="1:17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17" ht="19.5" thickBot="1" x14ac:dyDescent="0.35">
      <c r="A105" s="275" t="s">
        <v>293</v>
      </c>
      <c r="B105" s="276"/>
      <c r="C105" s="277"/>
      <c r="D105" s="278"/>
      <c r="E105" s="275" t="s">
        <v>294</v>
      </c>
      <c r="F105" s="276"/>
      <c r="G105" s="277"/>
      <c r="H105" s="278"/>
      <c r="I105" s="110"/>
      <c r="J105" s="275" t="s">
        <v>293</v>
      </c>
      <c r="K105" s="276"/>
      <c r="L105" s="277"/>
      <c r="M105" s="278"/>
      <c r="N105" s="275" t="s">
        <v>294</v>
      </c>
      <c r="O105" s="276"/>
      <c r="P105" s="277"/>
      <c r="Q105" s="278"/>
    </row>
    <row r="106" spans="1:17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17" ht="16.5" thickBot="1" x14ac:dyDescent="0.3">
      <c r="A107" s="247" t="s">
        <v>114</v>
      </c>
      <c r="B107" s="248">
        <v>322423.91899999999</v>
      </c>
      <c r="C107" s="249">
        <v>1369215.588</v>
      </c>
      <c r="D107" s="250">
        <v>68365.81</v>
      </c>
      <c r="E107" s="251" t="s">
        <v>114</v>
      </c>
      <c r="F107" s="252">
        <v>235424.26300000001</v>
      </c>
      <c r="G107" s="253">
        <v>1011205.835</v>
      </c>
      <c r="H107" s="250">
        <v>57657.343999999997</v>
      </c>
      <c r="I107" s="110"/>
      <c r="J107" s="247" t="s">
        <v>114</v>
      </c>
      <c r="K107" s="248">
        <v>112606.46799999999</v>
      </c>
      <c r="L107" s="249">
        <v>478975.39799999999</v>
      </c>
      <c r="M107" s="250">
        <v>20694.77</v>
      </c>
      <c r="N107" s="251" t="s">
        <v>114</v>
      </c>
      <c r="O107" s="252">
        <v>87336.555999999997</v>
      </c>
      <c r="P107" s="253">
        <v>375512.94300000003</v>
      </c>
      <c r="Q107" s="250">
        <v>18012.706999999999</v>
      </c>
    </row>
    <row r="108" spans="1:17" ht="15.75" x14ac:dyDescent="0.25">
      <c r="A108" s="254" t="s">
        <v>276</v>
      </c>
      <c r="B108" s="255">
        <v>64856.504000000001</v>
      </c>
      <c r="C108" s="256">
        <v>273911.54200000002</v>
      </c>
      <c r="D108" s="255">
        <v>13895.547</v>
      </c>
      <c r="E108" s="257" t="s">
        <v>129</v>
      </c>
      <c r="F108" s="258">
        <v>45256.756999999998</v>
      </c>
      <c r="G108" s="259">
        <v>194466.984</v>
      </c>
      <c r="H108" s="260">
        <v>11371.621999999999</v>
      </c>
      <c r="I108" s="110"/>
      <c r="J108" s="254" t="s">
        <v>276</v>
      </c>
      <c r="K108" s="255">
        <v>43313.94</v>
      </c>
      <c r="L108" s="256">
        <v>184004.43</v>
      </c>
      <c r="M108" s="255">
        <v>7750.97</v>
      </c>
      <c r="N108" s="257" t="s">
        <v>276</v>
      </c>
      <c r="O108" s="258">
        <v>31394.14</v>
      </c>
      <c r="P108" s="259">
        <v>134900.03400000001</v>
      </c>
      <c r="Q108" s="260">
        <v>6390.0110000000004</v>
      </c>
    </row>
    <row r="109" spans="1:17" ht="15.75" x14ac:dyDescent="0.25">
      <c r="A109" s="261" t="s">
        <v>129</v>
      </c>
      <c r="B109" s="262">
        <v>53042.21</v>
      </c>
      <c r="C109" s="263">
        <v>226140.72099999999</v>
      </c>
      <c r="D109" s="262">
        <v>10828.411</v>
      </c>
      <c r="E109" s="264" t="s">
        <v>77</v>
      </c>
      <c r="F109" s="265">
        <v>25027.042000000001</v>
      </c>
      <c r="G109" s="266">
        <v>107504.817</v>
      </c>
      <c r="H109" s="267">
        <v>6385.3310000000001</v>
      </c>
      <c r="I109" s="110"/>
      <c r="J109" s="261" t="s">
        <v>77</v>
      </c>
      <c r="K109" s="262">
        <v>34321.500999999997</v>
      </c>
      <c r="L109" s="263">
        <v>146434.791</v>
      </c>
      <c r="M109" s="262">
        <v>6043.19</v>
      </c>
      <c r="N109" s="264" t="s">
        <v>77</v>
      </c>
      <c r="O109" s="265">
        <v>27210.938999999998</v>
      </c>
      <c r="P109" s="266">
        <v>116965.587</v>
      </c>
      <c r="Q109" s="267">
        <v>5257.7939999999999</v>
      </c>
    </row>
    <row r="110" spans="1:17" ht="15.75" x14ac:dyDescent="0.25">
      <c r="A110" s="261" t="s">
        <v>77</v>
      </c>
      <c r="B110" s="262">
        <v>45861.076999999997</v>
      </c>
      <c r="C110" s="263">
        <v>194558.06700000001</v>
      </c>
      <c r="D110" s="262">
        <v>10450.957</v>
      </c>
      <c r="E110" s="264" t="s">
        <v>276</v>
      </c>
      <c r="F110" s="265">
        <v>23446.223999999998</v>
      </c>
      <c r="G110" s="266">
        <v>100629.95699999999</v>
      </c>
      <c r="H110" s="267">
        <v>5735.3580000000002</v>
      </c>
      <c r="I110" s="110"/>
      <c r="J110" s="261" t="s">
        <v>131</v>
      </c>
      <c r="K110" s="262">
        <v>6541.4129999999996</v>
      </c>
      <c r="L110" s="263">
        <v>27736.499</v>
      </c>
      <c r="M110" s="262">
        <v>1144.1980000000001</v>
      </c>
      <c r="N110" s="264" t="s">
        <v>126</v>
      </c>
      <c r="O110" s="265">
        <v>6017.9939999999997</v>
      </c>
      <c r="P110" s="266">
        <v>25908.609</v>
      </c>
      <c r="Q110" s="267">
        <v>1594.018</v>
      </c>
    </row>
    <row r="111" spans="1:17" ht="15.75" x14ac:dyDescent="0.25">
      <c r="A111" s="261" t="s">
        <v>76</v>
      </c>
      <c r="B111" s="262">
        <v>30377.472000000002</v>
      </c>
      <c r="C111" s="263">
        <v>128889.247</v>
      </c>
      <c r="D111" s="262">
        <v>6552.424</v>
      </c>
      <c r="E111" s="264" t="s">
        <v>79</v>
      </c>
      <c r="F111" s="265">
        <v>19224.446</v>
      </c>
      <c r="G111" s="266">
        <v>82550.457999999999</v>
      </c>
      <c r="H111" s="267">
        <v>4818.8379999999997</v>
      </c>
      <c r="I111" s="110"/>
      <c r="J111" s="261" t="s">
        <v>137</v>
      </c>
      <c r="K111" s="262">
        <v>4028.7350000000001</v>
      </c>
      <c r="L111" s="263">
        <v>17069.353999999999</v>
      </c>
      <c r="M111" s="262">
        <v>730.79200000000003</v>
      </c>
      <c r="N111" s="264" t="s">
        <v>136</v>
      </c>
      <c r="O111" s="265">
        <v>4843.4059999999999</v>
      </c>
      <c r="P111" s="266">
        <v>20861.956999999999</v>
      </c>
      <c r="Q111" s="267">
        <v>1051.2270000000001</v>
      </c>
    </row>
    <row r="112" spans="1:17" ht="15.75" x14ac:dyDescent="0.25">
      <c r="A112" s="261" t="s">
        <v>79</v>
      </c>
      <c r="B112" s="262">
        <v>25761.996999999999</v>
      </c>
      <c r="C112" s="263">
        <v>109981.53</v>
      </c>
      <c r="D112" s="262">
        <v>5155.5339999999997</v>
      </c>
      <c r="E112" s="264" t="s">
        <v>138</v>
      </c>
      <c r="F112" s="265">
        <v>18379.764999999999</v>
      </c>
      <c r="G112" s="266">
        <v>78955.812000000005</v>
      </c>
      <c r="H112" s="267">
        <v>4730.0510000000004</v>
      </c>
      <c r="I112" s="110"/>
      <c r="J112" s="261" t="s">
        <v>126</v>
      </c>
      <c r="K112" s="262">
        <v>3620.9180000000001</v>
      </c>
      <c r="L112" s="263">
        <v>15445.589</v>
      </c>
      <c r="M112" s="262">
        <v>894.67499999999995</v>
      </c>
      <c r="N112" s="264" t="s">
        <v>135</v>
      </c>
      <c r="O112" s="265">
        <v>3799.6239999999998</v>
      </c>
      <c r="P112" s="266">
        <v>16340.527</v>
      </c>
      <c r="Q112" s="267">
        <v>851.76400000000001</v>
      </c>
    </row>
    <row r="113" spans="1:17" ht="15.75" x14ac:dyDescent="0.25">
      <c r="A113" s="261" t="s">
        <v>138</v>
      </c>
      <c r="B113" s="262">
        <v>20233.774000000001</v>
      </c>
      <c r="C113" s="263">
        <v>85992.107999999993</v>
      </c>
      <c r="D113" s="262">
        <v>4161.2349999999997</v>
      </c>
      <c r="E113" s="264" t="s">
        <v>128</v>
      </c>
      <c r="F113" s="265">
        <v>14567.397999999999</v>
      </c>
      <c r="G113" s="266">
        <v>62586.682000000001</v>
      </c>
      <c r="H113" s="267">
        <v>3526.0149999999999</v>
      </c>
      <c r="I113" s="110"/>
      <c r="J113" s="261" t="s">
        <v>128</v>
      </c>
      <c r="K113" s="262">
        <v>3496.11</v>
      </c>
      <c r="L113" s="263">
        <v>14737.573</v>
      </c>
      <c r="M113" s="262">
        <v>733.43499999999995</v>
      </c>
      <c r="N113" s="264" t="s">
        <v>131</v>
      </c>
      <c r="O113" s="265">
        <v>3091.99</v>
      </c>
      <c r="P113" s="266">
        <v>13315.198</v>
      </c>
      <c r="Q113" s="267">
        <v>609.83299999999997</v>
      </c>
    </row>
    <row r="114" spans="1:17" ht="15.75" x14ac:dyDescent="0.25">
      <c r="A114" s="261" t="s">
        <v>128</v>
      </c>
      <c r="B114" s="262">
        <v>14080.393</v>
      </c>
      <c r="C114" s="263">
        <v>60047.360999999997</v>
      </c>
      <c r="D114" s="262">
        <v>2786.5239999999999</v>
      </c>
      <c r="E114" s="264" t="s">
        <v>76</v>
      </c>
      <c r="F114" s="265">
        <v>14339.663</v>
      </c>
      <c r="G114" s="266">
        <v>61546.167999999998</v>
      </c>
      <c r="H114" s="267">
        <v>3584.248</v>
      </c>
      <c r="I114" s="110"/>
      <c r="J114" s="261" t="s">
        <v>125</v>
      </c>
      <c r="K114" s="262">
        <v>3175.5279999999998</v>
      </c>
      <c r="L114" s="263">
        <v>13412.343999999999</v>
      </c>
      <c r="M114" s="262">
        <v>678.17200000000003</v>
      </c>
      <c r="N114" s="264" t="s">
        <v>130</v>
      </c>
      <c r="O114" s="265">
        <v>2897.7739999999999</v>
      </c>
      <c r="P114" s="266">
        <v>12445.306</v>
      </c>
      <c r="Q114" s="267">
        <v>412.01499999999999</v>
      </c>
    </row>
    <row r="115" spans="1:17" ht="15.75" x14ac:dyDescent="0.25">
      <c r="A115" s="261" t="s">
        <v>131</v>
      </c>
      <c r="B115" s="262">
        <v>13820.619000000001</v>
      </c>
      <c r="C115" s="263">
        <v>58544.544000000002</v>
      </c>
      <c r="D115" s="262">
        <v>3081.3620000000001</v>
      </c>
      <c r="E115" s="264" t="s">
        <v>147</v>
      </c>
      <c r="F115" s="265">
        <v>9197.6049999999996</v>
      </c>
      <c r="G115" s="266">
        <v>39502.392</v>
      </c>
      <c r="H115" s="267">
        <v>2215.9810000000002</v>
      </c>
      <c r="I115" s="110"/>
      <c r="J115" s="261" t="s">
        <v>76</v>
      </c>
      <c r="K115" s="262">
        <v>3021.9160000000002</v>
      </c>
      <c r="L115" s="263">
        <v>12810.674000000001</v>
      </c>
      <c r="M115" s="262">
        <v>582.18399999999997</v>
      </c>
      <c r="N115" s="264" t="s">
        <v>137</v>
      </c>
      <c r="O115" s="265">
        <v>2295.192</v>
      </c>
      <c r="P115" s="266">
        <v>9874.61</v>
      </c>
      <c r="Q115" s="267">
        <v>528.995</v>
      </c>
    </row>
    <row r="116" spans="1:17" ht="15.75" x14ac:dyDescent="0.25">
      <c r="A116" s="261" t="s">
        <v>136</v>
      </c>
      <c r="B116" s="262">
        <v>10130.226000000001</v>
      </c>
      <c r="C116" s="263">
        <v>43069.42</v>
      </c>
      <c r="D116" s="262">
        <v>2228.1990000000001</v>
      </c>
      <c r="E116" s="264" t="s">
        <v>182</v>
      </c>
      <c r="F116" s="265">
        <v>8885.9290000000001</v>
      </c>
      <c r="G116" s="266">
        <v>38111.406999999999</v>
      </c>
      <c r="H116" s="267">
        <v>2100.9630000000002</v>
      </c>
      <c r="I116" s="110"/>
      <c r="J116" s="261" t="s">
        <v>135</v>
      </c>
      <c r="K116" s="262">
        <v>2984.6350000000002</v>
      </c>
      <c r="L116" s="263">
        <v>12772.766</v>
      </c>
      <c r="M116" s="262">
        <v>630.72699999999998</v>
      </c>
      <c r="N116" s="264" t="s">
        <v>76</v>
      </c>
      <c r="O116" s="265">
        <v>1686.4590000000001</v>
      </c>
      <c r="P116" s="266">
        <v>7262.2969999999996</v>
      </c>
      <c r="Q116" s="267">
        <v>330.536</v>
      </c>
    </row>
    <row r="117" spans="1:17" ht="15.75" x14ac:dyDescent="0.25">
      <c r="A117" s="261" t="s">
        <v>147</v>
      </c>
      <c r="B117" s="262">
        <v>7781.6490000000003</v>
      </c>
      <c r="C117" s="263">
        <v>33272.313000000002</v>
      </c>
      <c r="D117" s="262">
        <v>1525.364</v>
      </c>
      <c r="E117" s="264" t="s">
        <v>125</v>
      </c>
      <c r="F117" s="265">
        <v>6727.7879999999996</v>
      </c>
      <c r="G117" s="266">
        <v>28905.275000000001</v>
      </c>
      <c r="H117" s="267">
        <v>1503.971</v>
      </c>
      <c r="I117" s="110"/>
      <c r="J117" s="261" t="s">
        <v>130</v>
      </c>
      <c r="K117" s="262">
        <v>2689.395</v>
      </c>
      <c r="L117" s="263">
        <v>11468.66</v>
      </c>
      <c r="M117" s="262">
        <v>393.39600000000002</v>
      </c>
      <c r="N117" s="264" t="s">
        <v>128</v>
      </c>
      <c r="O117" s="265">
        <v>1198.8019999999999</v>
      </c>
      <c r="P117" s="266">
        <v>5172.8729999999996</v>
      </c>
      <c r="Q117" s="267">
        <v>298.416</v>
      </c>
    </row>
    <row r="118" spans="1:17" ht="15.75" x14ac:dyDescent="0.25">
      <c r="A118" s="261" t="s">
        <v>125</v>
      </c>
      <c r="B118" s="262">
        <v>7337.7640000000001</v>
      </c>
      <c r="C118" s="263">
        <v>31187.208999999999</v>
      </c>
      <c r="D118" s="262">
        <v>1450.712</v>
      </c>
      <c r="E118" s="264" t="s">
        <v>132</v>
      </c>
      <c r="F118" s="265">
        <v>6351.4319999999998</v>
      </c>
      <c r="G118" s="266">
        <v>27225.879000000001</v>
      </c>
      <c r="H118" s="267">
        <v>1024.8</v>
      </c>
      <c r="I118" s="110"/>
      <c r="J118" s="261" t="s">
        <v>198</v>
      </c>
      <c r="K118" s="262">
        <v>1261.7139999999999</v>
      </c>
      <c r="L118" s="263">
        <v>5418.1220000000003</v>
      </c>
      <c r="M118" s="262">
        <v>285.875</v>
      </c>
      <c r="N118" s="264" t="s">
        <v>198</v>
      </c>
      <c r="O118" s="265">
        <v>800.21199999999999</v>
      </c>
      <c r="P118" s="266">
        <v>3440.9940000000001</v>
      </c>
      <c r="Q118" s="267">
        <v>215.88</v>
      </c>
    </row>
    <row r="119" spans="1:17" ht="15.75" x14ac:dyDescent="0.25">
      <c r="A119" s="261" t="s">
        <v>182</v>
      </c>
      <c r="B119" s="262">
        <v>5437.65</v>
      </c>
      <c r="C119" s="263">
        <v>23067.664000000001</v>
      </c>
      <c r="D119" s="262">
        <v>1102</v>
      </c>
      <c r="E119" s="264" t="s">
        <v>133</v>
      </c>
      <c r="F119" s="265">
        <v>6284.6319999999996</v>
      </c>
      <c r="G119" s="266">
        <v>26986.972000000002</v>
      </c>
      <c r="H119" s="267">
        <v>1499.91</v>
      </c>
      <c r="I119" s="110"/>
      <c r="J119" s="261" t="s">
        <v>136</v>
      </c>
      <c r="K119" s="262">
        <v>1145.3420000000001</v>
      </c>
      <c r="L119" s="263">
        <v>4891.4350000000004</v>
      </c>
      <c r="M119" s="262">
        <v>208.94300000000001</v>
      </c>
      <c r="N119" s="264" t="s">
        <v>125</v>
      </c>
      <c r="O119" s="265">
        <v>527.59100000000001</v>
      </c>
      <c r="P119" s="266">
        <v>2273.627</v>
      </c>
      <c r="Q119" s="267">
        <v>119.304</v>
      </c>
    </row>
    <row r="120" spans="1:17" ht="15.75" x14ac:dyDescent="0.25">
      <c r="A120" s="261" t="s">
        <v>133</v>
      </c>
      <c r="B120" s="262">
        <v>4959.0129999999999</v>
      </c>
      <c r="C120" s="263">
        <v>21102.236000000001</v>
      </c>
      <c r="D120" s="262">
        <v>977.75400000000002</v>
      </c>
      <c r="E120" s="264" t="s">
        <v>136</v>
      </c>
      <c r="F120" s="265">
        <v>5895.9870000000001</v>
      </c>
      <c r="G120" s="266">
        <v>25334.761999999999</v>
      </c>
      <c r="H120" s="267">
        <v>1231.396</v>
      </c>
      <c r="I120" s="110"/>
      <c r="J120" s="261" t="s">
        <v>129</v>
      </c>
      <c r="K120" s="262">
        <v>879.97900000000004</v>
      </c>
      <c r="L120" s="263">
        <v>3708.395</v>
      </c>
      <c r="M120" s="262">
        <v>175.69200000000001</v>
      </c>
      <c r="N120" s="264" t="s">
        <v>129</v>
      </c>
      <c r="O120" s="265">
        <v>419.76100000000002</v>
      </c>
      <c r="P120" s="266">
        <v>1801.954</v>
      </c>
      <c r="Q120" s="267">
        <v>110.539</v>
      </c>
    </row>
    <row r="121" spans="1:17" ht="15.75" x14ac:dyDescent="0.25">
      <c r="A121" s="261" t="s">
        <v>134</v>
      </c>
      <c r="B121" s="262">
        <v>3989.712</v>
      </c>
      <c r="C121" s="263">
        <v>16952.526000000002</v>
      </c>
      <c r="D121" s="262">
        <v>811.41099999999994</v>
      </c>
      <c r="E121" s="264" t="s">
        <v>273</v>
      </c>
      <c r="F121" s="265">
        <v>3481.201</v>
      </c>
      <c r="G121" s="266">
        <v>14967.514999999999</v>
      </c>
      <c r="H121" s="267">
        <v>934.70899999999995</v>
      </c>
      <c r="I121" s="110"/>
      <c r="J121" s="261" t="s">
        <v>145</v>
      </c>
      <c r="K121" s="262">
        <v>554.303</v>
      </c>
      <c r="L121" s="263">
        <v>2371.6260000000002</v>
      </c>
      <c r="M121" s="262">
        <v>95.1</v>
      </c>
      <c r="N121" s="264" t="s">
        <v>79</v>
      </c>
      <c r="O121" s="265">
        <v>367.45400000000001</v>
      </c>
      <c r="P121" s="266">
        <v>1577.9570000000001</v>
      </c>
      <c r="Q121" s="267">
        <v>79.302999999999997</v>
      </c>
    </row>
    <row r="122" spans="1:17" ht="15.75" x14ac:dyDescent="0.25">
      <c r="A122" s="261" t="s">
        <v>186</v>
      </c>
      <c r="B122" s="262">
        <v>2860.0320000000002</v>
      </c>
      <c r="C122" s="263">
        <v>12139.753000000001</v>
      </c>
      <c r="D122" s="262">
        <v>606.67499999999995</v>
      </c>
      <c r="E122" s="264" t="s">
        <v>186</v>
      </c>
      <c r="F122" s="265">
        <v>3276.4630000000002</v>
      </c>
      <c r="G122" s="266">
        <v>14070.378000000001</v>
      </c>
      <c r="H122" s="267">
        <v>729.851</v>
      </c>
      <c r="I122" s="110"/>
      <c r="J122" s="261" t="s">
        <v>147</v>
      </c>
      <c r="K122" s="262">
        <v>432.62799999999999</v>
      </c>
      <c r="L122" s="263">
        <v>1835.3330000000001</v>
      </c>
      <c r="M122" s="262">
        <v>115.77</v>
      </c>
      <c r="N122" s="264" t="s">
        <v>145</v>
      </c>
      <c r="O122" s="265">
        <v>339.274</v>
      </c>
      <c r="P122" s="266">
        <v>1459.6</v>
      </c>
      <c r="Q122" s="267">
        <v>67.900000000000006</v>
      </c>
    </row>
    <row r="123" spans="1:17" ht="16.5" thickBot="1" x14ac:dyDescent="0.3">
      <c r="A123" s="268" t="s">
        <v>130</v>
      </c>
      <c r="B123" s="269">
        <v>1970.817</v>
      </c>
      <c r="C123" s="270">
        <v>8317.8439999999991</v>
      </c>
      <c r="D123" s="269">
        <v>417.88799999999998</v>
      </c>
      <c r="E123" s="271" t="s">
        <v>270</v>
      </c>
      <c r="F123" s="272">
        <v>3068.9059999999999</v>
      </c>
      <c r="G123" s="273">
        <v>13286.915000000001</v>
      </c>
      <c r="H123" s="274">
        <v>845.57799999999997</v>
      </c>
      <c r="I123" s="110"/>
      <c r="J123" s="268" t="s">
        <v>143</v>
      </c>
      <c r="K123" s="269">
        <v>423.87</v>
      </c>
      <c r="L123" s="270">
        <v>1823.5229999999999</v>
      </c>
      <c r="M123" s="269">
        <v>87.95</v>
      </c>
      <c r="N123" s="271" t="s">
        <v>186</v>
      </c>
      <c r="O123" s="272">
        <v>218.256</v>
      </c>
      <c r="P123" s="273">
        <v>936.48900000000003</v>
      </c>
      <c r="Q123" s="274">
        <v>43.503</v>
      </c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218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219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9" t="s">
        <v>211</v>
      </c>
      <c r="B129" s="105"/>
      <c r="C129" s="105"/>
      <c r="D129" s="105"/>
      <c r="E129" s="110"/>
      <c r="F129" s="110"/>
      <c r="G129" s="110"/>
      <c r="H129" s="110"/>
      <c r="I129" s="110"/>
      <c r="J129" s="279" t="s">
        <v>211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5" t="s">
        <v>293</v>
      </c>
      <c r="B131" s="276"/>
      <c r="C131" s="277"/>
      <c r="D131" s="278"/>
      <c r="E131" s="275" t="s">
        <v>294</v>
      </c>
      <c r="F131" s="276"/>
      <c r="G131" s="277"/>
      <c r="H131" s="278"/>
      <c r="I131" s="110"/>
      <c r="J131" s="275" t="s">
        <v>293</v>
      </c>
      <c r="K131" s="276"/>
      <c r="L131" s="277"/>
      <c r="M131" s="278"/>
      <c r="N131" s="275" t="s">
        <v>294</v>
      </c>
      <c r="O131" s="276"/>
      <c r="P131" s="277"/>
      <c r="Q131" s="278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7" t="s">
        <v>114</v>
      </c>
      <c r="B133" s="248">
        <v>785196.76599999995</v>
      </c>
      <c r="C133" s="249">
        <v>3339953.5</v>
      </c>
      <c r="D133" s="250">
        <v>260708.40100000001</v>
      </c>
      <c r="E133" s="251" t="s">
        <v>114</v>
      </c>
      <c r="F133" s="252">
        <v>793255.58900000004</v>
      </c>
      <c r="G133" s="253">
        <v>3408800.6680000001</v>
      </c>
      <c r="H133" s="250">
        <v>257507.981</v>
      </c>
      <c r="I133" s="110"/>
      <c r="J133" s="247" t="s">
        <v>114</v>
      </c>
      <c r="K133" s="248">
        <v>340278.08600000001</v>
      </c>
      <c r="L133" s="249">
        <v>1448430.73</v>
      </c>
      <c r="M133" s="250">
        <v>94061.031000000003</v>
      </c>
      <c r="N133" s="251" t="s">
        <v>114</v>
      </c>
      <c r="O133" s="252">
        <v>380331.56300000002</v>
      </c>
      <c r="P133" s="253">
        <v>1634553.7339999999</v>
      </c>
      <c r="Q133" s="250">
        <v>104041.673</v>
      </c>
    </row>
    <row r="134" spans="1:30" ht="15.75" x14ac:dyDescent="0.25">
      <c r="A134" s="254" t="s">
        <v>77</v>
      </c>
      <c r="B134" s="255">
        <v>104997.799</v>
      </c>
      <c r="C134" s="256">
        <v>446762.489</v>
      </c>
      <c r="D134" s="255">
        <v>40482.317000000003</v>
      </c>
      <c r="E134" s="257" t="s">
        <v>77</v>
      </c>
      <c r="F134" s="258">
        <v>110272.287</v>
      </c>
      <c r="G134" s="259">
        <v>473892.83899999998</v>
      </c>
      <c r="H134" s="260">
        <v>43785.909</v>
      </c>
      <c r="I134" s="110"/>
      <c r="J134" s="254" t="s">
        <v>77</v>
      </c>
      <c r="K134" s="255">
        <v>120532.09699999999</v>
      </c>
      <c r="L134" s="256">
        <v>513209.79399999999</v>
      </c>
      <c r="M134" s="255">
        <v>37051.012999999999</v>
      </c>
      <c r="N134" s="257" t="s">
        <v>77</v>
      </c>
      <c r="O134" s="258">
        <v>157351.644</v>
      </c>
      <c r="P134" s="259">
        <v>676475.83700000006</v>
      </c>
      <c r="Q134" s="260">
        <v>48063.031999999999</v>
      </c>
    </row>
    <row r="135" spans="1:30" ht="15.75" x14ac:dyDescent="0.25">
      <c r="A135" s="261" t="s">
        <v>129</v>
      </c>
      <c r="B135" s="262">
        <v>98718.154999999999</v>
      </c>
      <c r="C135" s="263">
        <v>420136.64899999998</v>
      </c>
      <c r="D135" s="262">
        <v>30813.030999999999</v>
      </c>
      <c r="E135" s="264" t="s">
        <v>129</v>
      </c>
      <c r="F135" s="265">
        <v>96750.634000000005</v>
      </c>
      <c r="G135" s="266">
        <v>415712.22700000001</v>
      </c>
      <c r="H135" s="267">
        <v>30393.795999999998</v>
      </c>
      <c r="I135" s="110"/>
      <c r="J135" s="261" t="s">
        <v>276</v>
      </c>
      <c r="K135" s="262">
        <v>44022.004999999997</v>
      </c>
      <c r="L135" s="263">
        <v>187448.81700000001</v>
      </c>
      <c r="M135" s="262">
        <v>13956.145</v>
      </c>
      <c r="N135" s="264" t="s">
        <v>276</v>
      </c>
      <c r="O135" s="265">
        <v>47963.37</v>
      </c>
      <c r="P135" s="266">
        <v>205991.75399999999</v>
      </c>
      <c r="Q135" s="267">
        <v>14418.819</v>
      </c>
    </row>
    <row r="136" spans="1:30" ht="15.75" x14ac:dyDescent="0.25">
      <c r="A136" s="261" t="s">
        <v>125</v>
      </c>
      <c r="B136" s="262">
        <v>67424.618000000002</v>
      </c>
      <c r="C136" s="263">
        <v>287006.33600000001</v>
      </c>
      <c r="D136" s="262">
        <v>21012.569</v>
      </c>
      <c r="E136" s="264" t="s">
        <v>125</v>
      </c>
      <c r="F136" s="265">
        <v>75547.786999999997</v>
      </c>
      <c r="G136" s="266">
        <v>324629.45199999999</v>
      </c>
      <c r="H136" s="267">
        <v>22570.157999999999</v>
      </c>
      <c r="I136" s="110"/>
      <c r="J136" s="261" t="s">
        <v>125</v>
      </c>
      <c r="K136" s="262">
        <v>40285.468000000001</v>
      </c>
      <c r="L136" s="263">
        <v>171481.51199999999</v>
      </c>
      <c r="M136" s="262">
        <v>7653.6289999999999</v>
      </c>
      <c r="N136" s="264" t="s">
        <v>125</v>
      </c>
      <c r="O136" s="265">
        <v>41812.860999999997</v>
      </c>
      <c r="P136" s="266">
        <v>179691.22899999999</v>
      </c>
      <c r="Q136" s="267">
        <v>7120.3190000000004</v>
      </c>
    </row>
    <row r="137" spans="1:30" ht="15.75" x14ac:dyDescent="0.25">
      <c r="A137" s="261" t="s">
        <v>136</v>
      </c>
      <c r="B137" s="262">
        <v>49834.620999999999</v>
      </c>
      <c r="C137" s="263">
        <v>212135.31700000001</v>
      </c>
      <c r="D137" s="262">
        <v>15528.471</v>
      </c>
      <c r="E137" s="264" t="s">
        <v>79</v>
      </c>
      <c r="F137" s="265">
        <v>53224.748</v>
      </c>
      <c r="G137" s="266">
        <v>228829.821</v>
      </c>
      <c r="H137" s="267">
        <v>17096.076000000001</v>
      </c>
      <c r="I137" s="110"/>
      <c r="J137" s="261" t="s">
        <v>129</v>
      </c>
      <c r="K137" s="262">
        <v>28897.584999999999</v>
      </c>
      <c r="L137" s="263">
        <v>122925.75599999999</v>
      </c>
      <c r="M137" s="262">
        <v>7518.8770000000004</v>
      </c>
      <c r="N137" s="264" t="s">
        <v>76</v>
      </c>
      <c r="O137" s="265">
        <v>24608.057000000001</v>
      </c>
      <c r="P137" s="266">
        <v>105787.24</v>
      </c>
      <c r="Q137" s="267">
        <v>6446.2889999999998</v>
      </c>
    </row>
    <row r="138" spans="1:30" ht="15.75" x14ac:dyDescent="0.25">
      <c r="A138" s="261" t="s">
        <v>79</v>
      </c>
      <c r="B138" s="262">
        <v>48004.398000000001</v>
      </c>
      <c r="C138" s="263">
        <v>204202.079</v>
      </c>
      <c r="D138" s="262">
        <v>16070.807000000001</v>
      </c>
      <c r="E138" s="264" t="s">
        <v>136</v>
      </c>
      <c r="F138" s="265">
        <v>50781.709000000003</v>
      </c>
      <c r="G138" s="266">
        <v>218234.19200000001</v>
      </c>
      <c r="H138" s="267">
        <v>15529.968000000001</v>
      </c>
      <c r="I138" s="110"/>
      <c r="J138" s="261" t="s">
        <v>76</v>
      </c>
      <c r="K138" s="262">
        <v>26848.858</v>
      </c>
      <c r="L138" s="263">
        <v>114181.939</v>
      </c>
      <c r="M138" s="262">
        <v>7240.2240000000002</v>
      </c>
      <c r="N138" s="264" t="s">
        <v>129</v>
      </c>
      <c r="O138" s="265">
        <v>24250.756000000001</v>
      </c>
      <c r="P138" s="266">
        <v>104197.061</v>
      </c>
      <c r="Q138" s="267">
        <v>6345.4530000000004</v>
      </c>
    </row>
    <row r="139" spans="1:30" ht="15.75" x14ac:dyDescent="0.25">
      <c r="A139" s="261" t="s">
        <v>133</v>
      </c>
      <c r="B139" s="262">
        <v>36416.065000000002</v>
      </c>
      <c r="C139" s="263">
        <v>154939.87899999999</v>
      </c>
      <c r="D139" s="262">
        <v>12533.428</v>
      </c>
      <c r="E139" s="264" t="s">
        <v>198</v>
      </c>
      <c r="F139" s="265">
        <v>38236.911999999997</v>
      </c>
      <c r="G139" s="266">
        <v>164345.68599999999</v>
      </c>
      <c r="H139" s="267">
        <v>10576.867</v>
      </c>
      <c r="I139" s="110"/>
      <c r="J139" s="261" t="s">
        <v>135</v>
      </c>
      <c r="K139" s="262">
        <v>24733.116999999998</v>
      </c>
      <c r="L139" s="263">
        <v>105353.772</v>
      </c>
      <c r="M139" s="262">
        <v>7248.2510000000002</v>
      </c>
      <c r="N139" s="264" t="s">
        <v>135</v>
      </c>
      <c r="O139" s="265">
        <v>22488.406999999999</v>
      </c>
      <c r="P139" s="266">
        <v>96615.805999999997</v>
      </c>
      <c r="Q139" s="267">
        <v>6581.4870000000001</v>
      </c>
    </row>
    <row r="140" spans="1:30" ht="15.75" x14ac:dyDescent="0.25">
      <c r="A140" s="261" t="s">
        <v>132</v>
      </c>
      <c r="B140" s="262">
        <v>35445.459000000003</v>
      </c>
      <c r="C140" s="263">
        <v>150049.15</v>
      </c>
      <c r="D140" s="262">
        <v>10197.186</v>
      </c>
      <c r="E140" s="264" t="s">
        <v>138</v>
      </c>
      <c r="F140" s="265">
        <v>37509.381999999998</v>
      </c>
      <c r="G140" s="266">
        <v>161211.35200000001</v>
      </c>
      <c r="H140" s="267">
        <v>15311.89</v>
      </c>
      <c r="I140" s="110"/>
      <c r="J140" s="261" t="s">
        <v>136</v>
      </c>
      <c r="K140" s="262">
        <v>8449.7240000000002</v>
      </c>
      <c r="L140" s="263">
        <v>35876.517</v>
      </c>
      <c r="M140" s="262">
        <v>2113.3560000000002</v>
      </c>
      <c r="N140" s="264" t="s">
        <v>127</v>
      </c>
      <c r="O140" s="265">
        <v>8847.1880000000001</v>
      </c>
      <c r="P140" s="266">
        <v>38015.9</v>
      </c>
      <c r="Q140" s="267">
        <v>1289.2470000000001</v>
      </c>
    </row>
    <row r="141" spans="1:30" ht="15.75" x14ac:dyDescent="0.25">
      <c r="A141" s="261" t="s">
        <v>138</v>
      </c>
      <c r="B141" s="262">
        <v>33640.213000000003</v>
      </c>
      <c r="C141" s="263">
        <v>143092.16200000001</v>
      </c>
      <c r="D141" s="262">
        <v>13935.496999999999</v>
      </c>
      <c r="E141" s="264" t="s">
        <v>132</v>
      </c>
      <c r="F141" s="265">
        <v>34114.315000000002</v>
      </c>
      <c r="G141" s="266">
        <v>146614.796</v>
      </c>
      <c r="H141" s="267">
        <v>9916.75</v>
      </c>
      <c r="I141" s="110"/>
      <c r="J141" s="261" t="s">
        <v>127</v>
      </c>
      <c r="K141" s="262">
        <v>8348.8940000000002</v>
      </c>
      <c r="L141" s="263">
        <v>35518.120000000003</v>
      </c>
      <c r="M141" s="262">
        <v>1488.825</v>
      </c>
      <c r="N141" s="264" t="s">
        <v>128</v>
      </c>
      <c r="O141" s="265">
        <v>8785.8289999999997</v>
      </c>
      <c r="P141" s="266">
        <v>37737.222000000002</v>
      </c>
      <c r="Q141" s="267">
        <v>2319.9450000000002</v>
      </c>
      <c r="AD141" s="78">
        <v>0</v>
      </c>
    </row>
    <row r="142" spans="1:30" ht="15.75" x14ac:dyDescent="0.25">
      <c r="A142" s="261" t="s">
        <v>128</v>
      </c>
      <c r="B142" s="262">
        <v>22726.766</v>
      </c>
      <c r="C142" s="263">
        <v>96684.516000000003</v>
      </c>
      <c r="D142" s="262">
        <v>7965.9160000000002</v>
      </c>
      <c r="E142" s="264" t="s">
        <v>133</v>
      </c>
      <c r="F142" s="265">
        <v>30652.822</v>
      </c>
      <c r="G142" s="266">
        <v>131665.408</v>
      </c>
      <c r="H142" s="267">
        <v>10201.851000000001</v>
      </c>
      <c r="I142" s="110"/>
      <c r="J142" s="261" t="s">
        <v>128</v>
      </c>
      <c r="K142" s="262">
        <v>7277.7030000000004</v>
      </c>
      <c r="L142" s="263">
        <v>30983.731</v>
      </c>
      <c r="M142" s="262">
        <v>1648.681</v>
      </c>
      <c r="N142" s="264" t="s">
        <v>156</v>
      </c>
      <c r="O142" s="265">
        <v>7333.0879999999997</v>
      </c>
      <c r="P142" s="266">
        <v>31501.767</v>
      </c>
      <c r="Q142" s="267">
        <v>1287.934</v>
      </c>
    </row>
    <row r="143" spans="1:30" ht="15.75" x14ac:dyDescent="0.25">
      <c r="A143" s="261" t="s">
        <v>139</v>
      </c>
      <c r="B143" s="262">
        <v>22047.598999999998</v>
      </c>
      <c r="C143" s="263">
        <v>93862.782000000007</v>
      </c>
      <c r="D143" s="262">
        <v>6896.1</v>
      </c>
      <c r="E143" s="264" t="s">
        <v>128</v>
      </c>
      <c r="F143" s="265">
        <v>24255.692999999999</v>
      </c>
      <c r="G143" s="266">
        <v>104238.65</v>
      </c>
      <c r="H143" s="267">
        <v>8156.924</v>
      </c>
      <c r="I143" s="110"/>
      <c r="J143" s="261" t="s">
        <v>156</v>
      </c>
      <c r="K143" s="262">
        <v>6288.0230000000001</v>
      </c>
      <c r="L143" s="263">
        <v>26744.378000000001</v>
      </c>
      <c r="M143" s="262">
        <v>1112.162</v>
      </c>
      <c r="N143" s="264" t="s">
        <v>136</v>
      </c>
      <c r="O143" s="265">
        <v>7038.4009999999998</v>
      </c>
      <c r="P143" s="266">
        <v>30277.52</v>
      </c>
      <c r="Q143" s="267">
        <v>1602.8230000000001</v>
      </c>
    </row>
    <row r="144" spans="1:30" ht="15.75" x14ac:dyDescent="0.25">
      <c r="A144" s="261" t="s">
        <v>127</v>
      </c>
      <c r="B144" s="262">
        <v>21515.218000000001</v>
      </c>
      <c r="C144" s="263">
        <v>91765.926999999996</v>
      </c>
      <c r="D144" s="262">
        <v>6785.5709999999999</v>
      </c>
      <c r="E144" s="264" t="s">
        <v>127</v>
      </c>
      <c r="F144" s="265">
        <v>21861.326000000001</v>
      </c>
      <c r="G144" s="266">
        <v>93937.032999999996</v>
      </c>
      <c r="H144" s="267">
        <v>6756.1729999999998</v>
      </c>
      <c r="I144" s="110"/>
      <c r="J144" s="261" t="s">
        <v>147</v>
      </c>
      <c r="K144" s="262">
        <v>3323.31</v>
      </c>
      <c r="L144" s="263">
        <v>14127.522000000001</v>
      </c>
      <c r="M144" s="262">
        <v>1220.1010000000001</v>
      </c>
      <c r="N144" s="264" t="s">
        <v>133</v>
      </c>
      <c r="O144" s="265">
        <v>4596.6459999999997</v>
      </c>
      <c r="P144" s="266">
        <v>19722.031999999999</v>
      </c>
      <c r="Q144" s="267">
        <v>936.14300000000003</v>
      </c>
    </row>
    <row r="145" spans="1:17" ht="15.75" x14ac:dyDescent="0.25">
      <c r="A145" s="261" t="s">
        <v>198</v>
      </c>
      <c r="B145" s="262">
        <v>19988.233</v>
      </c>
      <c r="C145" s="263">
        <v>85202.342000000004</v>
      </c>
      <c r="D145" s="262">
        <v>5629.5770000000002</v>
      </c>
      <c r="E145" s="264" t="s">
        <v>134</v>
      </c>
      <c r="F145" s="265">
        <v>16482.007000000001</v>
      </c>
      <c r="G145" s="266">
        <v>70830.055999999997</v>
      </c>
      <c r="H145" s="267">
        <v>5665.1949999999997</v>
      </c>
      <c r="I145" s="110"/>
      <c r="J145" s="261" t="s">
        <v>133</v>
      </c>
      <c r="K145" s="262">
        <v>2995.4270000000001</v>
      </c>
      <c r="L145" s="263">
        <v>12787.734</v>
      </c>
      <c r="M145" s="262">
        <v>531.81600000000003</v>
      </c>
      <c r="N145" s="264" t="s">
        <v>189</v>
      </c>
      <c r="O145" s="265">
        <v>4483.3969999999999</v>
      </c>
      <c r="P145" s="266">
        <v>19244.481</v>
      </c>
      <c r="Q145" s="267">
        <v>621.08100000000002</v>
      </c>
    </row>
    <row r="146" spans="1:17" ht="15.75" x14ac:dyDescent="0.25">
      <c r="A146" s="261" t="s">
        <v>276</v>
      </c>
      <c r="B146" s="262">
        <v>19635.25</v>
      </c>
      <c r="C146" s="263">
        <v>83279.903000000006</v>
      </c>
      <c r="D146" s="262">
        <v>6784.3310000000001</v>
      </c>
      <c r="E146" s="264" t="s">
        <v>135</v>
      </c>
      <c r="F146" s="265">
        <v>16048.023999999999</v>
      </c>
      <c r="G146" s="266">
        <v>68937.951000000001</v>
      </c>
      <c r="H146" s="267">
        <v>4621.2150000000001</v>
      </c>
      <c r="I146" s="110"/>
      <c r="J146" s="261" t="s">
        <v>130</v>
      </c>
      <c r="K146" s="262">
        <v>2767.8420000000001</v>
      </c>
      <c r="L146" s="263">
        <v>11763.615</v>
      </c>
      <c r="M146" s="262">
        <v>1156.6369999999999</v>
      </c>
      <c r="N146" s="264" t="s">
        <v>178</v>
      </c>
      <c r="O146" s="265">
        <v>3290.5349999999999</v>
      </c>
      <c r="P146" s="266">
        <v>14129.025</v>
      </c>
      <c r="Q146" s="267">
        <v>1015.361</v>
      </c>
    </row>
    <row r="147" spans="1:17" ht="15.75" x14ac:dyDescent="0.25">
      <c r="A147" s="261" t="s">
        <v>135</v>
      </c>
      <c r="B147" s="262">
        <v>18635.431</v>
      </c>
      <c r="C147" s="263">
        <v>79333.947</v>
      </c>
      <c r="D147" s="262">
        <v>5751.7340000000004</v>
      </c>
      <c r="E147" s="264" t="s">
        <v>139</v>
      </c>
      <c r="F147" s="265">
        <v>15692.35</v>
      </c>
      <c r="G147" s="266">
        <v>67420.850999999995</v>
      </c>
      <c r="H147" s="267">
        <v>4684.5959999999995</v>
      </c>
      <c r="I147" s="110"/>
      <c r="J147" s="261" t="s">
        <v>189</v>
      </c>
      <c r="K147" s="262">
        <v>2722.172</v>
      </c>
      <c r="L147" s="263">
        <v>11575.975</v>
      </c>
      <c r="M147" s="262">
        <v>379.03199999999998</v>
      </c>
      <c r="N147" s="264" t="s">
        <v>131</v>
      </c>
      <c r="O147" s="265">
        <v>3023.011</v>
      </c>
      <c r="P147" s="266">
        <v>12985.843000000001</v>
      </c>
      <c r="Q147" s="267">
        <v>1412.05</v>
      </c>
    </row>
    <row r="148" spans="1:17" ht="15.75" x14ac:dyDescent="0.25">
      <c r="A148" s="261" t="s">
        <v>134</v>
      </c>
      <c r="B148" s="262">
        <v>17407.264999999999</v>
      </c>
      <c r="C148" s="263">
        <v>74120.308000000005</v>
      </c>
      <c r="D148" s="262">
        <v>6332.0810000000001</v>
      </c>
      <c r="E148" s="264" t="s">
        <v>147</v>
      </c>
      <c r="F148" s="265">
        <v>13542.933000000001</v>
      </c>
      <c r="G148" s="266">
        <v>58171.398999999998</v>
      </c>
      <c r="H148" s="267">
        <v>4033.5189999999998</v>
      </c>
      <c r="I148" s="110"/>
      <c r="J148" s="261" t="s">
        <v>178</v>
      </c>
      <c r="K148" s="262">
        <v>2543.5830000000001</v>
      </c>
      <c r="L148" s="263">
        <v>10820.263999999999</v>
      </c>
      <c r="M148" s="262">
        <v>824.17499999999995</v>
      </c>
      <c r="N148" s="264" t="s">
        <v>137</v>
      </c>
      <c r="O148" s="265">
        <v>2895.962</v>
      </c>
      <c r="P148" s="266">
        <v>12457.226000000001</v>
      </c>
      <c r="Q148" s="267">
        <v>1008.576</v>
      </c>
    </row>
    <row r="149" spans="1:17" ht="16.5" thickBot="1" x14ac:dyDescent="0.3">
      <c r="A149" s="268" t="s">
        <v>190</v>
      </c>
      <c r="B149" s="269">
        <v>12856.977999999999</v>
      </c>
      <c r="C149" s="270">
        <v>54691.326999999997</v>
      </c>
      <c r="D149" s="269">
        <v>3797.3159999999998</v>
      </c>
      <c r="E149" s="271" t="s">
        <v>276</v>
      </c>
      <c r="F149" s="272">
        <v>12297.081</v>
      </c>
      <c r="G149" s="273">
        <v>52827.983999999997</v>
      </c>
      <c r="H149" s="274">
        <v>4023.136</v>
      </c>
      <c r="I149" s="110"/>
      <c r="J149" s="268" t="s">
        <v>126</v>
      </c>
      <c r="K149" s="269">
        <v>2513.424</v>
      </c>
      <c r="L149" s="270">
        <v>10695.566000000001</v>
      </c>
      <c r="M149" s="269">
        <v>583.65700000000004</v>
      </c>
      <c r="N149" s="271" t="s">
        <v>130</v>
      </c>
      <c r="O149" s="272">
        <v>2729.1419999999998</v>
      </c>
      <c r="P149" s="273">
        <v>11724.861000000001</v>
      </c>
      <c r="Q149" s="274">
        <v>1278.422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0" sqref="M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0" t="s">
        <v>0</v>
      </c>
      <c r="D5" s="523" t="s">
        <v>40</v>
      </c>
      <c r="E5" s="505" t="s">
        <v>1</v>
      </c>
      <c r="F5" s="506"/>
      <c r="G5" s="5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1"/>
      <c r="D6" s="521"/>
      <c r="E6" s="508"/>
      <c r="F6" s="509"/>
      <c r="G6" s="51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1"/>
      <c r="D7" s="521"/>
      <c r="E7" s="34" t="s">
        <v>26</v>
      </c>
      <c r="F7" s="235"/>
      <c r="G7" s="85" t="s">
        <v>157</v>
      </c>
      <c r="H7" s="15" t="s">
        <v>26</v>
      </c>
      <c r="I7" s="453"/>
      <c r="J7" s="454" t="s">
        <v>157</v>
      </c>
      <c r="K7" s="15" t="s">
        <v>26</v>
      </c>
      <c r="L7" s="453"/>
      <c r="M7" s="455" t="s">
        <v>157</v>
      </c>
      <c r="N7" s="15" t="s">
        <v>26</v>
      </c>
      <c r="O7" s="453"/>
      <c r="P7" s="454" t="s">
        <v>157</v>
      </c>
      <c r="Q7" s="15" t="s">
        <v>26</v>
      </c>
      <c r="R7" s="453"/>
      <c r="S7" s="455" t="s">
        <v>157</v>
      </c>
    </row>
    <row r="8" spans="3:19" ht="15.75" customHeight="1" thickBot="1" x14ac:dyDescent="0.25">
      <c r="C8" s="522"/>
      <c r="D8" s="522"/>
      <c r="E8" s="11" t="s">
        <v>307</v>
      </c>
      <c r="F8" s="352" t="s">
        <v>295</v>
      </c>
      <c r="G8" s="385" t="s">
        <v>14</v>
      </c>
      <c r="H8" s="11" t="s">
        <v>307</v>
      </c>
      <c r="I8" s="352" t="s">
        <v>295</v>
      </c>
      <c r="J8" s="422" t="s">
        <v>14</v>
      </c>
      <c r="K8" s="11" t="s">
        <v>307</v>
      </c>
      <c r="L8" s="352" t="s">
        <v>295</v>
      </c>
      <c r="M8" s="385" t="s">
        <v>14</v>
      </c>
      <c r="N8" s="11" t="s">
        <v>307</v>
      </c>
      <c r="O8" s="352" t="s">
        <v>295</v>
      </c>
      <c r="P8" s="422" t="s">
        <v>14</v>
      </c>
      <c r="Q8" s="11" t="s">
        <v>307</v>
      </c>
      <c r="R8" s="352" t="s">
        <v>295</v>
      </c>
      <c r="S8" s="385" t="s">
        <v>14</v>
      </c>
    </row>
    <row r="9" spans="3:19" ht="24" customHeight="1" x14ac:dyDescent="0.2">
      <c r="C9" s="515" t="s">
        <v>38</v>
      </c>
      <c r="D9" s="448" t="s">
        <v>278</v>
      </c>
      <c r="E9" s="287">
        <v>1481.327</v>
      </c>
      <c r="F9" s="292">
        <v>1490.547</v>
      </c>
      <c r="G9" s="398">
        <v>-0.61856486242970043</v>
      </c>
      <c r="H9" s="287">
        <v>1493.9469999999999</v>
      </c>
      <c r="I9" s="292">
        <v>1504.789</v>
      </c>
      <c r="J9" s="423">
        <v>-0.72049968467340597</v>
      </c>
      <c r="K9" s="287">
        <v>1511.3140000000001</v>
      </c>
      <c r="L9" s="292">
        <v>1509.8910000000001</v>
      </c>
      <c r="M9" s="398">
        <v>9.4245213727348648E-2</v>
      </c>
      <c r="N9" s="287">
        <v>1368.3219999999999</v>
      </c>
      <c r="O9" s="292">
        <v>1413.058</v>
      </c>
      <c r="P9" s="423">
        <v>-3.1658997719838893</v>
      </c>
      <c r="Q9" s="287">
        <v>1422.537</v>
      </c>
      <c r="R9" s="292">
        <v>1446.6890000000001</v>
      </c>
      <c r="S9" s="398">
        <v>-1.6694673146750989</v>
      </c>
    </row>
    <row r="10" spans="3:19" ht="27" customHeight="1" x14ac:dyDescent="0.2">
      <c r="C10" s="516"/>
      <c r="D10" s="449" t="s">
        <v>279</v>
      </c>
      <c r="E10" s="288">
        <v>1644.82</v>
      </c>
      <c r="F10" s="293">
        <v>1692.981</v>
      </c>
      <c r="G10" s="391">
        <v>-2.8447454519572317</v>
      </c>
      <c r="H10" s="288">
        <v>1631.713</v>
      </c>
      <c r="I10" s="293">
        <v>1694.1990000000001</v>
      </c>
      <c r="J10" s="424">
        <v>-3.6882326102187584</v>
      </c>
      <c r="K10" s="288">
        <v>1653.9490000000001</v>
      </c>
      <c r="L10" s="293">
        <v>1660.605</v>
      </c>
      <c r="M10" s="391">
        <v>-0.40081777424492576</v>
      </c>
      <c r="N10" s="288">
        <v>1762.454</v>
      </c>
      <c r="O10" s="293">
        <v>1799.1669999999999</v>
      </c>
      <c r="P10" s="424">
        <v>-2.0405554348206678</v>
      </c>
      <c r="Q10" s="288">
        <v>1668.597</v>
      </c>
      <c r="R10" s="293">
        <v>1689.5450000000001</v>
      </c>
      <c r="S10" s="391">
        <v>-1.2398604357978091</v>
      </c>
    </row>
    <row r="11" spans="3:19" ht="30" customHeight="1" thickBot="1" x14ac:dyDescent="0.25">
      <c r="C11" s="158" t="s">
        <v>280</v>
      </c>
      <c r="D11" s="450" t="s">
        <v>278</v>
      </c>
      <c r="E11" s="289" t="s">
        <v>27</v>
      </c>
      <c r="F11" s="296" t="s">
        <v>27</v>
      </c>
      <c r="G11" s="392" t="s">
        <v>27</v>
      </c>
      <c r="H11" s="289" t="s">
        <v>27</v>
      </c>
      <c r="I11" s="296" t="s">
        <v>27</v>
      </c>
      <c r="J11" s="425" t="s">
        <v>27</v>
      </c>
      <c r="K11" s="289" t="s">
        <v>27</v>
      </c>
      <c r="L11" s="296" t="s">
        <v>27</v>
      </c>
      <c r="M11" s="392" t="s">
        <v>27</v>
      </c>
      <c r="N11" s="289" t="s">
        <v>27</v>
      </c>
      <c r="O11" s="296" t="s">
        <v>27</v>
      </c>
      <c r="P11" s="425" t="s">
        <v>27</v>
      </c>
      <c r="Q11" s="289" t="s">
        <v>27</v>
      </c>
      <c r="R11" s="296" t="s">
        <v>27</v>
      </c>
      <c r="S11" s="392" t="s">
        <v>27</v>
      </c>
    </row>
    <row r="12" spans="3:19" ht="24.75" customHeight="1" thickBot="1" x14ac:dyDescent="0.25">
      <c r="C12" s="159" t="s">
        <v>39</v>
      </c>
      <c r="D12" s="451" t="s">
        <v>24</v>
      </c>
      <c r="E12" s="430">
        <v>1590.6089844157473</v>
      </c>
      <c r="F12" s="431">
        <v>1626.929558459849</v>
      </c>
      <c r="G12" s="432">
        <v>-2.2324613782593627</v>
      </c>
      <c r="H12" s="430">
        <v>1585.6431375931643</v>
      </c>
      <c r="I12" s="431">
        <v>1625.7493888029339</v>
      </c>
      <c r="J12" s="433">
        <v>-2.4669393380058748</v>
      </c>
      <c r="K12" s="430">
        <v>1623.3916318929619</v>
      </c>
      <c r="L12" s="431">
        <v>1637.0369503500954</v>
      </c>
      <c r="M12" s="432">
        <v>-0.83353759695010687</v>
      </c>
      <c r="N12" s="430">
        <v>1719.3707590834549</v>
      </c>
      <c r="O12" s="431">
        <v>1731.1278544972799</v>
      </c>
      <c r="P12" s="433">
        <v>-0.67915812129539621</v>
      </c>
      <c r="Q12" s="430">
        <v>1532.9100236247898</v>
      </c>
      <c r="R12" s="431">
        <v>1584.4037404310068</v>
      </c>
      <c r="S12" s="432">
        <v>-3.2500375688465049</v>
      </c>
    </row>
    <row r="13" spans="3:19" ht="20.25" customHeight="1" x14ac:dyDescent="0.2">
      <c r="C13" s="515" t="s">
        <v>28</v>
      </c>
      <c r="D13" s="452" t="s">
        <v>29</v>
      </c>
      <c r="E13" s="287">
        <v>1269.1500000000001</v>
      </c>
      <c r="F13" s="292">
        <v>1273.05</v>
      </c>
      <c r="G13" s="398">
        <v>-0.30635088959584178</v>
      </c>
      <c r="H13" s="287">
        <v>1245.663</v>
      </c>
      <c r="I13" s="292">
        <v>1252.402</v>
      </c>
      <c r="J13" s="423">
        <v>-0.53808601391566224</v>
      </c>
      <c r="K13" s="287">
        <v>1304.768</v>
      </c>
      <c r="L13" s="292">
        <v>1321.0070000000001</v>
      </c>
      <c r="M13" s="398">
        <v>-1.2292894738635021</v>
      </c>
      <c r="N13" s="287" t="s">
        <v>92</v>
      </c>
      <c r="O13" s="292" t="s">
        <v>92</v>
      </c>
      <c r="P13" s="423" t="s">
        <v>207</v>
      </c>
      <c r="Q13" s="287" t="s">
        <v>92</v>
      </c>
      <c r="R13" s="292" t="s">
        <v>92</v>
      </c>
      <c r="S13" s="398" t="s">
        <v>207</v>
      </c>
    </row>
    <row r="14" spans="3:19" ht="20.25" customHeight="1" thickBot="1" x14ac:dyDescent="0.25">
      <c r="C14" s="516"/>
      <c r="D14" s="447" t="s">
        <v>30</v>
      </c>
      <c r="E14" s="289">
        <v>1092.1210000000001</v>
      </c>
      <c r="F14" s="296">
        <v>1089.4110000000001</v>
      </c>
      <c r="G14" s="392">
        <v>0.24875827396639433</v>
      </c>
      <c r="H14" s="289">
        <v>1089.2260000000001</v>
      </c>
      <c r="I14" s="296">
        <v>1093.385</v>
      </c>
      <c r="J14" s="425">
        <v>-0.38037836626621713</v>
      </c>
      <c r="K14" s="289">
        <v>1095.83</v>
      </c>
      <c r="L14" s="296">
        <v>1090.7080000000001</v>
      </c>
      <c r="M14" s="392">
        <v>0.46960323019541833</v>
      </c>
      <c r="N14" s="289">
        <v>1052.375</v>
      </c>
      <c r="O14" s="296">
        <v>1062.4159999999999</v>
      </c>
      <c r="P14" s="425">
        <v>-0.94511001340340706</v>
      </c>
      <c r="Q14" s="289">
        <v>1092.6679999999999</v>
      </c>
      <c r="R14" s="296">
        <v>1088.4749999999999</v>
      </c>
      <c r="S14" s="392">
        <v>0.38521785066262282</v>
      </c>
    </row>
    <row r="15" spans="3:19" ht="20.25" customHeight="1" thickBot="1" x14ac:dyDescent="0.25">
      <c r="C15" s="517"/>
      <c r="D15" s="159" t="s">
        <v>24</v>
      </c>
      <c r="E15" s="430">
        <v>1136.2533702806684</v>
      </c>
      <c r="F15" s="431">
        <v>1135.8986726111098</v>
      </c>
      <c r="G15" s="432">
        <v>3.1226171674562181E-2</v>
      </c>
      <c r="H15" s="430">
        <v>1154.7311287848643</v>
      </c>
      <c r="I15" s="431">
        <v>1144.0918623412942</v>
      </c>
      <c r="J15" s="433">
        <v>0.92993113523223547</v>
      </c>
      <c r="K15" s="430">
        <v>1114.9656283506781</v>
      </c>
      <c r="L15" s="431">
        <v>1126.7447763190285</v>
      </c>
      <c r="M15" s="432">
        <v>-1.0454140295046885</v>
      </c>
      <c r="N15" s="430">
        <v>1150.0631720430108</v>
      </c>
      <c r="O15" s="431">
        <v>1159.9022939316187</v>
      </c>
      <c r="P15" s="433">
        <v>-0.84827161219391167</v>
      </c>
      <c r="Q15" s="430">
        <v>1185.6184150823428</v>
      </c>
      <c r="R15" s="431">
        <v>1129.4795261946965</v>
      </c>
      <c r="S15" s="432">
        <v>4.9703325811298731</v>
      </c>
    </row>
    <row r="16" spans="3:19" ht="18.75" customHeight="1" x14ac:dyDescent="0.2">
      <c r="C16" s="515" t="s">
        <v>31</v>
      </c>
      <c r="D16" s="446" t="s">
        <v>32</v>
      </c>
      <c r="E16" s="287" t="s">
        <v>92</v>
      </c>
      <c r="F16" s="292" t="s">
        <v>92</v>
      </c>
      <c r="G16" s="398" t="s">
        <v>207</v>
      </c>
      <c r="H16" s="287" t="s">
        <v>27</v>
      </c>
      <c r="I16" s="292" t="s">
        <v>27</v>
      </c>
      <c r="J16" s="423" t="s">
        <v>27</v>
      </c>
      <c r="K16" s="287" t="s">
        <v>27</v>
      </c>
      <c r="L16" s="292" t="s">
        <v>27</v>
      </c>
      <c r="M16" s="398" t="s">
        <v>27</v>
      </c>
      <c r="N16" s="287" t="s">
        <v>27</v>
      </c>
      <c r="O16" s="292" t="s">
        <v>27</v>
      </c>
      <c r="P16" s="423" t="s">
        <v>27</v>
      </c>
      <c r="Q16" s="396" t="s">
        <v>92</v>
      </c>
      <c r="R16" s="397" t="s">
        <v>92</v>
      </c>
      <c r="S16" s="388" t="s">
        <v>207</v>
      </c>
    </row>
    <row r="17" spans="3:19" ht="18" customHeight="1" thickBot="1" x14ac:dyDescent="0.25">
      <c r="C17" s="516"/>
      <c r="D17" s="447" t="s">
        <v>33</v>
      </c>
      <c r="E17" s="399">
        <v>566.04499999999996</v>
      </c>
      <c r="F17" s="400">
        <v>581.21799999999996</v>
      </c>
      <c r="G17" s="401">
        <v>-2.6105523228805718</v>
      </c>
      <c r="H17" s="399" t="s">
        <v>92</v>
      </c>
      <c r="I17" s="400" t="s">
        <v>92</v>
      </c>
      <c r="J17" s="434" t="s">
        <v>207</v>
      </c>
      <c r="K17" s="399" t="s">
        <v>27</v>
      </c>
      <c r="L17" s="400" t="s">
        <v>27</v>
      </c>
      <c r="M17" s="401" t="s">
        <v>27</v>
      </c>
      <c r="N17" s="399" t="s">
        <v>27</v>
      </c>
      <c r="O17" s="400" t="s">
        <v>27</v>
      </c>
      <c r="P17" s="434" t="s">
        <v>27</v>
      </c>
      <c r="Q17" s="435" t="s">
        <v>92</v>
      </c>
      <c r="R17" s="436" t="s">
        <v>92</v>
      </c>
      <c r="S17" s="392" t="s">
        <v>207</v>
      </c>
    </row>
    <row r="18" spans="3:19" ht="18.75" customHeight="1" thickBot="1" x14ac:dyDescent="0.25">
      <c r="C18" s="517" t="s">
        <v>25</v>
      </c>
      <c r="D18" s="159" t="s">
        <v>24</v>
      </c>
      <c r="E18" s="430">
        <v>656.93566255364806</v>
      </c>
      <c r="F18" s="431">
        <v>679.46340552786592</v>
      </c>
      <c r="G18" s="432">
        <v>-3.3155196867028267</v>
      </c>
      <c r="H18" s="402" t="s">
        <v>92</v>
      </c>
      <c r="I18" s="403" t="s">
        <v>92</v>
      </c>
      <c r="J18" s="437" t="s">
        <v>207</v>
      </c>
      <c r="K18" s="438" t="s">
        <v>27</v>
      </c>
      <c r="L18" s="439" t="s">
        <v>27</v>
      </c>
      <c r="M18" s="440" t="s">
        <v>27</v>
      </c>
      <c r="N18" s="438" t="s">
        <v>27</v>
      </c>
      <c r="O18" s="439" t="s">
        <v>27</v>
      </c>
      <c r="P18" s="441" t="s">
        <v>27</v>
      </c>
      <c r="Q18" s="402" t="s">
        <v>92</v>
      </c>
      <c r="R18" s="403" t="s">
        <v>92</v>
      </c>
      <c r="S18" s="404" t="s">
        <v>207</v>
      </c>
    </row>
    <row r="19" spans="3:19" ht="18.75" customHeight="1" x14ac:dyDescent="0.2">
      <c r="C19" s="518" t="s">
        <v>37</v>
      </c>
      <c r="D19" s="519"/>
      <c r="E19" s="287" t="s">
        <v>92</v>
      </c>
      <c r="F19" s="292" t="s">
        <v>92</v>
      </c>
      <c r="G19" s="398" t="s">
        <v>207</v>
      </c>
      <c r="H19" s="291" t="s">
        <v>92</v>
      </c>
      <c r="I19" s="295" t="s">
        <v>92</v>
      </c>
      <c r="J19" s="428" t="s">
        <v>207</v>
      </c>
      <c r="K19" s="291" t="s">
        <v>27</v>
      </c>
      <c r="L19" s="295" t="s">
        <v>27</v>
      </c>
      <c r="M19" s="429" t="s">
        <v>27</v>
      </c>
      <c r="N19" s="291" t="s">
        <v>27</v>
      </c>
      <c r="O19" s="295" t="s">
        <v>27</v>
      </c>
      <c r="P19" s="428" t="s">
        <v>27</v>
      </c>
      <c r="Q19" s="442" t="s">
        <v>27</v>
      </c>
      <c r="R19" s="443" t="s">
        <v>27</v>
      </c>
      <c r="S19" s="429" t="s">
        <v>27</v>
      </c>
    </row>
    <row r="20" spans="3:19" ht="20.25" customHeight="1" x14ac:dyDescent="0.2">
      <c r="C20" s="511" t="s">
        <v>34</v>
      </c>
      <c r="D20" s="512"/>
      <c r="E20" s="288">
        <v>338.65499999999997</v>
      </c>
      <c r="F20" s="293">
        <v>340.27</v>
      </c>
      <c r="G20" s="391">
        <v>-0.4746230934258116</v>
      </c>
      <c r="H20" s="288">
        <v>345.11599999999999</v>
      </c>
      <c r="I20" s="293">
        <v>342.99900000000002</v>
      </c>
      <c r="J20" s="424">
        <v>0.61720296560630261</v>
      </c>
      <c r="K20" s="288">
        <v>325.89100000000002</v>
      </c>
      <c r="L20" s="293">
        <v>349.08699999999999</v>
      </c>
      <c r="M20" s="391">
        <v>-6.6447619074901016</v>
      </c>
      <c r="N20" s="288">
        <v>308.63499999999999</v>
      </c>
      <c r="O20" s="293">
        <v>303.02199999999999</v>
      </c>
      <c r="P20" s="424">
        <v>1.852340754136663</v>
      </c>
      <c r="Q20" s="389" t="s">
        <v>92</v>
      </c>
      <c r="R20" s="390" t="s">
        <v>27</v>
      </c>
      <c r="S20" s="391" t="s">
        <v>27</v>
      </c>
    </row>
    <row r="21" spans="3:19" ht="18" customHeight="1" x14ac:dyDescent="0.2">
      <c r="C21" s="511" t="s">
        <v>35</v>
      </c>
      <c r="D21" s="512"/>
      <c r="E21" s="288" t="s">
        <v>27</v>
      </c>
      <c r="F21" s="293" t="s">
        <v>27</v>
      </c>
      <c r="G21" s="391" t="s">
        <v>27</v>
      </c>
      <c r="H21" s="288" t="s">
        <v>27</v>
      </c>
      <c r="I21" s="293" t="s">
        <v>27</v>
      </c>
      <c r="J21" s="424" t="s">
        <v>27</v>
      </c>
      <c r="K21" s="288" t="s">
        <v>27</v>
      </c>
      <c r="L21" s="293" t="s">
        <v>27</v>
      </c>
      <c r="M21" s="391" t="s">
        <v>27</v>
      </c>
      <c r="N21" s="288" t="s">
        <v>27</v>
      </c>
      <c r="O21" s="293" t="s">
        <v>27</v>
      </c>
      <c r="P21" s="424" t="s">
        <v>27</v>
      </c>
      <c r="Q21" s="389" t="s">
        <v>27</v>
      </c>
      <c r="R21" s="390" t="s">
        <v>27</v>
      </c>
      <c r="S21" s="391" t="s">
        <v>27</v>
      </c>
    </row>
    <row r="22" spans="3:19" ht="21" customHeight="1" thickBot="1" x14ac:dyDescent="0.25">
      <c r="C22" s="513" t="s">
        <v>36</v>
      </c>
      <c r="D22" s="514"/>
      <c r="E22" s="290" t="s">
        <v>27</v>
      </c>
      <c r="F22" s="294" t="s">
        <v>27</v>
      </c>
      <c r="G22" s="427" t="s">
        <v>27</v>
      </c>
      <c r="H22" s="290" t="s">
        <v>27</v>
      </c>
      <c r="I22" s="294" t="s">
        <v>27</v>
      </c>
      <c r="J22" s="426" t="s">
        <v>27</v>
      </c>
      <c r="K22" s="290" t="s">
        <v>27</v>
      </c>
      <c r="L22" s="294" t="s">
        <v>27</v>
      </c>
      <c r="M22" s="427" t="s">
        <v>27</v>
      </c>
      <c r="N22" s="290" t="s">
        <v>27</v>
      </c>
      <c r="O22" s="294" t="s">
        <v>27</v>
      </c>
      <c r="P22" s="426" t="s">
        <v>27</v>
      </c>
      <c r="Q22" s="444" t="s">
        <v>27</v>
      </c>
      <c r="R22" s="445" t="s">
        <v>27</v>
      </c>
      <c r="S22" s="427" t="s">
        <v>27</v>
      </c>
    </row>
    <row r="24" spans="3:19" ht="21" x14ac:dyDescent="0.25">
      <c r="C24" s="32"/>
      <c r="D24" s="234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6" sqref="K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306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0" t="s">
        <v>0</v>
      </c>
      <c r="C4" s="524" t="s">
        <v>281</v>
      </c>
      <c r="D4" s="505" t="s">
        <v>1</v>
      </c>
      <c r="E4" s="506"/>
      <c r="F4" s="50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1"/>
      <c r="C5" s="525"/>
      <c r="D5" s="508"/>
      <c r="E5" s="509"/>
      <c r="F5" s="51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1"/>
      <c r="C6" s="525"/>
      <c r="D6" s="34" t="s">
        <v>26</v>
      </c>
      <c r="E6" s="235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5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2"/>
      <c r="C7" s="526"/>
      <c r="D7" s="11" t="s">
        <v>307</v>
      </c>
      <c r="E7" s="352" t="s">
        <v>295</v>
      </c>
      <c r="F7" s="385" t="s">
        <v>14</v>
      </c>
      <c r="G7" s="11" t="s">
        <v>307</v>
      </c>
      <c r="H7" s="352" t="s">
        <v>295</v>
      </c>
      <c r="I7" s="422" t="s">
        <v>14</v>
      </c>
      <c r="J7" s="11" t="s">
        <v>307</v>
      </c>
      <c r="K7" s="352" t="s">
        <v>295</v>
      </c>
      <c r="L7" s="422" t="s">
        <v>14</v>
      </c>
      <c r="M7" s="11" t="s">
        <v>307</v>
      </c>
      <c r="N7" s="352" t="s">
        <v>295</v>
      </c>
      <c r="O7" s="422" t="s">
        <v>14</v>
      </c>
      <c r="P7" s="11" t="s">
        <v>307</v>
      </c>
      <c r="Q7" s="352" t="s">
        <v>295</v>
      </c>
      <c r="R7" s="385" t="s">
        <v>14</v>
      </c>
    </row>
    <row r="8" spans="2:18" ht="27" customHeight="1" x14ac:dyDescent="0.2">
      <c r="B8" s="515" t="s">
        <v>55</v>
      </c>
      <c r="C8" s="456" t="s">
        <v>282</v>
      </c>
      <c r="D8" s="457">
        <v>1400.367</v>
      </c>
      <c r="E8" s="458">
        <v>1406.759</v>
      </c>
      <c r="F8" s="459">
        <v>-0.45437775766851696</v>
      </c>
      <c r="G8" s="287">
        <v>1400.395</v>
      </c>
      <c r="H8" s="292">
        <v>1408.6949999999999</v>
      </c>
      <c r="I8" s="423">
        <v>-0.5891978036409552</v>
      </c>
      <c r="J8" s="287">
        <v>1495.8589999999999</v>
      </c>
      <c r="K8" s="292">
        <v>1465.338</v>
      </c>
      <c r="L8" s="423">
        <v>2.0828641583034058</v>
      </c>
      <c r="M8" s="287" t="s">
        <v>27</v>
      </c>
      <c r="N8" s="292" t="s">
        <v>27</v>
      </c>
      <c r="O8" s="423" t="s">
        <v>27</v>
      </c>
      <c r="P8" s="287">
        <v>1367.818</v>
      </c>
      <c r="Q8" s="292">
        <v>1335.7049999999999</v>
      </c>
      <c r="R8" s="398">
        <v>2.4041985318614558</v>
      </c>
    </row>
    <row r="9" spans="2:18" ht="23.25" customHeight="1" x14ac:dyDescent="0.2">
      <c r="B9" s="528"/>
      <c r="C9" s="460" t="s">
        <v>283</v>
      </c>
      <c r="D9" s="461">
        <v>1439.5730000000001</v>
      </c>
      <c r="E9" s="462">
        <v>1428.259</v>
      </c>
      <c r="F9" s="463">
        <v>0.79215324391444952</v>
      </c>
      <c r="G9" s="288">
        <v>1439.2260000000001</v>
      </c>
      <c r="H9" s="293">
        <v>1427.258</v>
      </c>
      <c r="I9" s="424">
        <v>0.83853094535116113</v>
      </c>
      <c r="J9" s="288">
        <v>1441.521</v>
      </c>
      <c r="K9" s="293">
        <v>1443.6569999999999</v>
      </c>
      <c r="L9" s="424">
        <v>-0.14795758272220946</v>
      </c>
      <c r="M9" s="288">
        <v>1448.3979999999999</v>
      </c>
      <c r="N9" s="293">
        <v>1444.9870000000001</v>
      </c>
      <c r="O9" s="424">
        <v>0.23605748702236287</v>
      </c>
      <c r="P9" s="288">
        <v>1356.201</v>
      </c>
      <c r="Q9" s="293">
        <v>1360.2929999999999</v>
      </c>
      <c r="R9" s="391">
        <v>-0.30081754445548653</v>
      </c>
    </row>
    <row r="10" spans="2:18" ht="27" customHeight="1" x14ac:dyDescent="0.2">
      <c r="B10" s="528"/>
      <c r="C10" s="460" t="s">
        <v>284</v>
      </c>
      <c r="D10" s="461">
        <v>1419.471</v>
      </c>
      <c r="E10" s="462">
        <v>1398.48</v>
      </c>
      <c r="F10" s="463">
        <v>1.5009867856529937</v>
      </c>
      <c r="G10" s="288" t="s">
        <v>92</v>
      </c>
      <c r="H10" s="293" t="s">
        <v>92</v>
      </c>
      <c r="I10" s="424" t="s">
        <v>207</v>
      </c>
      <c r="J10" s="288" t="s">
        <v>92</v>
      </c>
      <c r="K10" s="293" t="s">
        <v>92</v>
      </c>
      <c r="L10" s="424" t="s">
        <v>207</v>
      </c>
      <c r="M10" s="288" t="s">
        <v>27</v>
      </c>
      <c r="N10" s="293" t="s">
        <v>27</v>
      </c>
      <c r="O10" s="424" t="s">
        <v>27</v>
      </c>
      <c r="P10" s="288" t="s">
        <v>27</v>
      </c>
      <c r="Q10" s="293" t="s">
        <v>27</v>
      </c>
      <c r="R10" s="391" t="s">
        <v>27</v>
      </c>
    </row>
    <row r="11" spans="2:18" ht="27.75" customHeight="1" x14ac:dyDescent="0.2">
      <c r="B11" s="528"/>
      <c r="C11" s="460" t="s">
        <v>285</v>
      </c>
      <c r="D11" s="461">
        <v>1593.81</v>
      </c>
      <c r="E11" s="462">
        <v>1596.7929999999999</v>
      </c>
      <c r="F11" s="463">
        <v>-0.18681194118460862</v>
      </c>
      <c r="G11" s="288">
        <v>1579.816</v>
      </c>
      <c r="H11" s="293">
        <v>1678.373</v>
      </c>
      <c r="I11" s="424">
        <v>-5.87217501711479</v>
      </c>
      <c r="J11" s="288" t="s">
        <v>92</v>
      </c>
      <c r="K11" s="293" t="s">
        <v>92</v>
      </c>
      <c r="L11" s="424" t="s">
        <v>207</v>
      </c>
      <c r="M11" s="288" t="s">
        <v>92</v>
      </c>
      <c r="N11" s="293" t="s">
        <v>92</v>
      </c>
      <c r="O11" s="424" t="s">
        <v>207</v>
      </c>
      <c r="P11" s="288" t="s">
        <v>92</v>
      </c>
      <c r="Q11" s="293" t="s">
        <v>92</v>
      </c>
      <c r="R11" s="391" t="s">
        <v>207</v>
      </c>
    </row>
    <row r="12" spans="2:18" ht="47.25" x14ac:dyDescent="0.2">
      <c r="B12" s="528"/>
      <c r="C12" s="460" t="s">
        <v>56</v>
      </c>
      <c r="D12" s="461">
        <v>1424.0920000000001</v>
      </c>
      <c r="E12" s="462">
        <v>1404.674</v>
      </c>
      <c r="F12" s="463">
        <v>1.3823848095714821</v>
      </c>
      <c r="G12" s="288">
        <v>1414.0170000000001</v>
      </c>
      <c r="H12" s="293">
        <v>1391.5070000000001</v>
      </c>
      <c r="I12" s="424">
        <v>1.6176706261628573</v>
      </c>
      <c r="J12" s="288" t="s">
        <v>92</v>
      </c>
      <c r="K12" s="293" t="s">
        <v>92</v>
      </c>
      <c r="L12" s="424" t="s">
        <v>207</v>
      </c>
      <c r="M12" s="288">
        <v>1443.82</v>
      </c>
      <c r="N12" s="293">
        <v>1440.1969999999999</v>
      </c>
      <c r="O12" s="424">
        <v>0.25156280703265232</v>
      </c>
      <c r="P12" s="288" t="s">
        <v>92</v>
      </c>
      <c r="Q12" s="293" t="s">
        <v>92</v>
      </c>
      <c r="R12" s="391" t="s">
        <v>207</v>
      </c>
    </row>
    <row r="13" spans="2:18" ht="23.25" customHeight="1" x14ac:dyDescent="0.2">
      <c r="B13" s="528"/>
      <c r="C13" s="460" t="s">
        <v>57</v>
      </c>
      <c r="D13" s="288" t="s">
        <v>92</v>
      </c>
      <c r="E13" s="293" t="s">
        <v>27</v>
      </c>
      <c r="F13" s="391" t="s">
        <v>27</v>
      </c>
      <c r="G13" s="288" t="s">
        <v>92</v>
      </c>
      <c r="H13" s="293" t="s">
        <v>27</v>
      </c>
      <c r="I13" s="424" t="s">
        <v>27</v>
      </c>
      <c r="J13" s="288" t="s">
        <v>27</v>
      </c>
      <c r="K13" s="293" t="s">
        <v>27</v>
      </c>
      <c r="L13" s="424" t="s">
        <v>27</v>
      </c>
      <c r="M13" s="288" t="s">
        <v>27</v>
      </c>
      <c r="N13" s="293" t="s">
        <v>27</v>
      </c>
      <c r="O13" s="424" t="s">
        <v>27</v>
      </c>
      <c r="P13" s="288" t="s">
        <v>27</v>
      </c>
      <c r="Q13" s="293" t="s">
        <v>27</v>
      </c>
      <c r="R13" s="391" t="s">
        <v>27</v>
      </c>
    </row>
    <row r="14" spans="2:18" ht="16.5" thickBot="1" x14ac:dyDescent="0.25">
      <c r="B14" s="528"/>
      <c r="C14" s="464" t="s">
        <v>58</v>
      </c>
      <c r="D14" s="289" t="s">
        <v>92</v>
      </c>
      <c r="E14" s="296" t="s">
        <v>92</v>
      </c>
      <c r="F14" s="392" t="s">
        <v>207</v>
      </c>
      <c r="G14" s="289" t="s">
        <v>27</v>
      </c>
      <c r="H14" s="296" t="s">
        <v>27</v>
      </c>
      <c r="I14" s="425" t="s">
        <v>27</v>
      </c>
      <c r="J14" s="289" t="s">
        <v>27</v>
      </c>
      <c r="K14" s="296" t="s">
        <v>27</v>
      </c>
      <c r="L14" s="425" t="s">
        <v>27</v>
      </c>
      <c r="M14" s="289" t="s">
        <v>92</v>
      </c>
      <c r="N14" s="296" t="s">
        <v>92</v>
      </c>
      <c r="O14" s="425" t="s">
        <v>207</v>
      </c>
      <c r="P14" s="289" t="s">
        <v>27</v>
      </c>
      <c r="Q14" s="296" t="s">
        <v>27</v>
      </c>
      <c r="R14" s="392" t="s">
        <v>27</v>
      </c>
    </row>
    <row r="15" spans="2:18" ht="15.75" customHeight="1" x14ac:dyDescent="0.2">
      <c r="B15" s="529" t="s">
        <v>59</v>
      </c>
      <c r="C15" s="530"/>
      <c r="D15" s="457">
        <v>1568.598</v>
      </c>
      <c r="E15" s="458">
        <v>1601.6089999999999</v>
      </c>
      <c r="F15" s="459">
        <v>-2.0611147914378583</v>
      </c>
      <c r="G15" s="287">
        <v>1576.8109999999999</v>
      </c>
      <c r="H15" s="292">
        <v>1609.4970000000001</v>
      </c>
      <c r="I15" s="423">
        <v>-2.0308208092341986</v>
      </c>
      <c r="J15" s="287">
        <v>1526.84</v>
      </c>
      <c r="K15" s="292">
        <v>1468.4269999999999</v>
      </c>
      <c r="L15" s="423">
        <v>3.9779301252292427</v>
      </c>
      <c r="M15" s="287">
        <v>1399.798</v>
      </c>
      <c r="N15" s="292">
        <v>1489.788</v>
      </c>
      <c r="O15" s="423">
        <v>-6.0404567629756727</v>
      </c>
      <c r="P15" s="287" t="s">
        <v>27</v>
      </c>
      <c r="Q15" s="292" t="s">
        <v>27</v>
      </c>
      <c r="R15" s="398" t="s">
        <v>27</v>
      </c>
    </row>
    <row r="16" spans="2:18" ht="15.75" x14ac:dyDescent="0.2">
      <c r="B16" s="531" t="s">
        <v>60</v>
      </c>
      <c r="C16" s="532"/>
      <c r="D16" s="461">
        <v>1048.8820000000001</v>
      </c>
      <c r="E16" s="462">
        <v>1042.0740000000001</v>
      </c>
      <c r="F16" s="463">
        <v>0.65331252866878864</v>
      </c>
      <c r="G16" s="288" t="s">
        <v>92</v>
      </c>
      <c r="H16" s="293" t="s">
        <v>92</v>
      </c>
      <c r="I16" s="424" t="s">
        <v>207</v>
      </c>
      <c r="J16" s="288" t="s">
        <v>92</v>
      </c>
      <c r="K16" s="293" t="s">
        <v>92</v>
      </c>
      <c r="L16" s="424" t="s">
        <v>207</v>
      </c>
      <c r="M16" s="288" t="s">
        <v>92</v>
      </c>
      <c r="N16" s="293" t="s">
        <v>92</v>
      </c>
      <c r="O16" s="424" t="s">
        <v>207</v>
      </c>
      <c r="P16" s="288" t="s">
        <v>27</v>
      </c>
      <c r="Q16" s="293" t="s">
        <v>27</v>
      </c>
      <c r="R16" s="391" t="s">
        <v>27</v>
      </c>
    </row>
    <row r="17" spans="2:18" ht="15" customHeight="1" thickBot="1" x14ac:dyDescent="0.25">
      <c r="B17" s="533" t="s">
        <v>61</v>
      </c>
      <c r="C17" s="534"/>
      <c r="D17" s="465">
        <v>1989.1479999999999</v>
      </c>
      <c r="E17" s="466">
        <v>2136.9699999999998</v>
      </c>
      <c r="F17" s="467">
        <v>-6.9173643055354033</v>
      </c>
      <c r="G17" s="290">
        <v>1898.325</v>
      </c>
      <c r="H17" s="294">
        <v>1946.4849999999999</v>
      </c>
      <c r="I17" s="426">
        <v>-2.4742035001554008</v>
      </c>
      <c r="J17" s="290" t="s">
        <v>27</v>
      </c>
      <c r="K17" s="294" t="s">
        <v>27</v>
      </c>
      <c r="L17" s="426" t="s">
        <v>27</v>
      </c>
      <c r="M17" s="290" t="s">
        <v>27</v>
      </c>
      <c r="N17" s="294" t="s">
        <v>27</v>
      </c>
      <c r="O17" s="426" t="s">
        <v>27</v>
      </c>
      <c r="P17" s="290">
        <v>2062.5169999999998</v>
      </c>
      <c r="Q17" s="294">
        <v>2292.4349999999999</v>
      </c>
      <c r="R17" s="427">
        <v>-10.02942286258935</v>
      </c>
    </row>
    <row r="18" spans="2:18" ht="15.75" customHeight="1" x14ac:dyDescent="0.2">
      <c r="B18" s="516" t="s">
        <v>62</v>
      </c>
      <c r="C18" s="468" t="s">
        <v>53</v>
      </c>
      <c r="D18" s="469">
        <v>930.25800000000004</v>
      </c>
      <c r="E18" s="470">
        <v>940.30700000000002</v>
      </c>
      <c r="F18" s="471">
        <v>-1.0686935224346918</v>
      </c>
      <c r="G18" s="291">
        <v>998.673</v>
      </c>
      <c r="H18" s="295">
        <v>992.30200000000002</v>
      </c>
      <c r="I18" s="428">
        <v>0.64204244272408806</v>
      </c>
      <c r="J18" s="291">
        <v>977.20699999999999</v>
      </c>
      <c r="K18" s="295">
        <v>1035.2059999999999</v>
      </c>
      <c r="L18" s="428">
        <v>-5.6026529985336175</v>
      </c>
      <c r="M18" s="291">
        <v>990.98800000000006</v>
      </c>
      <c r="N18" s="295">
        <v>987.899</v>
      </c>
      <c r="O18" s="428">
        <v>0.31268378650044748</v>
      </c>
      <c r="P18" s="291">
        <v>821.10699999999997</v>
      </c>
      <c r="Q18" s="295">
        <v>809.87400000000002</v>
      </c>
      <c r="R18" s="429">
        <v>1.3870058799269944</v>
      </c>
    </row>
    <row r="19" spans="2:18" ht="37.5" customHeight="1" thickBot="1" x14ac:dyDescent="0.25">
      <c r="B19" s="527"/>
      <c r="C19" s="472" t="s">
        <v>63</v>
      </c>
      <c r="D19" s="465">
        <v>684.25</v>
      </c>
      <c r="E19" s="466">
        <v>679.78599999999994</v>
      </c>
      <c r="F19" s="467">
        <v>0.65667724842819009</v>
      </c>
      <c r="G19" s="290" t="s">
        <v>92</v>
      </c>
      <c r="H19" s="294" t="s">
        <v>92</v>
      </c>
      <c r="I19" s="426" t="s">
        <v>207</v>
      </c>
      <c r="J19" s="290" t="s">
        <v>92</v>
      </c>
      <c r="K19" s="294" t="s">
        <v>92</v>
      </c>
      <c r="L19" s="426" t="s">
        <v>207</v>
      </c>
      <c r="M19" s="290" t="s">
        <v>92</v>
      </c>
      <c r="N19" s="294" t="s">
        <v>92</v>
      </c>
      <c r="O19" s="426" t="s">
        <v>207</v>
      </c>
      <c r="P19" s="290" t="s">
        <v>92</v>
      </c>
      <c r="Q19" s="294" t="s">
        <v>92</v>
      </c>
      <c r="R19" s="427" t="s">
        <v>207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19" sqref="Z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73"/>
      <c r="D6" s="474"/>
      <c r="E6" s="475" t="s">
        <v>1</v>
      </c>
      <c r="F6" s="476"/>
      <c r="G6" s="47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8"/>
      <c r="D7" s="479" t="s">
        <v>41</v>
      </c>
      <c r="E7" s="480"/>
      <c r="F7" s="481"/>
      <c r="G7" s="48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83" t="s">
        <v>0</v>
      </c>
      <c r="D8" s="479" t="s">
        <v>42</v>
      </c>
      <c r="E8" s="17" t="s">
        <v>26</v>
      </c>
      <c r="F8" s="237"/>
      <c r="G8" s="484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5"/>
      <c r="D9" s="485"/>
      <c r="E9" s="486" t="s">
        <v>307</v>
      </c>
      <c r="F9" s="487" t="s">
        <v>295</v>
      </c>
      <c r="G9" s="385" t="s">
        <v>14</v>
      </c>
      <c r="H9" s="486" t="s">
        <v>307</v>
      </c>
      <c r="I9" s="487" t="s">
        <v>295</v>
      </c>
      <c r="J9" s="405" t="s">
        <v>14</v>
      </c>
      <c r="K9" s="486" t="s">
        <v>307</v>
      </c>
      <c r="L9" s="487" t="s">
        <v>295</v>
      </c>
      <c r="M9" s="405" t="s">
        <v>14</v>
      </c>
      <c r="N9" s="486" t="s">
        <v>307</v>
      </c>
      <c r="O9" s="487" t="s">
        <v>295</v>
      </c>
      <c r="P9" s="405" t="s">
        <v>14</v>
      </c>
      <c r="Q9" s="486" t="s">
        <v>307</v>
      </c>
      <c r="R9" s="487" t="s">
        <v>295</v>
      </c>
      <c r="S9" s="385" t="s">
        <v>14</v>
      </c>
    </row>
    <row r="10" spans="3:19" ht="17.25" customHeight="1" x14ac:dyDescent="0.2">
      <c r="C10" s="515" t="s">
        <v>82</v>
      </c>
      <c r="D10" s="152" t="s">
        <v>43</v>
      </c>
      <c r="E10" s="386" t="s">
        <v>27</v>
      </c>
      <c r="F10" s="387" t="s">
        <v>27</v>
      </c>
      <c r="G10" s="388" t="s">
        <v>27</v>
      </c>
      <c r="H10" s="297" t="s">
        <v>27</v>
      </c>
      <c r="I10" s="406" t="s">
        <v>27</v>
      </c>
      <c r="J10" s="407" t="s">
        <v>27</v>
      </c>
      <c r="K10" s="297" t="s">
        <v>27</v>
      </c>
      <c r="L10" s="406" t="s">
        <v>27</v>
      </c>
      <c r="M10" s="407" t="s">
        <v>27</v>
      </c>
      <c r="N10" s="297" t="s">
        <v>27</v>
      </c>
      <c r="O10" s="406" t="s">
        <v>27</v>
      </c>
      <c r="P10" s="407" t="s">
        <v>27</v>
      </c>
      <c r="Q10" s="297" t="s">
        <v>27</v>
      </c>
      <c r="R10" s="406" t="s">
        <v>27</v>
      </c>
      <c r="S10" s="388" t="s">
        <v>27</v>
      </c>
    </row>
    <row r="11" spans="3:19" ht="15" customHeight="1" x14ac:dyDescent="0.2">
      <c r="C11" s="535"/>
      <c r="D11" s="153" t="s">
        <v>44</v>
      </c>
      <c r="E11" s="389" t="s">
        <v>92</v>
      </c>
      <c r="F11" s="390" t="s">
        <v>92</v>
      </c>
      <c r="G11" s="391" t="s">
        <v>207</v>
      </c>
      <c r="H11" s="283" t="s">
        <v>27</v>
      </c>
      <c r="I11" s="408" t="s">
        <v>27</v>
      </c>
      <c r="J11" s="409" t="s">
        <v>27</v>
      </c>
      <c r="K11" s="283" t="s">
        <v>27</v>
      </c>
      <c r="L11" s="408" t="s">
        <v>27</v>
      </c>
      <c r="M11" s="409" t="s">
        <v>27</v>
      </c>
      <c r="N11" s="283" t="s">
        <v>27</v>
      </c>
      <c r="O11" s="408" t="s">
        <v>27</v>
      </c>
      <c r="P11" s="409" t="s">
        <v>27</v>
      </c>
      <c r="Q11" s="283" t="s">
        <v>92</v>
      </c>
      <c r="R11" s="408" t="s">
        <v>92</v>
      </c>
      <c r="S11" s="391" t="s">
        <v>207</v>
      </c>
    </row>
    <row r="12" spans="3:19" ht="15" customHeight="1" x14ac:dyDescent="0.2">
      <c r="C12" s="535"/>
      <c r="D12" s="153" t="s">
        <v>45</v>
      </c>
      <c r="E12" s="288">
        <v>185.97</v>
      </c>
      <c r="F12" s="293">
        <v>186.29499999999999</v>
      </c>
      <c r="G12" s="391">
        <v>-0.17445449421615644</v>
      </c>
      <c r="H12" s="283">
        <v>189.74600000000001</v>
      </c>
      <c r="I12" s="408">
        <v>190.14</v>
      </c>
      <c r="J12" s="409">
        <v>-0.2072157357736284</v>
      </c>
      <c r="K12" s="283">
        <v>185.03800000000001</v>
      </c>
      <c r="L12" s="408">
        <v>185.59700000000001</v>
      </c>
      <c r="M12" s="409">
        <v>-0.30119021320387585</v>
      </c>
      <c r="N12" s="283">
        <v>173.745</v>
      </c>
      <c r="O12" s="408">
        <v>173.16200000000001</v>
      </c>
      <c r="P12" s="409">
        <v>0.3366789480370973</v>
      </c>
      <c r="Q12" s="283">
        <v>176.995</v>
      </c>
      <c r="R12" s="408">
        <v>177.98500000000001</v>
      </c>
      <c r="S12" s="391">
        <v>-0.55622664831306512</v>
      </c>
    </row>
    <row r="13" spans="3:19" ht="15" customHeight="1" x14ac:dyDescent="0.2">
      <c r="C13" s="535"/>
      <c r="D13" s="154" t="s">
        <v>46</v>
      </c>
      <c r="E13" s="288">
        <v>198.10300000000001</v>
      </c>
      <c r="F13" s="293">
        <v>199.28200000000001</v>
      </c>
      <c r="G13" s="391">
        <v>-0.59162392990837209</v>
      </c>
      <c r="H13" s="283">
        <v>198.30099999999999</v>
      </c>
      <c r="I13" s="408">
        <v>199.56800000000001</v>
      </c>
      <c r="J13" s="409">
        <v>-0.63487132205565233</v>
      </c>
      <c r="K13" s="283">
        <v>199.792</v>
      </c>
      <c r="L13" s="408">
        <v>199.70099999999999</v>
      </c>
      <c r="M13" s="409">
        <v>4.5568124345901219E-2</v>
      </c>
      <c r="N13" s="283" t="s">
        <v>92</v>
      </c>
      <c r="O13" s="408" t="s">
        <v>92</v>
      </c>
      <c r="P13" s="409" t="s">
        <v>207</v>
      </c>
      <c r="Q13" s="283">
        <v>167.31800000000001</v>
      </c>
      <c r="R13" s="408">
        <v>165.548</v>
      </c>
      <c r="S13" s="391">
        <v>1.0691763114021373</v>
      </c>
    </row>
    <row r="14" spans="3:19" ht="15" customHeight="1" thickBot="1" x14ac:dyDescent="0.25">
      <c r="C14" s="535"/>
      <c r="D14" s="155" t="s">
        <v>47</v>
      </c>
      <c r="E14" s="289">
        <v>299.13</v>
      </c>
      <c r="F14" s="296">
        <v>306.78300000000002</v>
      </c>
      <c r="G14" s="392">
        <v>-2.4945971582519304</v>
      </c>
      <c r="H14" s="284" t="s">
        <v>92</v>
      </c>
      <c r="I14" s="410" t="s">
        <v>92</v>
      </c>
      <c r="J14" s="411" t="s">
        <v>207</v>
      </c>
      <c r="K14" s="284" t="s">
        <v>27</v>
      </c>
      <c r="L14" s="410" t="s">
        <v>27</v>
      </c>
      <c r="M14" s="411" t="s">
        <v>27</v>
      </c>
      <c r="N14" s="284" t="s">
        <v>92</v>
      </c>
      <c r="O14" s="410" t="s">
        <v>92</v>
      </c>
      <c r="P14" s="411" t="s">
        <v>207</v>
      </c>
      <c r="Q14" s="284" t="s">
        <v>27</v>
      </c>
      <c r="R14" s="410" t="s">
        <v>27</v>
      </c>
      <c r="S14" s="392" t="s">
        <v>27</v>
      </c>
    </row>
    <row r="15" spans="3:19" ht="15" customHeight="1" thickBot="1" x14ac:dyDescent="0.25">
      <c r="C15" s="536"/>
      <c r="D15" s="488" t="s">
        <v>24</v>
      </c>
      <c r="E15" s="393">
        <v>193.02415782105408</v>
      </c>
      <c r="F15" s="394">
        <v>193.95688632164635</v>
      </c>
      <c r="G15" s="395">
        <v>-0.48089475876896459</v>
      </c>
      <c r="H15" s="298">
        <v>195.98823504554881</v>
      </c>
      <c r="I15" s="412">
        <v>197.27385434011686</v>
      </c>
      <c r="J15" s="413">
        <v>-0.65169269332140378</v>
      </c>
      <c r="K15" s="298">
        <v>190.24111624145704</v>
      </c>
      <c r="L15" s="412">
        <v>190.4204185640105</v>
      </c>
      <c r="M15" s="413">
        <v>-9.4161290005354711E-2</v>
      </c>
      <c r="N15" s="298">
        <v>177.25908397541818</v>
      </c>
      <c r="O15" s="412">
        <v>176.66089881224781</v>
      </c>
      <c r="P15" s="413">
        <v>0.33860643028093701</v>
      </c>
      <c r="Q15" s="298">
        <v>177.91342790975614</v>
      </c>
      <c r="R15" s="412">
        <v>178.25908520052278</v>
      </c>
      <c r="S15" s="395">
        <v>-0.19390725043708726</v>
      </c>
    </row>
    <row r="16" spans="3:19" ht="15.75" customHeight="1" x14ac:dyDescent="0.2">
      <c r="C16" s="515" t="s">
        <v>25</v>
      </c>
      <c r="D16" s="152" t="s">
        <v>43</v>
      </c>
      <c r="E16" s="396">
        <v>185.05699999999999</v>
      </c>
      <c r="F16" s="397">
        <v>183.46</v>
      </c>
      <c r="G16" s="388">
        <v>0.87048947999562842</v>
      </c>
      <c r="H16" s="297">
        <v>188.26300000000001</v>
      </c>
      <c r="I16" s="406">
        <v>185.99700000000001</v>
      </c>
      <c r="J16" s="407">
        <v>1.2182992198798857</v>
      </c>
      <c r="K16" s="297">
        <v>177.797</v>
      </c>
      <c r="L16" s="406">
        <v>178.62</v>
      </c>
      <c r="M16" s="407">
        <v>-0.46075467472847809</v>
      </c>
      <c r="N16" s="297" t="s">
        <v>27</v>
      </c>
      <c r="O16" s="406" t="s">
        <v>27</v>
      </c>
      <c r="P16" s="407" t="s">
        <v>27</v>
      </c>
      <c r="Q16" s="297" t="s">
        <v>27</v>
      </c>
      <c r="R16" s="406" t="s">
        <v>27</v>
      </c>
      <c r="S16" s="388" t="s">
        <v>27</v>
      </c>
    </row>
    <row r="17" spans="3:19" ht="15" customHeight="1" x14ac:dyDescent="0.2">
      <c r="C17" s="528"/>
      <c r="D17" s="156" t="s">
        <v>44</v>
      </c>
      <c r="E17" s="288">
        <v>201.00399999999999</v>
      </c>
      <c r="F17" s="293">
        <v>195.38300000000001</v>
      </c>
      <c r="G17" s="391">
        <v>2.8769135492852405</v>
      </c>
      <c r="H17" s="283">
        <v>203.55699999999999</v>
      </c>
      <c r="I17" s="408">
        <v>196.535</v>
      </c>
      <c r="J17" s="409">
        <v>3.5729005011829913</v>
      </c>
      <c r="K17" s="283">
        <v>193.24</v>
      </c>
      <c r="L17" s="408">
        <v>192.684</v>
      </c>
      <c r="M17" s="409">
        <v>0.28855535488157374</v>
      </c>
      <c r="N17" s="283" t="s">
        <v>27</v>
      </c>
      <c r="O17" s="408" t="s">
        <v>27</v>
      </c>
      <c r="P17" s="409" t="s">
        <v>27</v>
      </c>
      <c r="Q17" s="283" t="s">
        <v>27</v>
      </c>
      <c r="R17" s="408" t="s">
        <v>27</v>
      </c>
      <c r="S17" s="391" t="s">
        <v>27</v>
      </c>
    </row>
    <row r="18" spans="3:19" ht="15" customHeight="1" x14ac:dyDescent="0.2">
      <c r="C18" s="528"/>
      <c r="D18" s="156" t="s">
        <v>45</v>
      </c>
      <c r="E18" s="288">
        <v>203.93899999999999</v>
      </c>
      <c r="F18" s="293">
        <v>207.31</v>
      </c>
      <c r="G18" s="391">
        <v>-1.6260672422941533</v>
      </c>
      <c r="H18" s="283">
        <v>207.31800000000001</v>
      </c>
      <c r="I18" s="408">
        <v>211.768</v>
      </c>
      <c r="J18" s="409">
        <v>-2.1013562011257552</v>
      </c>
      <c r="K18" s="283">
        <v>190.55600000000001</v>
      </c>
      <c r="L18" s="408">
        <v>193.114</v>
      </c>
      <c r="M18" s="409">
        <v>-1.3246061911616935</v>
      </c>
      <c r="N18" s="283" t="s">
        <v>92</v>
      </c>
      <c r="O18" s="408" t="s">
        <v>92</v>
      </c>
      <c r="P18" s="409" t="s">
        <v>207</v>
      </c>
      <c r="Q18" s="283" t="s">
        <v>92</v>
      </c>
      <c r="R18" s="408" t="s">
        <v>92</v>
      </c>
      <c r="S18" s="391" t="s">
        <v>207</v>
      </c>
    </row>
    <row r="19" spans="3:19" ht="15" customHeight="1" x14ac:dyDescent="0.2">
      <c r="C19" s="528"/>
      <c r="D19" s="156" t="s">
        <v>46</v>
      </c>
      <c r="E19" s="288">
        <v>206.89500000000001</v>
      </c>
      <c r="F19" s="293">
        <v>207.065</v>
      </c>
      <c r="G19" s="391">
        <v>-8.2099823726843019E-2</v>
      </c>
      <c r="H19" s="283">
        <v>209.66300000000001</v>
      </c>
      <c r="I19" s="408">
        <v>207.55099999999999</v>
      </c>
      <c r="J19" s="409">
        <v>1.0175812210011146</v>
      </c>
      <c r="K19" s="283">
        <v>195.92400000000001</v>
      </c>
      <c r="L19" s="408">
        <v>204.22399999999999</v>
      </c>
      <c r="M19" s="409">
        <v>-4.064164838608578</v>
      </c>
      <c r="N19" s="283" t="s">
        <v>27</v>
      </c>
      <c r="O19" s="408" t="s">
        <v>27</v>
      </c>
      <c r="P19" s="409" t="s">
        <v>27</v>
      </c>
      <c r="Q19" s="283" t="s">
        <v>92</v>
      </c>
      <c r="R19" s="408" t="s">
        <v>92</v>
      </c>
      <c r="S19" s="391" t="s">
        <v>207</v>
      </c>
    </row>
    <row r="20" spans="3:19" ht="15" customHeight="1" thickBot="1" x14ac:dyDescent="0.25">
      <c r="C20" s="528"/>
      <c r="D20" s="156" t="s">
        <v>47</v>
      </c>
      <c r="E20" s="289">
        <v>212.21600000000001</v>
      </c>
      <c r="F20" s="296">
        <v>211.315</v>
      </c>
      <c r="G20" s="392">
        <v>0.42637768260654024</v>
      </c>
      <c r="H20" s="284">
        <v>212.22800000000001</v>
      </c>
      <c r="I20" s="410">
        <v>211.34399999999999</v>
      </c>
      <c r="J20" s="411">
        <v>0.41827541827542514</v>
      </c>
      <c r="K20" s="284">
        <v>214.048</v>
      </c>
      <c r="L20" s="410">
        <v>213.79599999999999</v>
      </c>
      <c r="M20" s="411">
        <v>0.11786937080207747</v>
      </c>
      <c r="N20" s="284" t="s">
        <v>92</v>
      </c>
      <c r="O20" s="410" t="s">
        <v>92</v>
      </c>
      <c r="P20" s="411" t="s">
        <v>207</v>
      </c>
      <c r="Q20" s="284" t="s">
        <v>27</v>
      </c>
      <c r="R20" s="410" t="s">
        <v>27</v>
      </c>
      <c r="S20" s="392" t="s">
        <v>27</v>
      </c>
    </row>
    <row r="21" spans="3:19" ht="15" customHeight="1" thickBot="1" x14ac:dyDescent="0.25">
      <c r="C21" s="538"/>
      <c r="D21" s="488" t="s">
        <v>24</v>
      </c>
      <c r="E21" s="393">
        <v>205.07573201360108</v>
      </c>
      <c r="F21" s="394">
        <v>205.18391213557391</v>
      </c>
      <c r="G21" s="395">
        <v>-5.2723491255660775E-2</v>
      </c>
      <c r="H21" s="298">
        <v>207.91584098035918</v>
      </c>
      <c r="I21" s="412">
        <v>206.64944710318539</v>
      </c>
      <c r="J21" s="413">
        <v>0.61282229153095202</v>
      </c>
      <c r="K21" s="298">
        <v>194.12855710135366</v>
      </c>
      <c r="L21" s="412">
        <v>199.2834639599555</v>
      </c>
      <c r="M21" s="413">
        <v>-2.5867208227761802</v>
      </c>
      <c r="N21" s="414" t="s">
        <v>92</v>
      </c>
      <c r="O21" s="415" t="s">
        <v>92</v>
      </c>
      <c r="P21" s="416" t="s">
        <v>207</v>
      </c>
      <c r="Q21" s="414" t="s">
        <v>92</v>
      </c>
      <c r="R21" s="415" t="s">
        <v>92</v>
      </c>
      <c r="S21" s="417" t="s">
        <v>207</v>
      </c>
    </row>
    <row r="22" spans="3:19" ht="15.75" customHeight="1" x14ac:dyDescent="0.2">
      <c r="C22" s="515" t="s">
        <v>48</v>
      </c>
      <c r="D22" s="157" t="s">
        <v>43</v>
      </c>
      <c r="E22" s="396">
        <v>253.54400000000001</v>
      </c>
      <c r="F22" s="397">
        <v>256.197</v>
      </c>
      <c r="G22" s="388">
        <v>-1.0355312513417376</v>
      </c>
      <c r="H22" s="297" t="s">
        <v>92</v>
      </c>
      <c r="I22" s="406" t="s">
        <v>92</v>
      </c>
      <c r="J22" s="407" t="s">
        <v>207</v>
      </c>
      <c r="K22" s="297" t="s">
        <v>92</v>
      </c>
      <c r="L22" s="406" t="s">
        <v>92</v>
      </c>
      <c r="M22" s="407" t="s">
        <v>207</v>
      </c>
      <c r="N22" s="297" t="s">
        <v>27</v>
      </c>
      <c r="O22" s="406" t="s">
        <v>27</v>
      </c>
      <c r="P22" s="407" t="s">
        <v>27</v>
      </c>
      <c r="Q22" s="297" t="s">
        <v>27</v>
      </c>
      <c r="R22" s="406" t="s">
        <v>27</v>
      </c>
      <c r="S22" s="388" t="s">
        <v>27</v>
      </c>
    </row>
    <row r="23" spans="3:19" ht="15" customHeight="1" x14ac:dyDescent="0.2">
      <c r="C23" s="528"/>
      <c r="D23" s="156" t="s">
        <v>44</v>
      </c>
      <c r="E23" s="289">
        <v>465.63900000000001</v>
      </c>
      <c r="F23" s="296">
        <v>488.29500000000002</v>
      </c>
      <c r="G23" s="392">
        <v>-4.6398181427211016</v>
      </c>
      <c r="H23" s="283" t="s">
        <v>92</v>
      </c>
      <c r="I23" s="408" t="s">
        <v>92</v>
      </c>
      <c r="J23" s="409" t="s">
        <v>207</v>
      </c>
      <c r="K23" s="283" t="s">
        <v>92</v>
      </c>
      <c r="L23" s="408" t="s">
        <v>92</v>
      </c>
      <c r="M23" s="409" t="s">
        <v>207</v>
      </c>
      <c r="N23" s="284">
        <v>292.65899999999999</v>
      </c>
      <c r="O23" s="410">
        <v>283.02199999999999</v>
      </c>
      <c r="P23" s="411">
        <v>3.4050356509387965</v>
      </c>
      <c r="Q23" s="284" t="s">
        <v>92</v>
      </c>
      <c r="R23" s="410" t="s">
        <v>92</v>
      </c>
      <c r="S23" s="392" t="s">
        <v>207</v>
      </c>
    </row>
    <row r="24" spans="3:19" ht="15" customHeight="1" x14ac:dyDescent="0.2">
      <c r="C24" s="528"/>
      <c r="D24" s="156" t="s">
        <v>45</v>
      </c>
      <c r="E24" s="289">
        <v>371.346</v>
      </c>
      <c r="F24" s="296">
        <v>372.30799999999999</v>
      </c>
      <c r="G24" s="392">
        <v>-0.25838821620808283</v>
      </c>
      <c r="H24" s="284">
        <v>404.62599999999998</v>
      </c>
      <c r="I24" s="410">
        <v>402.87700000000001</v>
      </c>
      <c r="J24" s="411">
        <v>0.43412753768519097</v>
      </c>
      <c r="K24" s="284" t="s">
        <v>92</v>
      </c>
      <c r="L24" s="410" t="s">
        <v>92</v>
      </c>
      <c r="M24" s="411" t="s">
        <v>207</v>
      </c>
      <c r="N24" s="284">
        <v>334.87599999999998</v>
      </c>
      <c r="O24" s="410">
        <v>337.23899999999998</v>
      </c>
      <c r="P24" s="411">
        <v>-0.70069001509315343</v>
      </c>
      <c r="Q24" s="284" t="s">
        <v>92</v>
      </c>
      <c r="R24" s="410" t="s">
        <v>92</v>
      </c>
      <c r="S24" s="392" t="s">
        <v>207</v>
      </c>
    </row>
    <row r="25" spans="3:19" ht="15" customHeight="1" x14ac:dyDescent="0.2">
      <c r="C25" s="528"/>
      <c r="D25" s="156" t="s">
        <v>46</v>
      </c>
      <c r="E25" s="289">
        <v>585.42600000000004</v>
      </c>
      <c r="F25" s="296">
        <v>577.822</v>
      </c>
      <c r="G25" s="392">
        <v>1.3159762002831394</v>
      </c>
      <c r="H25" s="284" t="s">
        <v>27</v>
      </c>
      <c r="I25" s="410" t="s">
        <v>27</v>
      </c>
      <c r="J25" s="411" t="s">
        <v>27</v>
      </c>
      <c r="K25" s="283" t="s">
        <v>92</v>
      </c>
      <c r="L25" s="408" t="s">
        <v>92</v>
      </c>
      <c r="M25" s="409" t="s">
        <v>207</v>
      </c>
      <c r="N25" s="284" t="s">
        <v>27</v>
      </c>
      <c r="O25" s="410" t="s">
        <v>27</v>
      </c>
      <c r="P25" s="411" t="s">
        <v>27</v>
      </c>
      <c r="Q25" s="284" t="s">
        <v>92</v>
      </c>
      <c r="R25" s="410" t="s">
        <v>92</v>
      </c>
      <c r="S25" s="392" t="s">
        <v>207</v>
      </c>
    </row>
    <row r="26" spans="3:19" ht="15" customHeight="1" thickBot="1" x14ac:dyDescent="0.25">
      <c r="C26" s="528"/>
      <c r="D26" s="156" t="s">
        <v>47</v>
      </c>
      <c r="E26" s="289">
        <v>399.327</v>
      </c>
      <c r="F26" s="296">
        <v>401.82299999999998</v>
      </c>
      <c r="G26" s="392">
        <v>-0.62116902218140346</v>
      </c>
      <c r="H26" s="284" t="s">
        <v>92</v>
      </c>
      <c r="I26" s="410" t="s">
        <v>92</v>
      </c>
      <c r="J26" s="411" t="s">
        <v>207</v>
      </c>
      <c r="K26" s="284" t="s">
        <v>92</v>
      </c>
      <c r="L26" s="410" t="s">
        <v>92</v>
      </c>
      <c r="M26" s="411" t="s">
        <v>207</v>
      </c>
      <c r="N26" s="284">
        <v>454.06299999999999</v>
      </c>
      <c r="O26" s="410">
        <v>450.20400000000001</v>
      </c>
      <c r="P26" s="411">
        <v>0.85716697319436974</v>
      </c>
      <c r="Q26" s="284" t="s">
        <v>27</v>
      </c>
      <c r="R26" s="410" t="s">
        <v>27</v>
      </c>
      <c r="S26" s="392" t="s">
        <v>27</v>
      </c>
    </row>
    <row r="27" spans="3:19" ht="15" customHeight="1" thickBot="1" x14ac:dyDescent="0.25">
      <c r="C27" s="537"/>
      <c r="D27" s="488" t="s">
        <v>24</v>
      </c>
      <c r="E27" s="393">
        <v>469.5404107361303</v>
      </c>
      <c r="F27" s="394">
        <v>478.59806173224558</v>
      </c>
      <c r="G27" s="395">
        <v>-1.8925381693632182</v>
      </c>
      <c r="H27" s="298">
        <v>373.84499965055852</v>
      </c>
      <c r="I27" s="412">
        <v>383.96101394402717</v>
      </c>
      <c r="J27" s="413">
        <v>-2.6346462078421689</v>
      </c>
      <c r="K27" s="298">
        <v>441.3172781314168</v>
      </c>
      <c r="L27" s="412">
        <v>450.40969375777229</v>
      </c>
      <c r="M27" s="413">
        <v>-2.0186989206420893</v>
      </c>
      <c r="N27" s="298">
        <v>341.04937039085542</v>
      </c>
      <c r="O27" s="412">
        <v>343.45057305696992</v>
      </c>
      <c r="P27" s="413">
        <v>-0.69914067830546323</v>
      </c>
      <c r="Q27" s="298">
        <v>585.11554312354315</v>
      </c>
      <c r="R27" s="412">
        <v>576.67357648911047</v>
      </c>
      <c r="S27" s="395">
        <v>1.4639073088503278</v>
      </c>
    </row>
    <row r="28" spans="3:19" ht="15.75" customHeight="1" x14ac:dyDescent="0.2">
      <c r="C28" s="515" t="s">
        <v>49</v>
      </c>
      <c r="D28" s="157" t="s">
        <v>43</v>
      </c>
      <c r="E28" s="396">
        <v>363.87400000000002</v>
      </c>
      <c r="F28" s="397">
        <v>360.50200000000001</v>
      </c>
      <c r="G28" s="388">
        <v>0.93536235582604643</v>
      </c>
      <c r="H28" s="297">
        <v>363.87400000000002</v>
      </c>
      <c r="I28" s="406">
        <v>360.50200000000001</v>
      </c>
      <c r="J28" s="407">
        <v>0.93536235582604643</v>
      </c>
      <c r="K28" s="297" t="s">
        <v>27</v>
      </c>
      <c r="L28" s="406" t="s">
        <v>27</v>
      </c>
      <c r="M28" s="407" t="s">
        <v>27</v>
      </c>
      <c r="N28" s="297" t="s">
        <v>27</v>
      </c>
      <c r="O28" s="406" t="s">
        <v>27</v>
      </c>
      <c r="P28" s="407" t="s">
        <v>27</v>
      </c>
      <c r="Q28" s="297" t="s">
        <v>27</v>
      </c>
      <c r="R28" s="406" t="s">
        <v>27</v>
      </c>
      <c r="S28" s="388" t="s">
        <v>27</v>
      </c>
    </row>
    <row r="29" spans="3:19" ht="15" customHeight="1" x14ac:dyDescent="0.2">
      <c r="C29" s="528"/>
      <c r="D29" s="156" t="s">
        <v>44</v>
      </c>
      <c r="E29" s="289">
        <v>280.34699999999998</v>
      </c>
      <c r="F29" s="296">
        <v>278.58</v>
      </c>
      <c r="G29" s="392">
        <v>0.6342881757484371</v>
      </c>
      <c r="H29" s="284">
        <v>255.215</v>
      </c>
      <c r="I29" s="410">
        <v>256.20299999999997</v>
      </c>
      <c r="J29" s="411">
        <v>-0.38563170610803588</v>
      </c>
      <c r="K29" s="284">
        <v>283.89400000000001</v>
      </c>
      <c r="L29" s="410">
        <v>282.55200000000002</v>
      </c>
      <c r="M29" s="411">
        <v>0.47495682210707563</v>
      </c>
      <c r="N29" s="284">
        <v>314.226</v>
      </c>
      <c r="O29" s="410">
        <v>316.29399999999998</v>
      </c>
      <c r="P29" s="411">
        <v>-0.6538220769284222</v>
      </c>
      <c r="Q29" s="284">
        <v>334.63200000000001</v>
      </c>
      <c r="R29" s="410">
        <v>332.964</v>
      </c>
      <c r="S29" s="392">
        <v>0.50095505820449249</v>
      </c>
    </row>
    <row r="30" spans="3:19" ht="15" customHeight="1" x14ac:dyDescent="0.2">
      <c r="C30" s="528"/>
      <c r="D30" s="156" t="s">
        <v>45</v>
      </c>
      <c r="E30" s="289">
        <v>273.548</v>
      </c>
      <c r="F30" s="296">
        <v>275.77499999999998</v>
      </c>
      <c r="G30" s="392">
        <v>-0.80754238056385663</v>
      </c>
      <c r="H30" s="284">
        <v>379.62200000000001</v>
      </c>
      <c r="I30" s="410">
        <v>380.99099999999999</v>
      </c>
      <c r="J30" s="411">
        <v>-0.35932607331930977</v>
      </c>
      <c r="K30" s="284">
        <v>217.97200000000001</v>
      </c>
      <c r="L30" s="410">
        <v>218.26499999999999</v>
      </c>
      <c r="M30" s="411">
        <v>-0.13424048748080453</v>
      </c>
      <c r="N30" s="284">
        <v>274.07299999999998</v>
      </c>
      <c r="O30" s="410">
        <v>276.55500000000001</v>
      </c>
      <c r="P30" s="411">
        <v>-0.89747066587117486</v>
      </c>
      <c r="Q30" s="284">
        <v>344.548</v>
      </c>
      <c r="R30" s="410">
        <v>333.899</v>
      </c>
      <c r="S30" s="392">
        <v>3.189287778639649</v>
      </c>
    </row>
    <row r="31" spans="3:19" ht="15" customHeight="1" x14ac:dyDescent="0.2">
      <c r="C31" s="528"/>
      <c r="D31" s="156" t="s">
        <v>46</v>
      </c>
      <c r="E31" s="289" t="s">
        <v>27</v>
      </c>
      <c r="F31" s="296" t="s">
        <v>27</v>
      </c>
      <c r="G31" s="392" t="s">
        <v>27</v>
      </c>
      <c r="H31" s="284" t="s">
        <v>27</v>
      </c>
      <c r="I31" s="410" t="s">
        <v>27</v>
      </c>
      <c r="J31" s="411" t="s">
        <v>27</v>
      </c>
      <c r="K31" s="284" t="s">
        <v>27</v>
      </c>
      <c r="L31" s="410" t="s">
        <v>27</v>
      </c>
      <c r="M31" s="411" t="s">
        <v>27</v>
      </c>
      <c r="N31" s="284" t="s">
        <v>27</v>
      </c>
      <c r="O31" s="410" t="s">
        <v>27</v>
      </c>
      <c r="P31" s="411" t="s">
        <v>27</v>
      </c>
      <c r="Q31" s="284" t="s">
        <v>27</v>
      </c>
      <c r="R31" s="410" t="s">
        <v>27</v>
      </c>
      <c r="S31" s="392" t="s">
        <v>27</v>
      </c>
    </row>
    <row r="32" spans="3:19" ht="15" customHeight="1" thickBot="1" x14ac:dyDescent="0.25">
      <c r="C32" s="528"/>
      <c r="D32" s="156" t="s">
        <v>47</v>
      </c>
      <c r="E32" s="289" t="s">
        <v>27</v>
      </c>
      <c r="F32" s="296" t="s">
        <v>27</v>
      </c>
      <c r="G32" s="392" t="s">
        <v>27</v>
      </c>
      <c r="H32" s="284" t="s">
        <v>27</v>
      </c>
      <c r="I32" s="410" t="s">
        <v>27</v>
      </c>
      <c r="J32" s="411" t="s">
        <v>27</v>
      </c>
      <c r="K32" s="284" t="s">
        <v>27</v>
      </c>
      <c r="L32" s="410" t="s">
        <v>27</v>
      </c>
      <c r="M32" s="411" t="s">
        <v>27</v>
      </c>
      <c r="N32" s="284" t="s">
        <v>27</v>
      </c>
      <c r="O32" s="410" t="s">
        <v>27</v>
      </c>
      <c r="P32" s="411" t="s">
        <v>27</v>
      </c>
      <c r="Q32" s="284" t="s">
        <v>27</v>
      </c>
      <c r="R32" s="410" t="s">
        <v>27</v>
      </c>
      <c r="S32" s="392" t="s">
        <v>27</v>
      </c>
    </row>
    <row r="33" spans="3:19" ht="15" customHeight="1" thickBot="1" x14ac:dyDescent="0.25">
      <c r="C33" s="537"/>
      <c r="D33" s="488" t="s">
        <v>24</v>
      </c>
      <c r="E33" s="393">
        <v>276.92971492055489</v>
      </c>
      <c r="F33" s="394">
        <v>277.74297416994807</v>
      </c>
      <c r="G33" s="395">
        <v>-0.29281001682352509</v>
      </c>
      <c r="H33" s="298">
        <v>289.4495434846574</v>
      </c>
      <c r="I33" s="412">
        <v>289.61195908819695</v>
      </c>
      <c r="J33" s="413">
        <v>-5.6080420177018989E-2</v>
      </c>
      <c r="K33" s="298">
        <v>260.44900747398555</v>
      </c>
      <c r="L33" s="412">
        <v>260.03144941984459</v>
      </c>
      <c r="M33" s="413">
        <v>0.16057982796795042</v>
      </c>
      <c r="N33" s="298">
        <v>277.27398067116059</v>
      </c>
      <c r="O33" s="412">
        <v>279.37175570413552</v>
      </c>
      <c r="P33" s="413">
        <v>-0.75089016342674031</v>
      </c>
      <c r="Q33" s="298">
        <v>339.21559272768724</v>
      </c>
      <c r="R33" s="412">
        <v>333.47065039870301</v>
      </c>
      <c r="S33" s="395">
        <v>1.72277300029717</v>
      </c>
    </row>
    <row r="34" spans="3:19" ht="15.75" customHeight="1" x14ac:dyDescent="0.2">
      <c r="C34" s="515" t="s">
        <v>50</v>
      </c>
      <c r="D34" s="489" t="s">
        <v>51</v>
      </c>
      <c r="E34" s="287">
        <v>629.22500000000002</v>
      </c>
      <c r="F34" s="292">
        <v>622.26300000000003</v>
      </c>
      <c r="G34" s="398">
        <v>1.1188195345055048</v>
      </c>
      <c r="H34" s="282">
        <v>639.83299999999997</v>
      </c>
      <c r="I34" s="418">
        <v>634.56500000000005</v>
      </c>
      <c r="J34" s="419">
        <v>0.83017500177285464</v>
      </c>
      <c r="K34" s="282">
        <v>542.00400000000002</v>
      </c>
      <c r="L34" s="418">
        <v>538.09100000000001</v>
      </c>
      <c r="M34" s="419">
        <v>0.72720041777320399</v>
      </c>
      <c r="N34" s="282">
        <v>686.70799999999997</v>
      </c>
      <c r="O34" s="418">
        <v>686.84</v>
      </c>
      <c r="P34" s="419">
        <v>-1.9218449711732258E-2</v>
      </c>
      <c r="Q34" s="282">
        <v>646.32100000000003</v>
      </c>
      <c r="R34" s="418">
        <v>634.42399999999998</v>
      </c>
      <c r="S34" s="398">
        <v>1.8752443161040644</v>
      </c>
    </row>
    <row r="35" spans="3:19" ht="15.75" customHeight="1" thickBot="1" x14ac:dyDescent="0.25">
      <c r="C35" s="516"/>
      <c r="D35" s="152" t="s">
        <v>52</v>
      </c>
      <c r="E35" s="399">
        <v>957.64400000000001</v>
      </c>
      <c r="F35" s="400">
        <v>973.84900000000005</v>
      </c>
      <c r="G35" s="401">
        <v>-1.6640156738878451</v>
      </c>
      <c r="H35" s="285">
        <v>931.71699999999998</v>
      </c>
      <c r="I35" s="420">
        <v>983.04</v>
      </c>
      <c r="J35" s="421">
        <v>-5.2208455403645813</v>
      </c>
      <c r="K35" s="285">
        <v>942.05399999999997</v>
      </c>
      <c r="L35" s="420">
        <v>944.72500000000002</v>
      </c>
      <c r="M35" s="421">
        <v>-0.28272777792479814</v>
      </c>
      <c r="N35" s="285">
        <v>627.18100000000004</v>
      </c>
      <c r="O35" s="420">
        <v>630.95399999999995</v>
      </c>
      <c r="P35" s="421">
        <v>-0.59798337121246725</v>
      </c>
      <c r="Q35" s="285">
        <v>1106.001</v>
      </c>
      <c r="R35" s="420">
        <v>1098.3779999999999</v>
      </c>
      <c r="S35" s="401">
        <v>0.69402336900411765</v>
      </c>
    </row>
    <row r="36" spans="3:19" ht="15" customHeight="1" thickBot="1" x14ac:dyDescent="0.25">
      <c r="C36" s="537"/>
      <c r="D36" s="488" t="s">
        <v>24</v>
      </c>
      <c r="E36" s="402">
        <v>716.79403266275017</v>
      </c>
      <c r="F36" s="403">
        <v>710.0035765803616</v>
      </c>
      <c r="G36" s="404">
        <v>0.95639744733313981</v>
      </c>
      <c r="H36" s="298">
        <v>704.0866673322821</v>
      </c>
      <c r="I36" s="412">
        <v>700.69794720661218</v>
      </c>
      <c r="J36" s="413">
        <v>0.48362067267063091</v>
      </c>
      <c r="K36" s="298">
        <v>691.95876630900977</v>
      </c>
      <c r="L36" s="412">
        <v>675.38197567832412</v>
      </c>
      <c r="M36" s="413">
        <v>2.4544318959706684</v>
      </c>
      <c r="N36" s="298">
        <v>668.420445009177</v>
      </c>
      <c r="O36" s="412">
        <v>668.80648742777703</v>
      </c>
      <c r="P36" s="413">
        <v>-5.7721093598350474E-2</v>
      </c>
      <c r="Q36" s="298">
        <v>772.76797827106452</v>
      </c>
      <c r="R36" s="412">
        <v>773.46740533300169</v>
      </c>
      <c r="S36" s="395">
        <v>-9.0427477242696064E-2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4" sqref="K44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272</v>
      </c>
      <c r="C2" s="193"/>
      <c r="D2" s="193"/>
      <c r="E2" s="193"/>
      <c r="F2" s="193"/>
      <c r="G2" s="193"/>
      <c r="H2" s="193"/>
    </row>
    <row r="3" spans="2:15" ht="20.25" customHeight="1" thickBot="1" x14ac:dyDescent="0.25"/>
    <row r="4" spans="2:15" ht="15" x14ac:dyDescent="0.25">
      <c r="F4" s="539" t="s">
        <v>0</v>
      </c>
      <c r="G4" s="540"/>
      <c r="H4" s="208" t="s">
        <v>1</v>
      </c>
      <c r="I4" s="209"/>
      <c r="J4" s="210"/>
    </row>
    <row r="5" spans="2:15" ht="18.75" customHeight="1" x14ac:dyDescent="0.3">
      <c r="B5" s="192"/>
      <c r="F5" s="541"/>
      <c r="G5" s="542"/>
      <c r="H5" s="211" t="s">
        <v>26</v>
      </c>
      <c r="I5" s="211"/>
      <c r="J5" s="545" t="s">
        <v>183</v>
      </c>
    </row>
    <row r="6" spans="2:15" ht="24.75" customHeight="1" x14ac:dyDescent="0.2">
      <c r="F6" s="543"/>
      <c r="G6" s="544"/>
      <c r="H6" s="219" t="s">
        <v>296</v>
      </c>
      <c r="I6" s="219" t="s">
        <v>286</v>
      </c>
      <c r="J6" s="546"/>
    </row>
    <row r="7" spans="2:15" ht="48" customHeight="1" thickBot="1" x14ac:dyDescent="0.25">
      <c r="F7" s="547" t="s">
        <v>185</v>
      </c>
      <c r="G7" s="548"/>
      <c r="H7" s="316">
        <v>139.18</v>
      </c>
      <c r="I7" s="316">
        <v>142.47</v>
      </c>
      <c r="J7" s="286">
        <v>-2.3092580894223289</v>
      </c>
    </row>
    <row r="8" spans="2:15" ht="15.75" customHeight="1" thickBot="1" x14ac:dyDescent="0.25"/>
    <row r="9" spans="2:15" ht="15" customHeight="1" thickBot="1" x14ac:dyDescent="0.25">
      <c r="B9" s="552" t="s">
        <v>0</v>
      </c>
      <c r="C9" s="50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1"/>
      <c r="C10" s="553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1"/>
      <c r="C11" s="553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08"/>
      <c r="C12" s="510"/>
      <c r="D12" s="176" t="s">
        <v>296</v>
      </c>
      <c r="E12" s="176" t="s">
        <v>286</v>
      </c>
      <c r="F12" s="177" t="s">
        <v>14</v>
      </c>
      <c r="G12" s="176" t="s">
        <v>296</v>
      </c>
      <c r="H12" s="176" t="s">
        <v>286</v>
      </c>
      <c r="I12" s="177" t="s">
        <v>14</v>
      </c>
      <c r="J12" s="176" t="s">
        <v>296</v>
      </c>
      <c r="K12" s="176" t="s">
        <v>286</v>
      </c>
      <c r="L12" s="177" t="s">
        <v>14</v>
      </c>
      <c r="M12" s="176" t="s">
        <v>296</v>
      </c>
      <c r="N12" s="176" t="s">
        <v>286</v>
      </c>
      <c r="O12" s="178" t="s">
        <v>14</v>
      </c>
    </row>
    <row r="13" spans="2:15" ht="36" customHeight="1" thickBot="1" x14ac:dyDescent="0.25">
      <c r="B13" s="554" t="s">
        <v>188</v>
      </c>
      <c r="C13" s="555"/>
      <c r="D13" s="317">
        <v>143.44</v>
      </c>
      <c r="E13" s="317">
        <v>148.25</v>
      </c>
      <c r="F13" s="383">
        <v>-3.2445193929173706</v>
      </c>
      <c r="G13" s="318">
        <v>131.33000000000001</v>
      </c>
      <c r="H13" s="318">
        <v>132.72</v>
      </c>
      <c r="I13" s="383">
        <v>-1.0473176612417014</v>
      </c>
      <c r="J13" s="318">
        <v>137</v>
      </c>
      <c r="K13" s="318">
        <v>137.22999999999999</v>
      </c>
      <c r="L13" s="383">
        <v>-0.16760183633315587</v>
      </c>
      <c r="M13" s="318">
        <v>134.78</v>
      </c>
      <c r="N13" s="318">
        <v>135.93</v>
      </c>
      <c r="O13" s="299">
        <v>-0.8460236886632867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49" t="s">
        <v>297</v>
      </c>
      <c r="K18" s="549" t="s">
        <v>298</v>
      </c>
      <c r="L18" s="549" t="s">
        <v>299</v>
      </c>
      <c r="M18" s="67" t="s">
        <v>238</v>
      </c>
      <c r="N18" s="68"/>
    </row>
    <row r="19" spans="9:14" ht="19.5" customHeight="1" thickBot="1" x14ac:dyDescent="0.25">
      <c r="I19" s="69"/>
      <c r="J19" s="550"/>
      <c r="K19" s="551"/>
      <c r="L19" s="550"/>
      <c r="M19" s="70" t="s">
        <v>289</v>
      </c>
      <c r="N19" s="71" t="s">
        <v>228</v>
      </c>
    </row>
    <row r="20" spans="9:14" ht="52.5" customHeight="1" thickBot="1" x14ac:dyDescent="0.3">
      <c r="I20" s="72" t="s">
        <v>140</v>
      </c>
      <c r="J20" s="378">
        <v>139.18</v>
      </c>
      <c r="K20" s="379">
        <v>139.47</v>
      </c>
      <c r="L20" s="380">
        <v>141.66999999999999</v>
      </c>
      <c r="M20" s="300">
        <v>-0.20793002079299636</v>
      </c>
      <c r="N20" s="301">
        <v>-1.7576057033952006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56" t="s">
        <v>83</v>
      </c>
      <c r="C5" s="505" t="s">
        <v>1</v>
      </c>
      <c r="D5" s="559"/>
      <c r="E5" s="559"/>
      <c r="F5" s="559"/>
      <c r="G5" s="559"/>
      <c r="H5" s="560"/>
    </row>
    <row r="6" spans="1:8" ht="13.5" customHeight="1" thickBot="1" x14ac:dyDescent="0.25">
      <c r="B6" s="557"/>
      <c r="C6" s="561"/>
      <c r="D6" s="562"/>
      <c r="E6" s="562"/>
      <c r="F6" s="562"/>
      <c r="G6" s="562"/>
      <c r="H6" s="563"/>
    </row>
    <row r="7" spans="1:8" ht="23.25" customHeight="1" thickBot="1" x14ac:dyDescent="0.25">
      <c r="B7" s="557"/>
      <c r="C7" s="564" t="s">
        <v>84</v>
      </c>
      <c r="D7" s="565"/>
      <c r="E7" s="221" t="s">
        <v>201</v>
      </c>
      <c r="F7" s="17" t="s">
        <v>85</v>
      </c>
      <c r="G7" s="237"/>
      <c r="H7" s="233" t="s">
        <v>201</v>
      </c>
    </row>
    <row r="8" spans="1:8" ht="15.75" thickBot="1" x14ac:dyDescent="0.25">
      <c r="B8" s="558"/>
      <c r="C8" s="79">
        <v>43891</v>
      </c>
      <c r="D8" s="349">
        <v>43884</v>
      </c>
      <c r="E8" s="38" t="s">
        <v>14</v>
      </c>
      <c r="F8" s="79">
        <v>43891</v>
      </c>
      <c r="G8" s="355">
        <v>43884</v>
      </c>
      <c r="H8" s="178" t="s">
        <v>14</v>
      </c>
    </row>
    <row r="9" spans="1:8" ht="27.75" customHeight="1" thickBot="1" x14ac:dyDescent="0.25">
      <c r="B9" s="187" t="s">
        <v>86</v>
      </c>
      <c r="C9" s="302">
        <v>1481.33</v>
      </c>
      <c r="D9" s="304">
        <v>1490.55</v>
      </c>
      <c r="E9" s="303">
        <v>-0.61856361745664534</v>
      </c>
      <c r="F9" s="302">
        <v>343.72795619082979</v>
      </c>
      <c r="G9" s="304">
        <v>348.68624203464054</v>
      </c>
      <c r="H9" s="356">
        <v>-1.4219906741597712</v>
      </c>
    </row>
    <row r="10" spans="1:8" ht="33.75" customHeight="1" thickBot="1" x14ac:dyDescent="0.25">
      <c r="B10" s="187" t="s">
        <v>152</v>
      </c>
      <c r="C10" s="305">
        <v>1644.82</v>
      </c>
      <c r="D10" s="350">
        <v>1692.98</v>
      </c>
      <c r="E10" s="303">
        <v>-2.8446880648324306</v>
      </c>
      <c r="F10" s="302">
        <v>381.66419157230371</v>
      </c>
      <c r="G10" s="304">
        <v>396.04094732803719</v>
      </c>
      <c r="H10" s="356">
        <v>-3.6301185149487449</v>
      </c>
    </row>
    <row r="11" spans="1:8" ht="28.5" customHeight="1" thickBot="1" x14ac:dyDescent="0.25">
      <c r="B11" s="139" t="s">
        <v>87</v>
      </c>
      <c r="C11" s="306">
        <v>1092.1199999999999</v>
      </c>
      <c r="D11" s="351">
        <v>1089.4100000000001</v>
      </c>
      <c r="E11" s="303">
        <v>0.24875850230857149</v>
      </c>
      <c r="F11" s="302">
        <v>253.41563022090216</v>
      </c>
      <c r="G11" s="304">
        <v>254.84705574114105</v>
      </c>
      <c r="H11" s="356">
        <v>-0.56168022662692585</v>
      </c>
    </row>
    <row r="12" spans="1:8" ht="22.5" customHeight="1" thickBot="1" x14ac:dyDescent="0.25">
      <c r="B12" s="139" t="s">
        <v>88</v>
      </c>
      <c r="C12" s="306">
        <v>1269.1500000000001</v>
      </c>
      <c r="D12" s="351">
        <v>1273.05</v>
      </c>
      <c r="E12" s="303">
        <v>-0.30635088959584178</v>
      </c>
      <c r="F12" s="302">
        <v>294.49368850937446</v>
      </c>
      <c r="G12" s="304">
        <v>297.80619262835808</v>
      </c>
      <c r="H12" s="356">
        <v>-1.1123019604623843</v>
      </c>
    </row>
    <row r="13" spans="1:8" ht="23.25" customHeight="1" thickBot="1" x14ac:dyDescent="0.25">
      <c r="B13" s="39" t="s">
        <v>89</v>
      </c>
      <c r="C13" s="302">
        <v>1400.37</v>
      </c>
      <c r="D13" s="304">
        <v>1406.76</v>
      </c>
      <c r="E13" s="307">
        <v>-0.45423526401092584</v>
      </c>
      <c r="F13" s="302">
        <v>324.94198997586784</v>
      </c>
      <c r="G13" s="304">
        <v>329.08514162198583</v>
      </c>
      <c r="H13" s="357">
        <v>-1.2589907966361935</v>
      </c>
    </row>
    <row r="14" spans="1:8" ht="34.5" customHeight="1" thickBot="1" x14ac:dyDescent="0.25">
      <c r="B14" s="503" t="s">
        <v>90</v>
      </c>
      <c r="C14" s="305">
        <v>1439.57</v>
      </c>
      <c r="D14" s="350">
        <v>1428.26</v>
      </c>
      <c r="E14" s="308">
        <v>0.79187262823295101</v>
      </c>
      <c r="F14" s="302">
        <v>334.0379617597921</v>
      </c>
      <c r="G14" s="304">
        <v>334.11466374720453</v>
      </c>
      <c r="H14" s="358">
        <v>-2.2956785719069221E-2</v>
      </c>
    </row>
    <row r="15" spans="1:8" ht="30.75" customHeight="1" thickBot="1" x14ac:dyDescent="0.25">
      <c r="B15" s="566" t="s">
        <v>91</v>
      </c>
      <c r="C15" s="567"/>
      <c r="D15" s="567"/>
      <c r="E15" s="568"/>
      <c r="F15" s="206" t="s">
        <v>308</v>
      </c>
      <c r="G15" s="206" t="s">
        <v>300</v>
      </c>
      <c r="H15" s="222" t="s">
        <v>234</v>
      </c>
    </row>
    <row r="16" spans="1:8" ht="15.75" thickBot="1" x14ac:dyDescent="0.25">
      <c r="B16" s="569"/>
      <c r="C16" s="570"/>
      <c r="D16" s="570"/>
      <c r="E16" s="571"/>
      <c r="F16" s="207">
        <v>4.3095999999999997</v>
      </c>
      <c r="G16" s="207">
        <v>4.2747599999999997</v>
      </c>
      <c r="H16" s="140">
        <v>0.81501651554707133</v>
      </c>
    </row>
    <row r="19" spans="2:4" ht="14.25" x14ac:dyDescent="0.2">
      <c r="B19" s="348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S18" sqref="S18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16.5" customHeight="1" thickBot="1" x14ac:dyDescent="0.25">
      <c r="B6" s="572" t="s">
        <v>83</v>
      </c>
      <c r="C6" s="574" t="s">
        <v>163</v>
      </c>
      <c r="D6" s="575"/>
      <c r="E6" s="575"/>
      <c r="F6" s="575"/>
      <c r="G6" s="575"/>
      <c r="H6" s="575"/>
      <c r="I6" s="574" t="s">
        <v>164</v>
      </c>
      <c r="J6" s="575"/>
      <c r="K6" s="575"/>
      <c r="L6" s="575"/>
      <c r="M6" s="576"/>
    </row>
    <row r="7" spans="2:13" ht="16.5" customHeight="1" thickBot="1" x14ac:dyDescent="0.25">
      <c r="B7" s="573"/>
      <c r="C7" s="181" t="s">
        <v>220</v>
      </c>
      <c r="D7" s="182" t="s">
        <v>274</v>
      </c>
      <c r="E7" s="182" t="s">
        <v>165</v>
      </c>
      <c r="F7" s="183" t="s">
        <v>166</v>
      </c>
      <c r="G7" s="182" t="s">
        <v>167</v>
      </c>
      <c r="H7" s="184" t="s">
        <v>168</v>
      </c>
      <c r="I7" s="185" t="s">
        <v>275</v>
      </c>
      <c r="J7" s="182" t="s">
        <v>169</v>
      </c>
      <c r="K7" s="183" t="s">
        <v>166</v>
      </c>
      <c r="L7" s="182" t="s">
        <v>170</v>
      </c>
      <c r="M7" s="182" t="s">
        <v>171</v>
      </c>
    </row>
    <row r="8" spans="2:13" ht="30" customHeight="1" thickBot="1" x14ac:dyDescent="0.25">
      <c r="B8" s="504" t="s">
        <v>301</v>
      </c>
      <c r="C8" s="188">
        <v>139.18</v>
      </c>
      <c r="D8" s="189"/>
      <c r="E8" s="189">
        <v>142.47</v>
      </c>
      <c r="F8" s="190">
        <v>139.18</v>
      </c>
      <c r="G8" s="189">
        <v>139.47</v>
      </c>
      <c r="H8" s="191">
        <v>141.66999999999999</v>
      </c>
      <c r="I8" s="319"/>
      <c r="J8" s="320">
        <v>97.690741910577671</v>
      </c>
      <c r="K8" s="321">
        <v>100</v>
      </c>
      <c r="L8" s="320">
        <v>99.792069979207</v>
      </c>
      <c r="M8" s="320">
        <v>98.2423942966048</v>
      </c>
    </row>
    <row r="9" spans="2:13" ht="30" customHeight="1" thickBot="1" x14ac:dyDescent="0.25">
      <c r="B9" s="504" t="s">
        <v>172</v>
      </c>
      <c r="C9" s="384">
        <v>1092.1199999999999</v>
      </c>
      <c r="D9" s="310">
        <v>1089.4100000000001</v>
      </c>
      <c r="E9" s="311">
        <v>1096.08</v>
      </c>
      <c r="F9" s="312">
        <v>1075.306</v>
      </c>
      <c r="G9" s="310">
        <v>742.56</v>
      </c>
      <c r="H9" s="313">
        <v>561.72</v>
      </c>
      <c r="I9" s="322">
        <v>100.24875850230856</v>
      </c>
      <c r="J9" s="320">
        <v>99.638712502737022</v>
      </c>
      <c r="K9" s="321">
        <v>101.5636479290546</v>
      </c>
      <c r="L9" s="320">
        <v>147.07498383968971</v>
      </c>
      <c r="M9" s="320">
        <v>194.42426831873527</v>
      </c>
    </row>
    <row r="10" spans="2:13" ht="30" customHeight="1" thickBot="1" x14ac:dyDescent="0.25">
      <c r="B10" s="504" t="s">
        <v>173</v>
      </c>
      <c r="C10" s="384">
        <v>1269.1500000000001</v>
      </c>
      <c r="D10" s="310">
        <v>1273.05</v>
      </c>
      <c r="E10" s="311">
        <v>1266.27</v>
      </c>
      <c r="F10" s="312">
        <v>1255.3720000000001</v>
      </c>
      <c r="G10" s="310">
        <v>1169.2</v>
      </c>
      <c r="H10" s="313">
        <v>1038.48</v>
      </c>
      <c r="I10" s="322">
        <v>99.693649110404166</v>
      </c>
      <c r="J10" s="320">
        <v>100.22743964557323</v>
      </c>
      <c r="K10" s="321">
        <v>101.09752328393496</v>
      </c>
      <c r="L10" s="320">
        <v>108.54858022579542</v>
      </c>
      <c r="M10" s="320">
        <v>122.212271781835</v>
      </c>
    </row>
    <row r="11" spans="2:13" ht="30" customHeight="1" thickBot="1" x14ac:dyDescent="0.25">
      <c r="B11" s="504" t="s">
        <v>174</v>
      </c>
      <c r="C11" s="309">
        <v>1481.33</v>
      </c>
      <c r="D11" s="310">
        <v>1490.55</v>
      </c>
      <c r="E11" s="311">
        <v>1502.06</v>
      </c>
      <c r="F11" s="312">
        <v>1516.3240000000001</v>
      </c>
      <c r="G11" s="310">
        <v>1737.06</v>
      </c>
      <c r="H11" s="313">
        <v>1795.84</v>
      </c>
      <c r="I11" s="322">
        <v>99.381436382543356</v>
      </c>
      <c r="J11" s="320">
        <v>98.619895343727947</v>
      </c>
      <c r="K11" s="321">
        <v>97.692181881972445</v>
      </c>
      <c r="L11" s="320">
        <v>85.27799845716325</v>
      </c>
      <c r="M11" s="320">
        <v>82.486747148966501</v>
      </c>
    </row>
    <row r="12" spans="2:13" ht="30" customHeight="1" thickBot="1" x14ac:dyDescent="0.25">
      <c r="B12" s="504" t="s">
        <v>175</v>
      </c>
      <c r="C12" s="309">
        <v>1644.82</v>
      </c>
      <c r="D12" s="310">
        <v>1692.98</v>
      </c>
      <c r="E12" s="311">
        <v>1688.14</v>
      </c>
      <c r="F12" s="312">
        <v>1802.771</v>
      </c>
      <c r="G12" s="310">
        <v>1901.22</v>
      </c>
      <c r="H12" s="313">
        <v>1970.43</v>
      </c>
      <c r="I12" s="322">
        <v>97.155311935167575</v>
      </c>
      <c r="J12" s="320">
        <v>97.433862120440239</v>
      </c>
      <c r="K12" s="321">
        <v>91.238432391024702</v>
      </c>
      <c r="L12" s="320">
        <v>86.513922639147495</v>
      </c>
      <c r="M12" s="320">
        <v>83.475180544348191</v>
      </c>
    </row>
    <row r="13" spans="2:13" ht="30" customHeight="1" thickBot="1" x14ac:dyDescent="0.25">
      <c r="B13" s="504" t="s">
        <v>89</v>
      </c>
      <c r="C13" s="314">
        <v>1400.37</v>
      </c>
      <c r="D13" s="353">
        <v>1406.76</v>
      </c>
      <c r="E13" s="311">
        <v>1412.73</v>
      </c>
      <c r="F13" s="312">
        <v>1373.75</v>
      </c>
      <c r="G13" s="310">
        <v>1296.54</v>
      </c>
      <c r="H13" s="313">
        <v>1217.6600000000001</v>
      </c>
      <c r="I13" s="322">
        <v>99.545764735989081</v>
      </c>
      <c r="J13" s="320">
        <v>99.125098214096113</v>
      </c>
      <c r="K13" s="321">
        <v>101.93776160145588</v>
      </c>
      <c r="L13" s="320">
        <v>108.00823730852886</v>
      </c>
      <c r="M13" s="320">
        <v>115.00500960859353</v>
      </c>
    </row>
    <row r="14" spans="2:13" ht="30" customHeight="1" thickBot="1" x14ac:dyDescent="0.25">
      <c r="B14" s="504" t="s">
        <v>90</v>
      </c>
      <c r="C14" s="315">
        <v>1439.57</v>
      </c>
      <c r="D14" s="354">
        <v>1428.26</v>
      </c>
      <c r="E14" s="311">
        <v>1452.33</v>
      </c>
      <c r="F14" s="312">
        <v>1430.59</v>
      </c>
      <c r="G14" s="310">
        <v>1297.49</v>
      </c>
      <c r="H14" s="313">
        <v>1188.17</v>
      </c>
      <c r="I14" s="322">
        <v>100.79187262823295</v>
      </c>
      <c r="J14" s="320">
        <v>99.121411800348412</v>
      </c>
      <c r="K14" s="321">
        <v>100.6277130414724</v>
      </c>
      <c r="L14" s="320">
        <v>110.95037341328256</v>
      </c>
      <c r="M14" s="320">
        <v>121.15858841748233</v>
      </c>
    </row>
    <row r="16" spans="2:13" x14ac:dyDescent="0.2">
      <c r="B16"/>
      <c r="C16"/>
      <c r="D16"/>
    </row>
    <row r="17" spans="2:4" x14ac:dyDescent="0.2">
      <c r="B17" s="223"/>
      <c r="C17" s="223"/>
      <c r="D17" s="22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AC22" sqref="AC2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290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V13" sqref="V13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9" t="s">
        <v>239</v>
      </c>
    </row>
    <row r="5" spans="3:15" ht="15.75" x14ac:dyDescent="0.25">
      <c r="C5" s="360" t="s">
        <v>240</v>
      </c>
    </row>
    <row r="6" spans="3:15" ht="15.75" x14ac:dyDescent="0.25">
      <c r="C6" s="360" t="s">
        <v>205</v>
      </c>
    </row>
    <row r="7" spans="3:15" ht="18.75" x14ac:dyDescent="0.3">
      <c r="C7" s="361" t="s">
        <v>267</v>
      </c>
    </row>
    <row r="8" spans="3:15" ht="18.75" x14ac:dyDescent="0.3">
      <c r="C8" s="361" t="s">
        <v>241</v>
      </c>
    </row>
    <row r="9" spans="3:15" ht="15" x14ac:dyDescent="0.25">
      <c r="C9" s="362"/>
    </row>
    <row r="10" spans="3:15" ht="15" x14ac:dyDescent="0.25">
      <c r="C10" s="363" t="s">
        <v>242</v>
      </c>
    </row>
    <row r="12" spans="3:15" ht="15" x14ac:dyDescent="0.25">
      <c r="C12" s="364" t="s">
        <v>302</v>
      </c>
    </row>
    <row r="13" spans="3:15" ht="16.5" thickBot="1" x14ac:dyDescent="0.3">
      <c r="E13" s="365" t="s">
        <v>243</v>
      </c>
      <c r="G13" s="366"/>
      <c r="H13" s="367"/>
    </row>
    <row r="14" spans="3:15" ht="15.75" thickBot="1" x14ac:dyDescent="0.3">
      <c r="C14" s="491" t="s">
        <v>244</v>
      </c>
      <c r="D14" s="492" t="s">
        <v>245</v>
      </c>
      <c r="E14" s="493" t="s">
        <v>246</v>
      </c>
      <c r="F14" s="493" t="s">
        <v>247</v>
      </c>
      <c r="G14" s="493" t="s">
        <v>248</v>
      </c>
      <c r="H14" s="493" t="s">
        <v>249</v>
      </c>
      <c r="I14" s="493" t="s">
        <v>250</v>
      </c>
      <c r="J14" s="493" t="s">
        <v>251</v>
      </c>
      <c r="K14" s="493" t="s">
        <v>252</v>
      </c>
      <c r="L14" s="493" t="s">
        <v>253</v>
      </c>
      <c r="M14" s="493" t="s">
        <v>254</v>
      </c>
      <c r="N14" s="493" t="s">
        <v>255</v>
      </c>
      <c r="O14" s="494" t="s">
        <v>256</v>
      </c>
    </row>
    <row r="15" spans="3:15" ht="15.75" thickBot="1" x14ac:dyDescent="0.3">
      <c r="C15" s="368" t="s">
        <v>257</v>
      </c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70"/>
    </row>
    <row r="16" spans="3:15" ht="15.75" x14ac:dyDescent="0.25">
      <c r="C16" s="495" t="s">
        <v>258</v>
      </c>
      <c r="D16" s="496">
        <v>410.55031969879741</v>
      </c>
      <c r="E16" s="496">
        <v>405.92528932823404</v>
      </c>
      <c r="F16" s="496">
        <v>415.06587182503171</v>
      </c>
      <c r="G16" s="496">
        <v>415.78302153853031</v>
      </c>
      <c r="H16" s="496">
        <v>418.52051394641336</v>
      </c>
      <c r="I16" s="496">
        <v>420.92412497491244</v>
      </c>
      <c r="J16" s="496">
        <v>422.19084679763165</v>
      </c>
      <c r="K16" s="496">
        <v>425.93323237306373</v>
      </c>
      <c r="L16" s="496">
        <v>435.7515632080013</v>
      </c>
      <c r="M16" s="496">
        <v>429.60671679837998</v>
      </c>
      <c r="N16" s="496">
        <v>433.91962032017744</v>
      </c>
      <c r="O16" s="497">
        <v>445.27368131830997</v>
      </c>
    </row>
    <row r="17" spans="3:15" ht="15.75" x14ac:dyDescent="0.25">
      <c r="C17" s="376" t="s">
        <v>259</v>
      </c>
      <c r="D17" s="371">
        <v>430.47673989241491</v>
      </c>
      <c r="E17" s="371">
        <v>434.31869010571103</v>
      </c>
      <c r="F17" s="371">
        <v>424.76270764279673</v>
      </c>
      <c r="G17" s="371">
        <v>442.42112445636445</v>
      </c>
      <c r="H17" s="371">
        <v>438.71382021325684</v>
      </c>
      <c r="I17" s="371">
        <v>440.11127284111825</v>
      </c>
      <c r="J17" s="371">
        <v>443.65889578942466</v>
      </c>
      <c r="K17" s="371">
        <v>454.58917507394762</v>
      </c>
      <c r="L17" s="371">
        <v>438.99378313760712</v>
      </c>
      <c r="M17" s="371">
        <v>441.27738992724386</v>
      </c>
      <c r="N17" s="371">
        <v>438.65388942660439</v>
      </c>
      <c r="O17" s="372">
        <v>432.96931457738259</v>
      </c>
    </row>
    <row r="18" spans="3:15" ht="15.75" x14ac:dyDescent="0.25">
      <c r="C18" s="376" t="s">
        <v>260</v>
      </c>
      <c r="D18" s="371">
        <v>420.13210152512676</v>
      </c>
      <c r="E18" s="371">
        <v>425.96761396416781</v>
      </c>
      <c r="F18" s="371">
        <v>426.30105521121209</v>
      </c>
      <c r="G18" s="371">
        <v>430.27096185971311</v>
      </c>
      <c r="H18" s="371">
        <v>439.25979933305257</v>
      </c>
      <c r="I18" s="371">
        <v>429.11427739320129</v>
      </c>
      <c r="J18" s="371">
        <v>439.39069368261534</v>
      </c>
      <c r="K18" s="371">
        <v>447.05</v>
      </c>
      <c r="L18" s="498">
        <v>423.88</v>
      </c>
      <c r="M18" s="371">
        <v>432.85</v>
      </c>
      <c r="N18" s="371">
        <v>449.35</v>
      </c>
      <c r="O18" s="372">
        <v>454.03</v>
      </c>
    </row>
    <row r="19" spans="3:15" ht="16.5" thickBot="1" x14ac:dyDescent="0.3">
      <c r="C19" s="377">
        <v>2020</v>
      </c>
      <c r="D19" s="373">
        <v>467.76</v>
      </c>
      <c r="E19" s="373">
        <v>465.46</v>
      </c>
      <c r="F19" s="373"/>
      <c r="G19" s="373"/>
      <c r="H19" s="373"/>
      <c r="I19" s="373"/>
      <c r="J19" s="373"/>
      <c r="K19" s="373"/>
      <c r="L19" s="374"/>
      <c r="M19" s="373"/>
      <c r="N19" s="373"/>
      <c r="O19" s="375"/>
    </row>
    <row r="20" spans="3:15" ht="16.5" thickBot="1" x14ac:dyDescent="0.3">
      <c r="C20" s="499" t="s">
        <v>261</v>
      </c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70"/>
    </row>
    <row r="21" spans="3:15" ht="15.75" x14ac:dyDescent="0.25">
      <c r="C21" s="495" t="s">
        <v>258</v>
      </c>
      <c r="D21" s="496">
        <v>264.22742766883761</v>
      </c>
      <c r="E21" s="496">
        <v>261.62567290497998</v>
      </c>
      <c r="F21" s="496">
        <v>261.28898624261666</v>
      </c>
      <c r="G21" s="496">
        <v>265.38613274501455</v>
      </c>
      <c r="H21" s="496">
        <v>265.71767956715814</v>
      </c>
      <c r="I21" s="496">
        <v>265.33812232275858</v>
      </c>
      <c r="J21" s="496">
        <v>266.42231622832736</v>
      </c>
      <c r="K21" s="496">
        <v>263.11677423325443</v>
      </c>
      <c r="L21" s="496">
        <v>264.59488373323165</v>
      </c>
      <c r="M21" s="496">
        <v>266.93771630917144</v>
      </c>
      <c r="N21" s="496">
        <v>269.68730506228809</v>
      </c>
      <c r="O21" s="497">
        <v>268.29357100115919</v>
      </c>
    </row>
    <row r="22" spans="3:15" ht="15.75" x14ac:dyDescent="0.25">
      <c r="C22" s="376" t="s">
        <v>259</v>
      </c>
      <c r="D22" s="371">
        <v>268.85859894219772</v>
      </c>
      <c r="E22" s="371">
        <v>270.3032014665207</v>
      </c>
      <c r="F22" s="371">
        <v>269.71744215436058</v>
      </c>
      <c r="G22" s="371">
        <v>270.19519274180578</v>
      </c>
      <c r="H22" s="371">
        <v>267.62641594088478</v>
      </c>
      <c r="I22" s="371">
        <v>266.47931675608049</v>
      </c>
      <c r="J22" s="371">
        <v>267.46056337523163</v>
      </c>
      <c r="K22" s="371">
        <v>269.23633277556166</v>
      </c>
      <c r="L22" s="371">
        <v>270.87046599314772</v>
      </c>
      <c r="M22" s="371">
        <v>272.08234522250251</v>
      </c>
      <c r="N22" s="371">
        <v>276.03606759499712</v>
      </c>
      <c r="O22" s="372">
        <v>274.17552913068732</v>
      </c>
    </row>
    <row r="23" spans="3:15" ht="15.75" x14ac:dyDescent="0.25">
      <c r="C23" s="376" t="s">
        <v>260</v>
      </c>
      <c r="D23" s="371">
        <v>275.78930697349125</v>
      </c>
      <c r="E23" s="371">
        <v>274.1046753603286</v>
      </c>
      <c r="F23" s="371">
        <v>279.53787847007874</v>
      </c>
      <c r="G23" s="371">
        <v>277.14036033174909</v>
      </c>
      <c r="H23" s="371">
        <v>275.2848814044396</v>
      </c>
      <c r="I23" s="371">
        <v>275.38057847125026</v>
      </c>
      <c r="J23" s="371">
        <v>272.13539581574298</v>
      </c>
      <c r="K23" s="371">
        <v>279.41000000000003</v>
      </c>
      <c r="L23" s="371">
        <v>272.36</v>
      </c>
      <c r="M23" s="371">
        <v>273.02999999999997</v>
      </c>
      <c r="N23" s="371">
        <v>280.95999999999998</v>
      </c>
      <c r="O23" s="372">
        <v>276.52999999999997</v>
      </c>
    </row>
    <row r="24" spans="3:15" ht="16.5" thickBot="1" x14ac:dyDescent="0.3">
      <c r="C24" s="377">
        <v>2020</v>
      </c>
      <c r="D24" s="373">
        <v>275.81</v>
      </c>
      <c r="E24" s="373">
        <v>275.02</v>
      </c>
      <c r="F24" s="373"/>
      <c r="G24" s="373"/>
      <c r="H24" s="373"/>
      <c r="I24" s="373"/>
      <c r="J24" s="373"/>
      <c r="K24" s="373"/>
      <c r="L24" s="373"/>
      <c r="M24" s="373"/>
      <c r="N24" s="373"/>
      <c r="O24" s="375"/>
    </row>
    <row r="25" spans="3:15" ht="16.5" thickBot="1" x14ac:dyDescent="0.3">
      <c r="C25" s="499" t="s">
        <v>262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70"/>
    </row>
    <row r="26" spans="3:15" ht="15.75" x14ac:dyDescent="0.25">
      <c r="C26" s="495" t="s">
        <v>258</v>
      </c>
      <c r="D26" s="496">
        <v>193.30284025213072</v>
      </c>
      <c r="E26" s="496">
        <v>191.2687581090714</v>
      </c>
      <c r="F26" s="496">
        <v>191.31561937634595</v>
      </c>
      <c r="G26" s="496">
        <v>191.49550049668539</v>
      </c>
      <c r="H26" s="496">
        <v>191.57102023627996</v>
      </c>
      <c r="I26" s="496">
        <v>192.43881971648969</v>
      </c>
      <c r="J26" s="496">
        <v>193.8248127220584</v>
      </c>
      <c r="K26" s="496">
        <v>193.56522855967538</v>
      </c>
      <c r="L26" s="496">
        <v>196.58869687496284</v>
      </c>
      <c r="M26" s="496">
        <v>199.76489920472477</v>
      </c>
      <c r="N26" s="496">
        <v>198.3893113076804</v>
      </c>
      <c r="O26" s="497">
        <v>197.67041596404326</v>
      </c>
    </row>
    <row r="27" spans="3:15" ht="15.75" x14ac:dyDescent="0.25">
      <c r="C27" s="376" t="s">
        <v>259</v>
      </c>
      <c r="D27" s="371">
        <v>193.75098783518038</v>
      </c>
      <c r="E27" s="371">
        <v>191.19468977405847</v>
      </c>
      <c r="F27" s="371">
        <v>190.60503492712346</v>
      </c>
      <c r="G27" s="371">
        <v>189.42223428075786</v>
      </c>
      <c r="H27" s="371">
        <v>185.25437800957252</v>
      </c>
      <c r="I27" s="371">
        <v>185.66839797997162</v>
      </c>
      <c r="J27" s="371">
        <v>185.57986872090791</v>
      </c>
      <c r="K27" s="371">
        <v>185.31188244297863</v>
      </c>
      <c r="L27" s="371">
        <v>188.25464393272142</v>
      </c>
      <c r="M27" s="371">
        <v>190.17470442587663</v>
      </c>
      <c r="N27" s="371">
        <v>189.17402883303177</v>
      </c>
      <c r="O27" s="372">
        <v>188.60104796424042</v>
      </c>
    </row>
    <row r="28" spans="3:15" ht="15.75" x14ac:dyDescent="0.25">
      <c r="C28" s="376" t="s">
        <v>260</v>
      </c>
      <c r="D28" s="371">
        <v>188.51265670531021</v>
      </c>
      <c r="E28" s="371">
        <v>188.9030714067259</v>
      </c>
      <c r="F28" s="371">
        <v>188.55538851404037</v>
      </c>
      <c r="G28" s="371">
        <v>187.90929469010396</v>
      </c>
      <c r="H28" s="371">
        <v>189.52578250042413</v>
      </c>
      <c r="I28" s="371">
        <v>188.95285758845154</v>
      </c>
      <c r="J28" s="371">
        <v>189.88146101817767</v>
      </c>
      <c r="K28" s="371">
        <v>189.91</v>
      </c>
      <c r="L28" s="371">
        <v>191.32</v>
      </c>
      <c r="M28" s="371">
        <v>193.38</v>
      </c>
      <c r="N28" s="371">
        <v>196.65</v>
      </c>
      <c r="O28" s="372">
        <v>201.65</v>
      </c>
    </row>
    <row r="29" spans="3:15" ht="16.5" thickBot="1" x14ac:dyDescent="0.3">
      <c r="C29" s="377">
        <v>2020</v>
      </c>
      <c r="D29" s="373">
        <v>203.95</v>
      </c>
      <c r="E29" s="373">
        <v>204.01</v>
      </c>
      <c r="F29" s="373"/>
      <c r="G29" s="373"/>
      <c r="H29" s="373"/>
      <c r="I29" s="373"/>
      <c r="J29" s="373"/>
      <c r="K29" s="373"/>
      <c r="L29" s="373"/>
      <c r="M29" s="373"/>
      <c r="N29" s="373"/>
      <c r="O29" s="375"/>
    </row>
    <row r="30" spans="3:15" ht="16.5" thickBot="1" x14ac:dyDescent="0.3">
      <c r="C30" s="499" t="s">
        <v>263</v>
      </c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70"/>
    </row>
    <row r="31" spans="3:15" ht="15.75" x14ac:dyDescent="0.25">
      <c r="C31" s="495" t="s">
        <v>258</v>
      </c>
      <c r="D31" s="496">
        <v>620.52584524708288</v>
      </c>
      <c r="E31" s="496">
        <v>610.98846942632053</v>
      </c>
      <c r="F31" s="496">
        <v>613.48284188853813</v>
      </c>
      <c r="G31" s="496">
        <v>613.72476430462393</v>
      </c>
      <c r="H31" s="496">
        <v>606.72034722305284</v>
      </c>
      <c r="I31" s="496">
        <v>601.6106220020215</v>
      </c>
      <c r="J31" s="496">
        <v>617.94396754570255</v>
      </c>
      <c r="K31" s="496">
        <v>637.27880462292717</v>
      </c>
      <c r="L31" s="496">
        <v>678.50605906520252</v>
      </c>
      <c r="M31" s="496">
        <v>691.78485236566894</v>
      </c>
      <c r="N31" s="496">
        <v>699.93533272826176</v>
      </c>
      <c r="O31" s="497">
        <v>707.76936754012718</v>
      </c>
    </row>
    <row r="32" spans="3:15" ht="15.75" x14ac:dyDescent="0.25">
      <c r="C32" s="376" t="s">
        <v>259</v>
      </c>
      <c r="D32" s="371">
        <v>693.59473269323564</v>
      </c>
      <c r="E32" s="371">
        <v>675.99452876056159</v>
      </c>
      <c r="F32" s="371">
        <v>692.84041344814841</v>
      </c>
      <c r="G32" s="371">
        <v>686.21997775755028</v>
      </c>
      <c r="H32" s="371">
        <v>674.8464758009153</v>
      </c>
      <c r="I32" s="371">
        <v>675.83558814176456</v>
      </c>
      <c r="J32" s="371">
        <v>670.36666604428126</v>
      </c>
      <c r="K32" s="371">
        <v>679.13478468613857</v>
      </c>
      <c r="L32" s="371">
        <v>679.48913195885189</v>
      </c>
      <c r="M32" s="371">
        <v>683.30685175304302</v>
      </c>
      <c r="N32" s="371">
        <v>694.81644019086241</v>
      </c>
      <c r="O32" s="372">
        <v>698.72596905238629</v>
      </c>
    </row>
    <row r="33" spans="3:15" ht="15.75" x14ac:dyDescent="0.25">
      <c r="C33" s="376" t="s">
        <v>260</v>
      </c>
      <c r="D33" s="371">
        <v>672.166966006964</v>
      </c>
      <c r="E33" s="371">
        <v>664.31951179811972</v>
      </c>
      <c r="F33" s="371">
        <v>668.69821690266849</v>
      </c>
      <c r="G33" s="371">
        <v>683.29560596332999</v>
      </c>
      <c r="H33" s="371">
        <v>675.44964853925399</v>
      </c>
      <c r="I33" s="371">
        <v>661.87817139602919</v>
      </c>
      <c r="J33" s="371">
        <v>677.09800581977072</v>
      </c>
      <c r="K33" s="371">
        <v>683.9</v>
      </c>
      <c r="L33" s="371">
        <v>683.06</v>
      </c>
      <c r="M33" s="371">
        <v>696.78</v>
      </c>
      <c r="N33" s="371">
        <v>704.11</v>
      </c>
      <c r="O33" s="372">
        <v>710.06</v>
      </c>
    </row>
    <row r="34" spans="3:15" ht="16.5" thickBot="1" x14ac:dyDescent="0.3">
      <c r="C34" s="377">
        <v>2020</v>
      </c>
      <c r="D34" s="373">
        <v>720.2</v>
      </c>
      <c r="E34" s="373">
        <v>710.55</v>
      </c>
      <c r="F34" s="373"/>
      <c r="G34" s="373"/>
      <c r="H34" s="373"/>
      <c r="I34" s="373"/>
      <c r="J34" s="373"/>
      <c r="K34" s="373"/>
      <c r="L34" s="373"/>
      <c r="M34" s="373"/>
      <c r="N34" s="373"/>
      <c r="O34" s="375"/>
    </row>
    <row r="35" spans="3:15" ht="16.5" thickBot="1" x14ac:dyDescent="0.3">
      <c r="C35" s="500" t="s">
        <v>264</v>
      </c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2"/>
    </row>
    <row r="36" spans="3:15" ht="15.75" x14ac:dyDescent="0.25">
      <c r="C36" s="495" t="s">
        <v>258</v>
      </c>
      <c r="D36" s="496">
        <v>1926.1421840678215</v>
      </c>
      <c r="E36" s="496">
        <v>1773.7868616139083</v>
      </c>
      <c r="F36" s="496">
        <v>1808.8957992992707</v>
      </c>
      <c r="G36" s="496">
        <v>1844.6568611737403</v>
      </c>
      <c r="H36" s="496">
        <v>1922.2571546908466</v>
      </c>
      <c r="I36" s="496">
        <v>2078.5897925711802</v>
      </c>
      <c r="J36" s="496">
        <v>2325.7723170645709</v>
      </c>
      <c r="K36" s="496">
        <v>2537.6579416257568</v>
      </c>
      <c r="L36" s="496">
        <v>2703.9535927296647</v>
      </c>
      <c r="M36" s="496">
        <v>2585.3186243813607</v>
      </c>
      <c r="N36" s="496">
        <v>2366.8805661333772</v>
      </c>
      <c r="O36" s="497">
        <v>2262.8675436432918</v>
      </c>
    </row>
    <row r="37" spans="3:15" ht="15.75" x14ac:dyDescent="0.25">
      <c r="C37" s="376" t="s">
        <v>259</v>
      </c>
      <c r="D37" s="371">
        <v>1873.2002679661653</v>
      </c>
      <c r="E37" s="371">
        <v>1893.8193326719352</v>
      </c>
      <c r="F37" s="371">
        <v>2057.5096533110031</v>
      </c>
      <c r="G37" s="371">
        <v>2090.6877083454083</v>
      </c>
      <c r="H37" s="371">
        <v>2302.9194307484054</v>
      </c>
      <c r="I37" s="371">
        <v>2520.0592002636727</v>
      </c>
      <c r="J37" s="371">
        <v>2428.1960288736755</v>
      </c>
      <c r="K37" s="371">
        <v>2411.222343978005</v>
      </c>
      <c r="L37" s="371">
        <v>2458.9426482206609</v>
      </c>
      <c r="M37" s="371">
        <v>2271.8586469632287</v>
      </c>
      <c r="N37" s="371">
        <v>2164.5188294690201</v>
      </c>
      <c r="O37" s="372">
        <v>2144.3544219826263</v>
      </c>
    </row>
    <row r="38" spans="3:15" ht="15.75" x14ac:dyDescent="0.25">
      <c r="C38" s="376" t="s">
        <v>260</v>
      </c>
      <c r="D38" s="371">
        <v>2017.0063645368093</v>
      </c>
      <c r="E38" s="371">
        <v>1948.9945487324933</v>
      </c>
      <c r="F38" s="371">
        <v>1864.3118390555649</v>
      </c>
      <c r="G38" s="371">
        <v>1858.8882047137197</v>
      </c>
      <c r="H38" s="371">
        <v>1845.0357399097443</v>
      </c>
      <c r="I38" s="371">
        <v>1739.4288046926354</v>
      </c>
      <c r="J38" s="371">
        <v>1705.2552965441059</v>
      </c>
      <c r="K38" s="371">
        <v>1658.81</v>
      </c>
      <c r="L38" s="371">
        <v>1789.98</v>
      </c>
      <c r="M38" s="371">
        <v>1827.38</v>
      </c>
      <c r="N38" s="371">
        <v>1841.81</v>
      </c>
      <c r="O38" s="372">
        <v>1858.58</v>
      </c>
    </row>
    <row r="39" spans="3:15" ht="16.5" thickBot="1" x14ac:dyDescent="0.3">
      <c r="C39" s="377">
        <v>2020</v>
      </c>
      <c r="D39" s="373">
        <v>1741.92</v>
      </c>
      <c r="E39" s="373">
        <v>1687.33</v>
      </c>
      <c r="F39" s="373"/>
      <c r="G39" s="373"/>
      <c r="H39" s="373"/>
      <c r="I39" s="373"/>
      <c r="J39" s="373"/>
      <c r="K39" s="373"/>
      <c r="L39" s="373"/>
      <c r="M39" s="373"/>
      <c r="N39" s="373"/>
      <c r="O39" s="375"/>
    </row>
    <row r="40" spans="3:15" ht="16.5" thickBot="1" x14ac:dyDescent="0.3">
      <c r="C40" s="500" t="s">
        <v>265</v>
      </c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2"/>
    </row>
    <row r="41" spans="3:15" ht="15.75" x14ac:dyDescent="0.25">
      <c r="C41" s="495" t="s">
        <v>258</v>
      </c>
      <c r="D41" s="496">
        <v>1452.5251642694029</v>
      </c>
      <c r="E41" s="496">
        <v>1376.6544964519305</v>
      </c>
      <c r="F41" s="496">
        <v>1342.4452040065605</v>
      </c>
      <c r="G41" s="496">
        <v>1321.3071438891709</v>
      </c>
      <c r="H41" s="496">
        <v>1332.4732010931732</v>
      </c>
      <c r="I41" s="496">
        <v>1416.8343946849866</v>
      </c>
      <c r="J41" s="496">
        <v>1429.7900427036757</v>
      </c>
      <c r="K41" s="496">
        <v>1455.3007570329535</v>
      </c>
      <c r="L41" s="496">
        <v>1460.934465025194</v>
      </c>
      <c r="M41" s="496">
        <v>1477.8137838684058</v>
      </c>
      <c r="N41" s="496">
        <v>1411.6336555187961</v>
      </c>
      <c r="O41" s="497">
        <v>1359.7079885396727</v>
      </c>
    </row>
    <row r="42" spans="3:15" ht="15.75" x14ac:dyDescent="0.25">
      <c r="C42" s="376" t="s">
        <v>259</v>
      </c>
      <c r="D42" s="371">
        <v>1247.7930053069374</v>
      </c>
      <c r="E42" s="371">
        <v>1219.5883260832732</v>
      </c>
      <c r="F42" s="371">
        <v>1221.3431610182636</v>
      </c>
      <c r="G42" s="371">
        <v>1183.3869429217527</v>
      </c>
      <c r="H42" s="371">
        <v>1198.2849917896754</v>
      </c>
      <c r="I42" s="371">
        <v>1239.5740232840269</v>
      </c>
      <c r="J42" s="371">
        <v>1271.60648473885</v>
      </c>
      <c r="K42" s="371">
        <v>1283.813012150076</v>
      </c>
      <c r="L42" s="371">
        <v>1311.0179147942529</v>
      </c>
      <c r="M42" s="371">
        <v>1341.4216259397981</v>
      </c>
      <c r="N42" s="371">
        <v>1329.2819200190711</v>
      </c>
      <c r="O42" s="372">
        <v>1328.1587453006657</v>
      </c>
    </row>
    <row r="43" spans="3:15" ht="15.75" x14ac:dyDescent="0.25">
      <c r="C43" s="376" t="s">
        <v>260</v>
      </c>
      <c r="D43" s="371">
        <v>1344.3309050466173</v>
      </c>
      <c r="E43" s="371">
        <v>1317.692895014957</v>
      </c>
      <c r="F43" s="371">
        <v>1323.903921956658</v>
      </c>
      <c r="G43" s="371">
        <v>1309.8906834494144</v>
      </c>
      <c r="H43" s="371">
        <v>1289.6288116279882</v>
      </c>
      <c r="I43" s="371">
        <v>1304.6791289590351</v>
      </c>
      <c r="J43" s="371">
        <v>1294.5048403940486</v>
      </c>
      <c r="K43" s="371">
        <v>1307.96</v>
      </c>
      <c r="L43" s="371">
        <v>1349.14</v>
      </c>
      <c r="M43" s="371">
        <v>1364.95</v>
      </c>
      <c r="N43" s="371">
        <v>1368.4</v>
      </c>
      <c r="O43" s="372">
        <v>1403.88</v>
      </c>
    </row>
    <row r="44" spans="3:15" ht="16.5" thickBot="1" x14ac:dyDescent="0.3">
      <c r="C44" s="377">
        <v>2020</v>
      </c>
      <c r="D44" s="373">
        <v>1446.09</v>
      </c>
      <c r="E44" s="373">
        <v>1443.02</v>
      </c>
      <c r="F44" s="373"/>
      <c r="G44" s="373"/>
      <c r="H44" s="373"/>
      <c r="I44" s="373"/>
      <c r="J44" s="373"/>
      <c r="K44" s="373"/>
      <c r="L44" s="373"/>
      <c r="M44" s="373"/>
      <c r="N44" s="373"/>
      <c r="O44" s="375"/>
    </row>
    <row r="45" spans="3:15" ht="16.5" thickBot="1" x14ac:dyDescent="0.3">
      <c r="C45" s="500" t="s">
        <v>266</v>
      </c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2"/>
    </row>
    <row r="46" spans="3:15" ht="15.75" x14ac:dyDescent="0.25">
      <c r="C46" s="495" t="s">
        <v>258</v>
      </c>
      <c r="D46" s="496">
        <v>1462.9299066481419</v>
      </c>
      <c r="E46" s="496">
        <v>1397.9329390309356</v>
      </c>
      <c r="F46" s="496">
        <v>1352.4593399176847</v>
      </c>
      <c r="G46" s="496">
        <v>1324.3285390454434</v>
      </c>
      <c r="H46" s="496">
        <v>1346.8945966895908</v>
      </c>
      <c r="I46" s="496">
        <v>1422.0022440548378</v>
      </c>
      <c r="J46" s="496">
        <v>1439.7446104090284</v>
      </c>
      <c r="K46" s="496">
        <v>1469.5305118007066</v>
      </c>
      <c r="L46" s="496">
        <v>1464.5198361234318</v>
      </c>
      <c r="M46" s="496">
        <v>1456.1117051037911</v>
      </c>
      <c r="N46" s="496">
        <v>1435.8943068806354</v>
      </c>
      <c r="O46" s="497">
        <v>1347.9728359574115</v>
      </c>
    </row>
    <row r="47" spans="3:15" ht="15.75" x14ac:dyDescent="0.25">
      <c r="C47" s="376" t="s">
        <v>259</v>
      </c>
      <c r="D47" s="371">
        <v>1217.2306317725502</v>
      </c>
      <c r="E47" s="371">
        <v>1219.9225640939258</v>
      </c>
      <c r="F47" s="371">
        <v>1228.6060793307527</v>
      </c>
      <c r="G47" s="371">
        <v>1190.0364269225856</v>
      </c>
      <c r="H47" s="371">
        <v>1216.8533835665212</v>
      </c>
      <c r="I47" s="371">
        <v>1268.6557166616051</v>
      </c>
      <c r="J47" s="371">
        <v>1280.8972883133727</v>
      </c>
      <c r="K47" s="371">
        <v>1270.5273567969125</v>
      </c>
      <c r="L47" s="371">
        <v>1318.4848992078084</v>
      </c>
      <c r="M47" s="371">
        <v>1326.2464158541839</v>
      </c>
      <c r="N47" s="371">
        <v>1338.5909965628271</v>
      </c>
      <c r="O47" s="372">
        <v>1331.7075587041454</v>
      </c>
    </row>
    <row r="48" spans="3:15" ht="15.75" x14ac:dyDescent="0.25">
      <c r="C48" s="376" t="s">
        <v>260</v>
      </c>
      <c r="D48" s="371">
        <v>1324.8807237906556</v>
      </c>
      <c r="E48" s="371">
        <v>1306.1704820536852</v>
      </c>
      <c r="F48" s="371">
        <v>1289.846128057527</v>
      </c>
      <c r="G48" s="371">
        <v>1271.913502123914</v>
      </c>
      <c r="H48" s="371">
        <v>1265.3591520232299</v>
      </c>
      <c r="I48" s="371">
        <v>1264.5344761789461</v>
      </c>
      <c r="J48" s="371">
        <v>1256.1351766957246</v>
      </c>
      <c r="K48" s="371">
        <v>1279.8800000000001</v>
      </c>
      <c r="L48" s="371">
        <v>1283.6500000000001</v>
      </c>
      <c r="M48" s="371">
        <v>1335.83</v>
      </c>
      <c r="N48" s="371">
        <v>1324.27</v>
      </c>
      <c r="O48" s="372">
        <v>1366.15</v>
      </c>
    </row>
    <row r="49" spans="3:15" ht="16.5" thickBot="1" x14ac:dyDescent="0.3">
      <c r="C49" s="377">
        <v>2020</v>
      </c>
      <c r="D49" s="373">
        <v>1395.59</v>
      </c>
      <c r="E49" s="373">
        <v>1401.12</v>
      </c>
      <c r="F49" s="373"/>
      <c r="G49" s="373"/>
      <c r="H49" s="373"/>
      <c r="I49" s="373"/>
      <c r="J49" s="373"/>
      <c r="K49" s="373"/>
      <c r="L49" s="373"/>
      <c r="M49" s="373"/>
      <c r="N49" s="373"/>
      <c r="O49" s="3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2020-03-05T11:21:16Z</dcterms:modified>
</cp:coreProperties>
</file>