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13980" windowHeight="11760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<sst xmlns="http://schemas.openxmlformats.org/spreadsheetml/2006/main" count="168" uniqueCount="167">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</sst>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  <numFmt numFmtId="166" formatCode="#,##0.0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6" fontId="0" fillId="6" borderId="15" xfId="0" applyNumberFormat="1" applyFill="1" applyBorder="1"/>
    <xf numFmtId="166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</cellXfs>
  <cellStyles count="3">
    <cellStyle name="Dziesiętny 3" xfId="1"/>
    <cellStyle name="Normalny" xfId="0" builtinId="0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70" zoomScaleNormal="70" workbookViewId="0">
      <pane xSplit="5" ySplit="16" topLeftCell="U59" activePane="bottomRight" state="frozen"/>
      <selection pane="topRight" activeCell="F1" sqref="F1"/>
      <selection pane="bottomLeft" activeCell="A17" sqref="A17"/>
      <selection pane="bottomRight" activeCell="AE63" sqref="AE63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01" t="s">
        <v>0</v>
      </c>
      <c r="B1" s="102"/>
      <c r="C1" s="102"/>
      <c r="D1" s="102"/>
      <c r="E1" s="102"/>
    </row>
    <row r="2" spans="1:53" ht="37.5" customHeight="1" x14ac:dyDescent="0.2">
      <c r="A2" s="103" t="s">
        <v>1</v>
      </c>
      <c r="B2" s="104"/>
      <c r="C2" s="104"/>
      <c r="D2" s="104"/>
      <c r="E2" s="104"/>
    </row>
    <row r="3" spans="1:53" ht="13.5" customHeight="1" x14ac:dyDescent="0.2">
      <c r="A3" s="105" t="s">
        <v>2</v>
      </c>
      <c r="B3" s="106"/>
      <c r="C3" s="106"/>
      <c r="D3" s="107" t="s">
        <v>160</v>
      </c>
      <c r="E3" s="108"/>
    </row>
    <row r="4" spans="1:53" ht="34.5" hidden="1" customHeight="1" x14ac:dyDescent="0.2">
      <c r="A4" s="1" t="s">
        <v>3</v>
      </c>
      <c r="B4" s="112" t="s">
        <v>4</v>
      </c>
      <c r="C4" s="106"/>
      <c r="D4" s="109"/>
      <c r="E4" s="106"/>
    </row>
    <row r="5" spans="1:53" ht="52.5" hidden="1" customHeight="1" x14ac:dyDescent="0.2">
      <c r="A5" s="1" t="s">
        <v>5</v>
      </c>
      <c r="B5" s="112" t="s">
        <v>6</v>
      </c>
      <c r="C5" s="106"/>
      <c r="D5" s="109"/>
      <c r="E5" s="106"/>
    </row>
    <row r="6" spans="1:53" ht="17.25" hidden="1" customHeight="1" x14ac:dyDescent="0.2">
      <c r="A6" s="1" t="s">
        <v>7</v>
      </c>
      <c r="B6" s="113" t="s">
        <v>8</v>
      </c>
      <c r="C6" s="106"/>
      <c r="D6" s="109"/>
      <c r="E6" s="106"/>
    </row>
    <row r="7" spans="1:53" ht="17.25" hidden="1" customHeight="1" x14ac:dyDescent="0.2">
      <c r="A7" s="1" t="s">
        <v>9</v>
      </c>
      <c r="B7" s="113" t="s">
        <v>10</v>
      </c>
      <c r="C7" s="106"/>
      <c r="D7" s="109"/>
      <c r="E7" s="106"/>
    </row>
    <row r="8" spans="1:53" ht="57.75" hidden="1" customHeight="1" x14ac:dyDescent="0.2">
      <c r="A8" s="2" t="s">
        <v>11</v>
      </c>
      <c r="B8" s="114" t="s">
        <v>12</v>
      </c>
      <c r="C8" s="108"/>
      <c r="D8" s="109"/>
      <c r="E8" s="106"/>
    </row>
    <row r="9" spans="1:53" ht="17.25" hidden="1" customHeight="1" x14ac:dyDescent="0.2">
      <c r="A9" s="3" t="s">
        <v>13</v>
      </c>
      <c r="B9" s="115" t="s">
        <v>10</v>
      </c>
      <c r="C9" s="111"/>
      <c r="D9" s="110"/>
      <c r="E9" s="111"/>
    </row>
    <row r="10" spans="1:53" ht="18" customHeight="1" x14ac:dyDescent="0.2">
      <c r="M10" s="31"/>
    </row>
    <row r="11" spans="1:53" ht="30" customHeight="1" thickBot="1" x14ac:dyDescent="0.25">
      <c r="A11" s="122" t="s">
        <v>161</v>
      </c>
      <c r="B11" s="106"/>
      <c r="C11" s="106"/>
      <c r="D11" s="106"/>
      <c r="E11" s="106"/>
      <c r="G11" s="33" t="s">
        <v>144</v>
      </c>
      <c r="H11" s="33"/>
      <c r="N11" s="165" t="s">
        <v>147</v>
      </c>
      <c r="O11" s="165"/>
      <c r="P11" s="165"/>
      <c r="Q11" s="5"/>
    </row>
    <row r="12" spans="1:53" ht="17.45" customHeight="1" thickTop="1" x14ac:dyDescent="0.2">
      <c r="A12" s="123" t="s">
        <v>14</v>
      </c>
      <c r="B12" s="124"/>
      <c r="C12" s="134" t="s">
        <v>15</v>
      </c>
      <c r="D12" s="102"/>
      <c r="E12" s="124"/>
      <c r="F12" t="s">
        <v>142</v>
      </c>
      <c r="G12" t="s">
        <v>143</v>
      </c>
      <c r="N12" s="166"/>
      <c r="O12" s="166"/>
      <c r="P12" s="166"/>
      <c r="Q12" s="5"/>
    </row>
    <row r="13" spans="1:53" s="4" customFormat="1" ht="72.75" customHeight="1" thickBot="1" x14ac:dyDescent="0.25">
      <c r="A13" s="125"/>
      <c r="B13" s="126"/>
      <c r="C13" s="109"/>
      <c r="D13" s="106"/>
      <c r="E13" s="135"/>
      <c r="F13" s="24" t="s">
        <v>137</v>
      </c>
      <c r="G13" s="24" t="s">
        <v>138</v>
      </c>
      <c r="H13" s="24"/>
      <c r="I13" s="18">
        <f>I16+I66</f>
        <v>0</v>
      </c>
      <c r="J13" s="15"/>
      <c r="K13" s="15"/>
      <c r="L13" s="24" t="s">
        <v>146</v>
      </c>
      <c r="M13" s="56" t="s">
        <v>145</v>
      </c>
      <c r="N13" s="52" t="s">
        <v>148</v>
      </c>
      <c r="O13" s="43" t="s">
        <v>149</v>
      </c>
      <c r="P13" s="59" t="s">
        <v>150</v>
      </c>
      <c r="Q13" s="53" t="s">
        <v>151</v>
      </c>
      <c r="R13" s="70" t="s">
        <v>16</v>
      </c>
      <c r="S13" s="68" t="s">
        <v>152</v>
      </c>
      <c r="T13" s="71"/>
      <c r="U13" s="163" t="s">
        <v>153</v>
      </c>
      <c r="V13" s="164"/>
      <c r="W13" s="68" t="s">
        <v>154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7"/>
      <c r="B14" s="128"/>
      <c r="C14" s="110"/>
      <c r="D14" s="111"/>
      <c r="E14" s="12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9"/>
      <c r="B15" s="130"/>
      <c r="C15" s="136"/>
      <c r="D15" s="104"/>
      <c r="E15" s="13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6" t="s">
        <v>17</v>
      </c>
      <c r="B16" s="117"/>
      <c r="C16" s="117"/>
      <c r="D16" s="118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156</v>
      </c>
      <c r="V16" s="69" t="s">
        <v>155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9" t="s">
        <v>18</v>
      </c>
      <c r="B17" s="120"/>
      <c r="C17" s="121" t="s">
        <v>19</v>
      </c>
      <c r="D17" s="120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95">
        <v>2103</v>
      </c>
      <c r="V17" s="95">
        <v>89378</v>
      </c>
      <c r="W17" s="42">
        <f>U17</f>
        <v>2103</v>
      </c>
    </row>
    <row r="18" spans="1:53" ht="35.1" customHeight="1" x14ac:dyDescent="0.25">
      <c r="A18" s="119" t="s">
        <v>20</v>
      </c>
      <c r="B18" s="120"/>
      <c r="C18" s="121" t="s">
        <v>21</v>
      </c>
      <c r="D18" s="120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95">
        <v>1577</v>
      </c>
      <c r="V18" s="95">
        <v>70100</v>
      </c>
      <c r="W18" s="42">
        <f>U18</f>
        <v>1577</v>
      </c>
    </row>
    <row r="19" spans="1:53" ht="35.1" customHeight="1" x14ac:dyDescent="0.25">
      <c r="A19" s="119" t="s">
        <v>22</v>
      </c>
      <c r="B19" s="131"/>
      <c r="C19" s="121" t="s">
        <v>23</v>
      </c>
      <c r="D19" s="120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95">
        <v>11567</v>
      </c>
      <c r="V19" s="95">
        <v>63090</v>
      </c>
      <c r="W19" s="42">
        <f>U19+U20+U21+U22+U23</f>
        <v>48031</v>
      </c>
    </row>
    <row r="20" spans="1:53" ht="35.1" customHeight="1" x14ac:dyDescent="0.25">
      <c r="A20" s="137"/>
      <c r="B20" s="138"/>
      <c r="C20" s="121" t="s">
        <v>24</v>
      </c>
      <c r="D20" s="120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95">
        <v>5970</v>
      </c>
      <c r="V20" s="95">
        <v>52575</v>
      </c>
    </row>
    <row r="21" spans="1:53" ht="35.1" customHeight="1" x14ac:dyDescent="0.25">
      <c r="A21" s="137"/>
      <c r="B21" s="138"/>
      <c r="C21" s="121" t="s">
        <v>25</v>
      </c>
      <c r="D21" s="120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95">
        <v>0</v>
      </c>
      <c r="V21" s="95">
        <v>77110</v>
      </c>
    </row>
    <row r="22" spans="1:53" s="7" customFormat="1" ht="35.1" customHeight="1" x14ac:dyDescent="0.25">
      <c r="A22" s="137"/>
      <c r="B22" s="138"/>
      <c r="C22" s="121" t="s">
        <v>26</v>
      </c>
      <c r="D22" s="120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95">
        <v>14721</v>
      </c>
      <c r="V22" s="95">
        <v>64842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32"/>
      <c r="B23" s="133"/>
      <c r="C23" s="121" t="s">
        <v>27</v>
      </c>
      <c r="D23" s="120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95">
        <v>15773</v>
      </c>
      <c r="V23" s="95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9" t="s">
        <v>28</v>
      </c>
      <c r="B24" s="131"/>
      <c r="C24" s="121" t="s">
        <v>29</v>
      </c>
      <c r="D24" s="120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95">
        <v>1052</v>
      </c>
      <c r="V24" s="95">
        <v>68347</v>
      </c>
      <c r="W24" s="42">
        <f>U24+U25</f>
        <v>2103</v>
      </c>
    </row>
    <row r="25" spans="1:53" ht="35.1" customHeight="1" x14ac:dyDescent="0.25">
      <c r="A25" s="132"/>
      <c r="B25" s="133"/>
      <c r="C25" s="121" t="s">
        <v>30</v>
      </c>
      <c r="D25" s="120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95">
        <v>1051</v>
      </c>
      <c r="V25" s="95">
        <v>73605</v>
      </c>
    </row>
    <row r="26" spans="1:53" ht="35.1" customHeight="1" x14ac:dyDescent="0.25">
      <c r="A26" s="119" t="s">
        <v>31</v>
      </c>
      <c r="B26" s="120"/>
      <c r="C26" s="121" t="s">
        <v>32</v>
      </c>
      <c r="D26" s="120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95">
        <v>3155</v>
      </c>
      <c r="V26" s="95">
        <v>70100</v>
      </c>
      <c r="W26" s="42">
        <f>U26</f>
        <v>3155</v>
      </c>
    </row>
    <row r="27" spans="1:53" s="7" customFormat="1" ht="35.1" customHeight="1" x14ac:dyDescent="0.25">
      <c r="A27" s="119" t="s">
        <v>33</v>
      </c>
      <c r="B27" s="120"/>
      <c r="C27" s="121" t="s">
        <v>34</v>
      </c>
      <c r="D27" s="120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95">
        <v>6309</v>
      </c>
      <c r="V27" s="95">
        <v>115665</v>
      </c>
      <c r="W27" s="42">
        <f t="shared" ref="W27:W34" si="2">U27</f>
        <v>6309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9" t="s">
        <v>35</v>
      </c>
      <c r="B28" s="120"/>
      <c r="C28" s="121" t="s">
        <v>36</v>
      </c>
      <c r="D28" s="120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95">
        <v>5257</v>
      </c>
      <c r="V28" s="95">
        <v>105150</v>
      </c>
      <c r="W28" s="42">
        <f t="shared" si="2"/>
        <v>5257</v>
      </c>
    </row>
    <row r="29" spans="1:53" ht="52.5" customHeight="1" x14ac:dyDescent="0.25">
      <c r="A29" s="119" t="s">
        <v>37</v>
      </c>
      <c r="B29" s="120"/>
      <c r="C29" s="121" t="s">
        <v>38</v>
      </c>
      <c r="D29" s="120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95">
        <v>1051</v>
      </c>
      <c r="V29" s="95">
        <v>52575</v>
      </c>
      <c r="W29" s="42">
        <f t="shared" si="2"/>
        <v>1051</v>
      </c>
    </row>
    <row r="30" spans="1:53" ht="35.1" customHeight="1" x14ac:dyDescent="0.25">
      <c r="A30" s="119" t="s">
        <v>39</v>
      </c>
      <c r="B30" s="120"/>
      <c r="C30" s="121" t="s">
        <v>40</v>
      </c>
      <c r="D30" s="120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95">
        <v>2629</v>
      </c>
      <c r="V30" s="95">
        <v>63090</v>
      </c>
      <c r="W30" s="42">
        <f t="shared" si="2"/>
        <v>2629</v>
      </c>
    </row>
    <row r="31" spans="1:53" ht="35.1" customHeight="1" x14ac:dyDescent="0.25">
      <c r="A31" s="119" t="s">
        <v>41</v>
      </c>
      <c r="B31" s="120"/>
      <c r="C31" s="121" t="s">
        <v>42</v>
      </c>
      <c r="D31" s="120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95">
        <v>3680</v>
      </c>
      <c r="V31" s="95">
        <v>56080</v>
      </c>
      <c r="W31" s="42">
        <f t="shared" si="2"/>
        <v>3680</v>
      </c>
    </row>
    <row r="32" spans="1:53" s="7" customFormat="1" ht="35.1" customHeight="1" x14ac:dyDescent="0.25">
      <c r="A32" s="119" t="s">
        <v>43</v>
      </c>
      <c r="B32" s="120"/>
      <c r="C32" s="121" t="s">
        <v>44</v>
      </c>
      <c r="D32" s="120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95">
        <v>0</v>
      </c>
      <c r="V32" s="95">
        <v>96387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9" t="s">
        <v>45</v>
      </c>
      <c r="B33" s="120"/>
      <c r="C33" s="121" t="s">
        <v>46</v>
      </c>
      <c r="D33" s="120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95">
        <v>2103</v>
      </c>
      <c r="V33" s="95">
        <v>70100</v>
      </c>
      <c r="W33" s="42">
        <f t="shared" si="2"/>
        <v>2103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9" t="s">
        <v>47</v>
      </c>
      <c r="B34" s="120"/>
      <c r="C34" s="121" t="s">
        <v>48</v>
      </c>
      <c r="D34" s="120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95">
        <v>4206</v>
      </c>
      <c r="V34" s="95">
        <v>103397</v>
      </c>
      <c r="W34" s="42">
        <f t="shared" si="2"/>
        <v>4206</v>
      </c>
    </row>
    <row r="35" spans="1:53" s="7" customFormat="1" ht="35.1" customHeight="1" x14ac:dyDescent="0.25">
      <c r="A35" s="142" t="s">
        <v>163</v>
      </c>
      <c r="B35" s="143"/>
      <c r="C35" s="94"/>
      <c r="D35" s="93" t="s">
        <v>164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95"/>
      <c r="V35" s="95">
        <v>43813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165</v>
      </c>
      <c r="B36" s="98"/>
      <c r="C36" s="94"/>
      <c r="D36" s="93" t="s">
        <v>166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95">
        <v>5783</v>
      </c>
      <c r="V36" s="95">
        <v>52957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19" t="s">
        <v>49</v>
      </c>
      <c r="B37" s="131"/>
      <c r="C37" s="121" t="s">
        <v>50</v>
      </c>
      <c r="D37" s="120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95">
        <v>0</v>
      </c>
      <c r="V37" s="95">
        <v>40442</v>
      </c>
      <c r="W37" s="42">
        <f>U37+U38+U39</f>
        <v>0</v>
      </c>
      <c r="X37" s="42"/>
    </row>
    <row r="38" spans="1:53" s="8" customFormat="1" ht="52.5" customHeight="1" x14ac:dyDescent="0.2">
      <c r="A38" s="139"/>
      <c r="B38" s="138"/>
      <c r="C38" s="140" t="s">
        <v>139</v>
      </c>
      <c r="D38" s="141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95">
        <v>0</v>
      </c>
      <c r="V38" s="95">
        <v>91602</v>
      </c>
      <c r="W38" s="42"/>
      <c r="X38" s="42"/>
    </row>
    <row r="39" spans="1:53" s="8" customFormat="1" ht="35.1" customHeight="1" x14ac:dyDescent="0.25">
      <c r="A39" s="132"/>
      <c r="B39" s="133"/>
      <c r="C39" s="121" t="s">
        <v>51</v>
      </c>
      <c r="D39" s="120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95">
        <v>0</v>
      </c>
      <c r="V39" s="95">
        <v>85197</v>
      </c>
      <c r="W39" s="42"/>
      <c r="X39" s="42"/>
    </row>
    <row r="40" spans="1:53" s="7" customFormat="1" ht="35.1" customHeight="1" x14ac:dyDescent="0.25">
      <c r="A40" s="119" t="s">
        <v>52</v>
      </c>
      <c r="B40" s="120"/>
      <c r="C40" s="121" t="s">
        <v>53</v>
      </c>
      <c r="D40" s="120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95">
        <v>1577</v>
      </c>
      <c r="V40" s="95">
        <v>77110</v>
      </c>
      <c r="W40" s="42">
        <f>U40</f>
        <v>1577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19" t="s">
        <v>54</v>
      </c>
      <c r="B41" s="120"/>
      <c r="C41" s="121" t="s">
        <v>55</v>
      </c>
      <c r="D41" s="120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95">
        <v>1577</v>
      </c>
      <c r="V41" s="95">
        <v>112160</v>
      </c>
      <c r="W41" s="42">
        <f>U41</f>
        <v>1577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19" t="s">
        <v>56</v>
      </c>
      <c r="B42" s="131"/>
      <c r="C42" s="121" t="s">
        <v>57</v>
      </c>
      <c r="D42" s="120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95">
        <v>9464</v>
      </c>
      <c r="V42" s="95">
        <v>143705</v>
      </c>
      <c r="W42" s="42">
        <f>U42+U43</f>
        <v>12093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32"/>
      <c r="B43" s="133"/>
      <c r="C43" s="121" t="s">
        <v>58</v>
      </c>
      <c r="D43" s="120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95">
        <v>2629</v>
      </c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19" t="s">
        <v>59</v>
      </c>
      <c r="B44" s="120"/>
      <c r="C44" s="121" t="s">
        <v>60</v>
      </c>
      <c r="D44" s="120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95">
        <v>6835</v>
      </c>
      <c r="V44" s="95">
        <v>70100</v>
      </c>
      <c r="W44" s="42">
        <f>U44</f>
        <v>6835</v>
      </c>
    </row>
    <row r="45" spans="1:53" ht="35.1" customHeight="1" x14ac:dyDescent="0.25">
      <c r="A45" s="119" t="s">
        <v>61</v>
      </c>
      <c r="B45" s="120"/>
      <c r="C45" s="121" t="s">
        <v>62</v>
      </c>
      <c r="D45" s="120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95">
        <v>3155</v>
      </c>
      <c r="V45" s="95">
        <v>68347</v>
      </c>
      <c r="W45" s="42">
        <f t="shared" ref="W45:W59" si="3">U45</f>
        <v>3155</v>
      </c>
    </row>
    <row r="46" spans="1:53" s="7" customFormat="1" ht="35.1" customHeight="1" x14ac:dyDescent="0.25">
      <c r="A46" s="119" t="s">
        <v>63</v>
      </c>
      <c r="B46" s="120"/>
      <c r="C46" s="121" t="s">
        <v>64</v>
      </c>
      <c r="D46" s="120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95">
        <v>0</v>
      </c>
      <c r="V46" s="95">
        <v>70100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44" t="s">
        <v>65</v>
      </c>
      <c r="B47" s="145"/>
      <c r="C47" s="146" t="s">
        <v>162</v>
      </c>
      <c r="D47" s="147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95">
        <v>7361</v>
      </c>
      <c r="V47" s="95">
        <v>133190</v>
      </c>
      <c r="W47" s="42">
        <f t="shared" si="3"/>
        <v>7361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19" t="s">
        <v>66</v>
      </c>
      <c r="B48" s="120"/>
      <c r="C48" s="121" t="s">
        <v>67</v>
      </c>
      <c r="D48" s="120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95">
        <v>8938</v>
      </c>
      <c r="V48" s="95">
        <v>82368</v>
      </c>
      <c r="W48" s="42">
        <f t="shared" si="3"/>
        <v>8938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19" t="s">
        <v>68</v>
      </c>
      <c r="B49" s="120"/>
      <c r="C49" s="121" t="s">
        <v>69</v>
      </c>
      <c r="D49" s="120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95">
        <v>7886</v>
      </c>
      <c r="V49" s="95">
        <v>61337</v>
      </c>
      <c r="W49" s="42">
        <f t="shared" si="3"/>
        <v>7886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48" t="s">
        <v>140</v>
      </c>
      <c r="B50" s="149"/>
      <c r="C50" s="150" t="s">
        <v>141</v>
      </c>
      <c r="D50" s="151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95">
        <v>0</v>
      </c>
      <c r="V50" s="95">
        <v>85873</v>
      </c>
      <c r="W50" s="42">
        <f t="shared" si="3"/>
        <v>0</v>
      </c>
      <c r="X50" s="42"/>
    </row>
    <row r="51" spans="1:53" s="7" customFormat="1" ht="35.1" customHeight="1" x14ac:dyDescent="0.25">
      <c r="A51" s="119" t="s">
        <v>70</v>
      </c>
      <c r="B51" s="120"/>
      <c r="C51" s="121" t="s">
        <v>71</v>
      </c>
      <c r="D51" s="120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95">
        <v>3680</v>
      </c>
      <c r="V51" s="95">
        <v>36803</v>
      </c>
      <c r="W51" s="42">
        <f t="shared" si="3"/>
        <v>3680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19" t="s">
        <v>72</v>
      </c>
      <c r="B52" s="120"/>
      <c r="C52" s="121" t="s">
        <v>73</v>
      </c>
      <c r="D52" s="120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95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19" t="s">
        <v>74</v>
      </c>
      <c r="B53" s="120"/>
      <c r="C53" s="121" t="s">
        <v>75</v>
      </c>
      <c r="D53" s="120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95">
        <v>0</v>
      </c>
      <c r="V53" s="95">
        <v>0</v>
      </c>
      <c r="W53" s="42">
        <f t="shared" si="3"/>
        <v>0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19" t="s">
        <v>76</v>
      </c>
      <c r="B54" s="120"/>
      <c r="C54" s="121" t="s">
        <v>77</v>
      </c>
      <c r="D54" s="120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95">
        <v>1578</v>
      </c>
      <c r="V54" s="95">
        <v>77110</v>
      </c>
      <c r="W54" s="42">
        <f t="shared" si="3"/>
        <v>1578</v>
      </c>
    </row>
    <row r="55" spans="1:53" ht="35.1" customHeight="1" x14ac:dyDescent="0.25">
      <c r="A55" s="119" t="s">
        <v>78</v>
      </c>
      <c r="B55" s="120"/>
      <c r="C55" s="121" t="s">
        <v>79</v>
      </c>
      <c r="D55" s="120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95">
        <v>0</v>
      </c>
      <c r="V55" s="95">
        <v>64843</v>
      </c>
      <c r="W55" s="42">
        <f t="shared" si="3"/>
        <v>0</v>
      </c>
    </row>
    <row r="56" spans="1:53" s="7" customFormat="1" ht="35.1" customHeight="1" x14ac:dyDescent="0.25">
      <c r="A56" s="119" t="s">
        <v>80</v>
      </c>
      <c r="B56" s="120"/>
      <c r="C56" s="121" t="s">
        <v>81</v>
      </c>
      <c r="D56" s="120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95">
        <v>0</v>
      </c>
      <c r="V56" s="95">
        <v>0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19" t="s">
        <v>82</v>
      </c>
      <c r="B57" s="120"/>
      <c r="C57" s="121" t="s">
        <v>83</v>
      </c>
      <c r="D57" s="120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95">
        <v>2629</v>
      </c>
      <c r="V57" s="95">
        <v>61337</v>
      </c>
      <c r="W57" s="42">
        <f t="shared" si="3"/>
        <v>2629</v>
      </c>
    </row>
    <row r="58" spans="1:53" s="7" customFormat="1" ht="35.1" customHeight="1" x14ac:dyDescent="0.25">
      <c r="A58" s="119" t="s">
        <v>84</v>
      </c>
      <c r="B58" s="120"/>
      <c r="C58" s="121" t="s">
        <v>85</v>
      </c>
      <c r="D58" s="120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95">
        <v>0</v>
      </c>
      <c r="V58" s="95">
        <v>80615</v>
      </c>
      <c r="W58" s="42">
        <f t="shared" si="3"/>
        <v>0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19" t="s">
        <v>86</v>
      </c>
      <c r="B59" s="120"/>
      <c r="C59" s="121" t="s">
        <v>87</v>
      </c>
      <c r="D59" s="120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95">
        <v>4206</v>
      </c>
      <c r="V59" s="95">
        <v>61338</v>
      </c>
      <c r="W59" s="42">
        <f t="shared" si="3"/>
        <v>4206</v>
      </c>
    </row>
    <row r="60" spans="1:53" s="8" customFormat="1" ht="35.1" customHeight="1" x14ac:dyDescent="0.25">
      <c r="A60" s="152" t="s">
        <v>88</v>
      </c>
      <c r="B60" s="158"/>
      <c r="C60" s="154" t="s">
        <v>158</v>
      </c>
      <c r="D60" s="153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95">
        <v>1052</v>
      </c>
      <c r="V60" s="95">
        <v>92882</v>
      </c>
      <c r="W60" s="42">
        <f>U60+U61</f>
        <v>2629</v>
      </c>
      <c r="X60" s="42"/>
    </row>
    <row r="61" spans="1:53" s="8" customFormat="1" ht="35.1" customHeight="1" x14ac:dyDescent="0.25">
      <c r="A61" s="159"/>
      <c r="B61" s="160"/>
      <c r="C61" s="154" t="s">
        <v>89</v>
      </c>
      <c r="D61" s="153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95">
        <v>1577</v>
      </c>
      <c r="V61" s="95">
        <v>101645</v>
      </c>
      <c r="W61" s="42"/>
      <c r="X61" s="42"/>
    </row>
    <row r="62" spans="1:53" s="8" customFormat="1" ht="35.1" customHeight="1" x14ac:dyDescent="0.25">
      <c r="A62" s="152" t="s">
        <v>90</v>
      </c>
      <c r="B62" s="153"/>
      <c r="C62" s="154" t="s">
        <v>91</v>
      </c>
      <c r="D62" s="153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95">
        <v>4732</v>
      </c>
      <c r="V62" s="95">
        <v>66595</v>
      </c>
      <c r="W62" s="42">
        <f>U62</f>
        <v>4732</v>
      </c>
      <c r="X62" s="42"/>
    </row>
    <row r="63" spans="1:53" s="8" customFormat="1" ht="35.1" customHeight="1" x14ac:dyDescent="0.25">
      <c r="A63" s="152" t="s">
        <v>92</v>
      </c>
      <c r="B63" s="153"/>
      <c r="C63" s="154" t="s">
        <v>93</v>
      </c>
      <c r="D63" s="153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95">
        <v>5257</v>
      </c>
      <c r="V63" s="95">
        <v>91130</v>
      </c>
      <c r="W63" s="42">
        <f t="shared" ref="W63:W65" si="4">U63</f>
        <v>5257</v>
      </c>
      <c r="X63" s="42"/>
    </row>
    <row r="64" spans="1:53" s="8" customFormat="1" ht="35.1" customHeight="1" x14ac:dyDescent="0.25">
      <c r="A64" s="152" t="s">
        <v>94</v>
      </c>
      <c r="B64" s="153"/>
      <c r="C64" s="154" t="s">
        <v>95</v>
      </c>
      <c r="D64" s="153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95">
        <v>1193</v>
      </c>
      <c r="V64" s="95">
        <v>57832</v>
      </c>
      <c r="W64" s="42">
        <f t="shared" si="4"/>
        <v>1193</v>
      </c>
      <c r="X64" s="42"/>
    </row>
    <row r="65" spans="1:53" s="8" customFormat="1" ht="35.1" customHeight="1" x14ac:dyDescent="0.25">
      <c r="A65" s="152" t="s">
        <v>157</v>
      </c>
      <c r="B65" s="153"/>
      <c r="C65" s="154" t="s">
        <v>96</v>
      </c>
      <c r="D65" s="153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95">
        <v>526</v>
      </c>
      <c r="V65" s="95">
        <v>85872</v>
      </c>
      <c r="W65" s="42">
        <f t="shared" si="4"/>
        <v>526</v>
      </c>
      <c r="X65" s="42"/>
    </row>
    <row r="66" spans="1:53" s="58" customFormat="1" ht="60" customHeight="1" x14ac:dyDescent="0.2">
      <c r="A66" s="155" t="s">
        <v>97</v>
      </c>
      <c r="B66" s="156"/>
      <c r="C66" s="156"/>
      <c r="D66" s="157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96">
        <f>SUM(U17:U65)</f>
        <v>163839</v>
      </c>
      <c r="V66" s="96">
        <f>SUM(V17:V65)</f>
        <v>3605204</v>
      </c>
      <c r="W66" s="69">
        <f>SUM(W17:W65)</f>
        <v>158056</v>
      </c>
      <c r="X66" s="69"/>
    </row>
    <row r="67" spans="1:53" s="8" customFormat="1" ht="35.1" customHeight="1" x14ac:dyDescent="0.25">
      <c r="A67" s="152" t="s">
        <v>98</v>
      </c>
      <c r="B67" s="153"/>
      <c r="C67" s="154" t="s">
        <v>99</v>
      </c>
      <c r="D67" s="153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95">
        <v>3680</v>
      </c>
      <c r="V67" s="95">
        <v>52575</v>
      </c>
      <c r="W67" s="42">
        <f>U67</f>
        <v>3680</v>
      </c>
      <c r="X67" s="42"/>
    </row>
    <row r="68" spans="1:53" s="7" customFormat="1" ht="35.1" customHeight="1" x14ac:dyDescent="0.25">
      <c r="A68" s="119" t="s">
        <v>100</v>
      </c>
      <c r="B68" s="120"/>
      <c r="C68" s="121" t="s">
        <v>101</v>
      </c>
      <c r="D68" s="120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95">
        <v>0</v>
      </c>
      <c r="V68" s="95">
        <v>64842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19" t="s">
        <v>102</v>
      </c>
      <c r="B69" s="120"/>
      <c r="C69" s="121" t="s">
        <v>103</v>
      </c>
      <c r="D69" s="120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95">
        <v>5783</v>
      </c>
      <c r="V69" s="95">
        <v>52575</v>
      </c>
      <c r="W69" s="42">
        <f t="shared" si="6"/>
        <v>5783</v>
      </c>
    </row>
    <row r="70" spans="1:53" s="7" customFormat="1" ht="35.1" customHeight="1" x14ac:dyDescent="0.25">
      <c r="A70" s="119" t="s">
        <v>104</v>
      </c>
      <c r="B70" s="131"/>
      <c r="C70" s="121" t="s">
        <v>105</v>
      </c>
      <c r="D70" s="120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95">
        <v>5783</v>
      </c>
      <c r="V70" s="95">
        <v>84120</v>
      </c>
      <c r="W70" s="42">
        <f>U70+U71</f>
        <v>10514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32"/>
      <c r="B71" s="133"/>
      <c r="C71" s="121" t="s">
        <v>106</v>
      </c>
      <c r="D71" s="120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95">
        <v>4731</v>
      </c>
      <c r="V71" s="95">
        <v>66595</v>
      </c>
    </row>
    <row r="72" spans="1:53" s="9" customFormat="1" ht="35.1" customHeight="1" x14ac:dyDescent="0.25">
      <c r="A72" s="119" t="s">
        <v>107</v>
      </c>
      <c r="B72" s="131"/>
      <c r="C72" s="121" t="s">
        <v>108</v>
      </c>
      <c r="D72" s="120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95">
        <v>4206</v>
      </c>
      <c r="V72" s="95">
        <v>64843</v>
      </c>
      <c r="W72" s="42">
        <f>U72+U73</f>
        <v>7886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32"/>
      <c r="B73" s="133"/>
      <c r="C73" s="121" t="s">
        <v>109</v>
      </c>
      <c r="D73" s="120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95">
        <v>3680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19" t="s">
        <v>110</v>
      </c>
      <c r="B74" s="120"/>
      <c r="C74" s="121" t="s">
        <v>111</v>
      </c>
      <c r="D74" s="120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95">
        <v>5783</v>
      </c>
      <c r="V74" s="95">
        <v>71852</v>
      </c>
      <c r="W74" s="42">
        <f>U74</f>
        <v>5783</v>
      </c>
    </row>
    <row r="75" spans="1:53" ht="69.95" customHeight="1" x14ac:dyDescent="0.25">
      <c r="A75" s="119" t="s">
        <v>112</v>
      </c>
      <c r="B75" s="120"/>
      <c r="C75" s="121" t="s">
        <v>113</v>
      </c>
      <c r="D75" s="120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95">
        <v>2103</v>
      </c>
      <c r="V75" s="95">
        <v>61337</v>
      </c>
      <c r="W75" s="42">
        <f>U75</f>
        <v>2103</v>
      </c>
    </row>
    <row r="76" spans="1:53" s="7" customFormat="1" ht="35.1" customHeight="1" x14ac:dyDescent="0.25">
      <c r="A76" s="119" t="s">
        <v>114</v>
      </c>
      <c r="B76" s="120"/>
      <c r="C76" s="121" t="s">
        <v>115</v>
      </c>
      <c r="D76" s="120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95">
        <v>7361</v>
      </c>
      <c r="V76" s="95">
        <v>113912</v>
      </c>
      <c r="W76" s="42">
        <f>U76</f>
        <v>7361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19" t="s">
        <v>116</v>
      </c>
      <c r="B77" s="120"/>
      <c r="C77" s="121" t="s">
        <v>117</v>
      </c>
      <c r="D77" s="120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95">
        <v>6835</v>
      </c>
      <c r="V77" s="95">
        <v>75357</v>
      </c>
      <c r="W77" s="42">
        <f>U77</f>
        <v>6835</v>
      </c>
    </row>
    <row r="78" spans="1:53" s="7" customFormat="1" ht="35.1" customHeight="1" x14ac:dyDescent="0.25">
      <c r="A78" s="119" t="s">
        <v>118</v>
      </c>
      <c r="B78" s="131"/>
      <c r="C78" s="121" t="s">
        <v>119</v>
      </c>
      <c r="D78" s="120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95">
        <v>0</v>
      </c>
      <c r="V78" s="95">
        <v>122675</v>
      </c>
      <c r="W78" s="42">
        <f>U78+U79+U80+U81+U82+U84+U85</f>
        <v>27864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7"/>
      <c r="B79" s="138"/>
      <c r="C79" s="121" t="s">
        <v>120</v>
      </c>
      <c r="D79" s="120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95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7"/>
      <c r="B80" s="138"/>
      <c r="C80" s="121" t="s">
        <v>121</v>
      </c>
      <c r="D80" s="120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95">
        <v>4206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37"/>
      <c r="B81" s="138"/>
      <c r="C81" s="121" t="s">
        <v>122</v>
      </c>
      <c r="D81" s="120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95">
        <v>2629</v>
      </c>
      <c r="V81" s="95">
        <v>105150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7"/>
      <c r="B82" s="138"/>
      <c r="C82" s="121" t="s">
        <v>123</v>
      </c>
      <c r="D82" s="120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95">
        <v>13669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37"/>
      <c r="B83" s="138"/>
      <c r="C83" s="81"/>
      <c r="D83" s="82" t="s">
        <v>159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95">
        <v>8412</v>
      </c>
      <c r="V83" s="95">
        <v>85873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7"/>
      <c r="B84" s="138"/>
      <c r="C84" s="121" t="s">
        <v>124</v>
      </c>
      <c r="D84" s="120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95">
        <v>7360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7"/>
      <c r="B85" s="138"/>
      <c r="C85" s="121" t="s">
        <v>125</v>
      </c>
      <c r="D85" s="120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95">
        <v>0</v>
      </c>
      <c r="V85" s="95">
        <v>87625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9" t="s">
        <v>126</v>
      </c>
      <c r="B86" s="131"/>
      <c r="C86" s="121" t="s">
        <v>127</v>
      </c>
      <c r="D86" s="120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95">
        <v>16824</v>
      </c>
      <c r="V86" s="95">
        <v>70100</v>
      </c>
      <c r="W86" s="42">
        <f>U86+U87</f>
        <v>25236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32"/>
      <c r="B87" s="133"/>
      <c r="C87" s="121" t="s">
        <v>128</v>
      </c>
      <c r="D87" s="120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95">
        <v>8412</v>
      </c>
      <c r="V87" s="95">
        <v>57832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19" t="s">
        <v>129</v>
      </c>
      <c r="B88" s="131"/>
      <c r="C88" s="121" t="s">
        <v>130</v>
      </c>
      <c r="D88" s="120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95">
        <v>1578</v>
      </c>
      <c r="V88" s="95">
        <v>78863</v>
      </c>
      <c r="W88" s="42">
        <f>U88+U89</f>
        <v>1578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32"/>
      <c r="B89" s="133"/>
      <c r="C89" s="121" t="s">
        <v>131</v>
      </c>
      <c r="D89" s="120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95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19" t="s">
        <v>132</v>
      </c>
      <c r="B90" s="131"/>
      <c r="C90" s="121" t="s">
        <v>133</v>
      </c>
      <c r="D90" s="120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95">
        <v>6835</v>
      </c>
      <c r="V90" s="95">
        <v>117417</v>
      </c>
      <c r="W90" s="42">
        <f>U90+U91</f>
        <v>10515</v>
      </c>
    </row>
    <row r="91" spans="1:53" ht="35.1" customHeight="1" x14ac:dyDescent="0.25">
      <c r="A91" s="137"/>
      <c r="B91" s="138"/>
      <c r="C91" s="121" t="s">
        <v>134</v>
      </c>
      <c r="D91" s="120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95">
        <v>3680</v>
      </c>
      <c r="V91" s="95">
        <v>91130</v>
      </c>
    </row>
    <row r="92" spans="1:53" ht="35.1" customHeight="1" thickBot="1" x14ac:dyDescent="0.3">
      <c r="A92" s="167" t="s">
        <v>135</v>
      </c>
      <c r="B92" s="168"/>
      <c r="C92" s="169" t="s">
        <v>136</v>
      </c>
      <c r="D92" s="168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95">
        <v>3680</v>
      </c>
      <c r="V92" s="95">
        <v>51734</v>
      </c>
      <c r="W92" s="42">
        <f>U92</f>
        <v>3680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96">
        <f>SUM(U67:U92)</f>
        <v>127230</v>
      </c>
      <c r="V93" s="96">
        <f>SUM(V67:V92)</f>
        <v>2252872</v>
      </c>
      <c r="W93" s="65">
        <f>SUM(W67:W92)</f>
        <v>118818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99"/>
      <c r="J94" s="99"/>
      <c r="K94" s="99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00"/>
      <c r="J95" s="100"/>
      <c r="K95" s="100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00"/>
      <c r="J96" s="100"/>
      <c r="K96" s="100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61"/>
      <c r="B99" s="162"/>
      <c r="C99" s="162"/>
      <c r="D99" s="162"/>
      <c r="E99" s="162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61"/>
      <c r="B100" s="162"/>
      <c r="C100" s="162"/>
      <c r="D100" s="161"/>
      <c r="E100" s="162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61"/>
      <c r="B101" s="162"/>
      <c r="C101" s="162"/>
      <c r="D101" s="161"/>
      <c r="E101" s="162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61"/>
      <c r="B102" s="162"/>
      <c r="C102" s="162"/>
      <c r="D102" s="161"/>
      <c r="E102" s="162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61"/>
      <c r="B103" s="162"/>
      <c r="C103" s="162"/>
      <c r="D103" s="161"/>
      <c r="E103" s="162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2019-06-11T09:53:44Z</dcterms:modified>
</cp:coreProperties>
</file>