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<sst xmlns="http://schemas.openxmlformats.org/spreadsheetml/2006/main" count="1580" uniqueCount="316">
  <si>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</si>
  <si>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</si>
  <si>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</si>
  <si>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</si>
  <si>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</si>
  <si>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</si>
  <si>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</si>
  <si>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</si>
  <si>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</si>
  <si>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</si>
  <si>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</si>
  <si>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</si>
  <si>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</si>
  <si>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</si>
  <si>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</si>
  <si>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</si>
  <si>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</si>
  <si>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</si>
  <si>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</si>
  <si>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</si>
  <si>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</si>
  <si>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</si>
  <si>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</si>
  <si>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</si>
  <si>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</si>
  <si>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</si>
  <si>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</si>
  <si>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</si>
  <si>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</si>
  <si>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</si>
  <si>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</si>
  <si>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</si>
  <si>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</si>
  <si>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</si>
  <si>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</si>
  <si>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</si>
  <si>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</si>
  <si>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</si>
  <si>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</si>
  <si>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</si>
  <si>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</si>
  <si>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</si>
  <si>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</si>
  <si>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</si>
  <si>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</si>
  <si>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</si>
  <si>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</si>
  <si>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</si>
  <si>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</si>
  <si>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</si>
  <si>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</si>
  <si>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</si>
  <si>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</si>
  <si>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</si>
  <si>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</si>
  <si>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</si>
  <si>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</si>
  <si>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</si>
  <si>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</si>
  <si>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</si>
  <si>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</si>
  <si>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</si>
  <si>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</si>
  <si>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</si>
  <si>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</si>
  <si>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</si>
  <si>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</si>
  <si>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</si>
  <si>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</si>
  <si>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</si>
  <si>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</si>
  <si>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</si>
  <si>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</si>
  <si>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</si>
  <si>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</si>
  <si>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</si>
  <si>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</si>
  <si>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</si>
  <si>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</si>
  <si>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</si>
  <si>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</si>
  <si>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</si>
  <si>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</si>
  <si>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</si>
  <si>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</si>
  <si>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</si>
  <si>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</si>
  <si>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</si>
  <si>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</si>
  <si>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</si>
  <si>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</si>
  <si>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</si>
  <si>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</si>
  <si>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</si>
  <si>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</si>
  <si>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</si>
  <si>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</si>
  <si>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</si>
  <si>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</si>
  <si>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</si>
  <si>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</si>
  <si>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</si>
  <si>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</si>
  <si>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</si>
  <si>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</si>
  <si>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</si>
  <si>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</si>
  <si>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</si>
  <si>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</si>
  <si>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</si>
  <si>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</si>
  <si>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</si>
  <si>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</si>
  <si>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</si>
  <si>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</si>
  <si>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</si>
  <si>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</si>
  <si>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</si>
  <si>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</si>
  <si>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</si>
  <si>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</si>
  <si>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</si>
  <si>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</si>
  <si>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</si>
  <si>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</si>
  <si>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</si>
  <si>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</si>
  <si>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</si>
  <si>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</si>
  <si>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</si>
  <si>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</si>
  <si>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</si>
  <si>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</si>
  <si>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</si>
  <si>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</si>
  <si>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</si>
  <si>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</si>
  <si>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</si>
  <si>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</si>
  <si>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</si>
  <si>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</si>
  <si>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</si>
  <si>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</si>
  <si>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</si>
  <si>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</si>
  <si>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</si>
  <si>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</si>
  <si>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</si>
  <si>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</si>
  <si>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</si>
  <si>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</si>
  <si>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</si>
  <si>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</si>
  <si>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</si>
  <si>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</si>
  <si>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</si>
  <si>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</si>
  <si>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</si>
  <si>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</si>
  <si>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</si>
  <si>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</si>
  <si>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</si>
  <si>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</si>
  <si>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</si>
  <si>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</si>
  <si>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</si>
  <si>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</si>
  <si>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</si>
  <si>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</si>
  <si>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</si>
  <si>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</si>
  <si>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</si>
  <si>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</si>
  <si>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</si>
  <si>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</si>
  <si>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</si>
  <si>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</si>
  <si>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</si>
  <si>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</si>
  <si>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</si>
  <si>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</si>
  <si>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</si>
  <si>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</si>
  <si>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</si>
  <si>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</si>
  <si>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</si>
  <si>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</si>
  <si>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</si>
  <si>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</si>
  <si>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</si>
  <si>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</si>
  <si>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</si>
  <si>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</si>
  <si>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</si>
  <si>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</si>
  <si>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</si>
  <si>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</si>
  <si>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</si>
  <si>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</si>
  <si>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</si>
  <si>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</si>
  <si>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</si>
  <si>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</si>
  <si>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</si>
  <si>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</si>
  <si>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</si>
  <si>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</si>
  <si>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</si>
  <si>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</si>
  <si>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</si>
  <si>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</si>
  <si>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</si>
  <si>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</si>
  <si>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</si>
  <si>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</si>
  <si>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</si>
  <si>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</si>
  <si>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</si>
  <si>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</si>
  <si>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</si>
  <si>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</si>
  <si>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</si>
  <si>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</si>
  <si>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</si>
  <si>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</si>
  <si>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</si>
  <si>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</si>
  <si>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</si>
  <si>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</si>
  <si>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</si>
  <si>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</si>
  <si>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</si>
  <si>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</si>
  <si>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</si>
  <si>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</si>
  <si>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</si>
  <si>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</si>
  <si>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</si>
  <si>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</si>
  <si>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</si>
  <si>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</si>
  <si>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</si>
  <si>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</si>
  <si>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</si>
  <si>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</si>
  <si>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Zmiana ceny [%] w 2022r. względem: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</si>
  <si>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</si>
  <si>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</si>
  <si>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</si>
  <si>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</si>
  <si>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</si>
  <si>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</si>
  <si>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</si>
  <si>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</si>
  <si>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</si>
  <si>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</si>
  <si>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</si>
  <si>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</si>
  <si>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</si>
  <si>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</si>
  <si>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</si>
  <si>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</si>
  <si>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</si>
  <si>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</si>
  <si>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</si>
  <si>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</si>
  <si>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</si>
  <si>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</si>
  <si>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</si>
  <si>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</si>
  <si>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</si>
  <si>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</si>
  <si>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</si>
  <si>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</si>
  <si>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</si>
  <si>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</si>
  <si>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</si>
  <si>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</si>
  <si>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</si>
  <si>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</si>
  <si>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</si>
  <si>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</si>
  <si>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</si>
  <si>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</si>
  <si>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</si>
  <si>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</si>
  <si>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listopad</t>
  </si>
  <si>
    <t>Kosowo</t>
  </si>
  <si>
    <t>grudzień</t>
  </si>
  <si>
    <t>grudzień 2022</t>
  </si>
  <si>
    <t>grudzień 2021</t>
  </si>
  <si>
    <t>grudzień 2020</t>
  </si>
  <si>
    <r>
      <t>Mleko surowe</t>
    </r>
    <r>
      <rPr>
        <b/>
        <sz val="11"/>
        <rFont val="Times New Roman"/>
        <family val="1"/>
        <charset val="238"/>
      </rPr>
      <t xml:space="preserve"> skup    grudzień 22</t>
    </r>
  </si>
  <si>
    <t>05.02.2023</t>
  </si>
  <si>
    <t>-</t>
  </si>
  <si>
    <t>Aktualna       30.01-05.02.23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</si>
  <si>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</si>
  <si>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OKRES: I.2017 - I.2023   (ceny bez VAT)</t>
  </si>
  <si>
    <t>XII-2022</t>
  </si>
  <si>
    <t>XII-2021</t>
  </si>
  <si>
    <t>2022r.</t>
  </si>
  <si>
    <t>I-XII 2021r.</t>
  </si>
  <si>
    <t>I-XII 2022r.*</t>
  </si>
  <si>
    <t>Handel zagraniczny produktami mlecznymi w okresie  I-XII  2022r. - dane wstępne</t>
  </si>
  <si>
    <t>I-XII 2021r</t>
  </si>
  <si>
    <t>I-XII 2022r</t>
  </si>
  <si>
    <t>16 lutego 2023r.</t>
  </si>
  <si>
    <t>NR 6/2023</t>
  </si>
  <si>
    <t>6 lutego - 12 lutego 2023r.</t>
  </si>
  <si>
    <t>Ceny sprzedaży NETTO (bez VAT) wybranych produktów mleczarskich za okres:  6-12.02.2023r.</t>
  </si>
  <si>
    <t>12.02.2023</t>
  </si>
  <si>
    <t>Ceny sprzedaży NETTO (bez VAT) wybranych produktów mleczarskich za okres: 6-12.02.2023r.</t>
  </si>
  <si>
    <t>Ceny sprzedaży NETTO (bez VAT) wybranych preparatów mlekopodobnych za okres: 6-12.02.2023r.</t>
  </si>
  <si>
    <t>Ceny zakupu masła w blokach 25 kg płacone przez podmioty branży piekarsko-cukierniczej za okres: 6-12.02.2023r.</t>
  </si>
  <si>
    <t>Ceny zakupu NETTO (bez VAT) płacone przez podmioty handlu detalicznego, wybranych produktów mleczarskich za okres: 6-12.02.2023r.</t>
  </si>
  <si>
    <t>wersja skrócona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</si>
</sst>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166" fontId="2" fillId="0" borderId="119" xfId="0" applyNumberFormat="1" applyFont="1" applyBorder="1" applyAlignment="1">
      <alignment horizontal="center" vertical="center" wrapText="1"/>
    </xf>
    <xf numFmtId="0" fontId="3" fillId="0" borderId="135" xfId="0" applyFont="1" applyFill="1" applyBorder="1" applyAlignment="1" applyProtection="1">
      <alignment horizontal="center" vertical="top" wrapText="1"/>
      <protection locked="0"/>
    </xf>
    <xf numFmtId="0" fontId="3" fillId="0" borderId="136" xfId="0" applyFont="1" applyFill="1" applyBorder="1" applyAlignment="1" applyProtection="1">
      <alignment horizontal="center" vertical="top" wrapText="1"/>
      <protection locked="0"/>
    </xf>
    <xf numFmtId="0" fontId="3" fillId="0" borderId="137" xfId="0" applyFont="1" applyFill="1" applyBorder="1" applyAlignment="1" applyProtection="1">
      <alignment horizontal="center" vertical="top" wrapText="1"/>
      <protection locked="0"/>
    </xf>
    <xf numFmtId="0" fontId="35" fillId="0" borderId="137" xfId="0" applyFont="1" applyFill="1" applyBorder="1" applyAlignment="1" applyProtection="1">
      <alignment horizontal="center" vertical="center" wrapText="1"/>
      <protection locked="0"/>
    </xf>
    <xf numFmtId="165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center" vertical="center" wrapText="1"/>
    </xf>
    <xf numFmtId="165" fontId="3" fillId="0" borderId="135" xfId="0" applyNumberFormat="1" applyFont="1" applyFill="1" applyBorder="1" applyAlignment="1" applyProtection="1">
      <alignment horizontal="right" vertical="center" wrapText="1"/>
    </xf>
    <xf numFmtId="1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right" vertical="center" wrapText="1"/>
    </xf>
    <xf numFmtId="1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37" xfId="0" applyNumberFormat="1" applyFont="1" applyFill="1" applyBorder="1" applyAlignment="1">
      <alignment horizontal="right" vertical="center" wrapText="1"/>
    </xf>
    <xf numFmtId="0" fontId="0" fillId="0" borderId="138" xfId="0" applyBorder="1"/>
    <xf numFmtId="0" fontId="63" fillId="0" borderId="138" xfId="0" applyFont="1" applyBorder="1"/>
    <xf numFmtId="0" fontId="66" fillId="0" borderId="138" xfId="0" applyFont="1" applyBorder="1"/>
    <xf numFmtId="165" fontId="69" fillId="0" borderId="138" xfId="0" applyNumberFormat="1" applyFont="1" applyBorder="1" applyAlignment="1">
      <alignment horizontal="right" vertical="center" wrapText="1"/>
    </xf>
    <xf numFmtId="1" fontId="8" fillId="0" borderId="138" xfId="0" applyNumberFormat="1" applyFont="1" applyBorder="1" applyAlignment="1">
      <alignment horizontal="right" vertical="center" wrapText="1"/>
    </xf>
    <xf numFmtId="0" fontId="67" fillId="0" borderId="138" xfId="0" applyFont="1" applyBorder="1" applyAlignment="1">
      <alignment horizontal="center" wrapText="1"/>
    </xf>
    <xf numFmtId="2" fontId="8" fillId="0" borderId="138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8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5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8" xfId="0" applyNumberFormat="1" applyFont="1" applyFill="1" applyBorder="1" applyAlignment="1">
      <alignment horizontal="right" vertical="center" wrapText="1"/>
    </xf>
    <xf numFmtId="164" fontId="75" fillId="0" borderId="138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8" xfId="0" applyFont="1" applyBorder="1" applyAlignment="1">
      <alignment horizontal="left" vertical="center"/>
    </xf>
    <xf numFmtId="0" fontId="75" fillId="0" borderId="138" xfId="0" applyFont="1" applyBorder="1" applyAlignment="1">
      <alignment vertical="center" wrapText="1"/>
    </xf>
    <xf numFmtId="0" fontId="75" fillId="0" borderId="138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8" xfId="0" applyNumberFormat="1" applyFont="1" applyFill="1" applyBorder="1" applyAlignment="1">
      <alignment horizontal="right" vertical="center" wrapText="1"/>
    </xf>
    <xf numFmtId="1" fontId="71" fillId="0" borderId="138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21" fillId="0" borderId="135" xfId="0" applyFont="1" applyFill="1" applyBorder="1" applyAlignment="1" applyProtection="1">
      <alignment horizontal="center" vertical="top" wrapText="1"/>
      <protection locked="0"/>
    </xf>
    <xf numFmtId="0" fontId="3" fillId="28" borderId="135" xfId="0" applyFont="1" applyFill="1" applyBorder="1" applyAlignment="1" applyProtection="1">
      <alignment horizontal="center" vertical="top" wrapText="1"/>
      <protection locked="0"/>
    </xf>
    <xf numFmtId="165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</xf>
    <xf numFmtId="1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8" xfId="0" applyNumberFormat="1" applyFont="1" applyFill="1" applyBorder="1" applyAlignment="1">
      <alignment horizontal="center" vertical="center"/>
    </xf>
    <xf numFmtId="1" fontId="118" fillId="26" borderId="13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137" xfId="0" applyNumberFormat="1" applyFont="1" applyFill="1" applyBorder="1" applyAlignment="1">
      <alignment horizontal="right" vertical="center" wrapText="1"/>
    </xf>
    <xf numFmtId="1" fontId="119" fillId="26" borderId="137" xfId="0" applyNumberFormat="1" applyFont="1" applyFill="1" applyBorder="1" applyAlignment="1">
      <alignment horizontal="right" vertical="center" wrapText="1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5" xfId="0" applyFont="1" applyFill="1" applyBorder="1" applyAlignment="1">
      <alignment horizontal="center" wrapText="1"/>
    </xf>
    <xf numFmtId="0" fontId="75" fillId="0" borderId="140" xfId="0" applyFont="1" applyBorder="1" applyAlignment="1">
      <alignment vertical="center"/>
    </xf>
    <xf numFmtId="3" fontId="75" fillId="0" borderId="148" xfId="0" applyNumberFormat="1" applyFont="1" applyFill="1" applyBorder="1" applyAlignment="1">
      <alignment horizontal="right" vertical="center" wrapText="1"/>
    </xf>
    <xf numFmtId="3" fontId="75" fillId="0" borderId="142" xfId="0" applyNumberFormat="1" applyFont="1" applyBorder="1" applyAlignment="1">
      <alignment horizontal="right" vertical="center" wrapText="1"/>
    </xf>
    <xf numFmtId="164" fontId="75" fillId="0" borderId="140" xfId="0" applyNumberFormat="1" applyFont="1" applyBorder="1" applyAlignment="1">
      <alignment horizontal="right" vertical="center" wrapText="1"/>
    </xf>
    <xf numFmtId="0" fontId="78" fillId="0" borderId="138" xfId="0" applyFont="1" applyBorder="1" applyAlignment="1">
      <alignment vertical="center" wrapText="1"/>
    </xf>
    <xf numFmtId="0" fontId="78" fillId="0" borderId="138" xfId="0" applyFont="1" applyBorder="1" applyAlignment="1">
      <alignment vertical="center"/>
    </xf>
    <xf numFmtId="0" fontId="75" fillId="0" borderId="140" xfId="0" applyFont="1" applyBorder="1" applyAlignment="1">
      <alignment vertical="center" wrapText="1"/>
    </xf>
    <xf numFmtId="0" fontId="74" fillId="0" borderId="150" xfId="0" applyFont="1" applyBorder="1" applyAlignment="1">
      <alignment horizontal="centerContinuous"/>
    </xf>
    <xf numFmtId="0" fontId="74" fillId="0" borderId="151" xfId="0" applyFont="1" applyBorder="1" applyAlignment="1">
      <alignment horizontal="centerContinuous"/>
    </xf>
    <xf numFmtId="0" fontId="74" fillId="0" borderId="152" xfId="0" applyFont="1" applyBorder="1" applyAlignment="1">
      <alignment horizontal="centerContinuous"/>
    </xf>
    <xf numFmtId="0" fontId="74" fillId="0" borderId="153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4" fillId="0" borderId="147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9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" wrapText="1"/>
    </xf>
    <xf numFmtId="0" fontId="75" fillId="0" borderId="147" xfId="0" applyFont="1" applyFill="1" applyBorder="1" applyAlignment="1">
      <alignment horizontal="center" wrapText="1"/>
    </xf>
    <xf numFmtId="1" fontId="75" fillId="0" borderId="148" xfId="0" applyNumberFormat="1" applyFont="1" applyFill="1" applyBorder="1" applyAlignment="1">
      <alignment horizontal="right" vertical="center" wrapText="1"/>
    </xf>
    <xf numFmtId="1" fontId="75" fillId="0" borderId="142" xfId="0" applyNumberFormat="1" applyFont="1" applyBorder="1" applyAlignment="1">
      <alignment horizontal="right" vertical="center" wrapText="1"/>
    </xf>
    <xf numFmtId="165" fontId="75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Fill="1" applyBorder="1" applyAlignment="1">
      <alignment horizontal="right" vertical="center" wrapText="1"/>
    </xf>
    <xf numFmtId="1" fontId="75" fillId="0" borderId="141" xfId="0" applyNumberFormat="1" applyFont="1" applyBorder="1" applyAlignment="1">
      <alignment horizontal="right" vertical="center" wrapText="1"/>
    </xf>
    <xf numFmtId="165" fontId="75" fillId="0" borderId="141" xfId="0" applyNumberFormat="1" applyFont="1" applyBorder="1" applyAlignment="1">
      <alignment horizontal="right" vertical="center" wrapText="1"/>
    </xf>
    <xf numFmtId="165" fontId="75" fillId="0" borderId="142" xfId="0" applyNumberFormat="1" applyFont="1" applyBorder="1" applyAlignment="1">
      <alignment horizontal="right" vertical="center" wrapText="1"/>
    </xf>
    <xf numFmtId="165" fontId="78" fillId="0" borderId="143" xfId="0" applyNumberFormat="1" applyFont="1" applyBorder="1" applyAlignment="1">
      <alignment horizontal="right" vertical="center" wrapText="1"/>
    </xf>
    <xf numFmtId="3" fontId="75" fillId="0" borderId="148" xfId="0" applyNumberFormat="1" applyFont="1" applyFill="1" applyBorder="1" applyAlignment="1">
      <alignment vertical="center" wrapText="1"/>
    </xf>
    <xf numFmtId="3" fontId="75" fillId="0" borderId="141" xfId="0" applyNumberFormat="1" applyFont="1" applyBorder="1" applyAlignment="1">
      <alignment vertical="center" wrapText="1"/>
    </xf>
    <xf numFmtId="164" fontId="75" fillId="0" borderId="142" xfId="0" applyNumberFormat="1" applyFont="1" applyBorder="1" applyAlignment="1">
      <alignment vertical="center" wrapText="1"/>
    </xf>
    <xf numFmtId="3" fontId="75" fillId="0" borderId="141" xfId="0" applyNumberFormat="1" applyFont="1" applyBorder="1" applyAlignment="1">
      <alignment horizontal="right" vertical="center" wrapText="1"/>
    </xf>
    <xf numFmtId="164" fontId="75" fillId="0" borderId="141" xfId="0" applyNumberFormat="1" applyFont="1" applyBorder="1" applyAlignment="1">
      <alignment horizontal="right" vertical="center" wrapText="1"/>
    </xf>
    <xf numFmtId="164" fontId="78" fillId="0" borderId="143" xfId="0" applyNumberFormat="1" applyFont="1" applyBorder="1" applyAlignment="1">
      <alignment vertical="center" wrapText="1"/>
    </xf>
    <xf numFmtId="1" fontId="75" fillId="0" borderId="150" xfId="0" applyNumberFormat="1" applyFont="1" applyFill="1" applyBorder="1" applyAlignment="1">
      <alignment horizontal="right" vertical="center" wrapText="1"/>
    </xf>
    <xf numFmtId="165" fontId="74" fillId="0" borderId="143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50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8" xfId="0" applyNumberFormat="1" applyFont="1" applyFill="1" applyBorder="1" applyAlignment="1">
      <alignment vertical="center" wrapText="1"/>
    </xf>
    <xf numFmtId="1" fontId="75" fillId="0" borderId="141" xfId="0" applyNumberFormat="1" applyFont="1" applyBorder="1" applyAlignment="1">
      <alignment vertical="center" wrapText="1"/>
    </xf>
    <xf numFmtId="165" fontId="75" fillId="0" borderId="141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50" xfId="0" applyFont="1" applyFill="1" applyBorder="1" applyAlignment="1">
      <alignment horizontal="centerContinuous"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51" xfId="0" applyFont="1" applyFill="1" applyBorder="1" applyAlignment="1">
      <alignment horizontal="centerContinuous" vertical="center" wrapText="1"/>
    </xf>
    <xf numFmtId="14" fontId="76" fillId="0" borderId="156" xfId="0" applyNumberFormat="1" applyFont="1" applyBorder="1" applyAlignment="1">
      <alignment horizontal="center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1" fontId="74" fillId="0" borderId="154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3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50" xfId="0" applyNumberFormat="1" applyFont="1" applyFill="1" applyBorder="1" applyAlignment="1">
      <alignment horizontal="right" vertical="center" wrapText="1"/>
    </xf>
    <xf numFmtId="4" fontId="75" fillId="0" borderId="147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3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8" xfId="0" applyFont="1" applyBorder="1" applyAlignment="1">
      <alignment vertical="center" wrapText="1"/>
    </xf>
    <xf numFmtId="0" fontId="75" fillId="0" borderId="146" xfId="0" applyFont="1" applyBorder="1" applyAlignment="1">
      <alignment horizontal="center" vertical="center" wrapText="1"/>
    </xf>
    <xf numFmtId="0" fontId="75" fillId="0" borderId="140" xfId="0" applyFont="1" applyBorder="1" applyAlignment="1">
      <alignment horizontal="center" vertical="center" wrapText="1"/>
    </xf>
    <xf numFmtId="3" fontId="75" fillId="0" borderId="150" xfId="0" applyNumberFormat="1" applyFont="1" applyFill="1" applyBorder="1" applyAlignment="1">
      <alignment horizontal="right" vertical="center" wrapText="1"/>
    </xf>
    <xf numFmtId="3" fontId="74" fillId="0" borderId="156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8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5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8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8" xfId="0" applyNumberFormat="1" applyFont="1" applyBorder="1" applyAlignment="1">
      <alignment horizontal="center" vertical="center" wrapText="1"/>
    </xf>
    <xf numFmtId="1" fontId="75" fillId="0" borderId="160" xfId="0" applyNumberFormat="1" applyFont="1" applyBorder="1" applyAlignment="1">
      <alignment vertical="center" wrapText="1"/>
    </xf>
    <xf numFmtId="164" fontId="75" fillId="0" borderId="159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vertical="center" wrapText="1"/>
    </xf>
    <xf numFmtId="16" fontId="74" fillId="0" borderId="161" xfId="0" applyNumberFormat="1" applyFont="1" applyFill="1" applyBorder="1" applyAlignment="1">
      <alignment horizontal="center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60" xfId="0" applyFont="1" applyBorder="1" applyAlignment="1">
      <alignment horizontal="centerContinuous"/>
    </xf>
    <xf numFmtId="0" fontId="75" fillId="0" borderId="159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8" xfId="0" applyNumberFormat="1" applyFont="1" applyBorder="1" applyAlignment="1">
      <alignment horizontal="right" vertical="center" wrapText="1"/>
    </xf>
    <xf numFmtId="165" fontId="78" fillId="0" borderId="158" xfId="0" applyNumberFormat="1" applyFont="1" applyBorder="1" applyAlignment="1">
      <alignment horizontal="right" vertical="center" wrapText="1"/>
    </xf>
    <xf numFmtId="3" fontId="78" fillId="0" borderId="158" xfId="0" applyNumberFormat="1" applyFont="1" applyBorder="1" applyAlignment="1">
      <alignment vertical="center" wrapText="1"/>
    </xf>
    <xf numFmtId="164" fontId="78" fillId="0" borderId="158" xfId="0" applyNumberFormat="1" applyFont="1" applyBorder="1" applyAlignment="1">
      <alignment vertical="center" wrapText="1"/>
    </xf>
    <xf numFmtId="1" fontId="74" fillId="0" borderId="158" xfId="0" applyNumberFormat="1" applyFont="1" applyBorder="1" applyAlignment="1">
      <alignment horizontal="right" vertical="center" wrapText="1"/>
    </xf>
    <xf numFmtId="1" fontId="75" fillId="0" borderId="158" xfId="0" applyNumberFormat="1" applyFont="1" applyBorder="1" applyAlignment="1">
      <alignment horizontal="right" vertical="center" wrapText="1"/>
    </xf>
    <xf numFmtId="165" fontId="75" fillId="0" borderId="158" xfId="0" applyNumberFormat="1" applyFont="1" applyBorder="1" applyAlignment="1">
      <alignment horizontal="right" vertical="center" wrapText="1"/>
    </xf>
    <xf numFmtId="164" fontId="74" fillId="0" borderId="138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3" xfId="0" applyNumberFormat="1" applyFont="1" applyBorder="1" applyAlignment="1">
      <alignment horizontal="right" vertical="center" wrapText="1"/>
    </xf>
    <xf numFmtId="165" fontId="78" fillId="0" borderId="138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8" xfId="0" applyFont="1" applyBorder="1" applyAlignment="1">
      <alignment horizontal="centerContinuous" vertical="center"/>
    </xf>
    <xf numFmtId="0" fontId="80" fillId="0" borderId="155" xfId="0" applyFont="1" applyBorder="1" applyAlignment="1">
      <alignment horizontal="centerContinuous" vertical="center"/>
    </xf>
    <xf numFmtId="0" fontId="80" fillId="0" borderId="147" xfId="0" applyFont="1" applyBorder="1" applyAlignment="1">
      <alignment horizontal="centerContinuous" vertical="center"/>
    </xf>
    <xf numFmtId="0" fontId="80" fillId="0" borderId="160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9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5" xfId="0" applyFont="1" applyFill="1" applyBorder="1" applyAlignment="1">
      <alignment horizontal="center" wrapText="1"/>
    </xf>
    <xf numFmtId="1" fontId="74" fillId="0" borderId="143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6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7" xfId="0" applyNumberFormat="1" applyFont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0" fontId="75" fillId="0" borderId="163" xfId="0" applyFont="1" applyBorder="1" applyAlignment="1">
      <alignment horizontal="center" wrapText="1"/>
    </xf>
    <xf numFmtId="164" fontId="75" fillId="29" borderId="163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5" fillId="0" borderId="163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3" xfId="0" applyNumberFormat="1" applyFont="1" applyBorder="1" applyAlignment="1">
      <alignment horizontal="right" vertical="center" wrapText="1"/>
    </xf>
    <xf numFmtId="14" fontId="76" fillId="0" borderId="143" xfId="0" applyNumberFormat="1" applyFont="1" applyBorder="1" applyAlignment="1">
      <alignment horizontal="center" vertical="center" wrapText="1"/>
    </xf>
    <xf numFmtId="3" fontId="74" fillId="0" borderId="143" xfId="0" applyNumberFormat="1" applyFont="1" applyBorder="1" applyAlignment="1">
      <alignment horizontal="right" vertical="center" wrapText="1"/>
    </xf>
    <xf numFmtId="1" fontId="75" fillId="0" borderId="157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40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8" xfId="0" applyNumberFormat="1" applyFont="1" applyFill="1" applyBorder="1" applyAlignment="1">
      <alignment horizontal="right" vertical="center" wrapText="1"/>
    </xf>
    <xf numFmtId="164" fontId="75" fillId="29" borderId="138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75" fillId="0" borderId="156" xfId="0" applyFont="1" applyBorder="1" applyAlignment="1">
      <alignment horizontal="centerContinuous" vertical="center" wrapText="1"/>
    </xf>
    <xf numFmtId="0" fontId="80" fillId="0" borderId="114" xfId="0" applyFont="1" applyFill="1" applyBorder="1" applyAlignment="1">
      <alignment horizontal="center" vertical="center" wrapText="1"/>
    </xf>
    <xf numFmtId="165" fontId="75" fillId="0" borderId="119" xfId="0" applyNumberFormat="1" applyFont="1" applyBorder="1" applyAlignment="1">
      <alignment horizontal="center" vertical="center" wrapText="1"/>
    </xf>
    <xf numFmtId="3" fontId="75" fillId="0" borderId="168" xfId="0" applyNumberFormat="1" applyFont="1" applyFill="1" applyBorder="1" applyAlignment="1">
      <alignment horizontal="right" vertical="center" wrapText="1"/>
    </xf>
    <xf numFmtId="3" fontId="75" fillId="0" borderId="170" xfId="0" applyNumberFormat="1" applyFont="1" applyBorder="1" applyAlignment="1">
      <alignment horizontal="right" vertical="center" wrapText="1"/>
    </xf>
    <xf numFmtId="164" fontId="75" fillId="0" borderId="168" xfId="0" applyNumberFormat="1" applyFont="1" applyBorder="1" applyAlignment="1">
      <alignment horizontal="right" vertical="center" wrapText="1"/>
    </xf>
    <xf numFmtId="3" fontId="78" fillId="0" borderId="171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164" fontId="75" fillId="0" borderId="121" xfId="0" applyNumberFormat="1" applyFont="1" applyFill="1" applyBorder="1" applyAlignment="1">
      <alignment horizontal="right" vertical="center" wrapText="1"/>
    </xf>
    <xf numFmtId="0" fontId="75" fillId="0" borderId="168" xfId="0" applyFont="1" applyBorder="1" applyAlignment="1">
      <alignment horizontal="center" vertical="center" wrapText="1"/>
    </xf>
    <xf numFmtId="0" fontId="63" fillId="0" borderId="175" xfId="0" applyFont="1" applyBorder="1"/>
    <xf numFmtId="0" fontId="66" fillId="0" borderId="175" xfId="0" applyFont="1" applyBorder="1"/>
    <xf numFmtId="0" fontId="74" fillId="0" borderId="178" xfId="0" applyFont="1" applyBorder="1" applyAlignment="1">
      <alignment horizontal="centerContinuous" vertical="center" wrapText="1"/>
    </xf>
    <xf numFmtId="0" fontId="74" fillId="0" borderId="179" xfId="0" applyFont="1" applyBorder="1" applyAlignment="1">
      <alignment horizontal="centerContinuous" vertical="center" wrapText="1"/>
    </xf>
    <xf numFmtId="0" fontId="74" fillId="0" borderId="175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Continuous"/>
    </xf>
    <xf numFmtId="0" fontId="74" fillId="0" borderId="181" xfId="0" applyFont="1" applyBorder="1" applyAlignment="1">
      <alignment horizontal="centerContinuous"/>
    </xf>
    <xf numFmtId="0" fontId="74" fillId="0" borderId="178" xfId="0" applyFont="1" applyBorder="1" applyAlignment="1">
      <alignment horizontal="centerContinuous"/>
    </xf>
    <xf numFmtId="0" fontId="77" fillId="0" borderId="180" xfId="0" applyFont="1" applyBorder="1" applyAlignment="1">
      <alignment horizontal="center" wrapText="1"/>
    </xf>
    <xf numFmtId="0" fontId="77" fillId="0" borderId="181" xfId="0" applyFont="1" applyBorder="1" applyAlignment="1">
      <alignment horizontal="center" wrapText="1"/>
    </xf>
    <xf numFmtId="0" fontId="75" fillId="0" borderId="175" xfId="0" applyFont="1" applyBorder="1" applyAlignment="1">
      <alignment horizontal="center" vertical="center" wrapText="1"/>
    </xf>
    <xf numFmtId="165" fontId="75" fillId="0" borderId="175" xfId="0" applyNumberFormat="1" applyFont="1" applyBorder="1" applyAlignment="1">
      <alignment vertical="center" wrapText="1"/>
    </xf>
    <xf numFmtId="165" fontId="69" fillId="0" borderId="175" xfId="0" applyNumberFormat="1" applyFont="1" applyBorder="1" applyAlignment="1">
      <alignment horizontal="right" vertical="center" wrapText="1"/>
    </xf>
    <xf numFmtId="1" fontId="71" fillId="0" borderId="184" xfId="0" applyNumberFormat="1" applyFont="1" applyFill="1" applyBorder="1" applyAlignment="1">
      <alignment horizontal="right" vertical="center" wrapText="1"/>
    </xf>
    <xf numFmtId="1" fontId="116" fillId="0" borderId="184" xfId="0" applyNumberFormat="1" applyFont="1" applyFill="1" applyBorder="1" applyAlignment="1">
      <alignment horizontal="right" vertical="center" wrapText="1"/>
    </xf>
    <xf numFmtId="1" fontId="117" fillId="26" borderId="184" xfId="0" applyNumberFormat="1" applyFont="1" applyFill="1" applyBorder="1" applyAlignment="1">
      <alignment horizontal="right" vertical="center" wrapText="1"/>
    </xf>
    <xf numFmtId="1" fontId="32" fillId="0" borderId="182" xfId="0" applyNumberFormat="1" applyFont="1" applyFill="1" applyBorder="1" applyAlignment="1">
      <alignment horizontal="right" vertical="center" wrapText="1"/>
    </xf>
    <xf numFmtId="1" fontId="33" fillId="0" borderId="182" xfId="0" applyNumberFormat="1" applyFont="1" applyFill="1" applyBorder="1" applyAlignment="1">
      <alignment horizontal="right" vertical="center" wrapText="1"/>
    </xf>
    <xf numFmtId="1" fontId="119" fillId="26" borderId="182" xfId="0" applyNumberFormat="1" applyFont="1" applyFill="1" applyBorder="1" applyAlignment="1">
      <alignment horizontal="right" vertical="center" wrapText="1"/>
    </xf>
    <xf numFmtId="165" fontId="75" fillId="0" borderId="187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88" xfId="0" applyNumberFormat="1" applyFont="1" applyFill="1" applyBorder="1" applyAlignment="1">
      <alignment horizontal="right" vertical="center" wrapText="1"/>
    </xf>
    <xf numFmtId="1" fontId="75" fillId="0" borderId="185" xfId="0" applyNumberFormat="1" applyFont="1" applyBorder="1" applyAlignment="1">
      <alignment horizontal="right" vertical="center" wrapText="1"/>
    </xf>
    <xf numFmtId="165" fontId="75" fillId="0" borderId="168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91" xfId="0" applyFont="1" applyBorder="1" applyAlignment="1">
      <alignment horizontal="centerContinuous" vertical="center" wrapText="1"/>
    </xf>
    <xf numFmtId="0" fontId="74" fillId="0" borderId="192" xfId="0" applyFont="1" applyBorder="1" applyAlignment="1">
      <alignment horizontal="centerContinuous" vertical="center" wrapText="1"/>
    </xf>
    <xf numFmtId="0" fontId="75" fillId="0" borderId="189" xfId="0" applyFont="1" applyFill="1" applyBorder="1" applyAlignment="1">
      <alignment horizontal="center" wrapText="1"/>
    </xf>
    <xf numFmtId="0" fontId="64" fillId="0" borderId="189" xfId="0" applyFont="1" applyBorder="1" applyAlignment="1">
      <alignment horizontal="center" wrapText="1"/>
    </xf>
    <xf numFmtId="0" fontId="64" fillId="0" borderId="186" xfId="0" applyFont="1" applyBorder="1" applyAlignment="1">
      <alignment horizontal="center" wrapText="1"/>
    </xf>
    <xf numFmtId="3" fontId="71" fillId="0" borderId="188" xfId="0" applyNumberFormat="1" applyFont="1" applyFill="1" applyBorder="1" applyAlignment="1">
      <alignment horizontal="right" vertical="center" wrapText="1"/>
    </xf>
    <xf numFmtId="0" fontId="14" fillId="0" borderId="138" xfId="0" applyFont="1" applyBorder="1" applyAlignment="1">
      <alignment horizontal="center" vertical="center" wrapText="1"/>
    </xf>
    <xf numFmtId="0" fontId="101" fillId="24" borderId="138" xfId="0" applyFont="1" applyFill="1" applyBorder="1" applyAlignment="1">
      <alignment horizontal="center"/>
    </xf>
    <xf numFmtId="0" fontId="101" fillId="24" borderId="156" xfId="0" applyFont="1" applyFill="1" applyBorder="1" applyAlignment="1">
      <alignment horizontal="center" vertical="center"/>
    </xf>
    <xf numFmtId="0" fontId="101" fillId="24" borderId="175" xfId="0" applyFont="1" applyFill="1" applyBorder="1" applyAlignment="1">
      <alignment horizontal="center" vertical="center"/>
    </xf>
    <xf numFmtId="0" fontId="101" fillId="0" borderId="188" xfId="0" applyFont="1" applyBorder="1" applyAlignment="1">
      <alignment horizontal="left" indent="1"/>
    </xf>
    <xf numFmtId="2" fontId="0" fillId="0" borderId="155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9" xfId="0" applyBorder="1"/>
    <xf numFmtId="0" fontId="0" fillId="0" borderId="186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71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76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71" xfId="0" applyFont="1" applyBorder="1" applyAlignment="1">
      <alignment horizontal="center" vertical="center"/>
    </xf>
    <xf numFmtId="0" fontId="75" fillId="0" borderId="175" xfId="0" applyFont="1" applyBorder="1" applyAlignment="1">
      <alignment horizontal="center" vertical="center"/>
    </xf>
    <xf numFmtId="0" fontId="76" fillId="0" borderId="174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5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5" fillId="0" borderId="172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5" xfId="0" applyFont="1" applyBorder="1" applyAlignment="1">
      <alignment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5" xfId="0" applyFont="1" applyFill="1" applyBorder="1" applyAlignment="1">
      <alignment horizontal="center" vertical="center" wrapText="1"/>
    </xf>
    <xf numFmtId="0" fontId="74" fillId="0" borderId="189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9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73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4" fillId="0" borderId="190" xfId="0" applyFont="1" applyBorder="1" applyAlignment="1">
      <alignment horizontal="center" vertical="center"/>
    </xf>
    <xf numFmtId="0" fontId="74" fillId="0" borderId="187" xfId="0" applyFont="1" applyBorder="1" applyAlignment="1">
      <alignment horizontal="center" vertical="center"/>
    </xf>
    <xf numFmtId="0" fontId="74" fillId="0" borderId="186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6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/>
    </xf>
    <xf numFmtId="0" fontId="75" fillId="0" borderId="158" xfId="0" applyFont="1" applyFill="1" applyBorder="1" applyAlignment="1">
      <alignment horizontal="center" vertical="center" wrapText="1"/>
    </xf>
    <xf numFmtId="0" fontId="75" fillId="0" borderId="163" xfId="0" applyFont="1" applyBorder="1" applyAlignment="1">
      <alignment vertical="center" wrapText="1"/>
    </xf>
    <xf numFmtId="0" fontId="75" fillId="0" borderId="164" xfId="0" applyFont="1" applyBorder="1" applyAlignment="1">
      <alignment vertical="center" wrapText="1"/>
    </xf>
    <xf numFmtId="0" fontId="75" fillId="0" borderId="162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5" fillId="0" borderId="186" xfId="0" applyFont="1" applyBorder="1" applyAlignment="1">
      <alignment horizontal="center" vertical="center"/>
    </xf>
    <xf numFmtId="0" fontId="74" fillId="0" borderId="18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" fillId="0" borderId="138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35" fillId="0" borderId="182" xfId="0" applyFont="1" applyFill="1" applyBorder="1" applyAlignment="1" applyProtection="1">
      <alignment horizontal="center" vertical="center" wrapText="1"/>
      <protection locked="0"/>
    </xf>
    <xf numFmtId="0" fontId="35" fillId="0" borderId="183" xfId="0" applyFont="1" applyFill="1" applyBorder="1" applyAlignment="1" applyProtection="1">
      <alignment horizontal="center" vertical="top" wrapText="1"/>
      <protection locked="0"/>
    </xf>
    <xf numFmtId="0" fontId="35" fillId="0" borderId="18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552450</xdr:colOff>
      <xdr:row>0</xdr:row>
      <xdr:rowOff>38100</xdr:rowOff>
    </xdr:from>
    <xdr:to>
      <xdr:col>18</xdr:col>
      <xdr:colOff>595654</xdr:colOff>
      <xdr:row>22</xdr:row>
      <xdr:rowOff>11736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3810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38101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59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57150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6727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600075</xdr:colOff>
      <xdr:row>59</xdr:row>
      <xdr:rowOff>114300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67275" cy="28670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561975</xdr:colOff>
      <xdr:row>41</xdr:row>
      <xdr:rowOff>57150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1957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114300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670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18</xdr:col>
      <xdr:colOff>523875</xdr:colOff>
      <xdr:row>84</xdr:row>
      <xdr:rowOff>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201275"/>
          <a:ext cx="6010275" cy="3400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7</xdr:row>
      <xdr:rowOff>0</xdr:rowOff>
    </xdr:from>
    <xdr:to>
      <xdr:col>12</xdr:col>
      <xdr:colOff>127742</xdr:colOff>
      <xdr:row>24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1143000"/>
          <a:ext cx="5633192" cy="29146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7</xdr:row>
      <xdr:rowOff>9525</xdr:rowOff>
    </xdr:from>
    <xdr:to>
      <xdr:col>22</xdr:col>
      <xdr:colOff>495300</xdr:colOff>
      <xdr:row>30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1152525"/>
          <a:ext cx="6324600" cy="39052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200025</xdr:colOff>
      <xdr:row>40</xdr:row>
      <xdr:rowOff>142875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4419600"/>
          <a:ext cx="324802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26</xdr:row>
      <xdr:rowOff>152400</xdr:rowOff>
    </xdr:from>
    <xdr:to>
      <xdr:col>12</xdr:col>
      <xdr:colOff>504825</xdr:colOff>
      <xdr:row>40</xdr:row>
      <xdr:rowOff>152400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7150" y="4410075"/>
          <a:ext cx="3952875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180975</xdr:colOff>
      <xdr:row>56</xdr:row>
      <xdr:rowOff>85725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24650"/>
          <a:ext cx="3228975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41</xdr:row>
      <xdr:rowOff>1</xdr:rowOff>
    </xdr:from>
    <xdr:to>
      <xdr:col>12</xdr:col>
      <xdr:colOff>504825</xdr:colOff>
      <xdr:row>56</xdr:row>
      <xdr:rowOff>85726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" y="6724651"/>
          <a:ext cx="396240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219075</xdr:colOff>
      <xdr:row>76</xdr:row>
      <xdr:rowOff>123825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9315450"/>
          <a:ext cx="50958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57</xdr:row>
      <xdr:rowOff>0</xdr:rowOff>
    </xdr:from>
    <xdr:to>
      <xdr:col>18</xdr:col>
      <xdr:colOff>451979</xdr:colOff>
      <xdr:row>76</xdr:row>
      <xdr:rowOff>133350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4525" y="9315450"/>
          <a:ext cx="5700254" cy="3228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285749</xdr:colOff>
      <xdr:row>35</xdr:row>
      <xdr:rowOff>119061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631656" cy="33218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285749</xdr:colOff>
      <xdr:row>60</xdr:row>
      <xdr:rowOff>11906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631656" cy="3679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17</xdr:row>
      <xdr:rowOff>0</xdr:rowOff>
    </xdr:from>
    <xdr:to>
      <xdr:col>13</xdr:col>
      <xdr:colOff>571499</xdr:colOff>
      <xdr:row>37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5"/>
          <a:ext cx="5915025" cy="3371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12700</xdr:rowOff>
    </xdr:from>
    <xdr:to>
      <xdr:col>9</xdr:col>
      <xdr:colOff>660126</xdr:colOff>
      <xdr:row>52</xdr:row>
      <xdr:rowOff>1930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389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107156</xdr:colOff>
      <xdr:row>22</xdr:row>
      <xdr:rowOff>0</xdr:rowOff>
    </xdr:from>
    <xdr:to>
      <xdr:col>11</xdr:col>
      <xdr:colOff>438890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0844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166687</xdr:colOff>
      <xdr:row>51</xdr:row>
      <xdr:rowOff>154781</xdr:rowOff>
    </xdr:from>
    <xdr:to>
      <xdr:col>16</xdr:col>
      <xdr:colOff>16361</xdr:colOff>
      <xdr:row>79</xdr:row>
      <xdr:rowOff>133086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25" y="11156156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13</xdr:row>
      <xdr:rowOff>0</xdr:rowOff>
    </xdr:from>
    <xdr:to>
      <xdr:col>14</xdr:col>
      <xdr:colOff>323218</xdr:colOff>
      <xdr:row>33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333375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15</xdr:col>
      <xdr:colOff>393506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119420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96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845343</xdr:colOff>
      <xdr:row>14</xdr:row>
      <xdr:rowOff>0</xdr:rowOff>
    </xdr:from>
    <xdr:to>
      <xdr:col>22</xdr:col>
      <xdr:colOff>500062</xdr:colOff>
      <xdr:row>45</xdr:row>
      <xdr:rowOff>59531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6406" y="2702719"/>
          <a:ext cx="11441906" cy="5226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topLeftCell="A16" workbookViewId="0">
      <selection activeCell="P44" sqref="P4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67"/>
      <c r="C2" s="267"/>
      <c r="D2" s="267"/>
      <c r="E2" s="268"/>
      <c r="F2" s="268"/>
    </row>
    <row r="3" spans="2:6" ht="22.5" customHeight="1" x14ac:dyDescent="0.25">
      <c r="B3" s="267"/>
      <c r="C3" s="267"/>
      <c r="D3" s="269" t="s">
        <v>253</v>
      </c>
      <c r="E3" s="268"/>
      <c r="F3" s="268"/>
    </row>
    <row r="4" spans="2:6" ht="16.5" customHeight="1" x14ac:dyDescent="0.25">
      <c r="B4" s="267"/>
      <c r="C4" s="267"/>
      <c r="D4" s="269" t="s">
        <v>284</v>
      </c>
      <c r="E4" s="268"/>
      <c r="F4" s="268"/>
    </row>
    <row r="5" spans="2:6" ht="20.25" customHeight="1" x14ac:dyDescent="0.2">
      <c r="B5" s="267"/>
      <c r="C5" s="267"/>
      <c r="D5" s="270" t="s">
        <v>216</v>
      </c>
      <c r="E5" s="267"/>
      <c r="F5" s="268"/>
    </row>
    <row r="6" spans="2:6" x14ac:dyDescent="0.2">
      <c r="B6" s="268"/>
      <c r="C6" s="268"/>
      <c r="D6" s="268"/>
      <c r="E6" s="268"/>
      <c r="F6" s="268"/>
    </row>
    <row r="7" spans="2:6" x14ac:dyDescent="0.2">
      <c r="B7" s="271"/>
      <c r="C7" s="271"/>
      <c r="D7" s="271"/>
      <c r="E7" s="271"/>
      <c r="F7" s="271"/>
    </row>
    <row r="8" spans="2:6" ht="15.75" x14ac:dyDescent="0.25">
      <c r="B8" s="149" t="s">
        <v>2</v>
      </c>
      <c r="C8" s="153"/>
      <c r="D8" s="153"/>
      <c r="E8" s="153"/>
      <c r="F8" s="153"/>
    </row>
    <row r="9" spans="2:6" x14ac:dyDescent="0.2">
      <c r="B9" s="153"/>
      <c r="C9" s="153"/>
      <c r="D9" s="153"/>
      <c r="E9" s="153"/>
      <c r="F9" s="153"/>
    </row>
    <row r="10" spans="2:6" x14ac:dyDescent="0.2">
      <c r="B10" s="153"/>
      <c r="C10" s="153"/>
      <c r="D10" s="153"/>
      <c r="E10" s="153"/>
      <c r="F10" s="153"/>
    </row>
    <row r="11" spans="2:6" ht="31.5" x14ac:dyDescent="0.5">
      <c r="B11" s="272" t="s">
        <v>15</v>
      </c>
      <c r="C11" s="273"/>
      <c r="D11" s="273"/>
      <c r="E11" s="271"/>
      <c r="F11" s="271"/>
    </row>
    <row r="12" spans="2:6" ht="31.5" x14ac:dyDescent="0.5">
      <c r="B12" s="274"/>
      <c r="C12" s="271"/>
      <c r="D12" s="271"/>
      <c r="E12" s="271"/>
      <c r="F12" s="271"/>
    </row>
    <row r="13" spans="2:6" x14ac:dyDescent="0.2">
      <c r="B13" s="153"/>
      <c r="C13" s="153"/>
      <c r="D13" s="153"/>
      <c r="E13" s="153"/>
      <c r="F13" s="153"/>
    </row>
    <row r="14" spans="2:6" ht="23.25" x14ac:dyDescent="0.35">
      <c r="B14" s="275" t="s">
        <v>307</v>
      </c>
      <c r="C14" s="276"/>
      <c r="D14" s="277"/>
      <c r="E14" s="278" t="s">
        <v>306</v>
      </c>
      <c r="F14" s="279"/>
    </row>
    <row r="15" spans="2:6" x14ac:dyDescent="0.2">
      <c r="B15" s="153"/>
      <c r="C15" s="153"/>
      <c r="D15" s="153"/>
      <c r="E15" s="153"/>
      <c r="F15" s="153"/>
    </row>
    <row r="16" spans="2:6" ht="18" x14ac:dyDescent="0.25">
      <c r="B16" s="640"/>
      <c r="C16" s="153"/>
      <c r="D16" s="153"/>
      <c r="E16" s="153"/>
      <c r="F16" s="153"/>
    </row>
    <row r="17" spans="2:6" ht="26.25" x14ac:dyDescent="0.4">
      <c r="B17" s="280" t="s">
        <v>254</v>
      </c>
      <c r="C17" s="281"/>
      <c r="D17" s="282" t="s">
        <v>308</v>
      </c>
      <c r="E17" s="281"/>
      <c r="F17" s="281"/>
    </row>
    <row r="18" spans="2:6" ht="15" x14ac:dyDescent="0.25">
      <c r="B18" s="154"/>
      <c r="C18" s="154"/>
      <c r="D18" s="154"/>
      <c r="E18" s="154"/>
      <c r="F18" s="154"/>
    </row>
    <row r="19" spans="2:6" ht="15" x14ac:dyDescent="0.25">
      <c r="B19" s="154" t="s">
        <v>255</v>
      </c>
      <c r="C19" s="154"/>
      <c r="D19" s="154"/>
      <c r="E19" s="154"/>
      <c r="F19" s="154"/>
    </row>
    <row r="20" spans="2:6" ht="15" x14ac:dyDescent="0.25">
      <c r="B20" s="154" t="s">
        <v>3</v>
      </c>
      <c r="C20" s="154"/>
      <c r="D20" s="154"/>
      <c r="E20" s="154"/>
      <c r="F20" s="154"/>
    </row>
    <row r="21" spans="2:6" ht="15" x14ac:dyDescent="0.25">
      <c r="B21" s="283" t="s">
        <v>283</v>
      </c>
      <c r="C21" s="283"/>
      <c r="D21" s="283"/>
      <c r="E21" s="283"/>
      <c r="F21" s="283"/>
    </row>
    <row r="22" spans="2:6" ht="15" x14ac:dyDescent="0.25">
      <c r="B22" s="283" t="s">
        <v>282</v>
      </c>
      <c r="C22" s="283"/>
      <c r="D22" s="283"/>
      <c r="E22" s="283"/>
      <c r="F22" s="283"/>
    </row>
    <row r="23" spans="2:6" ht="15" x14ac:dyDescent="0.25">
      <c r="B23" s="154" t="s">
        <v>4</v>
      </c>
      <c r="C23" s="154"/>
      <c r="D23" s="154"/>
      <c r="E23" s="154"/>
      <c r="F23" s="154"/>
    </row>
    <row r="24" spans="2:6" ht="15" x14ac:dyDescent="0.25">
      <c r="B24" s="154" t="s">
        <v>5</v>
      </c>
      <c r="C24" s="154"/>
      <c r="D24" s="154"/>
      <c r="E24" s="154"/>
      <c r="F24" s="154"/>
    </row>
    <row r="25" spans="2:6" ht="15" x14ac:dyDescent="0.25">
      <c r="B25" s="154"/>
      <c r="C25" s="154"/>
      <c r="D25" s="154"/>
      <c r="E25" s="154"/>
      <c r="F25" s="154"/>
    </row>
    <row r="26" spans="2:6" ht="18.75" x14ac:dyDescent="0.3">
      <c r="B26" s="728" t="s">
        <v>315</v>
      </c>
      <c r="C26" s="154"/>
      <c r="D26" s="154"/>
      <c r="E26" s="154"/>
      <c r="F26" s="154"/>
    </row>
    <row r="27" spans="2:6" ht="15" x14ac:dyDescent="0.25">
      <c r="B27" s="154"/>
      <c r="C27" s="284"/>
      <c r="D27" s="154"/>
      <c r="E27" s="154"/>
      <c r="F27" s="154"/>
    </row>
    <row r="28" spans="2:6" ht="15" x14ac:dyDescent="0.25">
      <c r="B28" s="154"/>
      <c r="C28" s="284"/>
      <c r="D28" s="154"/>
      <c r="E28" s="154"/>
      <c r="F28" s="154"/>
    </row>
    <row r="29" spans="2:6" ht="15" x14ac:dyDescent="0.25">
      <c r="B29" s="1" t="s">
        <v>6</v>
      </c>
      <c r="F29" s="154"/>
    </row>
    <row r="30" spans="2:6" ht="15" x14ac:dyDescent="0.25">
      <c r="B30" s="1" t="s">
        <v>202</v>
      </c>
      <c r="F30" s="283"/>
    </row>
    <row r="31" spans="2:6" ht="15" x14ac:dyDescent="0.25">
      <c r="B31" s="1" t="s">
        <v>13</v>
      </c>
      <c r="C31" s="3" t="s">
        <v>14</v>
      </c>
      <c r="F31" s="154"/>
    </row>
    <row r="32" spans="2:6" ht="15" x14ac:dyDescent="0.25">
      <c r="B32" s="154"/>
      <c r="C32" s="154"/>
      <c r="D32" s="154"/>
      <c r="E32" s="154"/>
      <c r="F32" s="154"/>
    </row>
    <row r="33" spans="2:10" ht="15" x14ac:dyDescent="0.25">
      <c r="B33" s="285" t="s">
        <v>256</v>
      </c>
      <c r="C33" s="286"/>
      <c r="D33" s="286"/>
      <c r="E33" s="286"/>
      <c r="F33" s="286"/>
      <c r="G33" s="287"/>
      <c r="H33" s="287"/>
      <c r="I33" s="287"/>
      <c r="J33" s="287"/>
    </row>
    <row r="34" spans="2:10" ht="15" x14ac:dyDescent="0.25">
      <c r="B34" s="288" t="s">
        <v>257</v>
      </c>
      <c r="C34" s="286"/>
      <c r="D34" s="286"/>
      <c r="E34" s="286"/>
      <c r="F34" s="286"/>
      <c r="G34" s="287"/>
      <c r="H34" s="287"/>
      <c r="I34" s="287"/>
      <c r="J34" s="287"/>
    </row>
    <row r="35" spans="2:10" ht="15" x14ac:dyDescent="0.25">
      <c r="B35" s="288" t="s">
        <v>258</v>
      </c>
      <c r="C35" s="289"/>
      <c r="D35" s="289"/>
      <c r="E35" s="289"/>
      <c r="F35" s="289"/>
      <c r="G35" s="290"/>
      <c r="H35" s="290"/>
      <c r="I35" s="290"/>
      <c r="J35" s="290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8" sqref="Q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55" t="s">
        <v>314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8"/>
      <c r="Q2" s="8"/>
      <c r="R2" s="8"/>
    </row>
    <row r="3" spans="2:18" ht="15" customHeight="1" x14ac:dyDescent="0.3">
      <c r="B3" s="155" t="s">
        <v>16</v>
      </c>
      <c r="C3" s="156"/>
      <c r="D3" s="156"/>
      <c r="E3" s="155"/>
      <c r="F3" s="156"/>
      <c r="G3" s="156"/>
      <c r="H3" s="156"/>
      <c r="I3" s="156"/>
      <c r="J3" s="156"/>
      <c r="K3" s="156"/>
      <c r="L3" s="156"/>
      <c r="M3" s="156"/>
      <c r="N3" s="156"/>
      <c r="O3" s="156"/>
    </row>
    <row r="4" spans="2:18" ht="15.75" customHeight="1" x14ac:dyDescent="0.3">
      <c r="B4" s="156" t="s">
        <v>252</v>
      </c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</row>
    <row r="5" spans="2:18" ht="25.5" customHeight="1" thickBot="1" x14ac:dyDescent="0.25">
      <c r="J5" s="47"/>
    </row>
    <row r="6" spans="2:18" ht="21" customHeight="1" thickBot="1" x14ac:dyDescent="0.25">
      <c r="B6" s="757" t="s">
        <v>0</v>
      </c>
      <c r="C6" s="788" t="s">
        <v>210</v>
      </c>
      <c r="D6" s="773" t="s">
        <v>1</v>
      </c>
      <c r="E6" s="774"/>
      <c r="F6" s="775"/>
      <c r="J6" s="48"/>
    </row>
    <row r="7" spans="2:18" ht="15" hidden="1" customHeight="1" thickBot="1" x14ac:dyDescent="0.25">
      <c r="B7" s="791"/>
      <c r="C7" s="793"/>
      <c r="D7" s="776"/>
      <c r="E7" s="777"/>
      <c r="F7" s="778"/>
      <c r="J7" s="49"/>
    </row>
    <row r="8" spans="2:18" ht="26.25" customHeight="1" thickBot="1" x14ac:dyDescent="0.3">
      <c r="B8" s="791"/>
      <c r="C8" s="793"/>
      <c r="D8" s="755" t="s">
        <v>19</v>
      </c>
      <c r="E8" s="756"/>
      <c r="F8" s="711" t="s">
        <v>218</v>
      </c>
    </row>
    <row r="9" spans="2:18" ht="28.5" customHeight="1" thickBot="1" x14ac:dyDescent="0.25">
      <c r="B9" s="792"/>
      <c r="C9" s="794"/>
      <c r="D9" s="200">
        <v>44969</v>
      </c>
      <c r="E9" s="200">
        <v>44962</v>
      </c>
      <c r="F9" s="674" t="s">
        <v>12</v>
      </c>
    </row>
    <row r="10" spans="2:18" ht="30.75" customHeight="1" thickBot="1" x14ac:dyDescent="0.25">
      <c r="B10" s="220" t="s">
        <v>232</v>
      </c>
      <c r="C10" s="692" t="s">
        <v>233</v>
      </c>
      <c r="D10" s="190">
        <v>2005.08</v>
      </c>
      <c r="E10" s="190">
        <v>2174.2600000000002</v>
      </c>
      <c r="F10" s="693">
        <v>-7.781038146311861</v>
      </c>
    </row>
    <row r="11" spans="2:18" ht="31.5" customHeight="1" thickBot="1" x14ac:dyDescent="0.25">
      <c r="B11" s="221" t="s">
        <v>234</v>
      </c>
      <c r="C11" s="222" t="s">
        <v>235</v>
      </c>
      <c r="D11" s="190">
        <v>324</v>
      </c>
      <c r="E11" s="190">
        <v>320.37</v>
      </c>
      <c r="F11" s="693">
        <v>1.1330648937166388</v>
      </c>
    </row>
    <row r="12" spans="2:18" ht="30.75" customHeight="1" thickBot="1" x14ac:dyDescent="0.25">
      <c r="B12" s="767" t="s">
        <v>48</v>
      </c>
      <c r="C12" s="681" t="s">
        <v>236</v>
      </c>
      <c r="D12" s="223">
        <v>2722.75</v>
      </c>
      <c r="E12" s="223">
        <v>2663.32</v>
      </c>
      <c r="F12" s="693">
        <v>2.2314254389258457</v>
      </c>
    </row>
    <row r="13" spans="2:18" ht="31.5" customHeight="1" thickBot="1" x14ac:dyDescent="0.25">
      <c r="B13" s="770"/>
      <c r="C13" s="224" t="s">
        <v>237</v>
      </c>
      <c r="D13" s="223">
        <v>2327.19</v>
      </c>
      <c r="E13" s="223">
        <v>2356.37</v>
      </c>
      <c r="F13" s="693">
        <v>-1.2383454211350442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D30" sqref="D30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5" t="s">
        <v>75</v>
      </c>
      <c r="C5" s="795" t="s">
        <v>1</v>
      </c>
      <c r="D5" s="795"/>
      <c r="E5" s="795"/>
      <c r="F5" s="795"/>
      <c r="G5" s="795"/>
      <c r="H5" s="795"/>
    </row>
    <row r="6" spans="1:8" ht="13.5" customHeight="1" thickBot="1" x14ac:dyDescent="0.25">
      <c r="B6" s="795"/>
      <c r="C6" s="795"/>
      <c r="D6" s="795"/>
      <c r="E6" s="795"/>
      <c r="F6" s="795"/>
      <c r="G6" s="795"/>
      <c r="H6" s="795"/>
    </row>
    <row r="7" spans="1:8" ht="23.25" customHeight="1" thickBot="1" x14ac:dyDescent="0.25">
      <c r="B7" s="795"/>
      <c r="C7" s="796" t="s">
        <v>76</v>
      </c>
      <c r="D7" s="796"/>
      <c r="E7" s="712" t="s">
        <v>167</v>
      </c>
      <c r="F7" s="798" t="s">
        <v>77</v>
      </c>
      <c r="G7" s="798"/>
      <c r="H7" s="713" t="s">
        <v>219</v>
      </c>
    </row>
    <row r="8" spans="1:8" ht="15.75" thickBot="1" x14ac:dyDescent="0.25">
      <c r="B8" s="795"/>
      <c r="C8" s="41">
        <v>44962</v>
      </c>
      <c r="D8" s="41">
        <v>44955</v>
      </c>
      <c r="E8" s="42" t="s">
        <v>12</v>
      </c>
      <c r="F8" s="41">
        <v>44962</v>
      </c>
      <c r="G8" s="310">
        <v>44955</v>
      </c>
      <c r="H8" s="26" t="s">
        <v>12</v>
      </c>
    </row>
    <row r="9" spans="1:8" ht="27.75" customHeight="1" thickBot="1" x14ac:dyDescent="0.25">
      <c r="B9" s="715" t="s">
        <v>78</v>
      </c>
      <c r="C9" s="225">
        <v>2264.5300000000002</v>
      </c>
      <c r="D9" s="225">
        <v>2304.06</v>
      </c>
      <c r="E9" s="87">
        <v>-1.7156671267241193</v>
      </c>
      <c r="F9" s="226">
        <v>480.36358236816432</v>
      </c>
      <c r="G9" s="88">
        <v>488.81109979633402</v>
      </c>
      <c r="H9" s="694">
        <v>-1.7281762692560401</v>
      </c>
    </row>
    <row r="10" spans="1:8" ht="33.75" customHeight="1" thickBot="1" x14ac:dyDescent="0.25">
      <c r="B10" s="715" t="s">
        <v>133</v>
      </c>
      <c r="C10" s="227">
        <v>2241.2600000000002</v>
      </c>
      <c r="D10" s="227">
        <v>2247.87</v>
      </c>
      <c r="E10" s="87">
        <v>-0.29405615093398074</v>
      </c>
      <c r="F10" s="226">
        <v>475.42743201391545</v>
      </c>
      <c r="G10" s="88">
        <v>476.8902749490835</v>
      </c>
      <c r="H10" s="694">
        <v>-0.3067462290616515</v>
      </c>
    </row>
    <row r="11" spans="1:8" ht="28.5" customHeight="1" thickBot="1" x14ac:dyDescent="0.25">
      <c r="B11" s="69" t="s">
        <v>79</v>
      </c>
      <c r="C11" s="225">
        <v>1280.17</v>
      </c>
      <c r="D11" s="225">
        <v>1309.3</v>
      </c>
      <c r="E11" s="87">
        <v>-2.2248529748720602</v>
      </c>
      <c r="F11" s="226">
        <v>271.55614950574864</v>
      </c>
      <c r="G11" s="88">
        <v>277.77070604209098</v>
      </c>
      <c r="H11" s="694">
        <v>-2.2372973107540872</v>
      </c>
    </row>
    <row r="12" spans="1:8" ht="22.5" customHeight="1" thickBot="1" x14ac:dyDescent="0.25">
      <c r="B12" s="69" t="s">
        <v>80</v>
      </c>
      <c r="C12" s="714">
        <v>1871.32</v>
      </c>
      <c r="D12" s="714">
        <v>1915.52</v>
      </c>
      <c r="E12" s="87">
        <v>-2.3074674239893107</v>
      </c>
      <c r="F12" s="226">
        <v>396.9538840100123</v>
      </c>
      <c r="G12" s="88">
        <v>406.38153428377467</v>
      </c>
      <c r="H12" s="694">
        <v>-2.3199012451139267</v>
      </c>
    </row>
    <row r="13" spans="1:8" ht="23.25" customHeight="1" thickBot="1" x14ac:dyDescent="0.25">
      <c r="B13" s="69" t="s">
        <v>81</v>
      </c>
      <c r="C13" s="226">
        <v>2451.48</v>
      </c>
      <c r="D13" s="226">
        <v>2457.21</v>
      </c>
      <c r="E13" s="87">
        <v>-0.23319130233069285</v>
      </c>
      <c r="F13" s="226">
        <v>520.02036400661837</v>
      </c>
      <c r="G13" s="88">
        <v>521.30218940936868</v>
      </c>
      <c r="H13" s="694">
        <v>-0.24588912703447738</v>
      </c>
    </row>
    <row r="14" spans="1:8" ht="34.5" customHeight="1" thickBot="1" x14ac:dyDescent="0.25">
      <c r="B14" s="69" t="s">
        <v>82</v>
      </c>
      <c r="C14" s="228">
        <v>2419.64</v>
      </c>
      <c r="D14" s="228">
        <v>2484.15</v>
      </c>
      <c r="E14" s="87">
        <v>-2.5968641185113706</v>
      </c>
      <c r="F14" s="226">
        <v>513.26630181154803</v>
      </c>
      <c r="G14" s="88">
        <v>527.01756619144612</v>
      </c>
      <c r="H14" s="694">
        <v>-2.6092611066597273</v>
      </c>
    </row>
    <row r="15" spans="1:8" ht="30.75" customHeight="1" thickBot="1" x14ac:dyDescent="0.25">
      <c r="B15" s="797" t="s">
        <v>83</v>
      </c>
      <c r="C15" s="797"/>
      <c r="D15" s="797"/>
      <c r="E15" s="797"/>
      <c r="F15" s="70">
        <v>4.7141999999999999</v>
      </c>
      <c r="G15" s="70">
        <v>4.7135999999999996</v>
      </c>
      <c r="H15" s="89" t="s">
        <v>220</v>
      </c>
    </row>
    <row r="16" spans="1:8" ht="19.5" thickBot="1" x14ac:dyDescent="0.25">
      <c r="B16" s="797"/>
      <c r="C16" s="797"/>
      <c r="D16" s="797"/>
      <c r="E16" s="797"/>
      <c r="F16" s="70">
        <v>4.7141999999999999</v>
      </c>
      <c r="G16" s="70">
        <v>4.7135999999999996</v>
      </c>
      <c r="H16" s="90">
        <v>1.2729124236260568E-2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E31" sqref="E31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55" t="s">
        <v>151</v>
      </c>
      <c r="C2" s="229"/>
      <c r="D2" s="229"/>
      <c r="E2" s="229"/>
      <c r="F2" s="229"/>
      <c r="G2" s="230"/>
      <c r="H2" s="229"/>
      <c r="I2" s="229"/>
      <c r="J2" s="229"/>
      <c r="K2" s="229"/>
      <c r="L2" s="229"/>
    </row>
    <row r="5" spans="2:13" ht="13.5" thickBot="1" x14ac:dyDescent="0.25"/>
    <row r="6" spans="2:13" ht="22.5" customHeight="1" thickBot="1" x14ac:dyDescent="0.25">
      <c r="B6" s="799" t="s">
        <v>75</v>
      </c>
      <c r="C6" s="800" t="s">
        <v>138</v>
      </c>
      <c r="D6" s="800"/>
      <c r="E6" s="800"/>
      <c r="F6" s="800"/>
      <c r="G6" s="800"/>
      <c r="H6" s="800"/>
      <c r="I6" s="801" t="s">
        <v>139</v>
      </c>
      <c r="J6" s="801"/>
      <c r="K6" s="801"/>
      <c r="L6" s="801"/>
      <c r="M6" s="801"/>
    </row>
    <row r="7" spans="2:13" ht="38.25" customHeight="1" thickBot="1" x14ac:dyDescent="0.25">
      <c r="B7" s="799"/>
      <c r="C7" s="231" t="s">
        <v>295</v>
      </c>
      <c r="D7" s="71" t="s">
        <v>238</v>
      </c>
      <c r="E7" s="71" t="s">
        <v>140</v>
      </c>
      <c r="F7" s="232" t="s">
        <v>141</v>
      </c>
      <c r="G7" s="71" t="s">
        <v>142</v>
      </c>
      <c r="H7" s="72" t="s">
        <v>143</v>
      </c>
      <c r="I7" s="73" t="s">
        <v>222</v>
      </c>
      <c r="J7" s="71" t="s">
        <v>144</v>
      </c>
      <c r="K7" s="232" t="s">
        <v>141</v>
      </c>
      <c r="L7" s="71" t="s">
        <v>145</v>
      </c>
      <c r="M7" s="71" t="s">
        <v>146</v>
      </c>
    </row>
    <row r="8" spans="2:13" ht="30" customHeight="1" thickBot="1" x14ac:dyDescent="0.25">
      <c r="B8" s="74" t="s">
        <v>292</v>
      </c>
      <c r="C8" s="233">
        <v>277.93</v>
      </c>
      <c r="D8" s="75"/>
      <c r="E8" s="75">
        <v>274.01</v>
      </c>
      <c r="F8" s="234">
        <v>149.30000000000001</v>
      </c>
      <c r="G8" s="75">
        <v>185.49</v>
      </c>
      <c r="H8" s="76">
        <v>155.49</v>
      </c>
      <c r="I8" s="77"/>
      <c r="J8" s="78">
        <v>101.43060472245539</v>
      </c>
      <c r="K8" s="235">
        <v>186.15539182853314</v>
      </c>
      <c r="L8" s="78">
        <v>149.83557065070892</v>
      </c>
      <c r="M8" s="78">
        <v>178.74461380153065</v>
      </c>
    </row>
    <row r="9" spans="2:13" ht="30" customHeight="1" thickBot="1" x14ac:dyDescent="0.25">
      <c r="B9" s="74" t="s">
        <v>147</v>
      </c>
      <c r="C9" s="695">
        <v>1280.17</v>
      </c>
      <c r="D9" s="696">
        <v>1309.3</v>
      </c>
      <c r="E9" s="697">
        <v>1431.3420000000001</v>
      </c>
      <c r="F9" s="236">
        <v>1431.3420000000001</v>
      </c>
      <c r="G9" s="79">
        <v>1493.914</v>
      </c>
      <c r="H9" s="80">
        <v>1008.85</v>
      </c>
      <c r="I9" s="81">
        <v>97.775147025127936</v>
      </c>
      <c r="J9" s="78">
        <v>89.438443083483889</v>
      </c>
      <c r="K9" s="235">
        <v>89.438443083483889</v>
      </c>
      <c r="L9" s="78">
        <v>85.692349091045401</v>
      </c>
      <c r="M9" s="78">
        <v>126.89398820439114</v>
      </c>
    </row>
    <row r="10" spans="2:13" ht="30" customHeight="1" thickBot="1" x14ac:dyDescent="0.25">
      <c r="B10" s="74" t="s">
        <v>148</v>
      </c>
      <c r="C10" s="695">
        <v>1871.32</v>
      </c>
      <c r="D10" s="696">
        <v>1915.52</v>
      </c>
      <c r="E10" s="697">
        <v>2113.239</v>
      </c>
      <c r="F10" s="236">
        <v>2113.239</v>
      </c>
      <c r="G10" s="79">
        <v>1824.7719999999999</v>
      </c>
      <c r="H10" s="80">
        <v>1282.74</v>
      </c>
      <c r="I10" s="81">
        <v>97.692532576010692</v>
      </c>
      <c r="J10" s="78">
        <v>88.552217709402484</v>
      </c>
      <c r="K10" s="235">
        <v>88.552217709402484</v>
      </c>
      <c r="L10" s="78">
        <v>102.55089402950068</v>
      </c>
      <c r="M10" s="78">
        <v>145.88459079782342</v>
      </c>
    </row>
    <row r="11" spans="2:13" ht="30" customHeight="1" thickBot="1" x14ac:dyDescent="0.25">
      <c r="B11" s="74" t="s">
        <v>149</v>
      </c>
      <c r="C11" s="82">
        <v>2264.5300000000002</v>
      </c>
      <c r="D11" s="79">
        <v>2304.06</v>
      </c>
      <c r="E11" s="311">
        <v>2424.2820000000002</v>
      </c>
      <c r="F11" s="236">
        <v>2424.2820000000002</v>
      </c>
      <c r="G11" s="79">
        <v>2548.0940000000001</v>
      </c>
      <c r="H11" s="80">
        <v>1533.713</v>
      </c>
      <c r="I11" s="81">
        <v>98.284332873275886</v>
      </c>
      <c r="J11" s="78">
        <v>93.410337576239073</v>
      </c>
      <c r="K11" s="235">
        <v>93.410337576239073</v>
      </c>
      <c r="L11" s="78">
        <v>88.871525147816371</v>
      </c>
      <c r="M11" s="78">
        <v>147.65017966203587</v>
      </c>
    </row>
    <row r="12" spans="2:13" ht="30" customHeight="1" thickBot="1" x14ac:dyDescent="0.25">
      <c r="B12" s="74" t="s">
        <v>150</v>
      </c>
      <c r="C12" s="82">
        <v>2241.2600000000002</v>
      </c>
      <c r="D12" s="79">
        <v>2247.87</v>
      </c>
      <c r="E12" s="311">
        <v>2592.35</v>
      </c>
      <c r="F12" s="236">
        <v>2592.35</v>
      </c>
      <c r="G12" s="79">
        <v>2568.46</v>
      </c>
      <c r="H12" s="80">
        <v>1634.4970000000001</v>
      </c>
      <c r="I12" s="81">
        <v>99.705943849066017</v>
      </c>
      <c r="J12" s="78">
        <v>86.456689875981269</v>
      </c>
      <c r="K12" s="235">
        <v>86.456689875981269</v>
      </c>
      <c r="L12" s="78">
        <v>87.260848913356654</v>
      </c>
      <c r="M12" s="78">
        <v>137.12230735204776</v>
      </c>
    </row>
    <row r="13" spans="2:13" ht="30" customHeight="1" thickBot="1" x14ac:dyDescent="0.25">
      <c r="B13" s="74" t="s">
        <v>81</v>
      </c>
      <c r="C13" s="698">
        <v>2451.48</v>
      </c>
      <c r="D13" s="699">
        <v>2457.21</v>
      </c>
      <c r="E13" s="700">
        <v>2649.4070000000002</v>
      </c>
      <c r="F13" s="236">
        <v>2649.4070000000002</v>
      </c>
      <c r="G13" s="79">
        <v>2008.7380000000001</v>
      </c>
      <c r="H13" s="80">
        <v>1360.61</v>
      </c>
      <c r="I13" s="81">
        <v>99.766808697669305</v>
      </c>
      <c r="J13" s="78">
        <v>92.529384877446162</v>
      </c>
      <c r="K13" s="235">
        <v>92.529384877446162</v>
      </c>
      <c r="L13" s="78">
        <v>122.04080372851014</v>
      </c>
      <c r="M13" s="78">
        <v>180.17506853543634</v>
      </c>
    </row>
    <row r="14" spans="2:13" ht="30" customHeight="1" thickBot="1" x14ac:dyDescent="0.25">
      <c r="B14" s="74" t="s">
        <v>82</v>
      </c>
      <c r="C14" s="83">
        <v>2419.64</v>
      </c>
      <c r="D14" s="312">
        <v>2484.15</v>
      </c>
      <c r="E14" s="313">
        <v>2499.5250000000001</v>
      </c>
      <c r="F14" s="236">
        <v>2499.5250000000001</v>
      </c>
      <c r="G14" s="79">
        <v>2038.7449999999999</v>
      </c>
      <c r="H14" s="80">
        <v>1446.2</v>
      </c>
      <c r="I14" s="81">
        <v>97.403135881488637</v>
      </c>
      <c r="J14" s="78">
        <v>96.803992758624133</v>
      </c>
      <c r="K14" s="235">
        <v>96.803992758624133</v>
      </c>
      <c r="L14" s="78">
        <v>118.68281712524127</v>
      </c>
      <c r="M14" s="78">
        <v>167.31019222790761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9" sqref="AA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243</v>
      </c>
    </row>
    <row r="4" spans="1:18" ht="18.75" x14ac:dyDescent="0.3">
      <c r="A4" s="46" t="s">
        <v>296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W14" sqref="W1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38" t="s">
        <v>173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3:20" ht="18.75" x14ac:dyDescent="0.3">
      <c r="C5" s="239" t="s">
        <v>174</v>
      </c>
      <c r="D5" s="156"/>
      <c r="E5" s="156"/>
      <c r="F5" s="156"/>
      <c r="G5" s="156"/>
      <c r="H5" s="156"/>
      <c r="I5" s="156"/>
      <c r="J5" s="156"/>
      <c r="K5" s="156"/>
      <c r="L5" s="156"/>
      <c r="M5" s="156"/>
    </row>
    <row r="6" spans="3:20" ht="18.75" x14ac:dyDescent="0.3">
      <c r="C6" s="239" t="s">
        <v>230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3:20" ht="18.75" x14ac:dyDescent="0.3">
      <c r="C7" s="237" t="s">
        <v>201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</row>
    <row r="8" spans="3:20" ht="18.75" x14ac:dyDescent="0.3">
      <c r="C8" s="237" t="s">
        <v>175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3:20" ht="18.75" x14ac:dyDescent="0.3">
      <c r="C9" s="240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3:20" ht="18.75" x14ac:dyDescent="0.3">
      <c r="C10" s="241" t="s">
        <v>176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3:20" ht="18.75" x14ac:dyDescent="0.3"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</row>
    <row r="12" spans="3:20" ht="18.75" x14ac:dyDescent="0.3">
      <c r="C12" s="238" t="s">
        <v>297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T12" s="151"/>
    </row>
    <row r="13" spans="3:20" ht="19.5" thickBot="1" x14ac:dyDescent="0.35">
      <c r="E13" s="242" t="s">
        <v>177</v>
      </c>
      <c r="F13" s="156"/>
      <c r="G13" s="243"/>
      <c r="H13" s="38"/>
    </row>
    <row r="14" spans="3:20" ht="13.5" thickBot="1" x14ac:dyDescent="0.25">
      <c r="C14" s="716" t="s">
        <v>178</v>
      </c>
      <c r="D14" s="717" t="s">
        <v>179</v>
      </c>
      <c r="E14" s="244" t="s">
        <v>180</v>
      </c>
      <c r="F14" s="244" t="s">
        <v>181</v>
      </c>
      <c r="G14" s="244" t="s">
        <v>182</v>
      </c>
      <c r="H14" s="244" t="s">
        <v>183</v>
      </c>
      <c r="I14" s="244" t="s">
        <v>184</v>
      </c>
      <c r="J14" s="244" t="s">
        <v>185</v>
      </c>
      <c r="K14" s="244" t="s">
        <v>186</v>
      </c>
      <c r="L14" s="244" t="s">
        <v>187</v>
      </c>
      <c r="M14" s="244" t="s">
        <v>188</v>
      </c>
      <c r="N14" s="244" t="s">
        <v>189</v>
      </c>
      <c r="O14" s="718" t="s">
        <v>190</v>
      </c>
    </row>
    <row r="15" spans="3:20" ht="13.5" thickBot="1" x14ac:dyDescent="0.25">
      <c r="C15" s="245" t="s">
        <v>191</v>
      </c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7"/>
    </row>
    <row r="16" spans="3:20" x14ac:dyDescent="0.2">
      <c r="C16" s="719" t="s">
        <v>192</v>
      </c>
      <c r="D16" s="248">
        <v>410.55031969879741</v>
      </c>
      <c r="E16" s="248">
        <v>405.92528932823404</v>
      </c>
      <c r="F16" s="248">
        <v>415.06587182503171</v>
      </c>
      <c r="G16" s="248">
        <v>415.78302153853031</v>
      </c>
      <c r="H16" s="248">
        <v>418.52051394641336</v>
      </c>
      <c r="I16" s="248">
        <v>420.92412497491244</v>
      </c>
      <c r="J16" s="248">
        <v>422.19084679763165</v>
      </c>
      <c r="K16" s="248">
        <v>425.93323237306373</v>
      </c>
      <c r="L16" s="248">
        <v>435.7515632080013</v>
      </c>
      <c r="M16" s="248">
        <v>429.60671679837998</v>
      </c>
      <c r="N16" s="248">
        <v>433.91962032017744</v>
      </c>
      <c r="O16" s="720">
        <v>445.27368131830997</v>
      </c>
    </row>
    <row r="17" spans="3:15" x14ac:dyDescent="0.2">
      <c r="C17" s="249" t="s">
        <v>193</v>
      </c>
      <c r="D17" s="250">
        <v>430.47673989241491</v>
      </c>
      <c r="E17" s="250">
        <v>434.31869010571103</v>
      </c>
      <c r="F17" s="250">
        <v>424.76270764279673</v>
      </c>
      <c r="G17" s="250">
        <v>442.42112445636445</v>
      </c>
      <c r="H17" s="250">
        <v>438.71382021325684</v>
      </c>
      <c r="I17" s="250">
        <v>440.11127284111825</v>
      </c>
      <c r="J17" s="250">
        <v>443.65889578942466</v>
      </c>
      <c r="K17" s="250">
        <v>454.58917507394762</v>
      </c>
      <c r="L17" s="250">
        <v>438.99378313760712</v>
      </c>
      <c r="M17" s="250">
        <v>441.27738992724386</v>
      </c>
      <c r="N17" s="250">
        <v>438.65388942660439</v>
      </c>
      <c r="O17" s="251">
        <v>432.96931457738259</v>
      </c>
    </row>
    <row r="18" spans="3:15" x14ac:dyDescent="0.2">
      <c r="C18" s="249" t="s">
        <v>194</v>
      </c>
      <c r="D18" s="250">
        <v>420.13210152512676</v>
      </c>
      <c r="E18" s="250">
        <v>425.96761396416781</v>
      </c>
      <c r="F18" s="250">
        <v>426.30105521121209</v>
      </c>
      <c r="G18" s="250">
        <v>430.27096185971311</v>
      </c>
      <c r="H18" s="250">
        <v>439.25979933305257</v>
      </c>
      <c r="I18" s="250">
        <v>429.11427739320129</v>
      </c>
      <c r="J18" s="250">
        <v>439.39069368261534</v>
      </c>
      <c r="K18" s="250">
        <v>447.05</v>
      </c>
      <c r="L18" s="252">
        <v>423.88</v>
      </c>
      <c r="M18" s="250">
        <v>432.85</v>
      </c>
      <c r="N18" s="250">
        <v>449.35</v>
      </c>
      <c r="O18" s="251">
        <v>454.03</v>
      </c>
    </row>
    <row r="19" spans="3:15" x14ac:dyDescent="0.2">
      <c r="C19" s="249">
        <v>2020</v>
      </c>
      <c r="D19" s="250">
        <v>467.76</v>
      </c>
      <c r="E19" s="250">
        <v>465.46</v>
      </c>
      <c r="F19" s="250">
        <v>435.28</v>
      </c>
      <c r="G19" s="250">
        <v>414.51</v>
      </c>
      <c r="H19" s="250">
        <v>432.06</v>
      </c>
      <c r="I19" s="250">
        <v>423.48</v>
      </c>
      <c r="J19" s="250">
        <v>418.96</v>
      </c>
      <c r="K19" s="250">
        <v>416.49</v>
      </c>
      <c r="L19" s="252">
        <v>413.32</v>
      </c>
      <c r="M19" s="250">
        <v>413.92</v>
      </c>
      <c r="N19" s="250">
        <v>403.31</v>
      </c>
      <c r="O19" s="251">
        <v>417.51</v>
      </c>
    </row>
    <row r="20" spans="3:15" x14ac:dyDescent="0.2">
      <c r="C20" s="253">
        <v>2021</v>
      </c>
      <c r="D20" s="254">
        <v>427.49</v>
      </c>
      <c r="E20" s="254">
        <v>428.45</v>
      </c>
      <c r="F20" s="254">
        <v>437.05</v>
      </c>
      <c r="G20" s="254">
        <v>436.97</v>
      </c>
      <c r="H20" s="254">
        <v>446.78</v>
      </c>
      <c r="I20" s="254">
        <v>444.59</v>
      </c>
      <c r="J20" s="254">
        <v>431.7</v>
      </c>
      <c r="K20" s="254">
        <v>422.06</v>
      </c>
      <c r="L20" s="255">
        <v>428.97</v>
      </c>
      <c r="M20" s="254">
        <v>444.62</v>
      </c>
      <c r="N20" s="254">
        <v>456.91</v>
      </c>
      <c r="O20" s="256">
        <v>480.64</v>
      </c>
    </row>
    <row r="21" spans="3:15" x14ac:dyDescent="0.2">
      <c r="C21" s="253">
        <v>2022</v>
      </c>
      <c r="D21" s="254">
        <v>489.4</v>
      </c>
      <c r="E21" s="254">
        <v>490.89</v>
      </c>
      <c r="F21" s="254">
        <v>497.85</v>
      </c>
      <c r="G21" s="254">
        <v>508.46</v>
      </c>
      <c r="H21" s="254">
        <v>523.89</v>
      </c>
      <c r="I21" s="254">
        <v>548.17999999999995</v>
      </c>
      <c r="J21" s="254">
        <v>561.64</v>
      </c>
      <c r="K21" s="254">
        <v>563.70000000000005</v>
      </c>
      <c r="L21" s="255">
        <v>588.77</v>
      </c>
      <c r="M21" s="254">
        <v>652.37</v>
      </c>
      <c r="N21" s="254">
        <v>674.87</v>
      </c>
      <c r="O21" s="256">
        <v>676.06</v>
      </c>
    </row>
    <row r="22" spans="3:15" ht="13.5" thickBot="1" x14ac:dyDescent="0.25">
      <c r="C22" s="257">
        <v>2023</v>
      </c>
      <c r="D22" s="258">
        <v>685</v>
      </c>
      <c r="E22" s="258"/>
      <c r="F22" s="258"/>
      <c r="G22" s="258"/>
      <c r="H22" s="258"/>
      <c r="I22" s="258"/>
      <c r="J22" s="258"/>
      <c r="K22" s="258"/>
      <c r="L22" s="259"/>
      <c r="M22" s="258"/>
      <c r="N22" s="258"/>
      <c r="O22" s="260"/>
    </row>
    <row r="23" spans="3:15" ht="13.5" thickBot="1" x14ac:dyDescent="0.25">
      <c r="C23" s="245" t="s">
        <v>195</v>
      </c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7"/>
    </row>
    <row r="24" spans="3:15" x14ac:dyDescent="0.2">
      <c r="C24" s="719" t="s">
        <v>192</v>
      </c>
      <c r="D24" s="248">
        <v>264.22742766883761</v>
      </c>
      <c r="E24" s="248">
        <v>261.62567290497998</v>
      </c>
      <c r="F24" s="248">
        <v>261.28898624261666</v>
      </c>
      <c r="G24" s="248">
        <v>265.38613274501455</v>
      </c>
      <c r="H24" s="248">
        <v>265.71767956715814</v>
      </c>
      <c r="I24" s="248">
        <v>265.33812232275858</v>
      </c>
      <c r="J24" s="248">
        <v>266.42231622832736</v>
      </c>
      <c r="K24" s="248">
        <v>263.11677423325443</v>
      </c>
      <c r="L24" s="248">
        <v>264.59488373323165</v>
      </c>
      <c r="M24" s="248">
        <v>266.93771630917144</v>
      </c>
      <c r="N24" s="248">
        <v>269.68730506228809</v>
      </c>
      <c r="O24" s="720">
        <v>268.29357100115919</v>
      </c>
    </row>
    <row r="25" spans="3:15" x14ac:dyDescent="0.2">
      <c r="C25" s="249" t="s">
        <v>193</v>
      </c>
      <c r="D25" s="250">
        <v>268.85859894219772</v>
      </c>
      <c r="E25" s="250">
        <v>270.3032014665207</v>
      </c>
      <c r="F25" s="250">
        <v>269.71744215436058</v>
      </c>
      <c r="G25" s="250">
        <v>270.19519274180578</v>
      </c>
      <c r="H25" s="250">
        <v>267.62641594088478</v>
      </c>
      <c r="I25" s="250">
        <v>266.47931675608049</v>
      </c>
      <c r="J25" s="250">
        <v>267.46056337523163</v>
      </c>
      <c r="K25" s="250">
        <v>269.23633277556166</v>
      </c>
      <c r="L25" s="250">
        <v>270.87046599314772</v>
      </c>
      <c r="M25" s="250">
        <v>272.08234522250251</v>
      </c>
      <c r="N25" s="250">
        <v>276.03606759499712</v>
      </c>
      <c r="O25" s="251">
        <v>274.17552913068732</v>
      </c>
    </row>
    <row r="26" spans="3:15" x14ac:dyDescent="0.2">
      <c r="C26" s="249" t="s">
        <v>194</v>
      </c>
      <c r="D26" s="250">
        <v>275.78930697349125</v>
      </c>
      <c r="E26" s="250">
        <v>274.1046753603286</v>
      </c>
      <c r="F26" s="250">
        <v>279.53787847007874</v>
      </c>
      <c r="G26" s="250">
        <v>277.14036033174909</v>
      </c>
      <c r="H26" s="250">
        <v>275.2848814044396</v>
      </c>
      <c r="I26" s="250">
        <v>275.38057847125026</v>
      </c>
      <c r="J26" s="250">
        <v>272.13539581574298</v>
      </c>
      <c r="K26" s="250">
        <v>279.41000000000003</v>
      </c>
      <c r="L26" s="250">
        <v>272.36</v>
      </c>
      <c r="M26" s="250">
        <v>273.02999999999997</v>
      </c>
      <c r="N26" s="250">
        <v>280.95999999999998</v>
      </c>
      <c r="O26" s="251">
        <v>276.52999999999997</v>
      </c>
    </row>
    <row r="27" spans="3:15" x14ac:dyDescent="0.2">
      <c r="C27" s="249">
        <v>2020</v>
      </c>
      <c r="D27" s="250">
        <v>275.81</v>
      </c>
      <c r="E27" s="250">
        <v>275.02</v>
      </c>
      <c r="F27" s="250">
        <v>279.36</v>
      </c>
      <c r="G27" s="250">
        <v>276.27</v>
      </c>
      <c r="H27" s="250">
        <v>277.87</v>
      </c>
      <c r="I27" s="250">
        <v>276.22000000000003</v>
      </c>
      <c r="J27" s="250">
        <v>274.87</v>
      </c>
      <c r="K27" s="250">
        <v>274.04000000000002</v>
      </c>
      <c r="L27" s="250">
        <v>272.89999999999998</v>
      </c>
      <c r="M27" s="250">
        <v>277.8</v>
      </c>
      <c r="N27" s="250">
        <v>281.54000000000002</v>
      </c>
      <c r="O27" s="251">
        <v>275.39</v>
      </c>
    </row>
    <row r="28" spans="3:15" x14ac:dyDescent="0.2">
      <c r="C28" s="253">
        <v>2021</v>
      </c>
      <c r="D28" s="254">
        <v>279.97000000000003</v>
      </c>
      <c r="E28" s="254">
        <v>281.91000000000003</v>
      </c>
      <c r="F28" s="254">
        <v>279.83</v>
      </c>
      <c r="G28" s="254">
        <v>283.86</v>
      </c>
      <c r="H28" s="254">
        <v>286.25</v>
      </c>
      <c r="I28" s="254">
        <v>286.75</v>
      </c>
      <c r="J28" s="254">
        <v>285.8</v>
      </c>
      <c r="K28" s="254">
        <v>287.93</v>
      </c>
      <c r="L28" s="254">
        <v>287.61</v>
      </c>
      <c r="M28" s="254">
        <v>305.56</v>
      </c>
      <c r="N28" s="254">
        <v>316.67</v>
      </c>
      <c r="O28" s="256">
        <v>314.86</v>
      </c>
    </row>
    <row r="29" spans="3:15" x14ac:dyDescent="0.2">
      <c r="C29" s="253">
        <v>2022</v>
      </c>
      <c r="D29" s="254">
        <v>318.68</v>
      </c>
      <c r="E29" s="254">
        <v>314.89999999999998</v>
      </c>
      <c r="F29" s="254">
        <v>319.58999999999997</v>
      </c>
      <c r="G29" s="254">
        <v>338.14</v>
      </c>
      <c r="H29" s="254">
        <v>354.42</v>
      </c>
      <c r="I29" s="254">
        <v>369.52</v>
      </c>
      <c r="J29" s="254">
        <v>375.42</v>
      </c>
      <c r="K29" s="254">
        <v>382.89</v>
      </c>
      <c r="L29" s="254">
        <v>393.08</v>
      </c>
      <c r="M29" s="254">
        <v>414.06</v>
      </c>
      <c r="N29" s="254">
        <v>416.07</v>
      </c>
      <c r="O29" s="256">
        <v>415.93</v>
      </c>
    </row>
    <row r="30" spans="3:15" ht="13.5" thickBot="1" x14ac:dyDescent="0.25">
      <c r="C30" s="257">
        <v>2023</v>
      </c>
      <c r="D30" s="258">
        <v>418.53</v>
      </c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60"/>
    </row>
    <row r="31" spans="3:15" ht="13.5" thickBot="1" x14ac:dyDescent="0.25">
      <c r="C31" s="245" t="s">
        <v>196</v>
      </c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7"/>
    </row>
    <row r="32" spans="3:15" x14ac:dyDescent="0.2">
      <c r="C32" s="719" t="s">
        <v>192</v>
      </c>
      <c r="D32" s="248">
        <v>193.30284025213072</v>
      </c>
      <c r="E32" s="248">
        <v>191.2687581090714</v>
      </c>
      <c r="F32" s="248">
        <v>191.31561937634595</v>
      </c>
      <c r="G32" s="248">
        <v>191.49550049668539</v>
      </c>
      <c r="H32" s="248">
        <v>191.57102023627996</v>
      </c>
      <c r="I32" s="248">
        <v>192.43881971648969</v>
      </c>
      <c r="J32" s="248">
        <v>193.8248127220584</v>
      </c>
      <c r="K32" s="248">
        <v>193.56522855967538</v>
      </c>
      <c r="L32" s="248">
        <v>196.58869687496284</v>
      </c>
      <c r="M32" s="248">
        <v>199.76489920472477</v>
      </c>
      <c r="N32" s="248">
        <v>198.3893113076804</v>
      </c>
      <c r="O32" s="720">
        <v>197.67041596404326</v>
      </c>
    </row>
    <row r="33" spans="3:15" x14ac:dyDescent="0.2">
      <c r="C33" s="249" t="s">
        <v>193</v>
      </c>
      <c r="D33" s="250">
        <v>193.75098783518038</v>
      </c>
      <c r="E33" s="250">
        <v>191.19468977405847</v>
      </c>
      <c r="F33" s="250">
        <v>190.60503492712346</v>
      </c>
      <c r="G33" s="250">
        <v>189.42223428075786</v>
      </c>
      <c r="H33" s="250">
        <v>185.25437800957252</v>
      </c>
      <c r="I33" s="250">
        <v>185.66839797997162</v>
      </c>
      <c r="J33" s="250">
        <v>185.57986872090791</v>
      </c>
      <c r="K33" s="250">
        <v>185.31188244297863</v>
      </c>
      <c r="L33" s="250">
        <v>188.25464393272142</v>
      </c>
      <c r="M33" s="250">
        <v>190.17470442587663</v>
      </c>
      <c r="N33" s="250">
        <v>189.17402883303177</v>
      </c>
      <c r="O33" s="251">
        <v>188.60104796424042</v>
      </c>
    </row>
    <row r="34" spans="3:15" x14ac:dyDescent="0.2">
      <c r="C34" s="249" t="s">
        <v>194</v>
      </c>
      <c r="D34" s="250">
        <v>188.51265670531021</v>
      </c>
      <c r="E34" s="250">
        <v>188.9030714067259</v>
      </c>
      <c r="F34" s="250">
        <v>188.55538851404037</v>
      </c>
      <c r="G34" s="250">
        <v>187.90929469010396</v>
      </c>
      <c r="H34" s="250">
        <v>189.52578250042413</v>
      </c>
      <c r="I34" s="250">
        <v>188.95285758845154</v>
      </c>
      <c r="J34" s="250">
        <v>189.88146101817767</v>
      </c>
      <c r="K34" s="250">
        <v>189.91</v>
      </c>
      <c r="L34" s="250">
        <v>191.32</v>
      </c>
      <c r="M34" s="250">
        <v>193.38</v>
      </c>
      <c r="N34" s="250">
        <v>196.65</v>
      </c>
      <c r="O34" s="251">
        <v>201.65</v>
      </c>
    </row>
    <row r="35" spans="3:15" x14ac:dyDescent="0.2">
      <c r="C35" s="249">
        <v>2020</v>
      </c>
      <c r="D35" s="250">
        <v>203.95</v>
      </c>
      <c r="E35" s="250">
        <v>204.01</v>
      </c>
      <c r="F35" s="250">
        <v>208.37</v>
      </c>
      <c r="G35" s="250">
        <v>210.62</v>
      </c>
      <c r="H35" s="250">
        <v>207.99600000000001</v>
      </c>
      <c r="I35" s="250">
        <v>206.56</v>
      </c>
      <c r="J35" s="250">
        <v>207.25</v>
      </c>
      <c r="K35" s="250">
        <v>206.09</v>
      </c>
      <c r="L35" s="250">
        <v>208.38</v>
      </c>
      <c r="M35" s="250">
        <v>206.45</v>
      </c>
      <c r="N35" s="250">
        <v>212.4</v>
      </c>
      <c r="O35" s="251">
        <v>212.38</v>
      </c>
    </row>
    <row r="36" spans="3:15" x14ac:dyDescent="0.2">
      <c r="C36" s="253">
        <v>2021</v>
      </c>
      <c r="D36" s="254">
        <v>211.59</v>
      </c>
      <c r="E36" s="254">
        <v>214.01</v>
      </c>
      <c r="F36" s="254">
        <v>215.36</v>
      </c>
      <c r="G36" s="254">
        <v>216.57</v>
      </c>
      <c r="H36" s="254">
        <v>218.11</v>
      </c>
      <c r="I36" s="254">
        <v>218.58</v>
      </c>
      <c r="J36" s="254">
        <v>216.96</v>
      </c>
      <c r="K36" s="254">
        <v>218.99</v>
      </c>
      <c r="L36" s="254">
        <v>222.98</v>
      </c>
      <c r="M36" s="254">
        <v>233.92</v>
      </c>
      <c r="N36" s="254">
        <v>245.63</v>
      </c>
      <c r="O36" s="256">
        <v>254.36</v>
      </c>
    </row>
    <row r="37" spans="3:15" x14ac:dyDescent="0.2">
      <c r="C37" s="253">
        <v>2022</v>
      </c>
      <c r="D37" s="254">
        <v>256.31</v>
      </c>
      <c r="E37" s="254">
        <v>258.08</v>
      </c>
      <c r="F37" s="254">
        <v>266.60000000000002</v>
      </c>
      <c r="G37" s="254">
        <v>286.42</v>
      </c>
      <c r="H37" s="254">
        <v>298.31</v>
      </c>
      <c r="I37" s="254">
        <v>298.95</v>
      </c>
      <c r="J37" s="254">
        <v>298.48</v>
      </c>
      <c r="K37" s="254">
        <v>308.27999999999997</v>
      </c>
      <c r="L37" s="254">
        <v>322.12</v>
      </c>
      <c r="M37" s="254">
        <v>338.3</v>
      </c>
      <c r="N37" s="254">
        <v>341.19</v>
      </c>
      <c r="O37" s="256">
        <v>342.74</v>
      </c>
    </row>
    <row r="38" spans="3:15" ht="13.5" thickBot="1" x14ac:dyDescent="0.25">
      <c r="C38" s="257">
        <v>2023</v>
      </c>
      <c r="D38" s="258">
        <v>337.78</v>
      </c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60"/>
    </row>
    <row r="39" spans="3:15" ht="13.5" thickBot="1" x14ac:dyDescent="0.25">
      <c r="C39" s="245" t="s">
        <v>197</v>
      </c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7"/>
    </row>
    <row r="40" spans="3:15" x14ac:dyDescent="0.2">
      <c r="C40" s="719" t="s">
        <v>192</v>
      </c>
      <c r="D40" s="248">
        <v>620.52584524708288</v>
      </c>
      <c r="E40" s="248">
        <v>610.98846942632053</v>
      </c>
      <c r="F40" s="248">
        <v>613.48284188853813</v>
      </c>
      <c r="G40" s="248">
        <v>613.72476430462393</v>
      </c>
      <c r="H40" s="248">
        <v>606.72034722305284</v>
      </c>
      <c r="I40" s="248">
        <v>601.6106220020215</v>
      </c>
      <c r="J40" s="248">
        <v>617.94396754570255</v>
      </c>
      <c r="K40" s="248">
        <v>637.27880462292717</v>
      </c>
      <c r="L40" s="248">
        <v>678.50605906520252</v>
      </c>
      <c r="M40" s="248">
        <v>691.78485236566894</v>
      </c>
      <c r="N40" s="248">
        <v>699.93533272826176</v>
      </c>
      <c r="O40" s="720">
        <v>707.76936754012718</v>
      </c>
    </row>
    <row r="41" spans="3:15" x14ac:dyDescent="0.2">
      <c r="C41" s="249" t="s">
        <v>193</v>
      </c>
      <c r="D41" s="250">
        <v>693.59473269323564</v>
      </c>
      <c r="E41" s="250">
        <v>675.99452876056159</v>
      </c>
      <c r="F41" s="250">
        <v>692.84041344814841</v>
      </c>
      <c r="G41" s="250">
        <v>686.21997775755028</v>
      </c>
      <c r="H41" s="250">
        <v>674.8464758009153</v>
      </c>
      <c r="I41" s="250">
        <v>675.83558814176456</v>
      </c>
      <c r="J41" s="250">
        <v>670.36666604428126</v>
      </c>
      <c r="K41" s="250">
        <v>679.13478468613857</v>
      </c>
      <c r="L41" s="250">
        <v>679.48913195885189</v>
      </c>
      <c r="M41" s="250">
        <v>683.30685175304302</v>
      </c>
      <c r="N41" s="250">
        <v>694.81644019086241</v>
      </c>
      <c r="O41" s="251">
        <v>698.72596905238629</v>
      </c>
    </row>
    <row r="42" spans="3:15" x14ac:dyDescent="0.2">
      <c r="C42" s="249" t="s">
        <v>194</v>
      </c>
      <c r="D42" s="250">
        <v>672.166966006964</v>
      </c>
      <c r="E42" s="250">
        <v>664.31951179811972</v>
      </c>
      <c r="F42" s="250">
        <v>668.69821690266849</v>
      </c>
      <c r="G42" s="250">
        <v>683.29560596332999</v>
      </c>
      <c r="H42" s="250">
        <v>675.44964853925399</v>
      </c>
      <c r="I42" s="250">
        <v>661.87817139602919</v>
      </c>
      <c r="J42" s="250">
        <v>677.09800581977072</v>
      </c>
      <c r="K42" s="250">
        <v>683.9</v>
      </c>
      <c r="L42" s="250">
        <v>683.06</v>
      </c>
      <c r="M42" s="250">
        <v>696.78</v>
      </c>
      <c r="N42" s="250">
        <v>704.11</v>
      </c>
      <c r="O42" s="251">
        <v>710.06</v>
      </c>
    </row>
    <row r="43" spans="3:15" x14ac:dyDescent="0.2">
      <c r="C43" s="249">
        <v>2020</v>
      </c>
      <c r="D43" s="250">
        <v>720.2</v>
      </c>
      <c r="E43" s="250">
        <v>710.55</v>
      </c>
      <c r="F43" s="250">
        <v>710.16</v>
      </c>
      <c r="G43" s="250">
        <v>704.52</v>
      </c>
      <c r="H43" s="250">
        <v>693.33</v>
      </c>
      <c r="I43" s="250">
        <v>687.52</v>
      </c>
      <c r="J43" s="250">
        <v>686.08</v>
      </c>
      <c r="K43" s="250">
        <v>682.48</v>
      </c>
      <c r="L43" s="250">
        <v>689</v>
      </c>
      <c r="M43" s="250">
        <v>695.07</v>
      </c>
      <c r="N43" s="250">
        <v>691.68</v>
      </c>
      <c r="O43" s="251">
        <v>708.89</v>
      </c>
    </row>
    <row r="44" spans="3:15" x14ac:dyDescent="0.2">
      <c r="C44" s="721">
        <v>2021</v>
      </c>
      <c r="D44" s="250">
        <v>700.68</v>
      </c>
      <c r="E44" s="250">
        <v>710.46</v>
      </c>
      <c r="F44" s="250">
        <v>730.62</v>
      </c>
      <c r="G44" s="250">
        <v>732.15</v>
      </c>
      <c r="H44" s="250">
        <v>732.66</v>
      </c>
      <c r="I44" s="250">
        <v>727.41</v>
      </c>
      <c r="J44" s="250">
        <v>717.49</v>
      </c>
      <c r="K44" s="250">
        <v>731.05</v>
      </c>
      <c r="L44" s="250">
        <v>757.18</v>
      </c>
      <c r="M44" s="250">
        <v>804.61</v>
      </c>
      <c r="N44" s="250">
        <v>852.9</v>
      </c>
      <c r="O44" s="250">
        <v>858.46</v>
      </c>
    </row>
    <row r="45" spans="3:15" x14ac:dyDescent="0.2">
      <c r="C45" s="261">
        <v>2022</v>
      </c>
      <c r="D45" s="262">
        <v>904.83</v>
      </c>
      <c r="E45" s="262">
        <v>873.53</v>
      </c>
      <c r="F45" s="262">
        <v>923.05</v>
      </c>
      <c r="G45" s="262">
        <v>958.09</v>
      </c>
      <c r="H45" s="262">
        <v>974.89</v>
      </c>
      <c r="I45" s="262">
        <v>990.25</v>
      </c>
      <c r="J45" s="262">
        <v>1021.14</v>
      </c>
      <c r="K45" s="262">
        <v>1027.8</v>
      </c>
      <c r="L45" s="262">
        <v>1076.5999999999999</v>
      </c>
      <c r="M45" s="262">
        <v>1153.4100000000001</v>
      </c>
      <c r="N45" s="262">
        <v>1154.52</v>
      </c>
      <c r="O45" s="263">
        <v>1120.01</v>
      </c>
    </row>
    <row r="46" spans="3:15" ht="13.5" thickBot="1" x14ac:dyDescent="0.25">
      <c r="C46" s="257">
        <v>2023</v>
      </c>
      <c r="D46" s="258">
        <v>1052.44</v>
      </c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60"/>
    </row>
    <row r="47" spans="3:15" ht="13.5" thickBot="1" x14ac:dyDescent="0.25">
      <c r="C47" s="264" t="s">
        <v>198</v>
      </c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6"/>
    </row>
    <row r="48" spans="3:15" x14ac:dyDescent="0.2">
      <c r="C48" s="719" t="s">
        <v>192</v>
      </c>
      <c r="D48" s="248">
        <v>1926.1421840678215</v>
      </c>
      <c r="E48" s="248">
        <v>1773.7868616139083</v>
      </c>
      <c r="F48" s="248">
        <v>1808.8957992992707</v>
      </c>
      <c r="G48" s="248">
        <v>1844.6568611737403</v>
      </c>
      <c r="H48" s="248">
        <v>1922.2571546908466</v>
      </c>
      <c r="I48" s="248">
        <v>2078.5897925711802</v>
      </c>
      <c r="J48" s="248">
        <v>2325.7723170645709</v>
      </c>
      <c r="K48" s="248">
        <v>2537.6579416257568</v>
      </c>
      <c r="L48" s="248">
        <v>2703.9535927296647</v>
      </c>
      <c r="M48" s="248">
        <v>2585.3186243813607</v>
      </c>
      <c r="N48" s="248">
        <v>2366.8805661333772</v>
      </c>
      <c r="O48" s="720">
        <v>2262.8675436432918</v>
      </c>
    </row>
    <row r="49" spans="3:15" x14ac:dyDescent="0.2">
      <c r="C49" s="249" t="s">
        <v>193</v>
      </c>
      <c r="D49" s="250">
        <v>1873.2002679661653</v>
      </c>
      <c r="E49" s="250">
        <v>1893.8193326719352</v>
      </c>
      <c r="F49" s="250">
        <v>2057.5096533110031</v>
      </c>
      <c r="G49" s="250">
        <v>2090.6877083454083</v>
      </c>
      <c r="H49" s="250">
        <v>2302.9194307484054</v>
      </c>
      <c r="I49" s="250">
        <v>2520.0592002636727</v>
      </c>
      <c r="J49" s="250">
        <v>2428.1960288736755</v>
      </c>
      <c r="K49" s="250">
        <v>2411.222343978005</v>
      </c>
      <c r="L49" s="250">
        <v>2458.9426482206609</v>
      </c>
      <c r="M49" s="250">
        <v>2271.8586469632287</v>
      </c>
      <c r="N49" s="250">
        <v>2164.5188294690201</v>
      </c>
      <c r="O49" s="251">
        <v>2144.3544219826263</v>
      </c>
    </row>
    <row r="50" spans="3:15" x14ac:dyDescent="0.2">
      <c r="C50" s="249" t="s">
        <v>194</v>
      </c>
      <c r="D50" s="250">
        <v>2017.0063645368093</v>
      </c>
      <c r="E50" s="250">
        <v>1948.9945487324933</v>
      </c>
      <c r="F50" s="250">
        <v>1864.3118390555649</v>
      </c>
      <c r="G50" s="250">
        <v>1858.8882047137197</v>
      </c>
      <c r="H50" s="250">
        <v>1845.0357399097443</v>
      </c>
      <c r="I50" s="250">
        <v>1739.4288046926354</v>
      </c>
      <c r="J50" s="250">
        <v>1705.2552965441059</v>
      </c>
      <c r="K50" s="250">
        <v>1658.81</v>
      </c>
      <c r="L50" s="250">
        <v>1789.98</v>
      </c>
      <c r="M50" s="250">
        <v>1827.38</v>
      </c>
      <c r="N50" s="250">
        <v>1841.81</v>
      </c>
      <c r="O50" s="251">
        <v>1858.58</v>
      </c>
    </row>
    <row r="51" spans="3:15" x14ac:dyDescent="0.2">
      <c r="C51" s="249">
        <v>2020</v>
      </c>
      <c r="D51" s="250">
        <v>1741.92</v>
      </c>
      <c r="E51" s="250">
        <v>1687.33</v>
      </c>
      <c r="F51" s="250">
        <v>1656.44</v>
      </c>
      <c r="G51" s="250">
        <v>1578.74</v>
      </c>
      <c r="H51" s="250">
        <v>1458.48</v>
      </c>
      <c r="I51" s="250">
        <v>1545.67</v>
      </c>
      <c r="J51" s="250">
        <v>1651.52</v>
      </c>
      <c r="K51" s="250">
        <v>1665.62</v>
      </c>
      <c r="L51" s="250">
        <v>1742.79</v>
      </c>
      <c r="M51" s="250">
        <v>1765.78</v>
      </c>
      <c r="N51" s="250">
        <v>1744.65</v>
      </c>
      <c r="O51" s="251">
        <v>1664.57</v>
      </c>
    </row>
    <row r="52" spans="3:15" x14ac:dyDescent="0.2">
      <c r="C52" s="249">
        <v>2021</v>
      </c>
      <c r="D52" s="250">
        <v>1636.89</v>
      </c>
      <c r="E52" s="250">
        <v>1663.75</v>
      </c>
      <c r="F52" s="250">
        <v>1786.7</v>
      </c>
      <c r="G52" s="250">
        <v>1830.38</v>
      </c>
      <c r="H52" s="250">
        <v>1831.64</v>
      </c>
      <c r="I52" s="250">
        <v>1858.3</v>
      </c>
      <c r="J52" s="250">
        <v>1861.2</v>
      </c>
      <c r="K52" s="250">
        <v>1864.77</v>
      </c>
      <c r="L52" s="250">
        <v>2046.24</v>
      </c>
      <c r="M52" s="250">
        <v>2350.4</v>
      </c>
      <c r="N52" s="250">
        <v>2655.04</v>
      </c>
      <c r="O52" s="251">
        <v>2701.83</v>
      </c>
    </row>
    <row r="53" spans="3:15" x14ac:dyDescent="0.2">
      <c r="C53" s="253">
        <v>2022</v>
      </c>
      <c r="D53" s="254">
        <v>2628.29</v>
      </c>
      <c r="E53" s="254">
        <v>2596.54</v>
      </c>
      <c r="F53" s="254">
        <v>2814.08</v>
      </c>
      <c r="G53" s="254">
        <v>3239.28</v>
      </c>
      <c r="H53" s="254">
        <v>3228.8</v>
      </c>
      <c r="I53" s="254">
        <v>3214.33</v>
      </c>
      <c r="J53" s="254">
        <v>3293.27</v>
      </c>
      <c r="K53" s="254">
        <v>3271.83</v>
      </c>
      <c r="L53" s="254">
        <v>3550.88</v>
      </c>
      <c r="M53" s="254">
        <v>3425.6</v>
      </c>
      <c r="N53" s="254">
        <v>3180.07</v>
      </c>
      <c r="O53" s="256">
        <v>2975.07</v>
      </c>
    </row>
    <row r="54" spans="3:15" ht="13.5" thickBot="1" x14ac:dyDescent="0.25">
      <c r="C54" s="257">
        <v>2023</v>
      </c>
      <c r="D54" s="258">
        <v>2429.75</v>
      </c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60"/>
    </row>
    <row r="55" spans="3:15" ht="13.5" thickBot="1" x14ac:dyDescent="0.25">
      <c r="C55" s="264" t="s">
        <v>199</v>
      </c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6"/>
    </row>
    <row r="56" spans="3:15" x14ac:dyDescent="0.2">
      <c r="C56" s="719" t="s">
        <v>192</v>
      </c>
      <c r="D56" s="248">
        <v>1452.5251642694029</v>
      </c>
      <c r="E56" s="248">
        <v>1376.6544964519305</v>
      </c>
      <c r="F56" s="248">
        <v>1342.4452040065605</v>
      </c>
      <c r="G56" s="248">
        <v>1321.3071438891709</v>
      </c>
      <c r="H56" s="248">
        <v>1332.4732010931732</v>
      </c>
      <c r="I56" s="248">
        <v>1416.8343946849866</v>
      </c>
      <c r="J56" s="248">
        <v>1429.7900427036757</v>
      </c>
      <c r="K56" s="248">
        <v>1455.3007570329535</v>
      </c>
      <c r="L56" s="248">
        <v>1460.934465025194</v>
      </c>
      <c r="M56" s="248">
        <v>1477.8137838684058</v>
      </c>
      <c r="N56" s="248">
        <v>1411.6336555187961</v>
      </c>
      <c r="O56" s="720">
        <v>1359.7079885396727</v>
      </c>
    </row>
    <row r="57" spans="3:15" x14ac:dyDescent="0.2">
      <c r="C57" s="249" t="s">
        <v>193</v>
      </c>
      <c r="D57" s="250">
        <v>1247.7930053069374</v>
      </c>
      <c r="E57" s="250">
        <v>1219.5883260832732</v>
      </c>
      <c r="F57" s="250">
        <v>1221.3431610182636</v>
      </c>
      <c r="G57" s="250">
        <v>1183.3869429217527</v>
      </c>
      <c r="H57" s="250">
        <v>1198.2849917896754</v>
      </c>
      <c r="I57" s="250">
        <v>1239.5740232840269</v>
      </c>
      <c r="J57" s="250">
        <v>1271.60648473885</v>
      </c>
      <c r="K57" s="250">
        <v>1283.813012150076</v>
      </c>
      <c r="L57" s="250">
        <v>1311.0179147942529</v>
      </c>
      <c r="M57" s="250">
        <v>1341.4216259397981</v>
      </c>
      <c r="N57" s="250">
        <v>1329.2819200190711</v>
      </c>
      <c r="O57" s="251">
        <v>1328.1587453006657</v>
      </c>
    </row>
    <row r="58" spans="3:15" x14ac:dyDescent="0.2">
      <c r="C58" s="249" t="s">
        <v>194</v>
      </c>
      <c r="D58" s="250">
        <v>1344.3309050466173</v>
      </c>
      <c r="E58" s="250">
        <v>1317.692895014957</v>
      </c>
      <c r="F58" s="250">
        <v>1323.903921956658</v>
      </c>
      <c r="G58" s="250">
        <v>1309.8906834494144</v>
      </c>
      <c r="H58" s="250">
        <v>1289.6288116279882</v>
      </c>
      <c r="I58" s="250">
        <v>1304.6791289590351</v>
      </c>
      <c r="J58" s="250">
        <v>1294.5048403940486</v>
      </c>
      <c r="K58" s="250">
        <v>1307.96</v>
      </c>
      <c r="L58" s="250">
        <v>1349.14</v>
      </c>
      <c r="M58" s="250">
        <v>1364.95</v>
      </c>
      <c r="N58" s="250">
        <v>1368.4</v>
      </c>
      <c r="O58" s="251">
        <v>1403.88</v>
      </c>
    </row>
    <row r="59" spans="3:15" x14ac:dyDescent="0.2">
      <c r="C59" s="249">
        <v>2020</v>
      </c>
      <c r="D59" s="250">
        <v>1446.09</v>
      </c>
      <c r="E59" s="250">
        <v>1443.02</v>
      </c>
      <c r="F59" s="250">
        <v>1411.23</v>
      </c>
      <c r="G59" s="250">
        <v>1400.29</v>
      </c>
      <c r="H59" s="250">
        <v>1346.93</v>
      </c>
      <c r="I59" s="250">
        <v>1297.48</v>
      </c>
      <c r="J59" s="250">
        <v>1318.72</v>
      </c>
      <c r="K59" s="250">
        <v>1329.85</v>
      </c>
      <c r="L59" s="250">
        <v>1349.52</v>
      </c>
      <c r="M59" s="250">
        <v>1399.34</v>
      </c>
      <c r="N59" s="250">
        <v>1444.52</v>
      </c>
      <c r="O59" s="251">
        <v>1434.49</v>
      </c>
    </row>
    <row r="60" spans="3:15" x14ac:dyDescent="0.2">
      <c r="C60" s="261">
        <v>2021</v>
      </c>
      <c r="D60" s="262">
        <v>1457.28</v>
      </c>
      <c r="E60" s="262">
        <v>1437.07</v>
      </c>
      <c r="F60" s="262">
        <v>1458.06</v>
      </c>
      <c r="G60" s="262">
        <v>1465.56</v>
      </c>
      <c r="H60" s="262">
        <v>1491.31</v>
      </c>
      <c r="I60" s="262">
        <v>1471.19</v>
      </c>
      <c r="J60" s="262">
        <v>1462.25</v>
      </c>
      <c r="K60" s="262">
        <v>1490.44</v>
      </c>
      <c r="L60" s="262">
        <v>1513.06</v>
      </c>
      <c r="M60" s="262">
        <v>1625.23</v>
      </c>
      <c r="N60" s="262">
        <v>1803.29</v>
      </c>
      <c r="O60" s="263">
        <v>1958.94</v>
      </c>
    </row>
    <row r="61" spans="3:15" x14ac:dyDescent="0.2">
      <c r="C61" s="721">
        <v>2022</v>
      </c>
      <c r="D61" s="250">
        <v>2039.72</v>
      </c>
      <c r="E61" s="250">
        <v>2035.72</v>
      </c>
      <c r="F61" s="250">
        <v>2046.66</v>
      </c>
      <c r="G61" s="250">
        <v>2089.08</v>
      </c>
      <c r="H61" s="250">
        <v>2224</v>
      </c>
      <c r="I61" s="250">
        <v>2300.29</v>
      </c>
      <c r="J61" s="250">
        <v>2417.4699999999998</v>
      </c>
      <c r="K61" s="250">
        <v>2446.67</v>
      </c>
      <c r="L61" s="250">
        <v>2483.33</v>
      </c>
      <c r="M61" s="250">
        <v>2559.59</v>
      </c>
      <c r="N61" s="250">
        <v>2569.4699999999998</v>
      </c>
      <c r="O61" s="250">
        <v>2581.9</v>
      </c>
    </row>
    <row r="62" spans="3:15" ht="13.5" thickBot="1" x14ac:dyDescent="0.25">
      <c r="C62" s="257">
        <v>2023</v>
      </c>
      <c r="D62" s="258">
        <v>2513.44</v>
      </c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60"/>
    </row>
    <row r="63" spans="3:15" ht="13.5" thickBot="1" x14ac:dyDescent="0.25">
      <c r="C63" s="264" t="s">
        <v>200</v>
      </c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6"/>
    </row>
    <row r="64" spans="3:15" x14ac:dyDescent="0.2">
      <c r="C64" s="719" t="s">
        <v>192</v>
      </c>
      <c r="D64" s="248">
        <v>1462.9299066481419</v>
      </c>
      <c r="E64" s="248">
        <v>1397.9329390309356</v>
      </c>
      <c r="F64" s="248">
        <v>1352.4593399176847</v>
      </c>
      <c r="G64" s="248">
        <v>1324.3285390454434</v>
      </c>
      <c r="H64" s="248">
        <v>1346.8945966895908</v>
      </c>
      <c r="I64" s="248">
        <v>1422.0022440548378</v>
      </c>
      <c r="J64" s="248">
        <v>1439.7446104090284</v>
      </c>
      <c r="K64" s="248">
        <v>1469.5305118007066</v>
      </c>
      <c r="L64" s="248">
        <v>1464.5198361234318</v>
      </c>
      <c r="M64" s="248">
        <v>1456.1117051037911</v>
      </c>
      <c r="N64" s="248">
        <v>1435.8943068806354</v>
      </c>
      <c r="O64" s="720">
        <v>1347.9728359574115</v>
      </c>
    </row>
    <row r="65" spans="3:15" x14ac:dyDescent="0.2">
      <c r="C65" s="249" t="s">
        <v>193</v>
      </c>
      <c r="D65" s="250">
        <v>1217.2306317725502</v>
      </c>
      <c r="E65" s="250">
        <v>1219.9225640939258</v>
      </c>
      <c r="F65" s="250">
        <v>1228.6060793307527</v>
      </c>
      <c r="G65" s="250">
        <v>1190.0364269225856</v>
      </c>
      <c r="H65" s="250">
        <v>1216.8533835665212</v>
      </c>
      <c r="I65" s="250">
        <v>1268.6557166616051</v>
      </c>
      <c r="J65" s="250">
        <v>1280.8972883133727</v>
      </c>
      <c r="K65" s="250">
        <v>1270.5273567969125</v>
      </c>
      <c r="L65" s="250">
        <v>1318.4848992078084</v>
      </c>
      <c r="M65" s="250">
        <v>1326.2464158541839</v>
      </c>
      <c r="N65" s="250">
        <v>1338.5909965628271</v>
      </c>
      <c r="O65" s="251">
        <v>1331.7075587041454</v>
      </c>
    </row>
    <row r="66" spans="3:15" x14ac:dyDescent="0.2">
      <c r="C66" s="249" t="s">
        <v>194</v>
      </c>
      <c r="D66" s="250">
        <v>1324.8807237906556</v>
      </c>
      <c r="E66" s="250">
        <v>1306.1704820536852</v>
      </c>
      <c r="F66" s="250">
        <v>1289.846128057527</v>
      </c>
      <c r="G66" s="250">
        <v>1271.913502123914</v>
      </c>
      <c r="H66" s="250">
        <v>1265.3591520232299</v>
      </c>
      <c r="I66" s="250">
        <v>1264.5344761789461</v>
      </c>
      <c r="J66" s="250">
        <v>1256.1351766957246</v>
      </c>
      <c r="K66" s="250">
        <v>1279.8800000000001</v>
      </c>
      <c r="L66" s="250">
        <v>1283.6500000000001</v>
      </c>
      <c r="M66" s="250">
        <v>1335.83</v>
      </c>
      <c r="N66" s="250">
        <v>1324.27</v>
      </c>
      <c r="O66" s="251">
        <v>1366.15</v>
      </c>
    </row>
    <row r="67" spans="3:15" x14ac:dyDescent="0.2">
      <c r="C67" s="249">
        <v>2020</v>
      </c>
      <c r="D67" s="250">
        <v>1395.59</v>
      </c>
      <c r="E67" s="250">
        <v>1401.12</v>
      </c>
      <c r="F67" s="250">
        <v>1394.67</v>
      </c>
      <c r="G67" s="250">
        <v>1378.29</v>
      </c>
      <c r="H67" s="250">
        <v>1335.39</v>
      </c>
      <c r="I67" s="250">
        <v>1322.8</v>
      </c>
      <c r="J67" s="250">
        <v>1312.57</v>
      </c>
      <c r="K67" s="250">
        <v>1298.02</v>
      </c>
      <c r="L67" s="250">
        <v>1324.41</v>
      </c>
      <c r="M67" s="250">
        <v>1370.11</v>
      </c>
      <c r="N67" s="250">
        <v>1345.94</v>
      </c>
      <c r="O67" s="251">
        <v>1394.49</v>
      </c>
    </row>
    <row r="68" spans="3:15" x14ac:dyDescent="0.2">
      <c r="C68" s="253">
        <v>2021</v>
      </c>
      <c r="D68" s="254">
        <v>1383.2</v>
      </c>
      <c r="E68" s="254">
        <v>1364.26</v>
      </c>
      <c r="F68" s="254">
        <v>1419.52</v>
      </c>
      <c r="G68" s="254">
        <v>1441.54</v>
      </c>
      <c r="H68" s="254">
        <v>1436.41</v>
      </c>
      <c r="I68" s="254">
        <v>1450.93</v>
      </c>
      <c r="J68" s="254">
        <v>1475.09</v>
      </c>
      <c r="K68" s="254">
        <v>1470.13</v>
      </c>
      <c r="L68" s="254">
        <v>1505.17</v>
      </c>
      <c r="M68" s="254">
        <v>1643.42</v>
      </c>
      <c r="N68" s="254">
        <v>1751.99</v>
      </c>
      <c r="O68" s="256">
        <v>1872.92</v>
      </c>
    </row>
    <row r="69" spans="3:15" x14ac:dyDescent="0.2">
      <c r="C69" s="253">
        <v>2022</v>
      </c>
      <c r="D69" s="254">
        <v>1972.42</v>
      </c>
      <c r="E69" s="254">
        <v>2016.59</v>
      </c>
      <c r="F69" s="254">
        <v>2010.58</v>
      </c>
      <c r="G69" s="254">
        <v>2107.86</v>
      </c>
      <c r="H69" s="254">
        <v>2225.94</v>
      </c>
      <c r="I69" s="254">
        <v>2301.89</v>
      </c>
      <c r="J69" s="254">
        <v>2372.94</v>
      </c>
      <c r="K69" s="254">
        <v>2347.3000000000002</v>
      </c>
      <c r="L69" s="254">
        <v>2432.0300000000002</v>
      </c>
      <c r="M69" s="254">
        <v>2515.3000000000002</v>
      </c>
      <c r="N69" s="254">
        <v>2500.58</v>
      </c>
      <c r="O69" s="256">
        <v>2495.52</v>
      </c>
    </row>
    <row r="70" spans="3:15" ht="13.5" thickBot="1" x14ac:dyDescent="0.25">
      <c r="C70" s="257">
        <v>2023</v>
      </c>
      <c r="D70" s="258">
        <v>2541.27</v>
      </c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6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9" sqref="W79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76" sqref="U7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722"/>
      <c r="CF9" s="84"/>
      <c r="CG9" s="85" t="s">
        <v>298</v>
      </c>
      <c r="CH9" s="682" t="s">
        <v>299</v>
      </c>
    </row>
    <row r="10" spans="2:86" x14ac:dyDescent="0.2">
      <c r="CF10" s="723" t="s">
        <v>112</v>
      </c>
      <c r="CG10" s="723">
        <v>68.900000000000006</v>
      </c>
      <c r="CH10" s="724">
        <v>48.46</v>
      </c>
    </row>
    <row r="11" spans="2:86" x14ac:dyDescent="0.2">
      <c r="Z11" s="9"/>
      <c r="CF11" s="43" t="s">
        <v>159</v>
      </c>
      <c r="CG11" s="43">
        <v>64.33</v>
      </c>
      <c r="CH11" s="32">
        <v>58.47</v>
      </c>
    </row>
    <row r="12" spans="2:86" x14ac:dyDescent="0.2">
      <c r="CF12" s="43" t="s">
        <v>205</v>
      </c>
      <c r="CG12" s="43">
        <v>62.51</v>
      </c>
      <c r="CH12" s="32">
        <v>43.72</v>
      </c>
    </row>
    <row r="13" spans="2:86" x14ac:dyDescent="0.2">
      <c r="CF13" s="43" t="s">
        <v>161</v>
      </c>
      <c r="CG13" s="43">
        <v>61.67</v>
      </c>
      <c r="CH13" s="32">
        <v>62.26</v>
      </c>
    </row>
    <row r="14" spans="2:86" x14ac:dyDescent="0.2">
      <c r="CF14" s="43" t="s">
        <v>121</v>
      </c>
      <c r="CG14" s="43">
        <v>61.45</v>
      </c>
      <c r="CH14" s="32">
        <v>42.49</v>
      </c>
    </row>
    <row r="15" spans="2:86" x14ac:dyDescent="0.2">
      <c r="CF15" s="43" t="s">
        <v>116</v>
      </c>
      <c r="CG15" s="43">
        <v>59.78</v>
      </c>
      <c r="CH15" s="32">
        <v>44.16</v>
      </c>
    </row>
    <row r="16" spans="2:86" x14ac:dyDescent="0.2">
      <c r="CF16" s="67" t="s">
        <v>70</v>
      </c>
      <c r="CG16" s="67">
        <v>59.39</v>
      </c>
      <c r="CH16" s="68">
        <v>40.18</v>
      </c>
    </row>
    <row r="17" spans="3:86" x14ac:dyDescent="0.2">
      <c r="CF17" s="43" t="s">
        <v>124</v>
      </c>
      <c r="CG17" s="43">
        <v>58.56</v>
      </c>
      <c r="CH17" s="32">
        <v>35.92</v>
      </c>
    </row>
    <row r="18" spans="3:86" x14ac:dyDescent="0.2">
      <c r="CF18" s="43" t="s">
        <v>117</v>
      </c>
      <c r="CG18" s="43">
        <v>58.13</v>
      </c>
      <c r="CH18" s="32">
        <v>45.05</v>
      </c>
    </row>
    <row r="19" spans="3:86" x14ac:dyDescent="0.2">
      <c r="CF19" s="43" t="s">
        <v>113</v>
      </c>
      <c r="CG19" s="43">
        <v>57.96</v>
      </c>
      <c r="CH19" s="32">
        <v>35.340000000000003</v>
      </c>
    </row>
    <row r="20" spans="3:86" x14ac:dyDescent="0.2">
      <c r="CF20" s="43" t="s">
        <v>69</v>
      </c>
      <c r="CG20" s="43">
        <v>57.88</v>
      </c>
      <c r="CH20" s="32">
        <v>42.25</v>
      </c>
    </row>
    <row r="21" spans="3:86" x14ac:dyDescent="0.2">
      <c r="CF21" s="43" t="s">
        <v>128</v>
      </c>
      <c r="CG21" s="43">
        <v>57.7</v>
      </c>
      <c r="CH21" s="32">
        <v>43.29</v>
      </c>
    </row>
    <row r="22" spans="3:86" x14ac:dyDescent="0.2">
      <c r="CF22" s="43" t="s">
        <v>111</v>
      </c>
      <c r="CG22" s="43">
        <v>57.4</v>
      </c>
      <c r="CH22" s="32">
        <v>39.15</v>
      </c>
    </row>
    <row r="23" spans="3:86" x14ac:dyDescent="0.2">
      <c r="CF23" s="43" t="s">
        <v>135</v>
      </c>
      <c r="CG23" s="43">
        <v>56.91</v>
      </c>
      <c r="CH23" s="32">
        <v>42.99</v>
      </c>
    </row>
    <row r="24" spans="3:86" x14ac:dyDescent="0.2">
      <c r="CF24" s="43" t="s">
        <v>156</v>
      </c>
      <c r="CG24" s="43">
        <v>55.89</v>
      </c>
      <c r="CH24" s="32">
        <v>35.229999999999997</v>
      </c>
    </row>
    <row r="25" spans="3:86" x14ac:dyDescent="0.2">
      <c r="CF25" s="43" t="s">
        <v>162</v>
      </c>
      <c r="CG25" s="43">
        <v>55.4</v>
      </c>
      <c r="CH25" s="32">
        <v>35.33</v>
      </c>
    </row>
    <row r="26" spans="3:86" ht="14.25" x14ac:dyDescent="0.2">
      <c r="C26" s="4" t="s">
        <v>203</v>
      </c>
      <c r="CF26" s="43" t="s">
        <v>123</v>
      </c>
      <c r="CG26" s="43">
        <v>55.18</v>
      </c>
      <c r="CH26" s="32">
        <v>41.91</v>
      </c>
    </row>
    <row r="27" spans="3:86" x14ac:dyDescent="0.2">
      <c r="CF27" s="43" t="s">
        <v>127</v>
      </c>
      <c r="CG27" s="43">
        <v>54.85</v>
      </c>
      <c r="CH27" s="32">
        <v>31.89</v>
      </c>
    </row>
    <row r="28" spans="3:86" x14ac:dyDescent="0.2">
      <c r="CF28" s="43" t="s">
        <v>163</v>
      </c>
      <c r="CG28" s="43">
        <v>54.55</v>
      </c>
      <c r="CH28" s="32">
        <v>33.94</v>
      </c>
    </row>
    <row r="29" spans="3:86" x14ac:dyDescent="0.2">
      <c r="CF29" s="43" t="s">
        <v>152</v>
      </c>
      <c r="CG29" s="43">
        <v>54.42</v>
      </c>
      <c r="CH29" s="32">
        <v>35.78</v>
      </c>
    </row>
    <row r="30" spans="3:86" x14ac:dyDescent="0.2">
      <c r="CF30" s="43" t="s">
        <v>72</v>
      </c>
      <c r="CG30" s="43">
        <v>54.28</v>
      </c>
      <c r="CH30" s="32">
        <v>38</v>
      </c>
    </row>
    <row r="31" spans="3:86" x14ac:dyDescent="0.2">
      <c r="CF31" s="43" t="s">
        <v>120</v>
      </c>
      <c r="CG31" s="43">
        <v>51.75</v>
      </c>
      <c r="CH31" s="32">
        <v>36.770000000000003</v>
      </c>
    </row>
    <row r="32" spans="3:86" x14ac:dyDescent="0.2">
      <c r="CF32" s="43" t="s">
        <v>71</v>
      </c>
      <c r="CG32" s="43">
        <v>51.38</v>
      </c>
      <c r="CH32" s="32">
        <v>35.47</v>
      </c>
    </row>
    <row r="33" spans="2:86" x14ac:dyDescent="0.2">
      <c r="CF33" s="43" t="s">
        <v>114</v>
      </c>
      <c r="CG33" s="43">
        <v>50.94</v>
      </c>
      <c r="CH33" s="32">
        <v>42.85</v>
      </c>
    </row>
    <row r="34" spans="2:86" x14ac:dyDescent="0.2">
      <c r="CF34" s="43" t="s">
        <v>68</v>
      </c>
      <c r="CG34" s="43">
        <v>49.51</v>
      </c>
      <c r="CH34" s="32">
        <v>39.93</v>
      </c>
    </row>
    <row r="35" spans="2:86" ht="13.5" thickBot="1" x14ac:dyDescent="0.25">
      <c r="CF35" s="43" t="s">
        <v>129</v>
      </c>
      <c r="CG35" s="43">
        <v>48.33</v>
      </c>
      <c r="CH35" s="32">
        <v>39.71</v>
      </c>
    </row>
    <row r="36" spans="2:86" ht="13.5" thickBot="1" x14ac:dyDescent="0.25">
      <c r="CF36" s="86" t="s">
        <v>164</v>
      </c>
      <c r="CG36" s="86">
        <v>56.97</v>
      </c>
      <c r="CH36" s="683">
        <v>41.24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300</v>
      </c>
      <c r="CH41" s="66" t="s">
        <v>244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205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725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162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163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164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2" t="s">
        <v>166</v>
      </c>
      <c r="C78" s="803"/>
      <c r="D78" s="803"/>
      <c r="E78" s="803"/>
      <c r="F78" s="803"/>
      <c r="G78" s="80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M4" sqref="M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49" t="s">
        <v>261</v>
      </c>
      <c r="C2" s="152"/>
    </row>
    <row r="3" spans="1:21" x14ac:dyDescent="0.2">
      <c r="G3" s="25"/>
      <c r="H3" s="25"/>
    </row>
    <row r="4" spans="1:21" ht="23.25" x14ac:dyDescent="0.35">
      <c r="B4" s="314" t="s">
        <v>303</v>
      </c>
      <c r="C4" s="317"/>
      <c r="D4" s="317"/>
      <c r="E4" s="317"/>
      <c r="F4" s="317"/>
      <c r="G4" s="317"/>
      <c r="H4" s="277"/>
      <c r="I4" s="317"/>
      <c r="U4" s="25"/>
    </row>
    <row r="5" spans="1:21" ht="15.75" x14ac:dyDescent="0.25">
      <c r="B5" s="315" t="s">
        <v>105</v>
      </c>
      <c r="C5" s="153"/>
      <c r="D5" s="153"/>
      <c r="E5" s="153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316" t="s">
        <v>102</v>
      </c>
      <c r="F6" s="9"/>
      <c r="G6" s="9"/>
    </row>
    <row r="7" spans="1:21" ht="15" x14ac:dyDescent="0.2">
      <c r="A7" s="30"/>
      <c r="B7" s="318"/>
      <c r="C7" s="319"/>
      <c r="D7" s="320" t="s">
        <v>85</v>
      </c>
      <c r="E7" s="321"/>
      <c r="F7" s="321"/>
      <c r="G7" s="321"/>
      <c r="H7" s="321"/>
      <c r="I7" s="322"/>
      <c r="J7" s="320" t="s">
        <v>86</v>
      </c>
      <c r="K7" s="321"/>
      <c r="L7" s="321"/>
      <c r="M7" s="321"/>
      <c r="N7" s="321"/>
      <c r="O7" s="322"/>
      <c r="P7" s="627" t="s">
        <v>104</v>
      </c>
      <c r="Q7" s="628"/>
      <c r="R7" s="629"/>
      <c r="S7" s="630"/>
    </row>
    <row r="8" spans="1:21" ht="15" x14ac:dyDescent="0.25">
      <c r="A8" s="30"/>
      <c r="B8" s="323" t="s">
        <v>87</v>
      </c>
      <c r="C8" s="324" t="s">
        <v>88</v>
      </c>
      <c r="D8" s="325" t="s">
        <v>89</v>
      </c>
      <c r="E8" s="326"/>
      <c r="F8" s="326" t="s">
        <v>131</v>
      </c>
      <c r="G8" s="326"/>
      <c r="H8" s="326" t="s">
        <v>90</v>
      </c>
      <c r="I8" s="327"/>
      <c r="J8" s="325" t="s">
        <v>89</v>
      </c>
      <c r="K8" s="326"/>
      <c r="L8" s="326" t="s">
        <v>131</v>
      </c>
      <c r="M8" s="326"/>
      <c r="N8" s="326" t="s">
        <v>90</v>
      </c>
      <c r="O8" s="327"/>
      <c r="P8" s="325" t="s">
        <v>89</v>
      </c>
      <c r="Q8" s="326"/>
      <c r="R8" s="328" t="s">
        <v>131</v>
      </c>
      <c r="S8" s="327"/>
    </row>
    <row r="9" spans="1:21" ht="13.5" thickBot="1" x14ac:dyDescent="0.25">
      <c r="A9" s="30"/>
      <c r="B9" s="329"/>
      <c r="C9" s="330"/>
      <c r="D9" s="331" t="s">
        <v>301</v>
      </c>
      <c r="E9" s="400" t="s">
        <v>302</v>
      </c>
      <c r="F9" s="331" t="s">
        <v>301</v>
      </c>
      <c r="G9" s="400" t="s">
        <v>302</v>
      </c>
      <c r="H9" s="331" t="s">
        <v>301</v>
      </c>
      <c r="I9" s="400" t="s">
        <v>302</v>
      </c>
      <c r="J9" s="334" t="s">
        <v>301</v>
      </c>
      <c r="K9" s="411" t="s">
        <v>302</v>
      </c>
      <c r="L9" s="335" t="s">
        <v>301</v>
      </c>
      <c r="M9" s="411" t="s">
        <v>302</v>
      </c>
      <c r="N9" s="336" t="s">
        <v>301</v>
      </c>
      <c r="O9" s="412" t="s">
        <v>302</v>
      </c>
      <c r="P9" s="331" t="s">
        <v>301</v>
      </c>
      <c r="Q9" s="400" t="s">
        <v>302</v>
      </c>
      <c r="R9" s="331" t="s">
        <v>301</v>
      </c>
      <c r="S9" s="407" t="s">
        <v>302</v>
      </c>
      <c r="T9" s="25"/>
    </row>
    <row r="10" spans="1:21" ht="15.75" x14ac:dyDescent="0.25">
      <c r="A10" s="30"/>
      <c r="B10" s="338" t="s">
        <v>262</v>
      </c>
      <c r="C10" s="339"/>
      <c r="D10" s="340">
        <f t="shared" ref="D10:O10" si="0">SUM(D11:D16)</f>
        <v>2350521.9990000003</v>
      </c>
      <c r="E10" s="401">
        <f t="shared" si="0"/>
        <v>3293767.557</v>
      </c>
      <c r="F10" s="341">
        <f>SUM(F11:F16)</f>
        <v>10734968.261</v>
      </c>
      <c r="G10" s="404">
        <f>SUM(G11:G16)</f>
        <v>15386293.434</v>
      </c>
      <c r="H10" s="342">
        <f t="shared" si="0"/>
        <v>1704281.6520000002</v>
      </c>
      <c r="I10" s="408">
        <f t="shared" si="0"/>
        <v>1692685.4409999999</v>
      </c>
      <c r="J10" s="340">
        <f t="shared" si="0"/>
        <v>1141630.3659999999</v>
      </c>
      <c r="K10" s="404">
        <f t="shared" si="0"/>
        <v>1520114.6549999998</v>
      </c>
      <c r="L10" s="341">
        <f t="shared" si="0"/>
        <v>5217233.9989999998</v>
      </c>
      <c r="M10" s="404">
        <f t="shared" si="0"/>
        <v>7113566.8619999997</v>
      </c>
      <c r="N10" s="343">
        <f t="shared" si="0"/>
        <v>654729.67599999998</v>
      </c>
      <c r="O10" s="413">
        <f t="shared" si="0"/>
        <v>628417.42799999996</v>
      </c>
      <c r="P10" s="340">
        <f>SUM(P11:P16)</f>
        <v>1208891.6330000001</v>
      </c>
      <c r="Q10" s="413">
        <f>SUM(Q11:Q16)</f>
        <v>1773652.9019999998</v>
      </c>
      <c r="R10" s="344">
        <f>SUM(R11:R16)</f>
        <v>5517734.2620000001</v>
      </c>
      <c r="S10" s="413">
        <f>SUM(S11:S16)</f>
        <v>8272726.5719999988</v>
      </c>
      <c r="T10" s="40"/>
      <c r="U10" s="31"/>
    </row>
    <row r="11" spans="1:21" x14ac:dyDescent="0.2">
      <c r="A11" s="30"/>
      <c r="B11" s="345" t="s">
        <v>91</v>
      </c>
      <c r="C11" s="346" t="s">
        <v>137</v>
      </c>
      <c r="D11" s="347">
        <v>521313.36499999999</v>
      </c>
      <c r="E11" s="402">
        <v>705222.93400000001</v>
      </c>
      <c r="F11" s="348">
        <v>2380569.7779999999</v>
      </c>
      <c r="G11" s="405">
        <v>3296917.54</v>
      </c>
      <c r="H11" s="349">
        <v>877663.62300000002</v>
      </c>
      <c r="I11" s="409">
        <v>842302.92500000005</v>
      </c>
      <c r="J11" s="347">
        <v>193241.33300000001</v>
      </c>
      <c r="K11" s="402">
        <v>276800.52399999998</v>
      </c>
      <c r="L11" s="348">
        <v>884141.29500000004</v>
      </c>
      <c r="M11" s="405">
        <v>1296681.3489999999</v>
      </c>
      <c r="N11" s="349">
        <v>202803.853</v>
      </c>
      <c r="O11" s="409">
        <v>204571.663</v>
      </c>
      <c r="P11" s="347">
        <f t="shared" ref="P11:P16" si="1">D11-J11</f>
        <v>328072.03200000001</v>
      </c>
      <c r="Q11" s="409">
        <f t="shared" ref="Q11:Q16" si="2">E11-K11</f>
        <v>428422.41000000003</v>
      </c>
      <c r="R11" s="350">
        <f t="shared" ref="R11:S16" si="3">F11-L11</f>
        <v>1496428.483</v>
      </c>
      <c r="S11" s="414">
        <f t="shared" si="3"/>
        <v>2000236.1910000001</v>
      </c>
      <c r="T11" s="40"/>
      <c r="U11" s="31"/>
    </row>
    <row r="12" spans="1:21" x14ac:dyDescent="0.2">
      <c r="A12" s="30"/>
      <c r="B12" s="345" t="s">
        <v>92</v>
      </c>
      <c r="C12" s="346" t="s">
        <v>93</v>
      </c>
      <c r="D12" s="347">
        <v>337231.82400000002</v>
      </c>
      <c r="E12" s="402">
        <v>520462.78</v>
      </c>
      <c r="F12" s="348">
        <v>1539726.6810000001</v>
      </c>
      <c r="G12" s="405">
        <v>2427298.648</v>
      </c>
      <c r="H12" s="349">
        <v>139513.32399999999</v>
      </c>
      <c r="I12" s="409">
        <v>144156.34899999999</v>
      </c>
      <c r="J12" s="347">
        <v>233603.02600000001</v>
      </c>
      <c r="K12" s="402">
        <v>353358.62900000002</v>
      </c>
      <c r="L12" s="348">
        <v>1067354.5020000001</v>
      </c>
      <c r="M12" s="405">
        <v>1653239.794</v>
      </c>
      <c r="N12" s="349">
        <v>118865.001</v>
      </c>
      <c r="O12" s="409">
        <v>124068.11500000001</v>
      </c>
      <c r="P12" s="347">
        <f t="shared" si="1"/>
        <v>103628.79800000001</v>
      </c>
      <c r="Q12" s="409">
        <f t="shared" si="2"/>
        <v>167104.15100000001</v>
      </c>
      <c r="R12" s="350">
        <f t="shared" si="3"/>
        <v>472372.179</v>
      </c>
      <c r="S12" s="414">
        <f t="shared" si="3"/>
        <v>774058.85400000005</v>
      </c>
      <c r="T12" s="40"/>
      <c r="U12" s="31"/>
    </row>
    <row r="13" spans="1:21" x14ac:dyDescent="0.2">
      <c r="A13" s="30"/>
      <c r="B13" s="345" t="s">
        <v>94</v>
      </c>
      <c r="C13" s="346" t="s">
        <v>95</v>
      </c>
      <c r="D13" s="347">
        <v>142003.72200000001</v>
      </c>
      <c r="E13" s="402">
        <v>189309.981</v>
      </c>
      <c r="F13" s="348">
        <v>648543.93599999999</v>
      </c>
      <c r="G13" s="405">
        <v>885055.47499999998</v>
      </c>
      <c r="H13" s="349">
        <v>115918.11199999999</v>
      </c>
      <c r="I13" s="409">
        <v>130837.67600000001</v>
      </c>
      <c r="J13" s="347">
        <v>81242.342000000004</v>
      </c>
      <c r="K13" s="402">
        <v>91926.775999999998</v>
      </c>
      <c r="L13" s="348">
        <v>370974.48599999998</v>
      </c>
      <c r="M13" s="405">
        <v>429540.37199999997</v>
      </c>
      <c r="N13" s="349">
        <v>61227.862999999998</v>
      </c>
      <c r="O13" s="409">
        <v>60499.777000000002</v>
      </c>
      <c r="P13" s="347">
        <f t="shared" si="1"/>
        <v>60761.380000000005</v>
      </c>
      <c r="Q13" s="409">
        <f t="shared" si="2"/>
        <v>97383.205000000002</v>
      </c>
      <c r="R13" s="350">
        <f t="shared" si="3"/>
        <v>277569.45</v>
      </c>
      <c r="S13" s="414">
        <f t="shared" si="3"/>
        <v>455515.103</v>
      </c>
      <c r="T13" s="40"/>
      <c r="U13" s="39"/>
    </row>
    <row r="14" spans="1:21" x14ac:dyDescent="0.2">
      <c r="A14" s="30"/>
      <c r="B14" s="345" t="s">
        <v>96</v>
      </c>
      <c r="C14" s="346" t="s">
        <v>97</v>
      </c>
      <c r="D14" s="347">
        <v>214181.87100000001</v>
      </c>
      <c r="E14" s="402">
        <v>259678.087</v>
      </c>
      <c r="F14" s="348">
        <v>978203.32200000004</v>
      </c>
      <c r="G14" s="405">
        <v>1213089.5989999999</v>
      </c>
      <c r="H14" s="349">
        <v>233437.182</v>
      </c>
      <c r="I14" s="409">
        <v>221664.64000000001</v>
      </c>
      <c r="J14" s="347">
        <v>75453.91</v>
      </c>
      <c r="K14" s="402">
        <v>85180.885999999999</v>
      </c>
      <c r="L14" s="348">
        <v>344741.05300000001</v>
      </c>
      <c r="M14" s="405">
        <v>397198.01500000001</v>
      </c>
      <c r="N14" s="349">
        <v>130798.91499999999</v>
      </c>
      <c r="O14" s="409">
        <v>105076.99400000001</v>
      </c>
      <c r="P14" s="347">
        <f t="shared" si="1"/>
        <v>138727.96100000001</v>
      </c>
      <c r="Q14" s="409">
        <f t="shared" si="2"/>
        <v>174497.201</v>
      </c>
      <c r="R14" s="350">
        <f t="shared" si="3"/>
        <v>633462.26900000009</v>
      </c>
      <c r="S14" s="414">
        <f t="shared" si="3"/>
        <v>815891.58399999992</v>
      </c>
      <c r="T14" s="40"/>
      <c r="U14" s="31"/>
    </row>
    <row r="15" spans="1:21" x14ac:dyDescent="0.2">
      <c r="A15" s="30"/>
      <c r="B15" s="345" t="s">
        <v>98</v>
      </c>
      <c r="C15" s="346" t="s">
        <v>99</v>
      </c>
      <c r="D15" s="347">
        <v>210219.144</v>
      </c>
      <c r="E15" s="402">
        <v>472655.603</v>
      </c>
      <c r="F15" s="348">
        <v>960646.37199999997</v>
      </c>
      <c r="G15" s="405">
        <v>2205084.2579999999</v>
      </c>
      <c r="H15" s="349">
        <v>49383.949000000001</v>
      </c>
      <c r="I15" s="409">
        <v>74176.494000000006</v>
      </c>
      <c r="J15" s="347">
        <v>131267.70699999999</v>
      </c>
      <c r="K15" s="402">
        <v>174760.038</v>
      </c>
      <c r="L15" s="348">
        <v>600317.41099999996</v>
      </c>
      <c r="M15" s="405">
        <v>818992.69799999997</v>
      </c>
      <c r="N15" s="349">
        <v>32379.449000000001</v>
      </c>
      <c r="O15" s="409">
        <v>26987.915000000001</v>
      </c>
      <c r="P15" s="347">
        <f t="shared" si="1"/>
        <v>78951.437000000005</v>
      </c>
      <c r="Q15" s="409">
        <f t="shared" si="2"/>
        <v>297895.565</v>
      </c>
      <c r="R15" s="350">
        <f t="shared" si="3"/>
        <v>360328.96100000001</v>
      </c>
      <c r="S15" s="414">
        <f t="shared" si="3"/>
        <v>1386091.56</v>
      </c>
      <c r="T15" s="40"/>
      <c r="U15" s="31"/>
    </row>
    <row r="16" spans="1:21" ht="13.5" thickBot="1" x14ac:dyDescent="0.25">
      <c r="A16" s="30"/>
      <c r="B16" s="351" t="s">
        <v>100</v>
      </c>
      <c r="C16" s="352" t="s">
        <v>101</v>
      </c>
      <c r="D16" s="353">
        <v>925572.07299999997</v>
      </c>
      <c r="E16" s="403">
        <v>1146438.172</v>
      </c>
      <c r="F16" s="354">
        <v>4227278.1720000003</v>
      </c>
      <c r="G16" s="406">
        <v>5358847.9139999999</v>
      </c>
      <c r="H16" s="355">
        <v>288365.462</v>
      </c>
      <c r="I16" s="410">
        <v>279547.35700000002</v>
      </c>
      <c r="J16" s="353">
        <v>426822.04800000001</v>
      </c>
      <c r="K16" s="403">
        <v>538087.80200000003</v>
      </c>
      <c r="L16" s="354">
        <v>1949705.2520000001</v>
      </c>
      <c r="M16" s="406">
        <v>2517914.6340000001</v>
      </c>
      <c r="N16" s="355">
        <v>108654.595</v>
      </c>
      <c r="O16" s="410">
        <v>107212.96400000001</v>
      </c>
      <c r="P16" s="353">
        <f t="shared" si="1"/>
        <v>498750.02499999997</v>
      </c>
      <c r="Q16" s="410">
        <f t="shared" si="2"/>
        <v>608350.37</v>
      </c>
      <c r="R16" s="356">
        <f t="shared" si="3"/>
        <v>2277572.92</v>
      </c>
      <c r="S16" s="415">
        <f t="shared" si="3"/>
        <v>2840933.28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316" t="s">
        <v>206</v>
      </c>
      <c r="C18" s="153"/>
      <c r="G18" s="19"/>
      <c r="I18" s="19"/>
      <c r="L18" s="19"/>
    </row>
    <row r="19" spans="1:21" ht="15" x14ac:dyDescent="0.2">
      <c r="A19" s="30"/>
      <c r="B19" s="318"/>
      <c r="C19" s="357"/>
      <c r="D19" s="358" t="s">
        <v>85</v>
      </c>
      <c r="E19" s="359"/>
      <c r="F19" s="359"/>
      <c r="G19" s="359"/>
      <c r="H19" s="359"/>
      <c r="I19" s="360"/>
      <c r="J19" s="358" t="s">
        <v>86</v>
      </c>
      <c r="K19" s="359"/>
      <c r="L19" s="359"/>
      <c r="M19" s="359"/>
      <c r="N19" s="359"/>
      <c r="O19" s="360"/>
      <c r="P19" s="361" t="s">
        <v>104</v>
      </c>
      <c r="Q19" s="362"/>
      <c r="R19" s="363"/>
      <c r="S19" s="364"/>
    </row>
    <row r="20" spans="1:21" ht="15" x14ac:dyDescent="0.25">
      <c r="A20" s="30"/>
      <c r="B20" s="323" t="s">
        <v>87</v>
      </c>
      <c r="C20" s="365" t="s">
        <v>88</v>
      </c>
      <c r="D20" s="326" t="s">
        <v>89</v>
      </c>
      <c r="E20" s="326"/>
      <c r="F20" s="326" t="s">
        <v>131</v>
      </c>
      <c r="G20" s="326"/>
      <c r="H20" s="326" t="s">
        <v>90</v>
      </c>
      <c r="I20" s="366"/>
      <c r="J20" s="326" t="s">
        <v>89</v>
      </c>
      <c r="K20" s="326"/>
      <c r="L20" s="326" t="s">
        <v>131</v>
      </c>
      <c r="M20" s="326"/>
      <c r="N20" s="326" t="s">
        <v>90</v>
      </c>
      <c r="O20" s="366"/>
      <c r="P20" s="328" t="s">
        <v>89</v>
      </c>
      <c r="Q20" s="326"/>
      <c r="R20" s="328" t="s">
        <v>131</v>
      </c>
      <c r="S20" s="327"/>
    </row>
    <row r="21" spans="1:21" ht="13.5" thickBot="1" x14ac:dyDescent="0.25">
      <c r="A21" s="30"/>
      <c r="B21" s="329"/>
      <c r="C21" s="367"/>
      <c r="D21" s="368" t="s">
        <v>301</v>
      </c>
      <c r="E21" s="400" t="s">
        <v>302</v>
      </c>
      <c r="F21" s="332" t="s">
        <v>301</v>
      </c>
      <c r="G21" s="400" t="s">
        <v>302</v>
      </c>
      <c r="H21" s="333" t="s">
        <v>301</v>
      </c>
      <c r="I21" s="416" t="s">
        <v>302</v>
      </c>
      <c r="J21" s="369" t="s">
        <v>301</v>
      </c>
      <c r="K21" s="411" t="s">
        <v>302</v>
      </c>
      <c r="L21" s="335" t="s">
        <v>301</v>
      </c>
      <c r="M21" s="411" t="s">
        <v>302</v>
      </c>
      <c r="N21" s="336" t="s">
        <v>301</v>
      </c>
      <c r="O21" s="420" t="s">
        <v>302</v>
      </c>
      <c r="P21" s="368" t="s">
        <v>301</v>
      </c>
      <c r="Q21" s="400" t="s">
        <v>302</v>
      </c>
      <c r="R21" s="370" t="s">
        <v>301</v>
      </c>
      <c r="S21" s="407" t="s">
        <v>302</v>
      </c>
    </row>
    <row r="22" spans="1:21" ht="15.75" x14ac:dyDescent="0.25">
      <c r="A22" s="30"/>
      <c r="B22" s="338" t="s">
        <v>262</v>
      </c>
      <c r="C22" s="371"/>
      <c r="D22" s="372">
        <f t="shared" ref="D22:S22" si="4">SUM(D23:D28)</f>
        <v>119390.74</v>
      </c>
      <c r="E22" s="404">
        <f t="shared" si="4"/>
        <v>200896.39</v>
      </c>
      <c r="F22" s="341">
        <f t="shared" si="4"/>
        <v>545673.995</v>
      </c>
      <c r="G22" s="404">
        <f t="shared" si="4"/>
        <v>932902.06200000003</v>
      </c>
      <c r="H22" s="343">
        <f t="shared" si="4"/>
        <v>85728.53300000001</v>
      </c>
      <c r="I22" s="417">
        <f t="shared" si="4"/>
        <v>87277.28899999999</v>
      </c>
      <c r="J22" s="372">
        <f t="shared" si="4"/>
        <v>121693.64499999999</v>
      </c>
      <c r="K22" s="404">
        <f>SUM(K23:K28)</f>
        <v>140971.02899999998</v>
      </c>
      <c r="L22" s="341">
        <f>SUM(L23:L28)</f>
        <v>556068.02</v>
      </c>
      <c r="M22" s="404">
        <f>SUM(M23:M28)</f>
        <v>659461.92800000007</v>
      </c>
      <c r="N22" s="343">
        <f t="shared" si="4"/>
        <v>41059.527000000002</v>
      </c>
      <c r="O22" s="401">
        <f t="shared" si="4"/>
        <v>37342.165999999997</v>
      </c>
      <c r="P22" s="373">
        <f t="shared" si="4"/>
        <v>-2302.9049999999916</v>
      </c>
      <c r="Q22" s="423">
        <f t="shared" si="4"/>
        <v>59925.360999999997</v>
      </c>
      <c r="R22" s="374">
        <f t="shared" si="4"/>
        <v>-10394.025000000009</v>
      </c>
      <c r="S22" s="423">
        <f t="shared" si="4"/>
        <v>273440.13400000002</v>
      </c>
      <c r="U22" s="631"/>
    </row>
    <row r="23" spans="1:21" x14ac:dyDescent="0.2">
      <c r="A23" s="30"/>
      <c r="B23" s="345" t="s">
        <v>91</v>
      </c>
      <c r="C23" s="375" t="s">
        <v>137</v>
      </c>
      <c r="D23" s="349">
        <v>5733.0910000000003</v>
      </c>
      <c r="E23" s="402">
        <v>5687.6710000000003</v>
      </c>
      <c r="F23" s="376">
        <v>26309.633000000002</v>
      </c>
      <c r="G23" s="405">
        <v>26504.717000000001</v>
      </c>
      <c r="H23" s="349">
        <v>4086.5360000000001</v>
      </c>
      <c r="I23" s="418">
        <v>3436.8739999999998</v>
      </c>
      <c r="J23" s="377">
        <v>4941.4269999999997</v>
      </c>
      <c r="K23" s="405">
        <v>6611.2</v>
      </c>
      <c r="L23" s="348">
        <v>22610.036</v>
      </c>
      <c r="M23" s="405">
        <v>30863.657999999999</v>
      </c>
      <c r="N23" s="376">
        <v>2985.0709999999999</v>
      </c>
      <c r="O23" s="421">
        <v>4746.4889999999996</v>
      </c>
      <c r="P23" s="378">
        <f t="shared" ref="P23:P28" si="5">D23-J23</f>
        <v>791.66400000000067</v>
      </c>
      <c r="Q23" s="424">
        <f t="shared" ref="Q23:Q28" si="6">E23-K23</f>
        <v>-923.52899999999954</v>
      </c>
      <c r="R23" s="379">
        <f t="shared" ref="P23:S28" si="7">F23-L23</f>
        <v>3699.5970000000016</v>
      </c>
      <c r="S23" s="426">
        <f t="shared" si="7"/>
        <v>-4358.9409999999989</v>
      </c>
      <c r="U23" s="631"/>
    </row>
    <row r="24" spans="1:21" x14ac:dyDescent="0.2">
      <c r="A24" s="30"/>
      <c r="B24" s="345" t="s">
        <v>92</v>
      </c>
      <c r="C24" s="375" t="s">
        <v>93</v>
      </c>
      <c r="D24" s="349">
        <v>26354.873</v>
      </c>
      <c r="E24" s="402">
        <v>44943.548999999999</v>
      </c>
      <c r="F24" s="376">
        <v>120529.21400000001</v>
      </c>
      <c r="G24" s="405">
        <v>207835.16399999999</v>
      </c>
      <c r="H24" s="349">
        <v>10468.001</v>
      </c>
      <c r="I24" s="418">
        <v>12656.304</v>
      </c>
      <c r="J24" s="377">
        <v>30146.5</v>
      </c>
      <c r="K24" s="405">
        <v>42646.339</v>
      </c>
      <c r="L24" s="348">
        <v>137743.421</v>
      </c>
      <c r="M24" s="405">
        <v>199309.44699999999</v>
      </c>
      <c r="N24" s="376">
        <v>10849.558999999999</v>
      </c>
      <c r="O24" s="421">
        <v>12276.144</v>
      </c>
      <c r="P24" s="378">
        <f t="shared" si="5"/>
        <v>-3791.6270000000004</v>
      </c>
      <c r="Q24" s="424">
        <f t="shared" si="6"/>
        <v>2297.2099999999991</v>
      </c>
      <c r="R24" s="379">
        <f t="shared" si="7"/>
        <v>-17214.206999999995</v>
      </c>
      <c r="S24" s="426">
        <f t="shared" si="7"/>
        <v>8525.7170000000042</v>
      </c>
      <c r="U24" s="631"/>
    </row>
    <row r="25" spans="1:21" x14ac:dyDescent="0.2">
      <c r="A25" s="30"/>
      <c r="B25" s="345" t="s">
        <v>94</v>
      </c>
      <c r="C25" s="375" t="s">
        <v>95</v>
      </c>
      <c r="D25" s="349">
        <v>5610.4530000000004</v>
      </c>
      <c r="E25" s="402">
        <v>7650.5829999999996</v>
      </c>
      <c r="F25" s="376">
        <v>25638.026999999998</v>
      </c>
      <c r="G25" s="405">
        <v>35672.857000000004</v>
      </c>
      <c r="H25" s="349">
        <v>3432.2669999999998</v>
      </c>
      <c r="I25" s="418">
        <v>3756.9009999999998</v>
      </c>
      <c r="J25" s="377">
        <v>1126.3150000000001</v>
      </c>
      <c r="K25" s="405">
        <v>3731.83</v>
      </c>
      <c r="L25" s="348">
        <v>5109.857</v>
      </c>
      <c r="M25" s="405">
        <v>17616.648000000001</v>
      </c>
      <c r="N25" s="376">
        <v>497.06700000000001</v>
      </c>
      <c r="O25" s="421">
        <v>1077.5999999999999</v>
      </c>
      <c r="P25" s="378">
        <f t="shared" si="5"/>
        <v>4484.1380000000008</v>
      </c>
      <c r="Q25" s="424">
        <f t="shared" si="6"/>
        <v>3918.7529999999997</v>
      </c>
      <c r="R25" s="379">
        <f t="shared" si="7"/>
        <v>20528.169999999998</v>
      </c>
      <c r="S25" s="426">
        <f t="shared" si="7"/>
        <v>18056.209000000003</v>
      </c>
      <c r="U25" s="631"/>
    </row>
    <row r="26" spans="1:21" x14ac:dyDescent="0.2">
      <c r="A26" s="30"/>
      <c r="B26" s="345" t="s">
        <v>96</v>
      </c>
      <c r="C26" s="375" t="s">
        <v>97</v>
      </c>
      <c r="D26" s="349">
        <v>47903.68</v>
      </c>
      <c r="E26" s="402">
        <v>50263</v>
      </c>
      <c r="F26" s="376">
        <v>218869.81599999999</v>
      </c>
      <c r="G26" s="405">
        <v>233615.06899999999</v>
      </c>
      <c r="H26" s="349">
        <v>57310.33</v>
      </c>
      <c r="I26" s="418">
        <v>49076.690999999999</v>
      </c>
      <c r="J26" s="377">
        <v>11014.237999999999</v>
      </c>
      <c r="K26" s="405">
        <v>13133.078</v>
      </c>
      <c r="L26" s="348">
        <v>50304.398999999998</v>
      </c>
      <c r="M26" s="405">
        <v>61452.031000000003</v>
      </c>
      <c r="N26" s="376">
        <v>8476.2009999999991</v>
      </c>
      <c r="O26" s="421">
        <v>6346.57</v>
      </c>
      <c r="P26" s="378">
        <f t="shared" si="7"/>
        <v>36889.442000000003</v>
      </c>
      <c r="Q26" s="424">
        <f t="shared" si="6"/>
        <v>37129.921999999999</v>
      </c>
      <c r="R26" s="379">
        <f t="shared" si="7"/>
        <v>168565.41699999999</v>
      </c>
      <c r="S26" s="426">
        <f t="shared" si="7"/>
        <v>172163.038</v>
      </c>
      <c r="U26" s="631"/>
    </row>
    <row r="27" spans="1:21" x14ac:dyDescent="0.2">
      <c r="A27" s="30"/>
      <c r="B27" s="345" t="s">
        <v>98</v>
      </c>
      <c r="C27" s="375" t="s">
        <v>99</v>
      </c>
      <c r="D27" s="349">
        <v>14068.079</v>
      </c>
      <c r="E27" s="402">
        <v>63798.748</v>
      </c>
      <c r="F27" s="376">
        <v>64076.578000000001</v>
      </c>
      <c r="G27" s="405">
        <v>296099.34100000001</v>
      </c>
      <c r="H27" s="349">
        <v>3632.1550000000002</v>
      </c>
      <c r="I27" s="418">
        <v>9770.4069999999992</v>
      </c>
      <c r="J27" s="377">
        <v>32012.924999999999</v>
      </c>
      <c r="K27" s="405">
        <v>23776.26</v>
      </c>
      <c r="L27" s="348">
        <v>146402.9</v>
      </c>
      <c r="M27" s="405">
        <v>111148.87300000001</v>
      </c>
      <c r="N27" s="376">
        <v>7177.6729999999998</v>
      </c>
      <c r="O27" s="421">
        <v>3473.8240000000001</v>
      </c>
      <c r="P27" s="378">
        <f t="shared" si="5"/>
        <v>-17944.845999999998</v>
      </c>
      <c r="Q27" s="424">
        <f t="shared" si="6"/>
        <v>40022.487999999998</v>
      </c>
      <c r="R27" s="379">
        <f t="shared" si="7"/>
        <v>-82326.321999999986</v>
      </c>
      <c r="S27" s="426">
        <f t="shared" si="7"/>
        <v>184950.46799999999</v>
      </c>
      <c r="U27" s="631"/>
    </row>
    <row r="28" spans="1:21" ht="13.5" thickBot="1" x14ac:dyDescent="0.25">
      <c r="A28" s="30"/>
      <c r="B28" s="351" t="s">
        <v>100</v>
      </c>
      <c r="C28" s="380" t="s">
        <v>101</v>
      </c>
      <c r="D28" s="355">
        <v>19720.563999999998</v>
      </c>
      <c r="E28" s="403">
        <v>28552.839</v>
      </c>
      <c r="F28" s="381">
        <v>90250.726999999999</v>
      </c>
      <c r="G28" s="406">
        <v>133174.91399999999</v>
      </c>
      <c r="H28" s="355">
        <v>6799.2439999999997</v>
      </c>
      <c r="I28" s="419">
        <v>8580.1119999999992</v>
      </c>
      <c r="J28" s="382">
        <v>42452.24</v>
      </c>
      <c r="K28" s="406">
        <v>51072.322</v>
      </c>
      <c r="L28" s="354">
        <v>193897.40700000001</v>
      </c>
      <c r="M28" s="406">
        <v>239071.27100000001</v>
      </c>
      <c r="N28" s="381">
        <v>11073.956</v>
      </c>
      <c r="O28" s="422">
        <v>9421.5390000000007</v>
      </c>
      <c r="P28" s="383">
        <f t="shared" si="5"/>
        <v>-22731.675999999999</v>
      </c>
      <c r="Q28" s="425">
        <f t="shared" si="6"/>
        <v>-22519.483</v>
      </c>
      <c r="R28" s="384">
        <f t="shared" si="7"/>
        <v>-103646.68000000001</v>
      </c>
      <c r="S28" s="427">
        <f t="shared" si="7"/>
        <v>-105896.35700000002</v>
      </c>
    </row>
    <row r="29" spans="1:21" x14ac:dyDescent="0.2">
      <c r="G29" s="19"/>
      <c r="H29" s="19"/>
    </row>
    <row r="30" spans="1:21" ht="27" customHeight="1" thickBot="1" x14ac:dyDescent="0.5">
      <c r="B30" s="316" t="s">
        <v>134</v>
      </c>
      <c r="C30" s="153"/>
      <c r="G30" s="19"/>
    </row>
    <row r="31" spans="1:21" ht="15" x14ac:dyDescent="0.2">
      <c r="A31" s="30"/>
      <c r="B31" s="318"/>
      <c r="C31" s="357"/>
      <c r="D31" s="358" t="s">
        <v>85</v>
      </c>
      <c r="E31" s="359"/>
      <c r="F31" s="359"/>
      <c r="G31" s="359"/>
      <c r="H31" s="359"/>
      <c r="I31" s="360"/>
      <c r="J31" s="358" t="s">
        <v>86</v>
      </c>
      <c r="K31" s="359"/>
      <c r="L31" s="359"/>
      <c r="M31" s="359"/>
      <c r="N31" s="359"/>
      <c r="O31" s="360"/>
      <c r="P31" s="358" t="s">
        <v>104</v>
      </c>
      <c r="Q31" s="362"/>
      <c r="R31" s="363"/>
      <c r="S31" s="364"/>
    </row>
    <row r="32" spans="1:21" ht="15" x14ac:dyDescent="0.25">
      <c r="A32" s="30"/>
      <c r="B32" s="323" t="s">
        <v>87</v>
      </c>
      <c r="C32" s="365" t="s">
        <v>88</v>
      </c>
      <c r="D32" s="326" t="s">
        <v>89</v>
      </c>
      <c r="E32" s="326"/>
      <c r="F32" s="326" t="s">
        <v>131</v>
      </c>
      <c r="G32" s="326"/>
      <c r="H32" s="326" t="s">
        <v>90</v>
      </c>
      <c r="I32" s="366"/>
      <c r="J32" s="326" t="s">
        <v>89</v>
      </c>
      <c r="K32" s="326"/>
      <c r="L32" s="326" t="s">
        <v>131</v>
      </c>
      <c r="M32" s="326"/>
      <c r="N32" s="326" t="s">
        <v>90</v>
      </c>
      <c r="O32" s="366"/>
      <c r="P32" s="326" t="s">
        <v>89</v>
      </c>
      <c r="Q32" s="326"/>
      <c r="R32" s="328" t="s">
        <v>131</v>
      </c>
      <c r="S32" s="327"/>
    </row>
    <row r="33" spans="1:21" ht="13.5" thickBot="1" x14ac:dyDescent="0.25">
      <c r="A33" s="30"/>
      <c r="B33" s="329"/>
      <c r="C33" s="367"/>
      <c r="D33" s="368" t="s">
        <v>301</v>
      </c>
      <c r="E33" s="400" t="s">
        <v>302</v>
      </c>
      <c r="F33" s="332" t="s">
        <v>301</v>
      </c>
      <c r="G33" s="400" t="s">
        <v>302</v>
      </c>
      <c r="H33" s="333" t="s">
        <v>301</v>
      </c>
      <c r="I33" s="416" t="s">
        <v>302</v>
      </c>
      <c r="J33" s="369" t="s">
        <v>301</v>
      </c>
      <c r="K33" s="411" t="s">
        <v>302</v>
      </c>
      <c r="L33" s="335" t="s">
        <v>301</v>
      </c>
      <c r="M33" s="411" t="s">
        <v>302</v>
      </c>
      <c r="N33" s="336" t="s">
        <v>301</v>
      </c>
      <c r="O33" s="420" t="s">
        <v>302</v>
      </c>
      <c r="P33" s="369" t="s">
        <v>301</v>
      </c>
      <c r="Q33" s="411" t="s">
        <v>302</v>
      </c>
      <c r="R33" s="337" t="s">
        <v>301</v>
      </c>
      <c r="S33" s="412" t="s">
        <v>302</v>
      </c>
      <c r="T33" s="33"/>
      <c r="U33" s="631"/>
    </row>
    <row r="34" spans="1:21" ht="15.75" x14ac:dyDescent="0.25">
      <c r="A34" s="30"/>
      <c r="B34" s="338" t="s">
        <v>262</v>
      </c>
      <c r="C34" s="371"/>
      <c r="D34" s="372">
        <f t="shared" ref="D34:S34" si="8">SUM(D35:D40)</f>
        <v>439247.88899999997</v>
      </c>
      <c r="E34" s="404">
        <f t="shared" si="8"/>
        <v>662889.74300000002</v>
      </c>
      <c r="F34" s="341">
        <f t="shared" si="8"/>
        <v>2005898.7060000002</v>
      </c>
      <c r="G34" s="404">
        <f t="shared" si="8"/>
        <v>3093268.8429999994</v>
      </c>
      <c r="H34" s="343">
        <f t="shared" si="8"/>
        <v>588693.321</v>
      </c>
      <c r="I34" s="417">
        <f t="shared" si="8"/>
        <v>599893.77300000004</v>
      </c>
      <c r="J34" s="372">
        <f t="shared" si="8"/>
        <v>364789.72600000002</v>
      </c>
      <c r="K34" s="404">
        <f t="shared" si="8"/>
        <v>459610.23699999996</v>
      </c>
      <c r="L34" s="341">
        <f t="shared" si="8"/>
        <v>1666736.5079999999</v>
      </c>
      <c r="M34" s="404">
        <f t="shared" si="8"/>
        <v>2150252.9160000002</v>
      </c>
      <c r="N34" s="343">
        <f t="shared" si="8"/>
        <v>182284.008</v>
      </c>
      <c r="O34" s="401">
        <f t="shared" si="8"/>
        <v>172534.435</v>
      </c>
      <c r="P34" s="340">
        <f t="shared" ref="P34:Q34" si="9">SUM(P35:P40)</f>
        <v>74458.162999999986</v>
      </c>
      <c r="Q34" s="413">
        <f t="shared" si="9"/>
        <v>203279.50599999999</v>
      </c>
      <c r="R34" s="344">
        <f t="shared" si="8"/>
        <v>339162.19799999986</v>
      </c>
      <c r="S34" s="413">
        <f t="shared" si="8"/>
        <v>943015.92700000003</v>
      </c>
      <c r="T34" s="33"/>
      <c r="U34" s="631"/>
    </row>
    <row r="35" spans="1:21" x14ac:dyDescent="0.2">
      <c r="A35" s="30"/>
      <c r="B35" s="345" t="s">
        <v>91</v>
      </c>
      <c r="C35" s="375" t="s">
        <v>137</v>
      </c>
      <c r="D35" s="349">
        <v>269122.97399999999</v>
      </c>
      <c r="E35" s="402">
        <v>396484.24900000001</v>
      </c>
      <c r="F35" s="348">
        <v>1229006.4779999999</v>
      </c>
      <c r="G35" s="405">
        <v>1852112.135</v>
      </c>
      <c r="H35" s="349">
        <v>488736.39399999997</v>
      </c>
      <c r="I35" s="418">
        <v>491069.44900000002</v>
      </c>
      <c r="J35" s="385">
        <v>36139.078000000001</v>
      </c>
      <c r="K35" s="402">
        <v>51388.508999999998</v>
      </c>
      <c r="L35" s="348">
        <v>165114.07500000001</v>
      </c>
      <c r="M35" s="405">
        <v>241074.465</v>
      </c>
      <c r="N35" s="349">
        <v>32770.902999999998</v>
      </c>
      <c r="O35" s="428">
        <v>29832.018</v>
      </c>
      <c r="P35" s="347">
        <f t="shared" ref="P35:R40" si="10">D35-J35</f>
        <v>232983.89599999998</v>
      </c>
      <c r="Q35" s="409">
        <f t="shared" si="10"/>
        <v>345095.74</v>
      </c>
      <c r="R35" s="350">
        <f t="shared" si="10"/>
        <v>1063892.4029999999</v>
      </c>
      <c r="S35" s="414">
        <f t="shared" ref="S35:S40" si="11">G35-M35</f>
        <v>1611037.67</v>
      </c>
      <c r="T35" s="33"/>
      <c r="U35" s="631"/>
    </row>
    <row r="36" spans="1:21" x14ac:dyDescent="0.2">
      <c r="A36" s="30"/>
      <c r="B36" s="345" t="s">
        <v>92</v>
      </c>
      <c r="C36" s="375" t="s">
        <v>93</v>
      </c>
      <c r="D36" s="349">
        <v>32661.462</v>
      </c>
      <c r="E36" s="402">
        <v>60412.957000000002</v>
      </c>
      <c r="F36" s="348">
        <v>149236.41099999999</v>
      </c>
      <c r="G36" s="405">
        <v>280212.04200000002</v>
      </c>
      <c r="H36" s="349">
        <v>15276.371999999999</v>
      </c>
      <c r="I36" s="418">
        <v>18627.175999999999</v>
      </c>
      <c r="J36" s="385">
        <v>88102.080000000002</v>
      </c>
      <c r="K36" s="402">
        <v>124818.51</v>
      </c>
      <c r="L36" s="348">
        <v>402642.58100000001</v>
      </c>
      <c r="M36" s="405">
        <v>584053.473</v>
      </c>
      <c r="N36" s="349">
        <v>47579.445</v>
      </c>
      <c r="O36" s="428">
        <v>53127.271999999997</v>
      </c>
      <c r="P36" s="347">
        <f t="shared" si="10"/>
        <v>-55440.618000000002</v>
      </c>
      <c r="Q36" s="409">
        <f t="shared" si="10"/>
        <v>-64405.552999999993</v>
      </c>
      <c r="R36" s="350">
        <f t="shared" si="10"/>
        <v>-253406.17</v>
      </c>
      <c r="S36" s="414">
        <f t="shared" si="11"/>
        <v>-303841.43099999998</v>
      </c>
      <c r="U36" s="631"/>
    </row>
    <row r="37" spans="1:21" x14ac:dyDescent="0.2">
      <c r="A37" s="30"/>
      <c r="B37" s="345" t="s">
        <v>94</v>
      </c>
      <c r="C37" s="375" t="s">
        <v>95</v>
      </c>
      <c r="D37" s="349">
        <v>11774.677</v>
      </c>
      <c r="E37" s="402">
        <v>14201.038</v>
      </c>
      <c r="F37" s="348">
        <v>53717.991999999998</v>
      </c>
      <c r="G37" s="405">
        <v>66286.285999999993</v>
      </c>
      <c r="H37" s="349">
        <v>11946.651</v>
      </c>
      <c r="I37" s="418">
        <v>12549.579</v>
      </c>
      <c r="J37" s="385">
        <v>30535.098999999998</v>
      </c>
      <c r="K37" s="402">
        <v>30200.844000000001</v>
      </c>
      <c r="L37" s="348">
        <v>139416.30900000001</v>
      </c>
      <c r="M37" s="405">
        <v>141060.01999999999</v>
      </c>
      <c r="N37" s="349">
        <v>21764.06</v>
      </c>
      <c r="O37" s="428">
        <v>18929.108</v>
      </c>
      <c r="P37" s="347">
        <f t="shared" si="10"/>
        <v>-18760.421999999999</v>
      </c>
      <c r="Q37" s="409">
        <f t="shared" si="10"/>
        <v>-15999.806</v>
      </c>
      <c r="R37" s="350">
        <f t="shared" si="10"/>
        <v>-85698.31700000001</v>
      </c>
      <c r="S37" s="414">
        <f t="shared" si="11"/>
        <v>-74773.733999999997</v>
      </c>
      <c r="T37" s="33"/>
      <c r="U37" s="631"/>
    </row>
    <row r="38" spans="1:21" x14ac:dyDescent="0.2">
      <c r="A38" s="30"/>
      <c r="B38" s="345" t="s">
        <v>96</v>
      </c>
      <c r="C38" s="375" t="s">
        <v>97</v>
      </c>
      <c r="D38" s="349">
        <v>16182.013000000001</v>
      </c>
      <c r="E38" s="402">
        <v>23089.413</v>
      </c>
      <c r="F38" s="348">
        <v>73929.626999999993</v>
      </c>
      <c r="G38" s="405">
        <v>107596.022</v>
      </c>
      <c r="H38" s="349">
        <v>30503.065999999999</v>
      </c>
      <c r="I38" s="418">
        <v>32584.704000000002</v>
      </c>
      <c r="J38" s="385">
        <v>13453.083000000001</v>
      </c>
      <c r="K38" s="402">
        <v>20298.137999999999</v>
      </c>
      <c r="L38" s="348">
        <v>61463.970999999998</v>
      </c>
      <c r="M38" s="405">
        <v>94678.642999999996</v>
      </c>
      <c r="N38" s="349">
        <v>23146.268</v>
      </c>
      <c r="O38" s="428">
        <v>21426.913</v>
      </c>
      <c r="P38" s="347">
        <f t="shared" si="10"/>
        <v>2728.9300000000003</v>
      </c>
      <c r="Q38" s="409">
        <f t="shared" si="10"/>
        <v>2791.2750000000015</v>
      </c>
      <c r="R38" s="350">
        <f t="shared" si="10"/>
        <v>12465.655999999995</v>
      </c>
      <c r="S38" s="414">
        <f t="shared" si="11"/>
        <v>12917.379000000001</v>
      </c>
      <c r="T38" s="33"/>
      <c r="U38" s="631"/>
    </row>
    <row r="39" spans="1:21" x14ac:dyDescent="0.2">
      <c r="A39" s="30"/>
      <c r="B39" s="345" t="s">
        <v>98</v>
      </c>
      <c r="C39" s="375" t="s">
        <v>99</v>
      </c>
      <c r="D39" s="349">
        <v>11747.576999999999</v>
      </c>
      <c r="E39" s="402">
        <v>41584.788</v>
      </c>
      <c r="F39" s="348">
        <v>53583.197999999997</v>
      </c>
      <c r="G39" s="405">
        <v>193531.99600000001</v>
      </c>
      <c r="H39" s="349">
        <v>3218.12</v>
      </c>
      <c r="I39" s="418">
        <v>7557.1859999999997</v>
      </c>
      <c r="J39" s="385">
        <v>32098.223000000002</v>
      </c>
      <c r="K39" s="402">
        <v>39484.726999999999</v>
      </c>
      <c r="L39" s="348">
        <v>146902.09899999999</v>
      </c>
      <c r="M39" s="405">
        <v>184558.87700000001</v>
      </c>
      <c r="N39" s="349">
        <v>7642.5389999999998</v>
      </c>
      <c r="O39" s="428">
        <v>5934.3119999999999</v>
      </c>
      <c r="P39" s="347">
        <f t="shared" si="10"/>
        <v>-20350.646000000001</v>
      </c>
      <c r="Q39" s="409">
        <f t="shared" si="10"/>
        <v>2100.0610000000015</v>
      </c>
      <c r="R39" s="350">
        <f t="shared" si="10"/>
        <v>-93318.900999999983</v>
      </c>
      <c r="S39" s="414">
        <f t="shared" si="11"/>
        <v>8973.1190000000061</v>
      </c>
    </row>
    <row r="40" spans="1:21" ht="13.5" thickBot="1" x14ac:dyDescent="0.25">
      <c r="A40" s="30"/>
      <c r="B40" s="351" t="s">
        <v>100</v>
      </c>
      <c r="C40" s="380" t="s">
        <v>101</v>
      </c>
      <c r="D40" s="355">
        <v>97759.186000000002</v>
      </c>
      <c r="E40" s="403">
        <v>127117.298</v>
      </c>
      <c r="F40" s="354">
        <v>446425</v>
      </c>
      <c r="G40" s="406">
        <v>593530.36199999996</v>
      </c>
      <c r="H40" s="355">
        <v>39012.718000000001</v>
      </c>
      <c r="I40" s="419">
        <v>37505.678999999996</v>
      </c>
      <c r="J40" s="386">
        <v>164462.163</v>
      </c>
      <c r="K40" s="403">
        <v>193419.50899999999</v>
      </c>
      <c r="L40" s="354">
        <v>751197.473</v>
      </c>
      <c r="M40" s="406">
        <v>904827.43799999997</v>
      </c>
      <c r="N40" s="355">
        <v>49380.792999999998</v>
      </c>
      <c r="O40" s="429">
        <v>43284.811999999998</v>
      </c>
      <c r="P40" s="353">
        <f t="shared" si="10"/>
        <v>-66702.976999999999</v>
      </c>
      <c r="Q40" s="410">
        <f t="shared" si="10"/>
        <v>-66302.210999999996</v>
      </c>
      <c r="R40" s="356">
        <f t="shared" si="10"/>
        <v>-304772.473</v>
      </c>
      <c r="S40" s="415">
        <f t="shared" si="11"/>
        <v>-311297.076</v>
      </c>
    </row>
    <row r="41" spans="1:21" x14ac:dyDescent="0.2">
      <c r="G41" s="19"/>
      <c r="H41" s="19"/>
      <c r="L41" s="19"/>
    </row>
    <row r="42" spans="1:21" ht="29.25" thickBot="1" x14ac:dyDescent="0.5">
      <c r="B42" s="316" t="s">
        <v>227</v>
      </c>
      <c r="C42" s="153"/>
      <c r="H42" s="19"/>
    </row>
    <row r="43" spans="1:21" ht="15" x14ac:dyDescent="0.2">
      <c r="A43" s="30"/>
      <c r="B43" s="318"/>
      <c r="C43" s="357"/>
      <c r="D43" s="361" t="s">
        <v>85</v>
      </c>
      <c r="E43" s="359"/>
      <c r="F43" s="359"/>
      <c r="G43" s="359"/>
      <c r="H43" s="359"/>
      <c r="I43" s="360"/>
      <c r="J43" s="358" t="s">
        <v>86</v>
      </c>
      <c r="K43" s="359"/>
      <c r="L43" s="359"/>
      <c r="M43" s="359"/>
      <c r="N43" s="359"/>
      <c r="O43" s="360"/>
      <c r="P43" s="358" t="s">
        <v>104</v>
      </c>
      <c r="Q43" s="362"/>
      <c r="R43" s="363"/>
      <c r="S43" s="364"/>
    </row>
    <row r="44" spans="1:21" ht="15" x14ac:dyDescent="0.25">
      <c r="A44" s="30"/>
      <c r="B44" s="323" t="s">
        <v>87</v>
      </c>
      <c r="C44" s="365" t="s">
        <v>88</v>
      </c>
      <c r="D44" s="328" t="s">
        <v>89</v>
      </c>
      <c r="E44" s="326"/>
      <c r="F44" s="326" t="s">
        <v>131</v>
      </c>
      <c r="G44" s="326"/>
      <c r="H44" s="326" t="s">
        <v>90</v>
      </c>
      <c r="I44" s="366"/>
      <c r="J44" s="326" t="s">
        <v>89</v>
      </c>
      <c r="K44" s="326"/>
      <c r="L44" s="326" t="s">
        <v>131</v>
      </c>
      <c r="M44" s="326"/>
      <c r="N44" s="326" t="s">
        <v>90</v>
      </c>
      <c r="O44" s="366"/>
      <c r="P44" s="326" t="s">
        <v>89</v>
      </c>
      <c r="Q44" s="326"/>
      <c r="R44" s="328" t="s">
        <v>131</v>
      </c>
      <c r="S44" s="327"/>
    </row>
    <row r="45" spans="1:21" ht="13.5" thickBot="1" x14ac:dyDescent="0.25">
      <c r="A45" s="30"/>
      <c r="B45" s="329"/>
      <c r="C45" s="367"/>
      <c r="D45" s="369" t="s">
        <v>301</v>
      </c>
      <c r="E45" s="411" t="s">
        <v>302</v>
      </c>
      <c r="F45" s="335" t="s">
        <v>301</v>
      </c>
      <c r="G45" s="411" t="s">
        <v>302</v>
      </c>
      <c r="H45" s="336" t="s">
        <v>301</v>
      </c>
      <c r="I45" s="420" t="s">
        <v>302</v>
      </c>
      <c r="J45" s="369" t="s">
        <v>301</v>
      </c>
      <c r="K45" s="411" t="s">
        <v>302</v>
      </c>
      <c r="L45" s="335" t="s">
        <v>301</v>
      </c>
      <c r="M45" s="411" t="s">
        <v>302</v>
      </c>
      <c r="N45" s="336" t="s">
        <v>301</v>
      </c>
      <c r="O45" s="420" t="s">
        <v>302</v>
      </c>
      <c r="P45" s="369" t="s">
        <v>301</v>
      </c>
      <c r="Q45" s="411" t="s">
        <v>302</v>
      </c>
      <c r="R45" s="337" t="s">
        <v>301</v>
      </c>
      <c r="S45" s="412" t="s">
        <v>302</v>
      </c>
    </row>
    <row r="46" spans="1:21" ht="15.75" x14ac:dyDescent="0.25">
      <c r="A46" s="30"/>
      <c r="B46" s="387" t="s">
        <v>262</v>
      </c>
      <c r="C46" s="388"/>
      <c r="D46" s="372">
        <f t="shared" ref="D46:S46" si="12">SUM(D47:D52)</f>
        <v>1505156.236</v>
      </c>
      <c r="E46" s="404">
        <f t="shared" si="12"/>
        <v>2325405.7110000001</v>
      </c>
      <c r="F46" s="341">
        <f>(SUM(F47:F52))/1</f>
        <v>6875924.4180000005</v>
      </c>
      <c r="G46" s="404">
        <f>(SUM(G47:G52))/1</f>
        <v>10858686.063999999</v>
      </c>
      <c r="H46" s="343">
        <f t="shared" si="12"/>
        <v>1121799.872</v>
      </c>
      <c r="I46" s="417">
        <f t="shared" si="12"/>
        <v>1200136.8319999999</v>
      </c>
      <c r="J46" s="372">
        <f t="shared" si="12"/>
        <v>1120860.58</v>
      </c>
      <c r="K46" s="404">
        <f t="shared" si="12"/>
        <v>1430338.6170000001</v>
      </c>
      <c r="L46" s="341">
        <f>(SUM(L47:L52))/1</f>
        <v>5122119.6629999997</v>
      </c>
      <c r="M46" s="404">
        <f>(SUM(M47:M52))/1</f>
        <v>6690195.443</v>
      </c>
      <c r="N46" s="343">
        <f t="shared" si="12"/>
        <v>646781.46</v>
      </c>
      <c r="O46" s="401">
        <f t="shared" si="12"/>
        <v>603896.87300000002</v>
      </c>
      <c r="P46" s="340">
        <f t="shared" ref="P46:Q46" si="13">SUM(P47:P52)</f>
        <v>384295.65599999996</v>
      </c>
      <c r="Q46" s="413">
        <f t="shared" si="13"/>
        <v>895067.09399999992</v>
      </c>
      <c r="R46" s="344">
        <f t="shared" si="12"/>
        <v>1753804.7550000004</v>
      </c>
      <c r="S46" s="413">
        <f t="shared" si="12"/>
        <v>4168490.6209999998</v>
      </c>
    </row>
    <row r="47" spans="1:21" x14ac:dyDescent="0.2">
      <c r="A47" s="30"/>
      <c r="B47" s="389" t="s">
        <v>91</v>
      </c>
      <c r="C47" s="390" t="s">
        <v>137</v>
      </c>
      <c r="D47" s="377">
        <v>379496.83399999997</v>
      </c>
      <c r="E47" s="405">
        <v>561500.26</v>
      </c>
      <c r="F47" s="348">
        <v>1733422.527</v>
      </c>
      <c r="G47" s="405">
        <v>2625402.4219999998</v>
      </c>
      <c r="H47" s="376">
        <v>620005.48199999996</v>
      </c>
      <c r="I47" s="430">
        <v>643172.18099999998</v>
      </c>
      <c r="J47" s="377">
        <v>192707.17499999999</v>
      </c>
      <c r="K47" s="405">
        <v>276635.239</v>
      </c>
      <c r="L47" s="348">
        <v>881698.03899999999</v>
      </c>
      <c r="M47" s="405">
        <v>1295903.007</v>
      </c>
      <c r="N47" s="376">
        <v>202548.378</v>
      </c>
      <c r="O47" s="421">
        <v>204522.20800000001</v>
      </c>
      <c r="P47" s="391">
        <f t="shared" ref="P47:S52" si="14">D47-J47</f>
        <v>186789.65899999999</v>
      </c>
      <c r="Q47" s="414">
        <f t="shared" si="14"/>
        <v>284865.02100000001</v>
      </c>
      <c r="R47" s="350">
        <f t="shared" si="14"/>
        <v>851724.48800000001</v>
      </c>
      <c r="S47" s="414">
        <f t="shared" si="14"/>
        <v>1329499.4149999998</v>
      </c>
    </row>
    <row r="48" spans="1:21" x14ac:dyDescent="0.2">
      <c r="A48" s="30"/>
      <c r="B48" s="392" t="s">
        <v>92</v>
      </c>
      <c r="C48" s="390" t="s">
        <v>93</v>
      </c>
      <c r="D48" s="377">
        <v>138579.052</v>
      </c>
      <c r="E48" s="405">
        <v>235487.76699999999</v>
      </c>
      <c r="F48" s="348">
        <v>633233.96299999999</v>
      </c>
      <c r="G48" s="405">
        <v>1094546.875</v>
      </c>
      <c r="H48" s="376">
        <v>59517.78</v>
      </c>
      <c r="I48" s="430">
        <v>68391.922999999995</v>
      </c>
      <c r="J48" s="377">
        <v>230404.46799999999</v>
      </c>
      <c r="K48" s="405">
        <v>330479.78700000001</v>
      </c>
      <c r="L48" s="348">
        <v>1052745.125</v>
      </c>
      <c r="M48" s="405">
        <v>1545662.219</v>
      </c>
      <c r="N48" s="376">
        <v>117214.29700000001</v>
      </c>
      <c r="O48" s="421">
        <v>115189.952</v>
      </c>
      <c r="P48" s="391">
        <f t="shared" si="14"/>
        <v>-91825.415999999997</v>
      </c>
      <c r="Q48" s="414">
        <f t="shared" si="14"/>
        <v>-94992.020000000019</v>
      </c>
      <c r="R48" s="350">
        <f t="shared" si="14"/>
        <v>-419511.16200000001</v>
      </c>
      <c r="S48" s="414">
        <f t="shared" si="14"/>
        <v>-451115.34400000004</v>
      </c>
    </row>
    <row r="49" spans="1:19" x14ac:dyDescent="0.2">
      <c r="A49" s="30"/>
      <c r="B49" s="392" t="s">
        <v>94</v>
      </c>
      <c r="C49" s="390" t="s">
        <v>95</v>
      </c>
      <c r="D49" s="377">
        <v>97193.433999999994</v>
      </c>
      <c r="E49" s="405">
        <v>131029.45699999999</v>
      </c>
      <c r="F49" s="348">
        <v>443923.56099999999</v>
      </c>
      <c r="G49" s="405">
        <v>612261.44200000004</v>
      </c>
      <c r="H49" s="376">
        <v>82899.195000000007</v>
      </c>
      <c r="I49" s="430">
        <v>98355.676999999996</v>
      </c>
      <c r="J49" s="377">
        <v>80909.763000000006</v>
      </c>
      <c r="K49" s="405">
        <v>91478.255999999994</v>
      </c>
      <c r="L49" s="348">
        <v>369457.85</v>
      </c>
      <c r="M49" s="405">
        <v>427471.40399999998</v>
      </c>
      <c r="N49" s="376">
        <v>61013.968000000001</v>
      </c>
      <c r="O49" s="421">
        <v>60372.92</v>
      </c>
      <c r="P49" s="391">
        <f t="shared" si="14"/>
        <v>16283.670999999988</v>
      </c>
      <c r="Q49" s="414">
        <f t="shared" si="14"/>
        <v>39551.201000000001</v>
      </c>
      <c r="R49" s="350">
        <f t="shared" si="14"/>
        <v>74465.71100000001</v>
      </c>
      <c r="S49" s="414">
        <f t="shared" si="14"/>
        <v>184790.03800000006</v>
      </c>
    </row>
    <row r="50" spans="1:19" x14ac:dyDescent="0.2">
      <c r="A50" s="30"/>
      <c r="B50" s="392" t="s">
        <v>96</v>
      </c>
      <c r="C50" s="390" t="s">
        <v>97</v>
      </c>
      <c r="D50" s="377">
        <v>92969.698999999993</v>
      </c>
      <c r="E50" s="405">
        <v>115612.614</v>
      </c>
      <c r="F50" s="348">
        <v>424770.52100000001</v>
      </c>
      <c r="G50" s="405">
        <v>538477.40399999998</v>
      </c>
      <c r="H50" s="376">
        <v>116968.192</v>
      </c>
      <c r="I50" s="430">
        <v>113092.121</v>
      </c>
      <c r="J50" s="377">
        <v>71594.173999999999</v>
      </c>
      <c r="K50" s="405">
        <v>77992.993000000002</v>
      </c>
      <c r="L50" s="348">
        <v>327100.326</v>
      </c>
      <c r="M50" s="405">
        <v>363766.04</v>
      </c>
      <c r="N50" s="376">
        <v>127880.458</v>
      </c>
      <c r="O50" s="421">
        <v>100014.708</v>
      </c>
      <c r="P50" s="391">
        <f t="shared" si="14"/>
        <v>21375.524999999994</v>
      </c>
      <c r="Q50" s="414">
        <f t="shared" si="14"/>
        <v>37619.620999999999</v>
      </c>
      <c r="R50" s="350">
        <f t="shared" si="14"/>
        <v>97670.195000000007</v>
      </c>
      <c r="S50" s="414">
        <f t="shared" si="14"/>
        <v>174711.364</v>
      </c>
    </row>
    <row r="51" spans="1:19" x14ac:dyDescent="0.2">
      <c r="A51" s="30"/>
      <c r="B51" s="392" t="s">
        <v>98</v>
      </c>
      <c r="C51" s="390" t="s">
        <v>99</v>
      </c>
      <c r="D51" s="377">
        <v>177470.46100000001</v>
      </c>
      <c r="E51" s="405">
        <v>440702.20199999999</v>
      </c>
      <c r="F51" s="348">
        <v>811281.71400000004</v>
      </c>
      <c r="G51" s="405">
        <v>2056164.469</v>
      </c>
      <c r="H51" s="376">
        <v>41420.834000000003</v>
      </c>
      <c r="I51" s="430">
        <v>69194.392000000007</v>
      </c>
      <c r="J51" s="377">
        <v>126611.66</v>
      </c>
      <c r="K51" s="405">
        <v>137888.60200000001</v>
      </c>
      <c r="L51" s="348">
        <v>578856.277</v>
      </c>
      <c r="M51" s="405">
        <v>644247.81900000002</v>
      </c>
      <c r="N51" s="376">
        <v>31244.920999999998</v>
      </c>
      <c r="O51" s="421">
        <v>21012.637999999999</v>
      </c>
      <c r="P51" s="391">
        <f t="shared" si="14"/>
        <v>50858.801000000007</v>
      </c>
      <c r="Q51" s="414">
        <f t="shared" si="14"/>
        <v>302813.59999999998</v>
      </c>
      <c r="R51" s="350">
        <f t="shared" si="14"/>
        <v>232425.43700000003</v>
      </c>
      <c r="S51" s="414">
        <f t="shared" si="14"/>
        <v>1411916.65</v>
      </c>
    </row>
    <row r="52" spans="1:19" ht="13.5" thickBot="1" x14ac:dyDescent="0.25">
      <c r="A52" s="30"/>
      <c r="B52" s="393" t="s">
        <v>100</v>
      </c>
      <c r="C52" s="394" t="s">
        <v>101</v>
      </c>
      <c r="D52" s="382">
        <v>619446.75600000005</v>
      </c>
      <c r="E52" s="406">
        <v>841073.41099999996</v>
      </c>
      <c r="F52" s="354">
        <v>2829292.1320000002</v>
      </c>
      <c r="G52" s="406">
        <v>3931833.452</v>
      </c>
      <c r="H52" s="381">
        <v>200988.389</v>
      </c>
      <c r="I52" s="431">
        <v>207930.538</v>
      </c>
      <c r="J52" s="382">
        <v>418633.34</v>
      </c>
      <c r="K52" s="406">
        <v>515863.74</v>
      </c>
      <c r="L52" s="354">
        <v>1912262.0460000001</v>
      </c>
      <c r="M52" s="406">
        <v>2413144.9539999999</v>
      </c>
      <c r="N52" s="381">
        <v>106879.43799999999</v>
      </c>
      <c r="O52" s="422">
        <v>102784.447</v>
      </c>
      <c r="P52" s="395">
        <f t="shared" si="14"/>
        <v>200813.41600000003</v>
      </c>
      <c r="Q52" s="415">
        <f t="shared" si="14"/>
        <v>325209.67099999997</v>
      </c>
      <c r="R52" s="356">
        <f t="shared" si="14"/>
        <v>917030.08600000013</v>
      </c>
      <c r="S52" s="415">
        <f t="shared" si="14"/>
        <v>1518688.4980000001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33" sqref="W133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96" t="s">
        <v>263</v>
      </c>
      <c r="C2" s="396"/>
      <c r="D2" s="396"/>
      <c r="E2" s="396"/>
      <c r="F2" s="396"/>
      <c r="G2" s="396"/>
      <c r="H2" s="396"/>
      <c r="I2" s="396"/>
      <c r="J2" s="396"/>
      <c r="K2" s="396" t="s">
        <v>264</v>
      </c>
      <c r="L2" s="396"/>
      <c r="M2" s="396"/>
      <c r="N2" s="396"/>
      <c r="O2" s="396"/>
      <c r="P2" s="18"/>
    </row>
    <row r="3" spans="2:18" ht="18" thickBot="1" x14ac:dyDescent="0.35">
      <c r="B3" s="397" t="s">
        <v>169</v>
      </c>
      <c r="C3" s="396"/>
      <c r="D3" s="396"/>
      <c r="E3" s="396"/>
      <c r="F3" s="396"/>
      <c r="G3" s="396"/>
      <c r="H3" s="396"/>
      <c r="I3" s="396"/>
      <c r="J3" s="396"/>
      <c r="K3" s="397" t="s">
        <v>169</v>
      </c>
      <c r="L3" s="396"/>
      <c r="M3" s="396"/>
      <c r="N3" s="396"/>
      <c r="O3" s="396"/>
      <c r="P3" s="18"/>
    </row>
    <row r="4" spans="2:18" ht="16.5" thickBot="1" x14ac:dyDescent="0.3">
      <c r="B4" s="467" t="s">
        <v>107</v>
      </c>
      <c r="C4" s="468"/>
      <c r="D4" s="468"/>
      <c r="E4" s="468"/>
      <c r="F4" s="468"/>
      <c r="G4" s="468"/>
      <c r="H4" s="468"/>
      <c r="I4" s="469"/>
      <c r="J4" s="432"/>
      <c r="K4" s="467" t="s">
        <v>108</v>
      </c>
      <c r="L4" s="468"/>
      <c r="M4" s="468"/>
      <c r="N4" s="468"/>
      <c r="O4" s="468"/>
      <c r="P4" s="468"/>
      <c r="Q4" s="468"/>
      <c r="R4" s="469"/>
    </row>
    <row r="5" spans="2:18" ht="16.5" thickBot="1" x14ac:dyDescent="0.3">
      <c r="B5" s="470" t="s">
        <v>304</v>
      </c>
      <c r="C5" s="471"/>
      <c r="D5" s="472"/>
      <c r="E5" s="473"/>
      <c r="F5" s="470" t="s">
        <v>305</v>
      </c>
      <c r="G5" s="471"/>
      <c r="H5" s="472"/>
      <c r="I5" s="473"/>
      <c r="J5" s="432"/>
      <c r="K5" s="470" t="s">
        <v>304</v>
      </c>
      <c r="L5" s="471"/>
      <c r="M5" s="472"/>
      <c r="N5" s="473"/>
      <c r="O5" s="470" t="s">
        <v>305</v>
      </c>
      <c r="P5" s="471"/>
      <c r="Q5" s="472"/>
      <c r="R5" s="473"/>
    </row>
    <row r="6" spans="2:18" ht="30.75" thickBot="1" x14ac:dyDescent="0.25">
      <c r="B6" s="433" t="s">
        <v>109</v>
      </c>
      <c r="C6" s="434" t="s">
        <v>89</v>
      </c>
      <c r="D6" s="435" t="s">
        <v>131</v>
      </c>
      <c r="E6" s="436" t="s">
        <v>110</v>
      </c>
      <c r="F6" s="433" t="s">
        <v>109</v>
      </c>
      <c r="G6" s="434" t="s">
        <v>89</v>
      </c>
      <c r="H6" s="435" t="s">
        <v>131</v>
      </c>
      <c r="I6" s="436" t="s">
        <v>110</v>
      </c>
      <c r="J6" s="432"/>
      <c r="K6" s="433" t="s">
        <v>109</v>
      </c>
      <c r="L6" s="434" t="s">
        <v>89</v>
      </c>
      <c r="M6" s="435" t="s">
        <v>131</v>
      </c>
      <c r="N6" s="436" t="s">
        <v>110</v>
      </c>
      <c r="O6" s="433" t="s">
        <v>109</v>
      </c>
      <c r="P6" s="434" t="s">
        <v>89</v>
      </c>
      <c r="Q6" s="435" t="s">
        <v>131</v>
      </c>
      <c r="R6" s="436" t="s">
        <v>110</v>
      </c>
    </row>
    <row r="7" spans="2:18" ht="16.5" thickBot="1" x14ac:dyDescent="0.3">
      <c r="B7" s="437" t="s">
        <v>102</v>
      </c>
      <c r="C7" s="438">
        <v>521313.36499999999</v>
      </c>
      <c r="D7" s="439">
        <v>2380569.7779999999</v>
      </c>
      <c r="E7" s="440">
        <v>877663.62300000002</v>
      </c>
      <c r="F7" s="441" t="s">
        <v>102</v>
      </c>
      <c r="G7" s="442">
        <v>705222.93400000001</v>
      </c>
      <c r="H7" s="443">
        <v>3296917.54</v>
      </c>
      <c r="I7" s="440">
        <v>842302.92500000005</v>
      </c>
      <c r="J7" s="432"/>
      <c r="K7" s="437" t="s">
        <v>102</v>
      </c>
      <c r="L7" s="438">
        <v>193241.33300000001</v>
      </c>
      <c r="M7" s="439">
        <v>884141.29500000004</v>
      </c>
      <c r="N7" s="440">
        <v>202803.853</v>
      </c>
      <c r="O7" s="441" t="s">
        <v>102</v>
      </c>
      <c r="P7" s="442">
        <v>276800.52399999998</v>
      </c>
      <c r="Q7" s="443">
        <v>1296681.3489999999</v>
      </c>
      <c r="R7" s="440">
        <v>204571.663</v>
      </c>
    </row>
    <row r="8" spans="2:18" ht="15.75" x14ac:dyDescent="0.25">
      <c r="B8" s="444" t="s">
        <v>69</v>
      </c>
      <c r="C8" s="445">
        <v>269122.97399999999</v>
      </c>
      <c r="D8" s="445">
        <v>1229006.4779999999</v>
      </c>
      <c r="E8" s="445">
        <v>488736.39399999997</v>
      </c>
      <c r="F8" s="446" t="s">
        <v>69</v>
      </c>
      <c r="G8" s="447">
        <v>396484.24900000001</v>
      </c>
      <c r="H8" s="448">
        <v>1852112.135</v>
      </c>
      <c r="I8" s="449">
        <v>491069.44900000002</v>
      </c>
      <c r="J8" s="432"/>
      <c r="K8" s="444" t="s">
        <v>114</v>
      </c>
      <c r="L8" s="445">
        <v>118700.314</v>
      </c>
      <c r="M8" s="445">
        <v>543283.04</v>
      </c>
      <c r="N8" s="445">
        <v>121254.197</v>
      </c>
      <c r="O8" s="446" t="s">
        <v>114</v>
      </c>
      <c r="P8" s="447">
        <v>173399.65599999999</v>
      </c>
      <c r="Q8" s="448">
        <v>812388.89199999999</v>
      </c>
      <c r="R8" s="449">
        <v>115630.64599999999</v>
      </c>
    </row>
    <row r="9" spans="2:18" ht="15.75" x14ac:dyDescent="0.25">
      <c r="B9" s="450" t="s">
        <v>136</v>
      </c>
      <c r="C9" s="451">
        <v>72811.587</v>
      </c>
      <c r="D9" s="451">
        <v>332180.538</v>
      </c>
      <c r="E9" s="451">
        <v>137815.288</v>
      </c>
      <c r="F9" s="452" t="s">
        <v>136</v>
      </c>
      <c r="G9" s="453">
        <v>58615.053</v>
      </c>
      <c r="H9" s="454">
        <v>272963.75</v>
      </c>
      <c r="I9" s="455">
        <v>89276.98</v>
      </c>
      <c r="J9" s="432"/>
      <c r="K9" s="450" t="s">
        <v>69</v>
      </c>
      <c r="L9" s="451">
        <v>36139.078000000001</v>
      </c>
      <c r="M9" s="451">
        <v>165114.07500000001</v>
      </c>
      <c r="N9" s="451">
        <v>32770.902999999998</v>
      </c>
      <c r="O9" s="452" t="s">
        <v>69</v>
      </c>
      <c r="P9" s="453">
        <v>51388.508999999998</v>
      </c>
      <c r="Q9" s="454">
        <v>241074.465</v>
      </c>
      <c r="R9" s="455">
        <v>29832.018</v>
      </c>
    </row>
    <row r="10" spans="2:18" ht="15.75" x14ac:dyDescent="0.25">
      <c r="B10" s="450" t="s">
        <v>114</v>
      </c>
      <c r="C10" s="451">
        <v>24369.047999999999</v>
      </c>
      <c r="D10" s="451">
        <v>111281.43399999999</v>
      </c>
      <c r="E10" s="451">
        <v>50246.927000000003</v>
      </c>
      <c r="F10" s="452" t="s">
        <v>114</v>
      </c>
      <c r="G10" s="453">
        <v>34723.366999999998</v>
      </c>
      <c r="H10" s="454">
        <v>162469.83199999999</v>
      </c>
      <c r="I10" s="455">
        <v>49591.864000000001</v>
      </c>
      <c r="J10" s="432"/>
      <c r="K10" s="450" t="s">
        <v>68</v>
      </c>
      <c r="L10" s="451">
        <v>9166.8349999999991</v>
      </c>
      <c r="M10" s="451">
        <v>42009.440999999999</v>
      </c>
      <c r="N10" s="451">
        <v>4511.942</v>
      </c>
      <c r="O10" s="452" t="s">
        <v>71</v>
      </c>
      <c r="P10" s="453">
        <v>8920.6219999999994</v>
      </c>
      <c r="Q10" s="454">
        <v>41555.300000000003</v>
      </c>
      <c r="R10" s="455">
        <v>19205.293000000001</v>
      </c>
    </row>
    <row r="11" spans="2:18" ht="15.75" x14ac:dyDescent="0.25">
      <c r="B11" s="450" t="s">
        <v>71</v>
      </c>
      <c r="C11" s="451">
        <v>11967.958000000001</v>
      </c>
      <c r="D11" s="451">
        <v>54745.760000000002</v>
      </c>
      <c r="E11" s="451">
        <v>6834.7269999999999</v>
      </c>
      <c r="F11" s="452" t="s">
        <v>129</v>
      </c>
      <c r="G11" s="453">
        <v>18284.848999999998</v>
      </c>
      <c r="H11" s="454">
        <v>85619.053</v>
      </c>
      <c r="I11" s="455">
        <v>26910.388999999999</v>
      </c>
      <c r="J11" s="432"/>
      <c r="K11" s="450" t="s">
        <v>152</v>
      </c>
      <c r="L11" s="451">
        <v>6005.8389999999999</v>
      </c>
      <c r="M11" s="451">
        <v>27507.542000000001</v>
      </c>
      <c r="N11" s="451">
        <v>2830.7950000000001</v>
      </c>
      <c r="O11" s="452" t="s">
        <v>68</v>
      </c>
      <c r="P11" s="453">
        <v>8045.5630000000001</v>
      </c>
      <c r="Q11" s="454">
        <v>37692.885999999999</v>
      </c>
      <c r="R11" s="455">
        <v>2686.7539999999999</v>
      </c>
    </row>
    <row r="12" spans="2:18" ht="15.75" x14ac:dyDescent="0.25">
      <c r="B12" s="450" t="s">
        <v>122</v>
      </c>
      <c r="C12" s="451">
        <v>11280.179</v>
      </c>
      <c r="D12" s="451">
        <v>51490.586000000003</v>
      </c>
      <c r="E12" s="451">
        <v>13024.33</v>
      </c>
      <c r="F12" s="452" t="s">
        <v>71</v>
      </c>
      <c r="G12" s="453">
        <v>18140.909</v>
      </c>
      <c r="H12" s="454">
        <v>85255.74</v>
      </c>
      <c r="I12" s="455">
        <v>7566.51</v>
      </c>
      <c r="J12" s="432"/>
      <c r="K12" s="450" t="s">
        <v>71</v>
      </c>
      <c r="L12" s="451">
        <v>5537.1989999999996</v>
      </c>
      <c r="M12" s="451">
        <v>25248.187000000002</v>
      </c>
      <c r="N12" s="451">
        <v>16074.763999999999</v>
      </c>
      <c r="O12" s="452" t="s">
        <v>217</v>
      </c>
      <c r="P12" s="453">
        <v>6611.2</v>
      </c>
      <c r="Q12" s="454">
        <v>30863.657999999999</v>
      </c>
      <c r="R12" s="455">
        <v>4746.4889999999996</v>
      </c>
    </row>
    <row r="13" spans="2:18" ht="15.75" x14ac:dyDescent="0.25">
      <c r="B13" s="450" t="s">
        <v>157</v>
      </c>
      <c r="C13" s="451">
        <v>10443.937</v>
      </c>
      <c r="D13" s="451">
        <v>47548.165999999997</v>
      </c>
      <c r="E13" s="451">
        <v>20996.400000000001</v>
      </c>
      <c r="F13" s="452" t="s">
        <v>221</v>
      </c>
      <c r="G13" s="453">
        <v>16233.272000000001</v>
      </c>
      <c r="H13" s="454">
        <v>75831.457999999999</v>
      </c>
      <c r="I13" s="455">
        <v>24165.066999999999</v>
      </c>
      <c r="J13" s="432"/>
      <c r="K13" s="450" t="s">
        <v>217</v>
      </c>
      <c r="L13" s="451">
        <v>4941.4269999999997</v>
      </c>
      <c r="M13" s="451">
        <v>22610.036</v>
      </c>
      <c r="N13" s="451">
        <v>2985.0709999999999</v>
      </c>
      <c r="O13" s="452" t="s">
        <v>129</v>
      </c>
      <c r="P13" s="453">
        <v>5729.37</v>
      </c>
      <c r="Q13" s="454">
        <v>26879.903999999999</v>
      </c>
      <c r="R13" s="455">
        <v>2673.7629999999999</v>
      </c>
    </row>
    <row r="14" spans="2:18" ht="15.75" x14ac:dyDescent="0.25">
      <c r="B14" s="450" t="s">
        <v>115</v>
      </c>
      <c r="C14" s="451">
        <v>10171.601000000001</v>
      </c>
      <c r="D14" s="451">
        <v>46564.093000000001</v>
      </c>
      <c r="E14" s="451">
        <v>6221.7629999999999</v>
      </c>
      <c r="F14" s="452" t="s">
        <v>122</v>
      </c>
      <c r="G14" s="453">
        <v>15961.976000000001</v>
      </c>
      <c r="H14" s="454">
        <v>74686.490000000005</v>
      </c>
      <c r="I14" s="455">
        <v>13788.040999999999</v>
      </c>
      <c r="J14" s="432"/>
      <c r="K14" s="450" t="s">
        <v>117</v>
      </c>
      <c r="L14" s="451">
        <v>4781.2389999999996</v>
      </c>
      <c r="M14" s="451">
        <v>21906.793000000001</v>
      </c>
      <c r="N14" s="451">
        <v>5535.1580000000004</v>
      </c>
      <c r="O14" s="452" t="s">
        <v>152</v>
      </c>
      <c r="P14" s="453">
        <v>5550.4809999999998</v>
      </c>
      <c r="Q14" s="454">
        <v>26026.942999999999</v>
      </c>
      <c r="R14" s="455">
        <v>1869.2619999999999</v>
      </c>
    </row>
    <row r="15" spans="2:18" ht="15.75" x14ac:dyDescent="0.25">
      <c r="B15" s="450" t="s">
        <v>221</v>
      </c>
      <c r="C15" s="451">
        <v>9974.6039999999994</v>
      </c>
      <c r="D15" s="451">
        <v>45622.951999999997</v>
      </c>
      <c r="E15" s="451">
        <v>18653.313999999998</v>
      </c>
      <c r="F15" s="452" t="s">
        <v>111</v>
      </c>
      <c r="G15" s="453">
        <v>14230.683999999999</v>
      </c>
      <c r="H15" s="454">
        <v>66619.744000000006</v>
      </c>
      <c r="I15" s="455">
        <v>5734.5940000000001</v>
      </c>
      <c r="J15" s="432"/>
      <c r="K15" s="450" t="s">
        <v>115</v>
      </c>
      <c r="L15" s="451">
        <v>2284.721</v>
      </c>
      <c r="M15" s="451">
        <v>10456.629999999999</v>
      </c>
      <c r="N15" s="451">
        <v>7090.4989999999998</v>
      </c>
      <c r="O15" s="452" t="s">
        <v>115</v>
      </c>
      <c r="P15" s="453">
        <v>4752.4769999999999</v>
      </c>
      <c r="Q15" s="454">
        <v>22221.222000000002</v>
      </c>
      <c r="R15" s="455">
        <v>15755.387000000001</v>
      </c>
    </row>
    <row r="16" spans="2:18" ht="15.75" x14ac:dyDescent="0.25">
      <c r="B16" s="450" t="s">
        <v>119</v>
      </c>
      <c r="C16" s="451">
        <v>9649.4410000000007</v>
      </c>
      <c r="D16" s="451">
        <v>44056.807999999997</v>
      </c>
      <c r="E16" s="451">
        <v>6224.2610000000004</v>
      </c>
      <c r="F16" s="452" t="s">
        <v>156</v>
      </c>
      <c r="G16" s="453">
        <v>12743.154</v>
      </c>
      <c r="H16" s="454">
        <v>60006.144999999997</v>
      </c>
      <c r="I16" s="455">
        <v>5286.3459999999995</v>
      </c>
      <c r="J16" s="432"/>
      <c r="K16" s="450" t="s">
        <v>119</v>
      </c>
      <c r="L16" s="451">
        <v>1970.1469999999999</v>
      </c>
      <c r="M16" s="451">
        <v>9005.92</v>
      </c>
      <c r="N16" s="451">
        <v>5503.8010000000004</v>
      </c>
      <c r="O16" s="452" t="s">
        <v>119</v>
      </c>
      <c r="P16" s="453">
        <v>4423.576</v>
      </c>
      <c r="Q16" s="454">
        <v>20590.379000000001</v>
      </c>
      <c r="R16" s="455">
        <v>5349.89</v>
      </c>
    </row>
    <row r="17" spans="2:18" ht="15.75" x14ac:dyDescent="0.25">
      <c r="B17" s="450" t="s">
        <v>129</v>
      </c>
      <c r="C17" s="451">
        <v>8169.9859999999999</v>
      </c>
      <c r="D17" s="451">
        <v>37338.985000000001</v>
      </c>
      <c r="E17" s="451">
        <v>16101.66</v>
      </c>
      <c r="F17" s="452" t="s">
        <v>124</v>
      </c>
      <c r="G17" s="453">
        <v>12520.876</v>
      </c>
      <c r="H17" s="454">
        <v>58927.065000000002</v>
      </c>
      <c r="I17" s="455">
        <v>10144.366</v>
      </c>
      <c r="J17" s="432"/>
      <c r="K17" s="450" t="s">
        <v>129</v>
      </c>
      <c r="L17" s="451">
        <v>1016.15</v>
      </c>
      <c r="M17" s="451">
        <v>4688.8090000000002</v>
      </c>
      <c r="N17" s="451">
        <v>1020.293</v>
      </c>
      <c r="O17" s="452" t="s">
        <v>117</v>
      </c>
      <c r="P17" s="453">
        <v>3016.5340000000001</v>
      </c>
      <c r="Q17" s="454">
        <v>14077.254000000001</v>
      </c>
      <c r="R17" s="455">
        <v>2490.7080000000001</v>
      </c>
    </row>
    <row r="18" spans="2:18" ht="15.75" x14ac:dyDescent="0.25">
      <c r="B18" s="450" t="s">
        <v>165</v>
      </c>
      <c r="C18" s="451">
        <v>6840.5219999999999</v>
      </c>
      <c r="D18" s="451">
        <v>31290.342000000001</v>
      </c>
      <c r="E18" s="451">
        <v>11420.718999999999</v>
      </c>
      <c r="F18" s="452" t="s">
        <v>135</v>
      </c>
      <c r="G18" s="453">
        <v>10013.406000000001</v>
      </c>
      <c r="H18" s="454">
        <v>46703.58</v>
      </c>
      <c r="I18" s="455">
        <v>11975.971</v>
      </c>
      <c r="J18" s="432"/>
      <c r="K18" s="450" t="s">
        <v>112</v>
      </c>
      <c r="L18" s="451">
        <v>540.20500000000004</v>
      </c>
      <c r="M18" s="451">
        <v>2482.346</v>
      </c>
      <c r="N18" s="451">
        <v>214.52799999999999</v>
      </c>
      <c r="O18" s="452" t="s">
        <v>128</v>
      </c>
      <c r="P18" s="453">
        <v>2977.2429999999999</v>
      </c>
      <c r="Q18" s="454">
        <v>14021.766</v>
      </c>
      <c r="R18" s="455">
        <v>2752.2750000000001</v>
      </c>
    </row>
    <row r="19" spans="2:18" ht="15.75" x14ac:dyDescent="0.25">
      <c r="B19" s="450" t="s">
        <v>156</v>
      </c>
      <c r="C19" s="451">
        <v>6745.232</v>
      </c>
      <c r="D19" s="451">
        <v>30847.628000000001</v>
      </c>
      <c r="E19" s="451">
        <v>3124.6610000000001</v>
      </c>
      <c r="F19" s="452" t="s">
        <v>119</v>
      </c>
      <c r="G19" s="453">
        <v>9915.2970000000005</v>
      </c>
      <c r="H19" s="454">
        <v>46456.021999999997</v>
      </c>
      <c r="I19" s="455">
        <v>5934.1629999999996</v>
      </c>
      <c r="J19" s="432"/>
      <c r="K19" s="450" t="s">
        <v>122</v>
      </c>
      <c r="L19" s="451">
        <v>534.15800000000002</v>
      </c>
      <c r="M19" s="451">
        <v>2443.2559999999999</v>
      </c>
      <c r="N19" s="451">
        <v>255.47499999999999</v>
      </c>
      <c r="O19" s="452" t="s">
        <v>116</v>
      </c>
      <c r="P19" s="453">
        <v>769.65200000000004</v>
      </c>
      <c r="Q19" s="454">
        <v>3594.5549999999998</v>
      </c>
      <c r="R19" s="455">
        <v>929.85</v>
      </c>
    </row>
    <row r="20" spans="2:18" ht="15.75" x14ac:dyDescent="0.25">
      <c r="B20" s="450" t="s">
        <v>124</v>
      </c>
      <c r="C20" s="451">
        <v>6658.3050000000003</v>
      </c>
      <c r="D20" s="451">
        <v>30436.667000000001</v>
      </c>
      <c r="E20" s="451">
        <v>5171.1689999999999</v>
      </c>
      <c r="F20" s="452" t="s">
        <v>115</v>
      </c>
      <c r="G20" s="453">
        <v>8310.4009999999998</v>
      </c>
      <c r="H20" s="454">
        <v>39136.142999999996</v>
      </c>
      <c r="I20" s="455">
        <v>3966.9169999999999</v>
      </c>
      <c r="J20" s="432"/>
      <c r="K20" s="450" t="s">
        <v>128</v>
      </c>
      <c r="L20" s="451">
        <v>496.99799999999999</v>
      </c>
      <c r="M20" s="451">
        <v>2261.0340000000001</v>
      </c>
      <c r="N20" s="451">
        <v>616.79100000000005</v>
      </c>
      <c r="O20" s="452" t="s">
        <v>111</v>
      </c>
      <c r="P20" s="453">
        <v>356.01400000000001</v>
      </c>
      <c r="Q20" s="454">
        <v>1668.4970000000001</v>
      </c>
      <c r="R20" s="455">
        <v>184.01900000000001</v>
      </c>
    </row>
    <row r="21" spans="2:18" ht="15.75" x14ac:dyDescent="0.25">
      <c r="B21" s="450" t="s">
        <v>120</v>
      </c>
      <c r="C21" s="451">
        <v>6254.875</v>
      </c>
      <c r="D21" s="451">
        <v>28523.947</v>
      </c>
      <c r="E21" s="451">
        <v>11005.333000000001</v>
      </c>
      <c r="F21" s="452" t="s">
        <v>153</v>
      </c>
      <c r="G21" s="453">
        <v>7618.0709999999999</v>
      </c>
      <c r="H21" s="454">
        <v>35722.298999999999</v>
      </c>
      <c r="I21" s="455">
        <v>9787.4779999999992</v>
      </c>
      <c r="J21" s="432"/>
      <c r="K21" s="450" t="s">
        <v>124</v>
      </c>
      <c r="L21" s="451">
        <v>404.32400000000001</v>
      </c>
      <c r="M21" s="451">
        <v>1833.2660000000001</v>
      </c>
      <c r="N21" s="451">
        <v>1298.1130000000001</v>
      </c>
      <c r="O21" s="452" t="s">
        <v>121</v>
      </c>
      <c r="P21" s="453">
        <v>244.786</v>
      </c>
      <c r="Q21" s="454">
        <v>1142.578</v>
      </c>
      <c r="R21" s="455">
        <v>139.715</v>
      </c>
    </row>
    <row r="22" spans="2:18" ht="15.75" x14ac:dyDescent="0.25">
      <c r="B22" s="450" t="s">
        <v>217</v>
      </c>
      <c r="C22" s="451">
        <v>5733.0910000000003</v>
      </c>
      <c r="D22" s="451">
        <v>26309.633000000002</v>
      </c>
      <c r="E22" s="451">
        <v>4086.5360000000001</v>
      </c>
      <c r="F22" s="452" t="s">
        <v>120</v>
      </c>
      <c r="G22" s="453">
        <v>6747.607</v>
      </c>
      <c r="H22" s="454">
        <v>31549.170999999998</v>
      </c>
      <c r="I22" s="455">
        <v>9389.982</v>
      </c>
      <c r="J22" s="432"/>
      <c r="K22" s="450" t="s">
        <v>111</v>
      </c>
      <c r="L22" s="451">
        <v>237.21799999999999</v>
      </c>
      <c r="M22" s="451">
        <v>1081.3920000000001</v>
      </c>
      <c r="N22" s="451">
        <v>173.76300000000001</v>
      </c>
      <c r="O22" s="452" t="s">
        <v>136</v>
      </c>
      <c r="P22" s="453">
        <v>159.40899999999999</v>
      </c>
      <c r="Q22" s="454">
        <v>751.18299999999999</v>
      </c>
      <c r="R22" s="455">
        <v>45</v>
      </c>
    </row>
    <row r="23" spans="2:18" ht="16.5" thickBot="1" x14ac:dyDescent="0.3">
      <c r="B23" s="456" t="s">
        <v>228</v>
      </c>
      <c r="C23" s="457">
        <v>5591.4930000000004</v>
      </c>
      <c r="D23" s="457">
        <v>25407.102999999999</v>
      </c>
      <c r="E23" s="457">
        <v>12843.611999999999</v>
      </c>
      <c r="F23" s="458" t="s">
        <v>165</v>
      </c>
      <c r="G23" s="459">
        <v>6351.0959999999995</v>
      </c>
      <c r="H23" s="460">
        <v>29509.064999999999</v>
      </c>
      <c r="I23" s="461">
        <v>8262.4509999999991</v>
      </c>
      <c r="J23" s="432"/>
      <c r="K23" s="456" t="s">
        <v>116</v>
      </c>
      <c r="L23" s="457">
        <v>223.602</v>
      </c>
      <c r="M23" s="457">
        <v>1017.278</v>
      </c>
      <c r="N23" s="457">
        <v>502.23099999999999</v>
      </c>
      <c r="O23" s="458" t="s">
        <v>113</v>
      </c>
      <c r="P23" s="459">
        <v>155.35599999999999</v>
      </c>
      <c r="Q23" s="460">
        <v>730.70600000000002</v>
      </c>
      <c r="R23" s="461">
        <v>24.202000000000002</v>
      </c>
    </row>
    <row r="24" spans="2:18" x14ac:dyDescent="0.2"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</row>
    <row r="25" spans="2:18" x14ac:dyDescent="0.2"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</row>
    <row r="26" spans="2:18" x14ac:dyDescent="0.2">
      <c r="B26" s="462"/>
      <c r="C26" s="462"/>
      <c r="D26" s="462"/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2"/>
      <c r="Q26" s="462"/>
      <c r="R26" s="462"/>
    </row>
    <row r="27" spans="2:18" ht="15.75" x14ac:dyDescent="0.25">
      <c r="B27" s="463" t="s">
        <v>265</v>
      </c>
      <c r="C27" s="464"/>
      <c r="D27" s="463"/>
      <c r="E27" s="463"/>
      <c r="F27" s="463"/>
      <c r="G27" s="465"/>
      <c r="H27" s="463"/>
      <c r="I27" s="465"/>
      <c r="J27" s="465"/>
      <c r="K27" s="463" t="s">
        <v>266</v>
      </c>
      <c r="L27" s="463"/>
      <c r="M27" s="463"/>
      <c r="N27" s="463"/>
      <c r="O27" s="463"/>
      <c r="P27" s="465"/>
      <c r="Q27" s="463"/>
      <c r="R27" s="465"/>
    </row>
    <row r="28" spans="2:18" ht="16.5" thickBot="1" x14ac:dyDescent="0.3">
      <c r="B28" s="466" t="s">
        <v>169</v>
      </c>
      <c r="C28" s="463"/>
      <c r="D28" s="463"/>
      <c r="E28" s="463"/>
      <c r="F28" s="463"/>
      <c r="G28" s="465"/>
      <c r="H28" s="463"/>
      <c r="I28" s="465"/>
      <c r="J28" s="465"/>
      <c r="K28" s="466" t="s">
        <v>169</v>
      </c>
      <c r="L28" s="463"/>
      <c r="M28" s="463"/>
      <c r="N28" s="463"/>
      <c r="O28" s="463"/>
      <c r="P28" s="465"/>
      <c r="Q28" s="463"/>
      <c r="R28" s="465"/>
    </row>
    <row r="29" spans="2:18" ht="16.5" thickBot="1" x14ac:dyDescent="0.3">
      <c r="B29" s="467" t="s">
        <v>107</v>
      </c>
      <c r="C29" s="468"/>
      <c r="D29" s="468"/>
      <c r="E29" s="468"/>
      <c r="F29" s="468"/>
      <c r="G29" s="468"/>
      <c r="H29" s="468"/>
      <c r="I29" s="469"/>
      <c r="J29" s="465"/>
      <c r="K29" s="467" t="s">
        <v>108</v>
      </c>
      <c r="L29" s="468"/>
      <c r="M29" s="468"/>
      <c r="N29" s="468"/>
      <c r="O29" s="468"/>
      <c r="P29" s="468"/>
      <c r="Q29" s="468"/>
      <c r="R29" s="469"/>
    </row>
    <row r="30" spans="2:18" ht="16.5" thickBot="1" x14ac:dyDescent="0.3">
      <c r="B30" s="470" t="s">
        <v>304</v>
      </c>
      <c r="C30" s="471"/>
      <c r="D30" s="472"/>
      <c r="E30" s="473"/>
      <c r="F30" s="470" t="s">
        <v>305</v>
      </c>
      <c r="G30" s="471"/>
      <c r="H30" s="472"/>
      <c r="I30" s="473"/>
      <c r="J30" s="465"/>
      <c r="K30" s="470" t="s">
        <v>304</v>
      </c>
      <c r="L30" s="471"/>
      <c r="M30" s="472"/>
      <c r="N30" s="473"/>
      <c r="O30" s="470" t="s">
        <v>305</v>
      </c>
      <c r="P30" s="471"/>
      <c r="Q30" s="472"/>
      <c r="R30" s="473"/>
    </row>
    <row r="31" spans="2:18" ht="32.25" thickBot="1" x14ac:dyDescent="0.3">
      <c r="B31" s="474" t="s">
        <v>109</v>
      </c>
      <c r="C31" s="475" t="s">
        <v>89</v>
      </c>
      <c r="D31" s="476" t="s">
        <v>131</v>
      </c>
      <c r="E31" s="477" t="s">
        <v>110</v>
      </c>
      <c r="F31" s="474" t="s">
        <v>109</v>
      </c>
      <c r="G31" s="475" t="s">
        <v>89</v>
      </c>
      <c r="H31" s="476" t="s">
        <v>131</v>
      </c>
      <c r="I31" s="477" t="s">
        <v>110</v>
      </c>
      <c r="J31" s="465"/>
      <c r="K31" s="474" t="s">
        <v>109</v>
      </c>
      <c r="L31" s="475" t="s">
        <v>89</v>
      </c>
      <c r="M31" s="476" t="s">
        <v>131</v>
      </c>
      <c r="N31" s="477" t="s">
        <v>110</v>
      </c>
      <c r="O31" s="474" t="s">
        <v>109</v>
      </c>
      <c r="P31" s="475" t="s">
        <v>89</v>
      </c>
      <c r="Q31" s="476" t="s">
        <v>131</v>
      </c>
      <c r="R31" s="477" t="s">
        <v>110</v>
      </c>
    </row>
    <row r="32" spans="2:18" ht="16.5" thickBot="1" x14ac:dyDescent="0.3">
      <c r="B32" s="437" t="s">
        <v>102</v>
      </c>
      <c r="C32" s="438">
        <v>337231.82400000002</v>
      </c>
      <c r="D32" s="439">
        <v>1539726.6810000001</v>
      </c>
      <c r="E32" s="440">
        <v>139513.32399999999</v>
      </c>
      <c r="F32" s="441" t="s">
        <v>102</v>
      </c>
      <c r="G32" s="442">
        <v>520462.78</v>
      </c>
      <c r="H32" s="443">
        <v>2427298.648</v>
      </c>
      <c r="I32" s="440">
        <v>144156.34899999999</v>
      </c>
      <c r="J32" s="465"/>
      <c r="K32" s="437" t="s">
        <v>102</v>
      </c>
      <c r="L32" s="438">
        <v>233603.02600000001</v>
      </c>
      <c r="M32" s="439">
        <v>1067354.5020000001</v>
      </c>
      <c r="N32" s="440">
        <v>118865.001</v>
      </c>
      <c r="O32" s="441" t="s">
        <v>102</v>
      </c>
      <c r="P32" s="442">
        <v>353358.62900000002</v>
      </c>
      <c r="Q32" s="443">
        <v>1653239.794</v>
      </c>
      <c r="R32" s="440">
        <v>124068.11500000001</v>
      </c>
    </row>
    <row r="33" spans="2:20" ht="15.75" x14ac:dyDescent="0.25">
      <c r="B33" s="444" t="s">
        <v>132</v>
      </c>
      <c r="C33" s="445">
        <v>102399.147</v>
      </c>
      <c r="D33" s="445">
        <v>467471.24400000001</v>
      </c>
      <c r="E33" s="445">
        <v>40200</v>
      </c>
      <c r="F33" s="446" t="s">
        <v>132</v>
      </c>
      <c r="G33" s="447">
        <v>159020.38699999999</v>
      </c>
      <c r="H33" s="448">
        <v>744550.79799999995</v>
      </c>
      <c r="I33" s="449">
        <v>40917.5</v>
      </c>
      <c r="J33" s="465"/>
      <c r="K33" s="444" t="s">
        <v>69</v>
      </c>
      <c r="L33" s="445">
        <v>88102.080000000002</v>
      </c>
      <c r="M33" s="445">
        <v>402642.58100000001</v>
      </c>
      <c r="N33" s="445">
        <v>47579.445</v>
      </c>
      <c r="O33" s="446" t="s">
        <v>69</v>
      </c>
      <c r="P33" s="447">
        <v>124818.51</v>
      </c>
      <c r="Q33" s="448">
        <v>584053.473</v>
      </c>
      <c r="R33" s="449">
        <v>53127.271999999997</v>
      </c>
    </row>
    <row r="34" spans="2:20" ht="15.75" x14ac:dyDescent="0.25">
      <c r="B34" s="450" t="s">
        <v>69</v>
      </c>
      <c r="C34" s="451">
        <v>32661.462</v>
      </c>
      <c r="D34" s="451">
        <v>149236.41099999999</v>
      </c>
      <c r="E34" s="451">
        <v>15276.371999999999</v>
      </c>
      <c r="F34" s="452" t="s">
        <v>69</v>
      </c>
      <c r="G34" s="453">
        <v>60412.957000000002</v>
      </c>
      <c r="H34" s="454">
        <v>280212.04200000002</v>
      </c>
      <c r="I34" s="455">
        <v>18627.175999999999</v>
      </c>
      <c r="J34" s="465"/>
      <c r="K34" s="450" t="s">
        <v>68</v>
      </c>
      <c r="L34" s="451">
        <v>38530.199000000001</v>
      </c>
      <c r="M34" s="451">
        <v>175964.745</v>
      </c>
      <c r="N34" s="451">
        <v>17899.12</v>
      </c>
      <c r="O34" s="452" t="s">
        <v>117</v>
      </c>
      <c r="P34" s="453">
        <v>54424.093000000001</v>
      </c>
      <c r="Q34" s="454">
        <v>255103.12299999999</v>
      </c>
      <c r="R34" s="455">
        <v>13744.652</v>
      </c>
    </row>
    <row r="35" spans="2:20" ht="15.75" x14ac:dyDescent="0.25">
      <c r="B35" s="450" t="s">
        <v>217</v>
      </c>
      <c r="C35" s="451">
        <v>26354.873</v>
      </c>
      <c r="D35" s="451">
        <v>120529.21400000001</v>
      </c>
      <c r="E35" s="451">
        <v>10468.001</v>
      </c>
      <c r="F35" s="452" t="s">
        <v>217</v>
      </c>
      <c r="G35" s="453">
        <v>44943.548999999999</v>
      </c>
      <c r="H35" s="454">
        <v>207835.16399999999</v>
      </c>
      <c r="I35" s="455">
        <v>12656.304</v>
      </c>
      <c r="J35" s="465"/>
      <c r="K35" s="450" t="s">
        <v>217</v>
      </c>
      <c r="L35" s="451">
        <v>30146.5</v>
      </c>
      <c r="M35" s="451">
        <v>137743.421</v>
      </c>
      <c r="N35" s="451">
        <v>10849.558999999999</v>
      </c>
      <c r="O35" s="452" t="s">
        <v>217</v>
      </c>
      <c r="P35" s="453">
        <v>42646.339</v>
      </c>
      <c r="Q35" s="454">
        <v>199309.44699999999</v>
      </c>
      <c r="R35" s="455">
        <v>12276.144</v>
      </c>
    </row>
    <row r="36" spans="2:20" ht="15.75" x14ac:dyDescent="0.25">
      <c r="B36" s="450" t="s">
        <v>153</v>
      </c>
      <c r="C36" s="451">
        <v>18276.809000000001</v>
      </c>
      <c r="D36" s="451">
        <v>83159.468999999997</v>
      </c>
      <c r="E36" s="451">
        <v>7267.8519999999999</v>
      </c>
      <c r="F36" s="452" t="s">
        <v>111</v>
      </c>
      <c r="G36" s="453">
        <v>32209.596000000001</v>
      </c>
      <c r="H36" s="454">
        <v>150337.11900000001</v>
      </c>
      <c r="I36" s="455">
        <v>8496.48</v>
      </c>
      <c r="J36" s="465"/>
      <c r="K36" s="450" t="s">
        <v>117</v>
      </c>
      <c r="L36" s="451">
        <v>18529.046999999999</v>
      </c>
      <c r="M36" s="451">
        <v>84602.09</v>
      </c>
      <c r="N36" s="451">
        <v>6745.3779999999997</v>
      </c>
      <c r="O36" s="452" t="s">
        <v>68</v>
      </c>
      <c r="P36" s="453">
        <v>32045.958999999999</v>
      </c>
      <c r="Q36" s="454">
        <v>149458.18799999999</v>
      </c>
      <c r="R36" s="455">
        <v>10225.277</v>
      </c>
    </row>
    <row r="37" spans="2:20" ht="15.75" x14ac:dyDescent="0.25">
      <c r="B37" s="450" t="s">
        <v>111</v>
      </c>
      <c r="C37" s="451">
        <v>17778.298999999999</v>
      </c>
      <c r="D37" s="451">
        <v>81263.13</v>
      </c>
      <c r="E37" s="451">
        <v>7026.8450000000003</v>
      </c>
      <c r="F37" s="452" t="s">
        <v>120</v>
      </c>
      <c r="G37" s="453">
        <v>22007.227999999999</v>
      </c>
      <c r="H37" s="454">
        <v>102721.113</v>
      </c>
      <c r="I37" s="455">
        <v>6020.2579999999998</v>
      </c>
      <c r="J37" s="465"/>
      <c r="K37" s="450" t="s">
        <v>114</v>
      </c>
      <c r="L37" s="451">
        <v>15303.065000000001</v>
      </c>
      <c r="M37" s="451">
        <v>70066.574999999997</v>
      </c>
      <c r="N37" s="451">
        <v>11940.174000000001</v>
      </c>
      <c r="O37" s="452" t="s">
        <v>165</v>
      </c>
      <c r="P37" s="453">
        <v>18133.983</v>
      </c>
      <c r="Q37" s="454">
        <v>85374.479000000007</v>
      </c>
      <c r="R37" s="455">
        <v>5056.384</v>
      </c>
    </row>
    <row r="38" spans="2:20" ht="15.75" x14ac:dyDescent="0.25">
      <c r="B38" s="450" t="s">
        <v>120</v>
      </c>
      <c r="C38" s="451">
        <v>15645.308000000001</v>
      </c>
      <c r="D38" s="451">
        <v>71454.75</v>
      </c>
      <c r="E38" s="451">
        <v>6176.308</v>
      </c>
      <c r="F38" s="452" t="s">
        <v>118</v>
      </c>
      <c r="G38" s="453">
        <v>21960.963</v>
      </c>
      <c r="H38" s="454">
        <v>102695.072</v>
      </c>
      <c r="I38" s="455">
        <v>5877.0039999999999</v>
      </c>
      <c r="J38" s="465"/>
      <c r="K38" s="450" t="s">
        <v>112</v>
      </c>
      <c r="L38" s="451">
        <v>12517.297</v>
      </c>
      <c r="M38" s="451">
        <v>57177.998</v>
      </c>
      <c r="N38" s="451">
        <v>4702.9930000000004</v>
      </c>
      <c r="O38" s="452" t="s">
        <v>112</v>
      </c>
      <c r="P38" s="453">
        <v>17592.012999999999</v>
      </c>
      <c r="Q38" s="454">
        <v>82263.343999999997</v>
      </c>
      <c r="R38" s="455">
        <v>4651.5929999999998</v>
      </c>
    </row>
    <row r="39" spans="2:20" ht="15.75" x14ac:dyDescent="0.25">
      <c r="B39" s="450" t="s">
        <v>118</v>
      </c>
      <c r="C39" s="451">
        <v>11379.843000000001</v>
      </c>
      <c r="D39" s="451">
        <v>52027.411999999997</v>
      </c>
      <c r="E39" s="451">
        <v>4569.8940000000002</v>
      </c>
      <c r="F39" s="452" t="s">
        <v>153</v>
      </c>
      <c r="G39" s="453">
        <v>17766.453000000001</v>
      </c>
      <c r="H39" s="454">
        <v>83480.292000000001</v>
      </c>
      <c r="I39" s="455">
        <v>4530.3509999999997</v>
      </c>
      <c r="J39" s="465"/>
      <c r="K39" s="450" t="s">
        <v>152</v>
      </c>
      <c r="L39" s="451">
        <v>5948.24</v>
      </c>
      <c r="M39" s="451">
        <v>27277.84</v>
      </c>
      <c r="N39" s="451">
        <v>2438.7800000000002</v>
      </c>
      <c r="O39" s="452" t="s">
        <v>114</v>
      </c>
      <c r="P39" s="453">
        <v>13074.512000000001</v>
      </c>
      <c r="Q39" s="454">
        <v>61205.175999999999</v>
      </c>
      <c r="R39" s="455">
        <v>3736.5210000000002</v>
      </c>
    </row>
    <row r="40" spans="2:20" ht="15.75" x14ac:dyDescent="0.25">
      <c r="B40" s="450" t="s">
        <v>136</v>
      </c>
      <c r="C40" s="451">
        <v>9004.5740000000005</v>
      </c>
      <c r="D40" s="451">
        <v>40861.031000000003</v>
      </c>
      <c r="E40" s="451">
        <v>3694.47</v>
      </c>
      <c r="F40" s="452" t="s">
        <v>154</v>
      </c>
      <c r="G40" s="453">
        <v>16397.652999999998</v>
      </c>
      <c r="H40" s="454">
        <v>76081.646999999997</v>
      </c>
      <c r="I40" s="455">
        <v>4236.5</v>
      </c>
      <c r="J40" s="465"/>
      <c r="K40" s="450" t="s">
        <v>116</v>
      </c>
      <c r="L40" s="451">
        <v>4199.7380000000003</v>
      </c>
      <c r="M40" s="451">
        <v>19149.472000000002</v>
      </c>
      <c r="N40" s="451">
        <v>2566.7190000000001</v>
      </c>
      <c r="O40" s="452" t="s">
        <v>152</v>
      </c>
      <c r="P40" s="453">
        <v>10914.504999999999</v>
      </c>
      <c r="Q40" s="454">
        <v>51100.394999999997</v>
      </c>
      <c r="R40" s="455">
        <v>3302.605</v>
      </c>
    </row>
    <row r="41" spans="2:20" ht="15.75" x14ac:dyDescent="0.25">
      <c r="B41" s="450" t="s">
        <v>281</v>
      </c>
      <c r="C41" s="451">
        <v>8283.1389999999992</v>
      </c>
      <c r="D41" s="451">
        <v>37864.593000000001</v>
      </c>
      <c r="E41" s="451">
        <v>3330</v>
      </c>
      <c r="F41" s="452" t="s">
        <v>136</v>
      </c>
      <c r="G41" s="453">
        <v>10336.620000000001</v>
      </c>
      <c r="H41" s="454">
        <v>48520.72</v>
      </c>
      <c r="I41" s="455">
        <v>2791.1019999999999</v>
      </c>
      <c r="J41" s="465"/>
      <c r="K41" s="450" t="s">
        <v>128</v>
      </c>
      <c r="L41" s="451">
        <v>3645.7249999999999</v>
      </c>
      <c r="M41" s="451">
        <v>16597.419000000002</v>
      </c>
      <c r="N41" s="451">
        <v>4225.4409999999998</v>
      </c>
      <c r="O41" s="452" t="s">
        <v>116</v>
      </c>
      <c r="P41" s="453">
        <v>10189.781000000001</v>
      </c>
      <c r="Q41" s="454">
        <v>47635.718000000001</v>
      </c>
      <c r="R41" s="455">
        <v>2683.9459999999999</v>
      </c>
    </row>
    <row r="42" spans="2:20" ht="15.75" x14ac:dyDescent="0.25">
      <c r="B42" s="450" t="s">
        <v>124</v>
      </c>
      <c r="C42" s="451">
        <v>8197.4719999999998</v>
      </c>
      <c r="D42" s="451">
        <v>37408.031000000003</v>
      </c>
      <c r="E42" s="451">
        <v>3375.15</v>
      </c>
      <c r="F42" s="452" t="s">
        <v>215</v>
      </c>
      <c r="G42" s="453">
        <v>10207.485000000001</v>
      </c>
      <c r="H42" s="454">
        <v>47768.106</v>
      </c>
      <c r="I42" s="455">
        <v>2935</v>
      </c>
      <c r="J42" s="465"/>
      <c r="K42" s="450" t="s">
        <v>71</v>
      </c>
      <c r="L42" s="451">
        <v>3071.8330000000001</v>
      </c>
      <c r="M42" s="451">
        <v>13966.834999999999</v>
      </c>
      <c r="N42" s="451">
        <v>1211.7429999999999</v>
      </c>
      <c r="O42" s="452" t="s">
        <v>71</v>
      </c>
      <c r="P42" s="453">
        <v>7035.8159999999998</v>
      </c>
      <c r="Q42" s="454">
        <v>32745.378000000001</v>
      </c>
      <c r="R42" s="455">
        <v>2269.5590000000002</v>
      </c>
    </row>
    <row r="43" spans="2:20" ht="15.75" x14ac:dyDescent="0.25">
      <c r="B43" s="450" t="s">
        <v>247</v>
      </c>
      <c r="C43" s="451">
        <v>6880.7039999999997</v>
      </c>
      <c r="D43" s="451">
        <v>31354.683000000001</v>
      </c>
      <c r="E43" s="451">
        <v>2947.886</v>
      </c>
      <c r="F43" s="452" t="s">
        <v>124</v>
      </c>
      <c r="G43" s="453">
        <v>9832.2000000000007</v>
      </c>
      <c r="H43" s="454">
        <v>45813.417000000001</v>
      </c>
      <c r="I43" s="455">
        <v>2637.4250000000002</v>
      </c>
      <c r="J43" s="465"/>
      <c r="K43" s="450" t="s">
        <v>111</v>
      </c>
      <c r="L43" s="451">
        <v>2758.384</v>
      </c>
      <c r="M43" s="451">
        <v>12590.455</v>
      </c>
      <c r="N43" s="451">
        <v>1096.4770000000001</v>
      </c>
      <c r="O43" s="452" t="s">
        <v>115</v>
      </c>
      <c r="P43" s="453">
        <v>6108.45</v>
      </c>
      <c r="Q43" s="454">
        <v>28646.787</v>
      </c>
      <c r="R43" s="455">
        <v>1380.807</v>
      </c>
    </row>
    <row r="44" spans="2:20" ht="15.75" x14ac:dyDescent="0.25">
      <c r="B44" s="450" t="s">
        <v>156</v>
      </c>
      <c r="C44" s="451">
        <v>5419.11</v>
      </c>
      <c r="D44" s="451">
        <v>24695.428</v>
      </c>
      <c r="E44" s="451">
        <v>1966.703</v>
      </c>
      <c r="F44" s="452" t="s">
        <v>156</v>
      </c>
      <c r="G44" s="453">
        <v>8628.5290000000005</v>
      </c>
      <c r="H44" s="454">
        <v>40387.504000000001</v>
      </c>
      <c r="I44" s="455">
        <v>2215.9699999999998</v>
      </c>
      <c r="J44" s="465"/>
      <c r="K44" s="450" t="s">
        <v>115</v>
      </c>
      <c r="L44" s="451">
        <v>2492.779</v>
      </c>
      <c r="M44" s="451">
        <v>11402.221</v>
      </c>
      <c r="N44" s="451">
        <v>814.52</v>
      </c>
      <c r="O44" s="452" t="s">
        <v>122</v>
      </c>
      <c r="P44" s="453">
        <v>4566.6859999999997</v>
      </c>
      <c r="Q44" s="454">
        <v>21358.539000000001</v>
      </c>
      <c r="R44" s="455">
        <v>3778.0940000000001</v>
      </c>
    </row>
    <row r="45" spans="2:20" ht="15.75" x14ac:dyDescent="0.25">
      <c r="B45" s="450" t="s">
        <v>114</v>
      </c>
      <c r="C45" s="451">
        <v>4575.0789999999997</v>
      </c>
      <c r="D45" s="451">
        <v>20922.612000000001</v>
      </c>
      <c r="E45" s="451">
        <v>3880.6089999999999</v>
      </c>
      <c r="F45" s="452" t="s">
        <v>117</v>
      </c>
      <c r="G45" s="453">
        <v>8471.67</v>
      </c>
      <c r="H45" s="454">
        <v>38975.536</v>
      </c>
      <c r="I45" s="455">
        <v>2555.5</v>
      </c>
      <c r="J45" s="465"/>
      <c r="K45" s="450" t="s">
        <v>165</v>
      </c>
      <c r="L45" s="451">
        <v>1710.1120000000001</v>
      </c>
      <c r="M45" s="451">
        <v>7781.0450000000001</v>
      </c>
      <c r="N45" s="451">
        <v>581.59900000000005</v>
      </c>
      <c r="O45" s="452" t="s">
        <v>128</v>
      </c>
      <c r="P45" s="453">
        <v>3422.777</v>
      </c>
      <c r="Q45" s="454">
        <v>15874.031999999999</v>
      </c>
      <c r="R45" s="455">
        <v>3223.29</v>
      </c>
      <c r="T45" s="36"/>
    </row>
    <row r="46" spans="2:20" ht="15.75" x14ac:dyDescent="0.25">
      <c r="B46" s="450" t="s">
        <v>279</v>
      </c>
      <c r="C46" s="451">
        <v>4447.4070000000002</v>
      </c>
      <c r="D46" s="451">
        <v>20290.652999999998</v>
      </c>
      <c r="E46" s="451">
        <v>1782</v>
      </c>
      <c r="F46" s="452" t="s">
        <v>135</v>
      </c>
      <c r="G46" s="453">
        <v>7297.8190000000004</v>
      </c>
      <c r="H46" s="454">
        <v>34111.35</v>
      </c>
      <c r="I46" s="455">
        <v>2112.806</v>
      </c>
      <c r="J46" s="465"/>
      <c r="K46" s="450" t="s">
        <v>123</v>
      </c>
      <c r="L46" s="451">
        <v>1510.7249999999999</v>
      </c>
      <c r="M46" s="451">
        <v>6912.442</v>
      </c>
      <c r="N46" s="451">
        <v>694.48500000000001</v>
      </c>
      <c r="O46" s="452" t="s">
        <v>123</v>
      </c>
      <c r="P46" s="453">
        <v>2292.4</v>
      </c>
      <c r="Q46" s="454">
        <v>10673.109</v>
      </c>
      <c r="R46" s="455">
        <v>636.97199999999998</v>
      </c>
    </row>
    <row r="47" spans="2:20" ht="15.75" x14ac:dyDescent="0.25">
      <c r="B47" s="450" t="s">
        <v>68</v>
      </c>
      <c r="C47" s="451">
        <v>4339.607</v>
      </c>
      <c r="D47" s="451">
        <v>19806.938999999998</v>
      </c>
      <c r="E47" s="451">
        <v>1872.6880000000001</v>
      </c>
      <c r="F47" s="452" t="s">
        <v>119</v>
      </c>
      <c r="G47" s="453">
        <v>7297.4409999999998</v>
      </c>
      <c r="H47" s="454">
        <v>34141.686000000002</v>
      </c>
      <c r="I47" s="455">
        <v>2145.3829999999998</v>
      </c>
      <c r="J47" s="465"/>
      <c r="K47" s="450" t="s">
        <v>119</v>
      </c>
      <c r="L47" s="451">
        <v>1306.627</v>
      </c>
      <c r="M47" s="451">
        <v>5951.7550000000001</v>
      </c>
      <c r="N47" s="451">
        <v>2782.7840000000001</v>
      </c>
      <c r="O47" s="452" t="s">
        <v>129</v>
      </c>
      <c r="P47" s="453">
        <v>1903.8689999999999</v>
      </c>
      <c r="Q47" s="454">
        <v>8763.0120000000006</v>
      </c>
      <c r="R47" s="455">
        <v>663.21299999999997</v>
      </c>
    </row>
    <row r="48" spans="2:20" ht="16.5" thickBot="1" x14ac:dyDescent="0.3">
      <c r="B48" s="456" t="s">
        <v>115</v>
      </c>
      <c r="C48" s="457">
        <v>4191.1220000000003</v>
      </c>
      <c r="D48" s="457">
        <v>19084.897000000001</v>
      </c>
      <c r="E48" s="457">
        <v>1565.94</v>
      </c>
      <c r="F48" s="458" t="s">
        <v>115</v>
      </c>
      <c r="G48" s="459">
        <v>7057.3779999999997</v>
      </c>
      <c r="H48" s="460">
        <v>32909.220999999998</v>
      </c>
      <c r="I48" s="461">
        <v>1817.9459999999999</v>
      </c>
      <c r="J48" s="465"/>
      <c r="K48" s="456" t="s">
        <v>122</v>
      </c>
      <c r="L48" s="457">
        <v>1010.917</v>
      </c>
      <c r="M48" s="457">
        <v>4632.7709999999997</v>
      </c>
      <c r="N48" s="457">
        <v>926.28499999999997</v>
      </c>
      <c r="O48" s="458" t="s">
        <v>127</v>
      </c>
      <c r="P48" s="459">
        <v>833.601</v>
      </c>
      <c r="Q48" s="460">
        <v>3934.1990000000001</v>
      </c>
      <c r="R48" s="461">
        <v>238.22499999999999</v>
      </c>
    </row>
    <row r="49" spans="2:18" ht="15.75" x14ac:dyDescent="0.25">
      <c r="B49" s="478"/>
      <c r="C49" s="479"/>
      <c r="D49" s="479"/>
      <c r="E49" s="479"/>
      <c r="F49" s="478"/>
      <c r="G49" s="480"/>
      <c r="H49" s="480"/>
      <c r="I49" s="480"/>
      <c r="J49" s="481"/>
      <c r="K49" s="478"/>
      <c r="L49" s="479"/>
      <c r="M49" s="479"/>
      <c r="N49" s="479"/>
      <c r="O49" s="478"/>
      <c r="P49" s="480"/>
      <c r="Q49" s="480"/>
      <c r="R49" s="480"/>
    </row>
    <row r="50" spans="2:18" ht="15.75" x14ac:dyDescent="0.25">
      <c r="B50" s="478"/>
      <c r="C50" s="479"/>
      <c r="D50" s="479"/>
      <c r="E50" s="479"/>
      <c r="F50" s="478"/>
      <c r="G50" s="480"/>
      <c r="H50" s="480"/>
      <c r="I50" s="480"/>
      <c r="J50" s="481"/>
      <c r="K50" s="478"/>
      <c r="L50" s="479"/>
      <c r="M50" s="479"/>
      <c r="N50" s="479"/>
      <c r="O50" s="478"/>
      <c r="P50" s="480"/>
      <c r="Q50" s="480"/>
      <c r="R50" s="480"/>
    </row>
    <row r="51" spans="2:18" ht="15.75" x14ac:dyDescent="0.25">
      <c r="B51" s="478"/>
      <c r="C51" s="479"/>
      <c r="D51" s="479"/>
      <c r="E51" s="479"/>
      <c r="F51" s="478"/>
      <c r="G51" s="480"/>
      <c r="H51" s="480"/>
      <c r="I51" s="480"/>
      <c r="J51" s="481"/>
      <c r="K51" s="478"/>
      <c r="L51" s="479"/>
      <c r="M51" s="479"/>
      <c r="N51" s="479"/>
      <c r="O51" s="478"/>
      <c r="P51" s="480"/>
      <c r="Q51" s="480"/>
      <c r="R51" s="480"/>
    </row>
    <row r="52" spans="2:18" ht="15.75" x14ac:dyDescent="0.25">
      <c r="B52" s="482" t="s">
        <v>267</v>
      </c>
      <c r="C52" s="483"/>
      <c r="D52" s="483"/>
      <c r="E52" s="483"/>
      <c r="F52" s="482"/>
      <c r="G52" s="484"/>
      <c r="H52" s="484"/>
      <c r="I52" s="485"/>
      <c r="J52" s="432"/>
      <c r="K52" s="482" t="s">
        <v>268</v>
      </c>
      <c r="L52" s="483"/>
      <c r="M52" s="483"/>
      <c r="N52" s="483"/>
      <c r="O52" s="482"/>
      <c r="P52" s="484"/>
      <c r="Q52" s="484"/>
      <c r="R52" s="485"/>
    </row>
    <row r="53" spans="2:18" ht="16.5" thickBot="1" x14ac:dyDescent="0.3">
      <c r="B53" s="486" t="s">
        <v>169</v>
      </c>
      <c r="C53" s="487"/>
      <c r="D53" s="487"/>
      <c r="E53" s="487"/>
      <c r="F53" s="486"/>
      <c r="G53" s="485"/>
      <c r="H53" s="485"/>
      <c r="I53" s="485"/>
      <c r="J53" s="432"/>
      <c r="K53" s="486" t="s">
        <v>169</v>
      </c>
      <c r="L53" s="487"/>
      <c r="M53" s="487"/>
      <c r="N53" s="487"/>
      <c r="O53" s="486"/>
      <c r="P53" s="485"/>
      <c r="Q53" s="485"/>
      <c r="R53" s="485"/>
    </row>
    <row r="54" spans="2:18" ht="16.5" thickBot="1" x14ac:dyDescent="0.3">
      <c r="B54" s="467" t="s">
        <v>107</v>
      </c>
      <c r="C54" s="468"/>
      <c r="D54" s="468"/>
      <c r="E54" s="468"/>
      <c r="F54" s="468"/>
      <c r="G54" s="468"/>
      <c r="H54" s="468"/>
      <c r="I54" s="469"/>
      <c r="J54" s="432"/>
      <c r="K54" s="467" t="s">
        <v>108</v>
      </c>
      <c r="L54" s="468"/>
      <c r="M54" s="468"/>
      <c r="N54" s="468"/>
      <c r="O54" s="468"/>
      <c r="P54" s="468"/>
      <c r="Q54" s="468"/>
      <c r="R54" s="469"/>
    </row>
    <row r="55" spans="2:18" ht="16.5" thickBot="1" x14ac:dyDescent="0.3">
      <c r="B55" s="470" t="s">
        <v>304</v>
      </c>
      <c r="C55" s="471"/>
      <c r="D55" s="472"/>
      <c r="E55" s="473"/>
      <c r="F55" s="470" t="s">
        <v>305</v>
      </c>
      <c r="G55" s="471"/>
      <c r="H55" s="472"/>
      <c r="I55" s="473"/>
      <c r="J55" s="432"/>
      <c r="K55" s="470" t="s">
        <v>304</v>
      </c>
      <c r="L55" s="471"/>
      <c r="M55" s="472"/>
      <c r="N55" s="473"/>
      <c r="O55" s="470" t="s">
        <v>305</v>
      </c>
      <c r="P55" s="471"/>
      <c r="Q55" s="472"/>
      <c r="R55" s="473"/>
    </row>
    <row r="56" spans="2:18" ht="30.75" thickBot="1" x14ac:dyDescent="0.25">
      <c r="B56" s="433" t="s">
        <v>109</v>
      </c>
      <c r="C56" s="434" t="s">
        <v>89</v>
      </c>
      <c r="D56" s="435" t="s">
        <v>131</v>
      </c>
      <c r="E56" s="436" t="s">
        <v>110</v>
      </c>
      <c r="F56" s="433" t="s">
        <v>109</v>
      </c>
      <c r="G56" s="434" t="s">
        <v>89</v>
      </c>
      <c r="H56" s="435" t="s">
        <v>131</v>
      </c>
      <c r="I56" s="436" t="s">
        <v>110</v>
      </c>
      <c r="J56" s="432"/>
      <c r="K56" s="433" t="s">
        <v>109</v>
      </c>
      <c r="L56" s="434" t="s">
        <v>89</v>
      </c>
      <c r="M56" s="435" t="s">
        <v>131</v>
      </c>
      <c r="N56" s="436" t="s">
        <v>110</v>
      </c>
      <c r="O56" s="433" t="s">
        <v>109</v>
      </c>
      <c r="P56" s="434" t="s">
        <v>89</v>
      </c>
      <c r="Q56" s="435" t="s">
        <v>131</v>
      </c>
      <c r="R56" s="436" t="s">
        <v>110</v>
      </c>
    </row>
    <row r="57" spans="2:18" ht="16.5" thickBot="1" x14ac:dyDescent="0.3">
      <c r="B57" s="437" t="s">
        <v>102</v>
      </c>
      <c r="C57" s="438">
        <v>142003.72200000001</v>
      </c>
      <c r="D57" s="439">
        <v>648543.93599999999</v>
      </c>
      <c r="E57" s="440">
        <v>115918.11199999999</v>
      </c>
      <c r="F57" s="441" t="s">
        <v>102</v>
      </c>
      <c r="G57" s="442">
        <v>189309.981</v>
      </c>
      <c r="H57" s="443">
        <v>885055.47499999998</v>
      </c>
      <c r="I57" s="440">
        <v>130837.67600000001</v>
      </c>
      <c r="J57" s="432"/>
      <c r="K57" s="437" t="s">
        <v>102</v>
      </c>
      <c r="L57" s="438">
        <v>81242.342000000004</v>
      </c>
      <c r="M57" s="439">
        <v>370974.48599999998</v>
      </c>
      <c r="N57" s="440">
        <v>61227.862999999998</v>
      </c>
      <c r="O57" s="441" t="s">
        <v>102</v>
      </c>
      <c r="P57" s="442">
        <v>91926.775999999998</v>
      </c>
      <c r="Q57" s="443">
        <v>429540.37199999997</v>
      </c>
      <c r="R57" s="440">
        <v>60499.777000000002</v>
      </c>
    </row>
    <row r="58" spans="2:18" ht="15.75" x14ac:dyDescent="0.25">
      <c r="B58" s="444" t="s">
        <v>122</v>
      </c>
      <c r="C58" s="445">
        <v>21949.478999999999</v>
      </c>
      <c r="D58" s="445">
        <v>100196.19899999999</v>
      </c>
      <c r="E58" s="445">
        <v>17758.814999999999</v>
      </c>
      <c r="F58" s="446" t="s">
        <v>122</v>
      </c>
      <c r="G58" s="447">
        <v>24107.092000000001</v>
      </c>
      <c r="H58" s="448">
        <v>112673.30100000001</v>
      </c>
      <c r="I58" s="449">
        <v>16840.12</v>
      </c>
      <c r="J58" s="432"/>
      <c r="K58" s="444" t="s">
        <v>69</v>
      </c>
      <c r="L58" s="445">
        <v>30535.098999999998</v>
      </c>
      <c r="M58" s="445">
        <v>139416.30900000001</v>
      </c>
      <c r="N58" s="445">
        <v>21764.06</v>
      </c>
      <c r="O58" s="446" t="s">
        <v>69</v>
      </c>
      <c r="P58" s="447">
        <v>30200.844000000001</v>
      </c>
      <c r="Q58" s="448">
        <v>141060.01999999999</v>
      </c>
      <c r="R58" s="449">
        <v>18929.108</v>
      </c>
    </row>
    <row r="59" spans="2:18" ht="15.75" x14ac:dyDescent="0.25">
      <c r="B59" s="450" t="s">
        <v>119</v>
      </c>
      <c r="C59" s="451">
        <v>15823.111000000001</v>
      </c>
      <c r="D59" s="451">
        <v>72265.091</v>
      </c>
      <c r="E59" s="451">
        <v>15246.451999999999</v>
      </c>
      <c r="F59" s="452" t="s">
        <v>119</v>
      </c>
      <c r="G59" s="453">
        <v>21703.563999999998</v>
      </c>
      <c r="H59" s="454">
        <v>101391.796</v>
      </c>
      <c r="I59" s="455">
        <v>17767.465</v>
      </c>
      <c r="J59" s="432"/>
      <c r="K59" s="450" t="s">
        <v>117</v>
      </c>
      <c r="L59" s="451">
        <v>17175.679</v>
      </c>
      <c r="M59" s="451">
        <v>78471.293999999994</v>
      </c>
      <c r="N59" s="451">
        <v>18540.925999999999</v>
      </c>
      <c r="O59" s="452" t="s">
        <v>117</v>
      </c>
      <c r="P59" s="453">
        <v>19094.306</v>
      </c>
      <c r="Q59" s="454">
        <v>89219.626000000004</v>
      </c>
      <c r="R59" s="455">
        <v>19666.222000000002</v>
      </c>
    </row>
    <row r="60" spans="2:18" ht="15.75" x14ac:dyDescent="0.25">
      <c r="B60" s="450" t="s">
        <v>69</v>
      </c>
      <c r="C60" s="451">
        <v>11774.677</v>
      </c>
      <c r="D60" s="451">
        <v>53717.991999999998</v>
      </c>
      <c r="E60" s="451">
        <v>11946.651</v>
      </c>
      <c r="F60" s="452" t="s">
        <v>124</v>
      </c>
      <c r="G60" s="453">
        <v>17036.267</v>
      </c>
      <c r="H60" s="454">
        <v>79694.107000000004</v>
      </c>
      <c r="I60" s="455">
        <v>12457.55</v>
      </c>
      <c r="J60" s="432"/>
      <c r="K60" s="450" t="s">
        <v>115</v>
      </c>
      <c r="L60" s="451">
        <v>12831.438</v>
      </c>
      <c r="M60" s="451">
        <v>58610.760999999999</v>
      </c>
      <c r="N60" s="451">
        <v>7282.1440000000002</v>
      </c>
      <c r="O60" s="452" t="s">
        <v>115</v>
      </c>
      <c r="P60" s="453">
        <v>15302.09</v>
      </c>
      <c r="Q60" s="454">
        <v>71444.789000000004</v>
      </c>
      <c r="R60" s="455">
        <v>7854.0749999999998</v>
      </c>
    </row>
    <row r="61" spans="2:18" ht="15.75" x14ac:dyDescent="0.25">
      <c r="B61" s="450" t="s">
        <v>114</v>
      </c>
      <c r="C61" s="451">
        <v>11403.799000000001</v>
      </c>
      <c r="D61" s="451">
        <v>52000.571000000004</v>
      </c>
      <c r="E61" s="451">
        <v>9598.4310000000005</v>
      </c>
      <c r="F61" s="452" t="s">
        <v>153</v>
      </c>
      <c r="G61" s="453">
        <v>14226.065000000001</v>
      </c>
      <c r="H61" s="454">
        <v>66831.620999999999</v>
      </c>
      <c r="I61" s="455">
        <v>3852.625</v>
      </c>
      <c r="J61" s="432"/>
      <c r="K61" s="450" t="s">
        <v>116</v>
      </c>
      <c r="L61" s="451">
        <v>11028.415000000001</v>
      </c>
      <c r="M61" s="451">
        <v>50351.423999999999</v>
      </c>
      <c r="N61" s="451">
        <v>8805.4079999999994</v>
      </c>
      <c r="O61" s="452" t="s">
        <v>116</v>
      </c>
      <c r="P61" s="453">
        <v>14336.271000000001</v>
      </c>
      <c r="Q61" s="454">
        <v>66944.444000000003</v>
      </c>
      <c r="R61" s="455">
        <v>9928.7099999999991</v>
      </c>
    </row>
    <row r="62" spans="2:18" ht="15.75" x14ac:dyDescent="0.25">
      <c r="B62" s="450" t="s">
        <v>124</v>
      </c>
      <c r="C62" s="451">
        <v>11240.208000000001</v>
      </c>
      <c r="D62" s="451">
        <v>51434.796999999999</v>
      </c>
      <c r="E62" s="451">
        <v>10897.865</v>
      </c>
      <c r="F62" s="452" t="s">
        <v>69</v>
      </c>
      <c r="G62" s="453">
        <v>14201.038</v>
      </c>
      <c r="H62" s="454">
        <v>66286.285999999993</v>
      </c>
      <c r="I62" s="455">
        <v>12549.579</v>
      </c>
      <c r="J62" s="432"/>
      <c r="K62" s="450" t="s">
        <v>68</v>
      </c>
      <c r="L62" s="451">
        <v>2841.88</v>
      </c>
      <c r="M62" s="451">
        <v>12983.785</v>
      </c>
      <c r="N62" s="451">
        <v>1303.0989999999999</v>
      </c>
      <c r="O62" s="452" t="s">
        <v>217</v>
      </c>
      <c r="P62" s="453">
        <v>3731.83</v>
      </c>
      <c r="Q62" s="454">
        <v>17616.648000000001</v>
      </c>
      <c r="R62" s="455">
        <v>1077.5999999999999</v>
      </c>
    </row>
    <row r="63" spans="2:18" ht="15.75" x14ac:dyDescent="0.25">
      <c r="B63" s="450" t="s">
        <v>153</v>
      </c>
      <c r="C63" s="451">
        <v>8474.5049999999992</v>
      </c>
      <c r="D63" s="451">
        <v>38689.578000000001</v>
      </c>
      <c r="E63" s="451">
        <v>4016.875</v>
      </c>
      <c r="F63" s="452" t="s">
        <v>115</v>
      </c>
      <c r="G63" s="453">
        <v>14194.536</v>
      </c>
      <c r="H63" s="454">
        <v>66311.653000000006</v>
      </c>
      <c r="I63" s="455">
        <v>9980.1579999999994</v>
      </c>
      <c r="J63" s="432"/>
      <c r="K63" s="450" t="s">
        <v>114</v>
      </c>
      <c r="L63" s="451">
        <v>1246.548</v>
      </c>
      <c r="M63" s="451">
        <v>5681.9009999999998</v>
      </c>
      <c r="N63" s="451">
        <v>631.94500000000005</v>
      </c>
      <c r="O63" s="452" t="s">
        <v>68</v>
      </c>
      <c r="P63" s="453">
        <v>3137.752</v>
      </c>
      <c r="Q63" s="454">
        <v>14767.196</v>
      </c>
      <c r="R63" s="455">
        <v>892.58799999999997</v>
      </c>
    </row>
    <row r="64" spans="2:18" ht="15.75" x14ac:dyDescent="0.25">
      <c r="B64" s="450" t="s">
        <v>165</v>
      </c>
      <c r="C64" s="451">
        <v>7501.1549999999997</v>
      </c>
      <c r="D64" s="451">
        <v>34288.582999999999</v>
      </c>
      <c r="E64" s="451">
        <v>7270.6819999999998</v>
      </c>
      <c r="F64" s="452" t="s">
        <v>114</v>
      </c>
      <c r="G64" s="453">
        <v>12020.633</v>
      </c>
      <c r="H64" s="454">
        <v>56278.510999999999</v>
      </c>
      <c r="I64" s="455">
        <v>10564.915999999999</v>
      </c>
      <c r="J64" s="432"/>
      <c r="K64" s="450" t="s">
        <v>217</v>
      </c>
      <c r="L64" s="451">
        <v>1126.3150000000001</v>
      </c>
      <c r="M64" s="451">
        <v>5109.857</v>
      </c>
      <c r="N64" s="451">
        <v>497.06700000000001</v>
      </c>
      <c r="O64" s="452" t="s">
        <v>127</v>
      </c>
      <c r="P64" s="453">
        <v>1247.8499999999999</v>
      </c>
      <c r="Q64" s="454">
        <v>5813.5169999999998</v>
      </c>
      <c r="R64" s="455">
        <v>567.58500000000004</v>
      </c>
    </row>
    <row r="65" spans="2:18" ht="15.75" x14ac:dyDescent="0.25">
      <c r="B65" s="450" t="s">
        <v>113</v>
      </c>
      <c r="C65" s="451">
        <v>7221.3190000000004</v>
      </c>
      <c r="D65" s="451">
        <v>32945.709000000003</v>
      </c>
      <c r="E65" s="451">
        <v>5083.6949999999997</v>
      </c>
      <c r="F65" s="452" t="s">
        <v>165</v>
      </c>
      <c r="G65" s="453">
        <v>9633.3459999999995</v>
      </c>
      <c r="H65" s="454">
        <v>45149.42</v>
      </c>
      <c r="I65" s="455">
        <v>7470.1949999999997</v>
      </c>
      <c r="J65" s="432"/>
      <c r="K65" s="450" t="s">
        <v>127</v>
      </c>
      <c r="L65" s="451">
        <v>1098.5730000000001</v>
      </c>
      <c r="M65" s="451">
        <v>5018.7579999999998</v>
      </c>
      <c r="N65" s="451">
        <v>524.33699999999999</v>
      </c>
      <c r="O65" s="452" t="s">
        <v>114</v>
      </c>
      <c r="P65" s="453">
        <v>1110.057</v>
      </c>
      <c r="Q65" s="454">
        <v>5160.0789999999997</v>
      </c>
      <c r="R65" s="455">
        <v>375.72300000000001</v>
      </c>
    </row>
    <row r="66" spans="2:18" ht="15.75" x14ac:dyDescent="0.25">
      <c r="B66" s="450" t="s">
        <v>115</v>
      </c>
      <c r="C66" s="451">
        <v>7119.3429999999998</v>
      </c>
      <c r="D66" s="451">
        <v>32571.797999999999</v>
      </c>
      <c r="E66" s="451">
        <v>6247.8969999999999</v>
      </c>
      <c r="F66" s="452" t="s">
        <v>217</v>
      </c>
      <c r="G66" s="453">
        <v>7650.5829999999996</v>
      </c>
      <c r="H66" s="454">
        <v>35672.857000000004</v>
      </c>
      <c r="I66" s="455">
        <v>3756.9009999999998</v>
      </c>
      <c r="J66" s="432"/>
      <c r="K66" s="450" t="s">
        <v>113</v>
      </c>
      <c r="L66" s="451">
        <v>754.88499999999999</v>
      </c>
      <c r="M66" s="451">
        <v>3445.7750000000001</v>
      </c>
      <c r="N66" s="451">
        <v>300.13400000000001</v>
      </c>
      <c r="O66" s="452" t="s">
        <v>71</v>
      </c>
      <c r="P66" s="453">
        <v>978.52</v>
      </c>
      <c r="Q66" s="454">
        <v>4577.277</v>
      </c>
      <c r="R66" s="455">
        <v>289.327</v>
      </c>
    </row>
    <row r="67" spans="2:18" ht="15.75" x14ac:dyDescent="0.25">
      <c r="B67" s="450" t="s">
        <v>129</v>
      </c>
      <c r="C67" s="451">
        <v>6530.0720000000001</v>
      </c>
      <c r="D67" s="451">
        <v>29788.726999999999</v>
      </c>
      <c r="E67" s="451">
        <v>4393.5860000000002</v>
      </c>
      <c r="F67" s="452" t="s">
        <v>113</v>
      </c>
      <c r="G67" s="453">
        <v>7465.0429999999997</v>
      </c>
      <c r="H67" s="454">
        <v>34831.241999999998</v>
      </c>
      <c r="I67" s="455">
        <v>4491.5</v>
      </c>
      <c r="J67" s="432"/>
      <c r="K67" s="450" t="s">
        <v>112</v>
      </c>
      <c r="L67" s="451">
        <v>751.83299999999997</v>
      </c>
      <c r="M67" s="451">
        <v>3427.8690000000001</v>
      </c>
      <c r="N67" s="451">
        <v>341.76100000000002</v>
      </c>
      <c r="O67" s="452" t="s">
        <v>113</v>
      </c>
      <c r="P67" s="453">
        <v>769.63</v>
      </c>
      <c r="Q67" s="454">
        <v>3568.6590000000001</v>
      </c>
      <c r="R67" s="455">
        <v>208.208</v>
      </c>
    </row>
    <row r="68" spans="2:18" ht="15.75" x14ac:dyDescent="0.25">
      <c r="B68" s="450" t="s">
        <v>217</v>
      </c>
      <c r="C68" s="451">
        <v>5610.4530000000004</v>
      </c>
      <c r="D68" s="451">
        <v>25638.026999999998</v>
      </c>
      <c r="E68" s="451">
        <v>3432.2669999999998</v>
      </c>
      <c r="F68" s="452" t="s">
        <v>129</v>
      </c>
      <c r="G68" s="453">
        <v>7292.8530000000001</v>
      </c>
      <c r="H68" s="454">
        <v>34153.731</v>
      </c>
      <c r="I68" s="455">
        <v>6490.8739999999998</v>
      </c>
      <c r="J68" s="432"/>
      <c r="K68" s="450" t="s">
        <v>111</v>
      </c>
      <c r="L68" s="451">
        <v>377.67200000000003</v>
      </c>
      <c r="M68" s="451">
        <v>1713.982</v>
      </c>
      <c r="N68" s="451">
        <v>435.2</v>
      </c>
      <c r="O68" s="452" t="s">
        <v>122</v>
      </c>
      <c r="P68" s="453">
        <v>439.59100000000001</v>
      </c>
      <c r="Q68" s="454">
        <v>2027.2860000000001</v>
      </c>
      <c r="R68" s="455">
        <v>122.252</v>
      </c>
    </row>
    <row r="69" spans="2:18" ht="15.75" x14ac:dyDescent="0.25">
      <c r="B69" s="450" t="s">
        <v>152</v>
      </c>
      <c r="C69" s="451">
        <v>4340.47</v>
      </c>
      <c r="D69" s="451">
        <v>19787.441999999999</v>
      </c>
      <c r="E69" s="451">
        <v>2497.5619999999999</v>
      </c>
      <c r="F69" s="452" t="s">
        <v>128</v>
      </c>
      <c r="G69" s="453">
        <v>3993.703</v>
      </c>
      <c r="H69" s="454">
        <v>18647.634999999998</v>
      </c>
      <c r="I69" s="455">
        <v>2716.3539999999998</v>
      </c>
      <c r="J69" s="432"/>
      <c r="K69" s="450" t="s">
        <v>152</v>
      </c>
      <c r="L69" s="451">
        <v>333.041</v>
      </c>
      <c r="M69" s="451">
        <v>1526.3340000000001</v>
      </c>
      <c r="N69" s="451">
        <v>166.46</v>
      </c>
      <c r="O69" s="452" t="s">
        <v>123</v>
      </c>
      <c r="P69" s="453">
        <v>376.88400000000001</v>
      </c>
      <c r="Q69" s="454">
        <v>1738.6079999999999</v>
      </c>
      <c r="R69" s="455">
        <v>128.35599999999999</v>
      </c>
    </row>
    <row r="70" spans="2:18" ht="15.75" x14ac:dyDescent="0.25">
      <c r="B70" s="450" t="s">
        <v>117</v>
      </c>
      <c r="C70" s="451">
        <v>3067.5160000000001</v>
      </c>
      <c r="D70" s="451">
        <v>13998.591</v>
      </c>
      <c r="E70" s="451">
        <v>2550.5790000000002</v>
      </c>
      <c r="F70" s="452" t="s">
        <v>123</v>
      </c>
      <c r="G70" s="453">
        <v>3655.6559999999999</v>
      </c>
      <c r="H70" s="454">
        <v>17086.883999999998</v>
      </c>
      <c r="I70" s="455">
        <v>2914.723</v>
      </c>
      <c r="J70" s="432"/>
      <c r="K70" s="450" t="s">
        <v>71</v>
      </c>
      <c r="L70" s="451">
        <v>303.27100000000002</v>
      </c>
      <c r="M70" s="451">
        <v>1393.018</v>
      </c>
      <c r="N70" s="451">
        <v>131.70500000000001</v>
      </c>
      <c r="O70" s="452" t="s">
        <v>112</v>
      </c>
      <c r="P70" s="453">
        <v>357.577</v>
      </c>
      <c r="Q70" s="454">
        <v>1661.337</v>
      </c>
      <c r="R70" s="455">
        <v>106.042</v>
      </c>
    </row>
    <row r="71" spans="2:18" ht="15.75" x14ac:dyDescent="0.25">
      <c r="B71" s="450" t="s">
        <v>71</v>
      </c>
      <c r="C71" s="451">
        <v>2255.2460000000001</v>
      </c>
      <c r="D71" s="451">
        <v>10299.334000000001</v>
      </c>
      <c r="E71" s="451">
        <v>2036.5440000000001</v>
      </c>
      <c r="F71" s="452" t="s">
        <v>117</v>
      </c>
      <c r="G71" s="453">
        <v>3202.9659999999999</v>
      </c>
      <c r="H71" s="454">
        <v>14951.302</v>
      </c>
      <c r="I71" s="455">
        <v>2295.4650000000001</v>
      </c>
      <c r="J71" s="432"/>
      <c r="K71" s="450" t="s">
        <v>122</v>
      </c>
      <c r="L71" s="451">
        <v>233.05</v>
      </c>
      <c r="M71" s="451">
        <v>1067.2650000000001</v>
      </c>
      <c r="N71" s="451">
        <v>105.375</v>
      </c>
      <c r="O71" s="452" t="s">
        <v>152</v>
      </c>
      <c r="P71" s="453">
        <v>333.31900000000002</v>
      </c>
      <c r="Q71" s="454">
        <v>1551.2750000000001</v>
      </c>
      <c r="R71" s="455">
        <v>125.63200000000001</v>
      </c>
    </row>
    <row r="72" spans="2:18" ht="15.75" x14ac:dyDescent="0.25">
      <c r="B72" s="450" t="s">
        <v>112</v>
      </c>
      <c r="C72" s="451">
        <v>1989.204</v>
      </c>
      <c r="D72" s="451">
        <v>9079.4060000000009</v>
      </c>
      <c r="E72" s="451">
        <v>2082.1590000000001</v>
      </c>
      <c r="F72" s="452" t="s">
        <v>71</v>
      </c>
      <c r="G72" s="453">
        <v>2866.6060000000002</v>
      </c>
      <c r="H72" s="454">
        <v>13383.67</v>
      </c>
      <c r="I72" s="455">
        <v>2073.0210000000002</v>
      </c>
      <c r="J72" s="432"/>
      <c r="K72" s="450" t="s">
        <v>123</v>
      </c>
      <c r="L72" s="451">
        <v>197.79900000000001</v>
      </c>
      <c r="M72" s="451">
        <v>902.25199999999995</v>
      </c>
      <c r="N72" s="451">
        <v>96.082999999999998</v>
      </c>
      <c r="O72" s="452" t="s">
        <v>111</v>
      </c>
      <c r="P72" s="453">
        <v>168.76</v>
      </c>
      <c r="Q72" s="454">
        <v>788.01400000000001</v>
      </c>
      <c r="R72" s="455">
        <v>67.510999999999996</v>
      </c>
    </row>
    <row r="73" spans="2:18" ht="16.5" thickBot="1" x14ac:dyDescent="0.3">
      <c r="B73" s="456" t="s">
        <v>287</v>
      </c>
      <c r="C73" s="457">
        <v>1786.9970000000001</v>
      </c>
      <c r="D73" s="457">
        <v>8175.9579999999996</v>
      </c>
      <c r="E73" s="457">
        <v>1202.569</v>
      </c>
      <c r="F73" s="458" t="s">
        <v>152</v>
      </c>
      <c r="G73" s="459">
        <v>2560.1779999999999</v>
      </c>
      <c r="H73" s="460">
        <v>11943.045</v>
      </c>
      <c r="I73" s="461">
        <v>2277.0790000000002</v>
      </c>
      <c r="J73" s="432"/>
      <c r="K73" s="456" t="s">
        <v>162</v>
      </c>
      <c r="L73" s="457">
        <v>107.166</v>
      </c>
      <c r="M73" s="457">
        <v>489.50799999999998</v>
      </c>
      <c r="N73" s="457">
        <v>89.676000000000002</v>
      </c>
      <c r="O73" s="458" t="s">
        <v>162</v>
      </c>
      <c r="P73" s="459">
        <v>165.26900000000001</v>
      </c>
      <c r="Q73" s="460">
        <v>772.05499999999995</v>
      </c>
      <c r="R73" s="461">
        <v>99.132000000000005</v>
      </c>
    </row>
    <row r="74" spans="2:18" ht="15.75" x14ac:dyDescent="0.25">
      <c r="B74" s="478"/>
      <c r="C74" s="479"/>
      <c r="D74" s="479"/>
      <c r="E74" s="479"/>
      <c r="F74" s="478"/>
      <c r="G74" s="480"/>
      <c r="H74" s="480"/>
      <c r="I74" s="480"/>
      <c r="J74" s="481"/>
      <c r="K74" s="478"/>
      <c r="L74" s="479"/>
      <c r="M74" s="479"/>
      <c r="N74" s="479"/>
      <c r="O74" s="478"/>
      <c r="P74" s="480"/>
      <c r="Q74" s="480"/>
      <c r="R74" s="480"/>
    </row>
    <row r="75" spans="2:18" ht="15.75" x14ac:dyDescent="0.25">
      <c r="B75" s="478"/>
      <c r="C75" s="479"/>
      <c r="D75" s="479"/>
      <c r="E75" s="479"/>
      <c r="F75" s="478"/>
      <c r="G75" s="480"/>
      <c r="H75" s="480"/>
      <c r="I75" s="480"/>
      <c r="J75" s="481"/>
      <c r="K75" s="478"/>
      <c r="L75" s="479"/>
      <c r="M75" s="479"/>
      <c r="N75" s="479"/>
      <c r="O75" s="478"/>
      <c r="P75" s="480"/>
      <c r="Q75" s="480"/>
      <c r="R75" s="480"/>
    </row>
    <row r="76" spans="2:18" ht="15.75" x14ac:dyDescent="0.25">
      <c r="B76" s="478"/>
      <c r="C76" s="479"/>
      <c r="D76" s="479"/>
      <c r="E76" s="479"/>
      <c r="F76" s="478"/>
      <c r="G76" s="480"/>
      <c r="H76" s="480"/>
      <c r="I76" s="480"/>
      <c r="J76" s="481"/>
      <c r="K76" s="478"/>
      <c r="L76" s="479"/>
      <c r="M76" s="479"/>
      <c r="N76" s="479"/>
      <c r="O76" s="478"/>
      <c r="P76" s="480"/>
      <c r="Q76" s="480"/>
      <c r="R76" s="480"/>
    </row>
    <row r="77" spans="2:18" ht="15.75" x14ac:dyDescent="0.25">
      <c r="B77" s="482" t="s">
        <v>269</v>
      </c>
      <c r="C77" s="483"/>
      <c r="D77" s="483"/>
      <c r="E77" s="483"/>
      <c r="F77" s="482"/>
      <c r="G77" s="484"/>
      <c r="H77" s="484"/>
      <c r="I77" s="484"/>
      <c r="J77" s="432"/>
      <c r="K77" s="482" t="s">
        <v>270</v>
      </c>
      <c r="L77" s="483"/>
      <c r="M77" s="483"/>
      <c r="N77" s="483"/>
      <c r="O77" s="482"/>
      <c r="P77" s="484"/>
      <c r="Q77" s="484"/>
      <c r="R77" s="484"/>
    </row>
    <row r="78" spans="2:18" ht="16.5" thickBot="1" x14ac:dyDescent="0.3">
      <c r="B78" s="486" t="s">
        <v>169</v>
      </c>
      <c r="C78" s="487"/>
      <c r="D78" s="487"/>
      <c r="E78" s="487"/>
      <c r="F78" s="486"/>
      <c r="G78" s="485"/>
      <c r="H78" s="485"/>
      <c r="I78" s="485"/>
      <c r="J78" s="432"/>
      <c r="K78" s="486" t="s">
        <v>169</v>
      </c>
      <c r="L78" s="487"/>
      <c r="M78" s="487"/>
      <c r="N78" s="487"/>
      <c r="O78" s="486"/>
      <c r="P78" s="485"/>
      <c r="Q78" s="485"/>
      <c r="R78" s="485"/>
    </row>
    <row r="79" spans="2:18" ht="16.5" thickBot="1" x14ac:dyDescent="0.3">
      <c r="B79" s="467" t="s">
        <v>107</v>
      </c>
      <c r="C79" s="468"/>
      <c r="D79" s="468"/>
      <c r="E79" s="468"/>
      <c r="F79" s="468"/>
      <c r="G79" s="468"/>
      <c r="H79" s="468"/>
      <c r="I79" s="469"/>
      <c r="J79" s="432"/>
      <c r="K79" s="467" t="s">
        <v>108</v>
      </c>
      <c r="L79" s="468"/>
      <c r="M79" s="468"/>
      <c r="N79" s="468"/>
      <c r="O79" s="468"/>
      <c r="P79" s="468"/>
      <c r="Q79" s="468"/>
      <c r="R79" s="469"/>
    </row>
    <row r="80" spans="2:18" ht="16.5" thickBot="1" x14ac:dyDescent="0.3">
      <c r="B80" s="470" t="s">
        <v>304</v>
      </c>
      <c r="C80" s="471"/>
      <c r="D80" s="472"/>
      <c r="E80" s="473"/>
      <c r="F80" s="470" t="s">
        <v>305</v>
      </c>
      <c r="G80" s="471"/>
      <c r="H80" s="472"/>
      <c r="I80" s="473"/>
      <c r="J80" s="432"/>
      <c r="K80" s="470" t="s">
        <v>304</v>
      </c>
      <c r="L80" s="471"/>
      <c r="M80" s="472"/>
      <c r="N80" s="473"/>
      <c r="O80" s="470" t="s">
        <v>305</v>
      </c>
      <c r="P80" s="471"/>
      <c r="Q80" s="472"/>
      <c r="R80" s="473"/>
    </row>
    <row r="81" spans="2:18" ht="30.75" thickBot="1" x14ac:dyDescent="0.25">
      <c r="B81" s="433" t="s">
        <v>109</v>
      </c>
      <c r="C81" s="434" t="s">
        <v>89</v>
      </c>
      <c r="D81" s="435" t="s">
        <v>131</v>
      </c>
      <c r="E81" s="436" t="s">
        <v>110</v>
      </c>
      <c r="F81" s="433" t="s">
        <v>109</v>
      </c>
      <c r="G81" s="434" t="s">
        <v>89</v>
      </c>
      <c r="H81" s="435" t="s">
        <v>131</v>
      </c>
      <c r="I81" s="436" t="s">
        <v>110</v>
      </c>
      <c r="J81" s="432"/>
      <c r="K81" s="433" t="s">
        <v>109</v>
      </c>
      <c r="L81" s="434" t="s">
        <v>89</v>
      </c>
      <c r="M81" s="435" t="s">
        <v>131</v>
      </c>
      <c r="N81" s="436" t="s">
        <v>110</v>
      </c>
      <c r="O81" s="433" t="s">
        <v>109</v>
      </c>
      <c r="P81" s="434" t="s">
        <v>89</v>
      </c>
      <c r="Q81" s="435" t="s">
        <v>131</v>
      </c>
      <c r="R81" s="436" t="s">
        <v>110</v>
      </c>
    </row>
    <row r="82" spans="2:18" ht="16.5" thickBot="1" x14ac:dyDescent="0.3">
      <c r="B82" s="437" t="s">
        <v>102</v>
      </c>
      <c r="C82" s="438">
        <v>214181.87100000001</v>
      </c>
      <c r="D82" s="439">
        <v>978203.32200000004</v>
      </c>
      <c r="E82" s="440">
        <v>233437.182</v>
      </c>
      <c r="F82" s="441" t="s">
        <v>102</v>
      </c>
      <c r="G82" s="442">
        <v>259678.087</v>
      </c>
      <c r="H82" s="443">
        <v>1213089.5989999999</v>
      </c>
      <c r="I82" s="440">
        <v>221664.64000000001</v>
      </c>
      <c r="J82" s="432"/>
      <c r="K82" s="437" t="s">
        <v>102</v>
      </c>
      <c r="L82" s="438">
        <v>75453.91</v>
      </c>
      <c r="M82" s="439">
        <v>344741.05300000001</v>
      </c>
      <c r="N82" s="440">
        <v>130798.91499999999</v>
      </c>
      <c r="O82" s="441" t="s">
        <v>102</v>
      </c>
      <c r="P82" s="442">
        <v>85180.885999999999</v>
      </c>
      <c r="Q82" s="443">
        <v>397198.01500000001</v>
      </c>
      <c r="R82" s="440">
        <v>105076.99400000001</v>
      </c>
    </row>
    <row r="83" spans="2:18" ht="15.75" x14ac:dyDescent="0.25">
      <c r="B83" s="444" t="s">
        <v>217</v>
      </c>
      <c r="C83" s="445">
        <v>47903.68</v>
      </c>
      <c r="D83" s="445">
        <v>218869.81599999999</v>
      </c>
      <c r="E83" s="445">
        <v>57310.33</v>
      </c>
      <c r="F83" s="446" t="s">
        <v>217</v>
      </c>
      <c r="G83" s="447">
        <v>50263</v>
      </c>
      <c r="H83" s="448">
        <v>233615.06899999999</v>
      </c>
      <c r="I83" s="449">
        <v>49076.690999999999</v>
      </c>
      <c r="J83" s="432"/>
      <c r="K83" s="444" t="s">
        <v>69</v>
      </c>
      <c r="L83" s="445">
        <v>13453.083000000001</v>
      </c>
      <c r="M83" s="445">
        <v>61463.970999999998</v>
      </c>
      <c r="N83" s="445">
        <v>23146.268</v>
      </c>
      <c r="O83" s="446" t="s">
        <v>69</v>
      </c>
      <c r="P83" s="447">
        <v>20298.137999999999</v>
      </c>
      <c r="Q83" s="448">
        <v>94678.642999999996</v>
      </c>
      <c r="R83" s="449">
        <v>21426.913</v>
      </c>
    </row>
    <row r="84" spans="2:18" ht="15.75" x14ac:dyDescent="0.25">
      <c r="B84" s="450" t="s">
        <v>136</v>
      </c>
      <c r="C84" s="451">
        <v>35307.188999999998</v>
      </c>
      <c r="D84" s="451">
        <v>160772.639</v>
      </c>
      <c r="E84" s="451">
        <v>39602.339999999997</v>
      </c>
      <c r="F84" s="452" t="s">
        <v>136</v>
      </c>
      <c r="G84" s="453">
        <v>44679.046000000002</v>
      </c>
      <c r="H84" s="454">
        <v>210173.93799999999</v>
      </c>
      <c r="I84" s="455">
        <v>39844.498</v>
      </c>
      <c r="J84" s="432"/>
      <c r="K84" s="450" t="s">
        <v>217</v>
      </c>
      <c r="L84" s="451">
        <v>11014.237999999999</v>
      </c>
      <c r="M84" s="451">
        <v>50304.398999999998</v>
      </c>
      <c r="N84" s="451">
        <v>8476.2009999999991</v>
      </c>
      <c r="O84" s="452" t="s">
        <v>68</v>
      </c>
      <c r="P84" s="453">
        <v>15996.414000000001</v>
      </c>
      <c r="Q84" s="454">
        <v>74715.293000000005</v>
      </c>
      <c r="R84" s="455">
        <v>7233.38</v>
      </c>
    </row>
    <row r="85" spans="2:18" ht="15.75" x14ac:dyDescent="0.25">
      <c r="B85" s="450" t="s">
        <v>69</v>
      </c>
      <c r="C85" s="451">
        <v>16182.013000000001</v>
      </c>
      <c r="D85" s="451">
        <v>73929.626999999993</v>
      </c>
      <c r="E85" s="451">
        <v>30503.065999999999</v>
      </c>
      <c r="F85" s="452" t="s">
        <v>69</v>
      </c>
      <c r="G85" s="453">
        <v>23089.413</v>
      </c>
      <c r="H85" s="454">
        <v>107596.022</v>
      </c>
      <c r="I85" s="455">
        <v>32584.704000000002</v>
      </c>
      <c r="J85" s="432"/>
      <c r="K85" s="450" t="s">
        <v>111</v>
      </c>
      <c r="L85" s="451">
        <v>10642.78</v>
      </c>
      <c r="M85" s="451">
        <v>48696.942999999999</v>
      </c>
      <c r="N85" s="451">
        <v>3624.2979999999998</v>
      </c>
      <c r="O85" s="452" t="s">
        <v>217</v>
      </c>
      <c r="P85" s="453">
        <v>13133.078</v>
      </c>
      <c r="Q85" s="454">
        <v>61452.031000000003</v>
      </c>
      <c r="R85" s="455">
        <v>6346.57</v>
      </c>
    </row>
    <row r="86" spans="2:18" ht="15.75" x14ac:dyDescent="0.25">
      <c r="B86" s="450" t="s">
        <v>168</v>
      </c>
      <c r="C86" s="451">
        <v>14729.380999999999</v>
      </c>
      <c r="D86" s="451">
        <v>67324.98</v>
      </c>
      <c r="E86" s="451">
        <v>13734</v>
      </c>
      <c r="F86" s="452" t="s">
        <v>168</v>
      </c>
      <c r="G86" s="453">
        <v>13764.975</v>
      </c>
      <c r="H86" s="454">
        <v>63957.667999999998</v>
      </c>
      <c r="I86" s="455">
        <v>9407.0040000000008</v>
      </c>
      <c r="J86" s="432"/>
      <c r="K86" s="450" t="s">
        <v>68</v>
      </c>
      <c r="L86" s="451">
        <v>10333.421</v>
      </c>
      <c r="M86" s="451">
        <v>47193.678999999996</v>
      </c>
      <c r="N86" s="451">
        <v>7862.6620000000003</v>
      </c>
      <c r="O86" s="452" t="s">
        <v>117</v>
      </c>
      <c r="P86" s="453">
        <v>6423.3130000000001</v>
      </c>
      <c r="Q86" s="454">
        <v>29912.235000000001</v>
      </c>
      <c r="R86" s="455">
        <v>7472.3909999999996</v>
      </c>
    </row>
    <row r="87" spans="2:18" ht="15.75" x14ac:dyDescent="0.25">
      <c r="B87" s="450" t="s">
        <v>170</v>
      </c>
      <c r="C87" s="451">
        <v>7519.4889999999996</v>
      </c>
      <c r="D87" s="451">
        <v>34317.482000000004</v>
      </c>
      <c r="E87" s="451">
        <v>7245.5</v>
      </c>
      <c r="F87" s="452" t="s">
        <v>170</v>
      </c>
      <c r="G87" s="453">
        <v>12139.377</v>
      </c>
      <c r="H87" s="454">
        <v>56856.186000000002</v>
      </c>
      <c r="I87" s="455">
        <v>8289.6749999999993</v>
      </c>
      <c r="J87" s="432"/>
      <c r="K87" s="450" t="s">
        <v>117</v>
      </c>
      <c r="L87" s="451">
        <v>6446.0860000000002</v>
      </c>
      <c r="M87" s="451">
        <v>29420.73</v>
      </c>
      <c r="N87" s="451">
        <v>9340.6919999999991</v>
      </c>
      <c r="O87" s="452" t="s">
        <v>114</v>
      </c>
      <c r="P87" s="453">
        <v>4892.5069999999996</v>
      </c>
      <c r="Q87" s="454">
        <v>22779.683000000001</v>
      </c>
      <c r="R87" s="455">
        <v>25245.134999999998</v>
      </c>
    </row>
    <row r="88" spans="2:18" ht="15.75" x14ac:dyDescent="0.25">
      <c r="B88" s="450" t="s">
        <v>171</v>
      </c>
      <c r="C88" s="451">
        <v>7279.2960000000003</v>
      </c>
      <c r="D88" s="451">
        <v>33142.519</v>
      </c>
      <c r="E88" s="451">
        <v>6647.1</v>
      </c>
      <c r="F88" s="452" t="s">
        <v>171</v>
      </c>
      <c r="G88" s="453">
        <v>10156.192999999999</v>
      </c>
      <c r="H88" s="454">
        <v>47401.178999999996</v>
      </c>
      <c r="I88" s="455">
        <v>6298.45</v>
      </c>
      <c r="J88" s="432"/>
      <c r="K88" s="450" t="s">
        <v>114</v>
      </c>
      <c r="L88" s="451">
        <v>5661.1450000000004</v>
      </c>
      <c r="M88" s="451">
        <v>25847.357</v>
      </c>
      <c r="N88" s="451">
        <v>38292.048000000003</v>
      </c>
      <c r="O88" s="452" t="s">
        <v>115</v>
      </c>
      <c r="P88" s="453">
        <v>3415.6849999999999</v>
      </c>
      <c r="Q88" s="454">
        <v>15886.873</v>
      </c>
      <c r="R88" s="455">
        <v>15602.539000000001</v>
      </c>
    </row>
    <row r="89" spans="2:18" ht="15.75" x14ac:dyDescent="0.25">
      <c r="B89" s="450" t="s">
        <v>231</v>
      </c>
      <c r="C89" s="451">
        <v>5644.8519999999999</v>
      </c>
      <c r="D89" s="451">
        <v>25879.100999999999</v>
      </c>
      <c r="E89" s="451">
        <v>5728</v>
      </c>
      <c r="F89" s="452" t="s">
        <v>111</v>
      </c>
      <c r="G89" s="453">
        <v>7395.1610000000001</v>
      </c>
      <c r="H89" s="454">
        <v>34630.745000000003</v>
      </c>
      <c r="I89" s="455">
        <v>5176.4979999999996</v>
      </c>
      <c r="J89" s="432"/>
      <c r="K89" s="450" t="s">
        <v>115</v>
      </c>
      <c r="L89" s="451">
        <v>3949.3980000000001</v>
      </c>
      <c r="M89" s="451">
        <v>18031.557000000001</v>
      </c>
      <c r="N89" s="451">
        <v>20821.93</v>
      </c>
      <c r="O89" s="452" t="s">
        <v>111</v>
      </c>
      <c r="P89" s="453">
        <v>3024.8009999999999</v>
      </c>
      <c r="Q89" s="454">
        <v>14012.995999999999</v>
      </c>
      <c r="R89" s="455">
        <v>452.87200000000001</v>
      </c>
    </row>
    <row r="90" spans="2:18" ht="15.75" x14ac:dyDescent="0.25">
      <c r="B90" s="450" t="s">
        <v>111</v>
      </c>
      <c r="C90" s="451">
        <v>5149.2759999999998</v>
      </c>
      <c r="D90" s="451">
        <v>23500.505000000001</v>
      </c>
      <c r="E90" s="451">
        <v>4595.3270000000002</v>
      </c>
      <c r="F90" s="452" t="s">
        <v>247</v>
      </c>
      <c r="G90" s="453">
        <v>6820.6890000000003</v>
      </c>
      <c r="H90" s="454">
        <v>32225.695</v>
      </c>
      <c r="I90" s="455">
        <v>4853.5029999999997</v>
      </c>
      <c r="J90" s="432"/>
      <c r="K90" s="450" t="s">
        <v>112</v>
      </c>
      <c r="L90" s="451">
        <v>2664.5329999999999</v>
      </c>
      <c r="M90" s="451">
        <v>12221.847</v>
      </c>
      <c r="N90" s="451">
        <v>2054.3200000000002</v>
      </c>
      <c r="O90" s="452" t="s">
        <v>112</v>
      </c>
      <c r="P90" s="453">
        <v>2381.23</v>
      </c>
      <c r="Q90" s="454">
        <v>11082.743</v>
      </c>
      <c r="R90" s="455">
        <v>1330.0609999999999</v>
      </c>
    </row>
    <row r="91" spans="2:18" ht="15.75" x14ac:dyDescent="0.25">
      <c r="B91" s="450" t="s">
        <v>247</v>
      </c>
      <c r="C91" s="451">
        <v>4946.1040000000003</v>
      </c>
      <c r="D91" s="451">
        <v>22607.732</v>
      </c>
      <c r="E91" s="451">
        <v>4769.5749999999998</v>
      </c>
      <c r="F91" s="452" t="s">
        <v>153</v>
      </c>
      <c r="G91" s="453">
        <v>6273.5950000000003</v>
      </c>
      <c r="H91" s="454">
        <v>29291.575000000001</v>
      </c>
      <c r="I91" s="455">
        <v>5680.0029999999997</v>
      </c>
      <c r="J91" s="432"/>
      <c r="K91" s="450" t="s">
        <v>136</v>
      </c>
      <c r="L91" s="451">
        <v>1415.9960000000001</v>
      </c>
      <c r="M91" s="451">
        <v>6474.9830000000002</v>
      </c>
      <c r="N91" s="451">
        <v>419.995</v>
      </c>
      <c r="O91" s="452" t="s">
        <v>165</v>
      </c>
      <c r="P91" s="453">
        <v>2299.3519999999999</v>
      </c>
      <c r="Q91" s="454">
        <v>10746.502</v>
      </c>
      <c r="R91" s="455">
        <v>2000</v>
      </c>
    </row>
    <row r="92" spans="2:18" ht="15.75" x14ac:dyDescent="0.25">
      <c r="B92" s="450" t="s">
        <v>172</v>
      </c>
      <c r="C92" s="451">
        <v>4282.9920000000002</v>
      </c>
      <c r="D92" s="451">
        <v>19552.116000000002</v>
      </c>
      <c r="E92" s="451">
        <v>3790</v>
      </c>
      <c r="F92" s="452" t="s">
        <v>215</v>
      </c>
      <c r="G92" s="453">
        <v>4948.616</v>
      </c>
      <c r="H92" s="454">
        <v>23084.201000000001</v>
      </c>
      <c r="I92" s="455">
        <v>3051.75</v>
      </c>
      <c r="J92" s="432"/>
      <c r="K92" s="450" t="s">
        <v>229</v>
      </c>
      <c r="L92" s="451">
        <v>1365.3610000000001</v>
      </c>
      <c r="M92" s="451">
        <v>6236.2740000000003</v>
      </c>
      <c r="N92" s="451">
        <v>1803.9960000000001</v>
      </c>
      <c r="O92" s="452" t="s">
        <v>71</v>
      </c>
      <c r="P92" s="453">
        <v>2191.44</v>
      </c>
      <c r="Q92" s="454">
        <v>10224.977000000001</v>
      </c>
      <c r="R92" s="455">
        <v>7013.5950000000003</v>
      </c>
    </row>
    <row r="93" spans="2:18" ht="15.75" x14ac:dyDescent="0.25">
      <c r="B93" s="450" t="s">
        <v>153</v>
      </c>
      <c r="C93" s="451">
        <v>4023.6219999999998</v>
      </c>
      <c r="D93" s="451">
        <v>18461.29</v>
      </c>
      <c r="E93" s="451">
        <v>3744</v>
      </c>
      <c r="F93" s="452" t="s">
        <v>121</v>
      </c>
      <c r="G93" s="453">
        <v>4496.6769999999997</v>
      </c>
      <c r="H93" s="454">
        <v>21045.808000000001</v>
      </c>
      <c r="I93" s="455">
        <v>4120.116</v>
      </c>
      <c r="J93" s="432"/>
      <c r="K93" s="450" t="s">
        <v>71</v>
      </c>
      <c r="L93" s="451">
        <v>1261.973</v>
      </c>
      <c r="M93" s="451">
        <v>5748.8059999999996</v>
      </c>
      <c r="N93" s="451">
        <v>5590.4629999999997</v>
      </c>
      <c r="O93" s="452" t="s">
        <v>136</v>
      </c>
      <c r="P93" s="453">
        <v>2074.4609999999998</v>
      </c>
      <c r="Q93" s="454">
        <v>9519.2810000000009</v>
      </c>
      <c r="R93" s="455">
        <v>861.95799999999997</v>
      </c>
    </row>
    <row r="94" spans="2:18" ht="15.75" x14ac:dyDescent="0.25">
      <c r="B94" s="450" t="s">
        <v>68</v>
      </c>
      <c r="C94" s="451">
        <v>3721.7620000000002</v>
      </c>
      <c r="D94" s="451">
        <v>16990.803</v>
      </c>
      <c r="E94" s="451">
        <v>3913.45</v>
      </c>
      <c r="F94" s="452" t="s">
        <v>157</v>
      </c>
      <c r="G94" s="453">
        <v>3846.3960000000002</v>
      </c>
      <c r="H94" s="454">
        <v>17792.652999999998</v>
      </c>
      <c r="I94" s="455">
        <v>2739</v>
      </c>
      <c r="J94" s="432"/>
      <c r="K94" s="450" t="s">
        <v>121</v>
      </c>
      <c r="L94" s="451">
        <v>1224.75</v>
      </c>
      <c r="M94" s="451">
        <v>5597.3720000000003</v>
      </c>
      <c r="N94" s="451">
        <v>1036.473</v>
      </c>
      <c r="O94" s="452" t="s">
        <v>229</v>
      </c>
      <c r="P94" s="453">
        <v>1754.3720000000001</v>
      </c>
      <c r="Q94" s="454">
        <v>8199.1890000000003</v>
      </c>
      <c r="R94" s="455">
        <v>1668.085</v>
      </c>
    </row>
    <row r="95" spans="2:18" ht="15.75" x14ac:dyDescent="0.25">
      <c r="B95" s="450" t="s">
        <v>165</v>
      </c>
      <c r="C95" s="451">
        <v>3647.7020000000002</v>
      </c>
      <c r="D95" s="451">
        <v>16701.120999999999</v>
      </c>
      <c r="E95" s="451">
        <v>4681.2790000000005</v>
      </c>
      <c r="F95" s="452" t="s">
        <v>68</v>
      </c>
      <c r="G95" s="453">
        <v>3689.9250000000002</v>
      </c>
      <c r="H95" s="454">
        <v>17056.616000000002</v>
      </c>
      <c r="I95" s="455">
        <v>3130.9490000000001</v>
      </c>
      <c r="J95" s="432"/>
      <c r="K95" s="450" t="s">
        <v>119</v>
      </c>
      <c r="L95" s="451">
        <v>974.51300000000003</v>
      </c>
      <c r="M95" s="451">
        <v>4437.5810000000001</v>
      </c>
      <c r="N95" s="451">
        <v>2237.3290000000002</v>
      </c>
      <c r="O95" s="452" t="s">
        <v>129</v>
      </c>
      <c r="P95" s="453">
        <v>1286.1890000000001</v>
      </c>
      <c r="Q95" s="454">
        <v>6032.6469999999999</v>
      </c>
      <c r="R95" s="455">
        <v>3815.3739999999998</v>
      </c>
    </row>
    <row r="96" spans="2:18" ht="15.75" x14ac:dyDescent="0.25">
      <c r="B96" s="450" t="s">
        <v>215</v>
      </c>
      <c r="C96" s="451">
        <v>3341.058</v>
      </c>
      <c r="D96" s="451">
        <v>15219.967000000001</v>
      </c>
      <c r="E96" s="451">
        <v>2448.002</v>
      </c>
      <c r="F96" s="452" t="s">
        <v>231</v>
      </c>
      <c r="G96" s="453">
        <v>3684.1239999999998</v>
      </c>
      <c r="H96" s="454">
        <v>17209.858</v>
      </c>
      <c r="I96" s="455">
        <v>2264.3000000000002</v>
      </c>
      <c r="J96" s="432"/>
      <c r="K96" s="450" t="s">
        <v>129</v>
      </c>
      <c r="L96" s="451">
        <v>947.14300000000003</v>
      </c>
      <c r="M96" s="451">
        <v>4327.7060000000001</v>
      </c>
      <c r="N96" s="451">
        <v>3266.636</v>
      </c>
      <c r="O96" s="452" t="s">
        <v>119</v>
      </c>
      <c r="P96" s="453">
        <v>1190.8420000000001</v>
      </c>
      <c r="Q96" s="454">
        <v>5487.3339999999998</v>
      </c>
      <c r="R96" s="455">
        <v>1379.2750000000001</v>
      </c>
    </row>
    <row r="97" spans="2:18" ht="15.75" x14ac:dyDescent="0.25">
      <c r="B97" s="450" t="s">
        <v>120</v>
      </c>
      <c r="C97" s="451">
        <v>3248.4929999999999</v>
      </c>
      <c r="D97" s="451">
        <v>14837.671</v>
      </c>
      <c r="E97" s="451">
        <v>3839.962</v>
      </c>
      <c r="F97" s="452" t="s">
        <v>119</v>
      </c>
      <c r="G97" s="453">
        <v>3361.587</v>
      </c>
      <c r="H97" s="454">
        <v>15609.609</v>
      </c>
      <c r="I97" s="455">
        <v>1895.114</v>
      </c>
      <c r="J97" s="432"/>
      <c r="K97" s="450" t="s">
        <v>123</v>
      </c>
      <c r="L97" s="451">
        <v>935.53099999999995</v>
      </c>
      <c r="M97" s="451">
        <v>4281.05</v>
      </c>
      <c r="N97" s="451">
        <v>751.22400000000005</v>
      </c>
      <c r="O97" s="452" t="s">
        <v>127</v>
      </c>
      <c r="P97" s="453">
        <v>1029.557</v>
      </c>
      <c r="Q97" s="454">
        <v>4809.05</v>
      </c>
      <c r="R97" s="455">
        <v>275.61599999999999</v>
      </c>
    </row>
    <row r="98" spans="2:18" ht="16.5" thickBot="1" x14ac:dyDescent="0.3">
      <c r="B98" s="456" t="s">
        <v>121</v>
      </c>
      <c r="C98" s="457">
        <v>3084.4259999999999</v>
      </c>
      <c r="D98" s="457">
        <v>14052.975</v>
      </c>
      <c r="E98" s="457">
        <v>3550.52</v>
      </c>
      <c r="F98" s="458" t="s">
        <v>154</v>
      </c>
      <c r="G98" s="459">
        <v>3305.6280000000002</v>
      </c>
      <c r="H98" s="460">
        <v>15413.425999999999</v>
      </c>
      <c r="I98" s="461">
        <v>2327.0500000000002</v>
      </c>
      <c r="J98" s="432"/>
      <c r="K98" s="456" t="s">
        <v>113</v>
      </c>
      <c r="L98" s="457">
        <v>707.47400000000005</v>
      </c>
      <c r="M98" s="457">
        <v>3233.5749999999998</v>
      </c>
      <c r="N98" s="457">
        <v>380.97</v>
      </c>
      <c r="O98" s="458" t="s">
        <v>123</v>
      </c>
      <c r="P98" s="459">
        <v>809.18399999999997</v>
      </c>
      <c r="Q98" s="460">
        <v>3752.4189999999999</v>
      </c>
      <c r="R98" s="461">
        <v>483.47199999999998</v>
      </c>
    </row>
    <row r="99" spans="2:18" x14ac:dyDescent="0.2">
      <c r="B99" s="462"/>
      <c r="C99" s="462"/>
      <c r="D99" s="462"/>
      <c r="E99" s="462"/>
      <c r="F99" s="462"/>
      <c r="G99" s="462"/>
      <c r="H99" s="462"/>
      <c r="I99" s="462"/>
      <c r="J99" s="462"/>
      <c r="K99" s="462"/>
      <c r="L99" s="462"/>
      <c r="M99" s="462"/>
      <c r="N99" s="462"/>
      <c r="O99" s="462"/>
      <c r="P99" s="462"/>
      <c r="Q99" s="462"/>
      <c r="R99" s="462"/>
    </row>
    <row r="100" spans="2:18" x14ac:dyDescent="0.2">
      <c r="B100" s="462"/>
      <c r="C100" s="462"/>
      <c r="D100" s="462"/>
      <c r="E100" s="462"/>
      <c r="F100" s="462"/>
      <c r="G100" s="462"/>
      <c r="H100" s="462"/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</row>
    <row r="101" spans="2:18" ht="16.5" x14ac:dyDescent="0.25">
      <c r="B101" s="488"/>
      <c r="C101" s="488"/>
      <c r="D101" s="488"/>
      <c r="E101" s="488"/>
      <c r="F101" s="488"/>
      <c r="G101" s="488"/>
      <c r="H101" s="488"/>
      <c r="I101" s="489"/>
      <c r="J101" s="489"/>
      <c r="K101" s="488"/>
      <c r="L101" s="488"/>
      <c r="M101" s="488"/>
      <c r="N101" s="488"/>
      <c r="O101" s="488"/>
      <c r="P101" s="488"/>
      <c r="Q101" s="488"/>
      <c r="R101" s="489"/>
    </row>
    <row r="102" spans="2:18" ht="15.75" x14ac:dyDescent="0.25">
      <c r="B102" s="463" t="s">
        <v>271</v>
      </c>
      <c r="C102" s="463"/>
      <c r="D102" s="463"/>
      <c r="E102" s="463"/>
      <c r="F102" s="463"/>
      <c r="G102" s="465"/>
      <c r="H102" s="465"/>
      <c r="I102" s="465"/>
      <c r="J102" s="465"/>
      <c r="K102" s="463" t="s">
        <v>272</v>
      </c>
      <c r="L102" s="463"/>
      <c r="M102" s="463"/>
      <c r="N102" s="463"/>
      <c r="O102" s="463"/>
      <c r="P102" s="465"/>
      <c r="Q102" s="465"/>
      <c r="R102" s="465"/>
    </row>
    <row r="103" spans="2:18" ht="16.5" thickBot="1" x14ac:dyDescent="0.3">
      <c r="B103" s="466" t="s">
        <v>169</v>
      </c>
      <c r="C103" s="463"/>
      <c r="D103" s="463"/>
      <c r="E103" s="463"/>
      <c r="F103" s="463"/>
      <c r="G103" s="465"/>
      <c r="H103" s="465"/>
      <c r="I103" s="465"/>
      <c r="J103" s="465"/>
      <c r="K103" s="466" t="s">
        <v>169</v>
      </c>
      <c r="L103" s="463"/>
      <c r="M103" s="463"/>
      <c r="N103" s="463"/>
      <c r="O103" s="463"/>
      <c r="P103" s="465"/>
      <c r="Q103" s="465"/>
      <c r="R103" s="465"/>
    </row>
    <row r="104" spans="2:18" ht="16.5" thickBot="1" x14ac:dyDescent="0.3">
      <c r="B104" s="467" t="s">
        <v>107</v>
      </c>
      <c r="C104" s="468"/>
      <c r="D104" s="468"/>
      <c r="E104" s="468"/>
      <c r="F104" s="468"/>
      <c r="G104" s="468"/>
      <c r="H104" s="468"/>
      <c r="I104" s="469"/>
      <c r="J104" s="465"/>
      <c r="K104" s="467" t="s">
        <v>108</v>
      </c>
      <c r="L104" s="468"/>
      <c r="M104" s="468"/>
      <c r="N104" s="468"/>
      <c r="O104" s="468"/>
      <c r="P104" s="468"/>
      <c r="Q104" s="468"/>
      <c r="R104" s="469"/>
    </row>
    <row r="105" spans="2:18" ht="16.5" thickBot="1" x14ac:dyDescent="0.3">
      <c r="B105" s="470" t="s">
        <v>304</v>
      </c>
      <c r="C105" s="471"/>
      <c r="D105" s="472"/>
      <c r="E105" s="473"/>
      <c r="F105" s="470" t="s">
        <v>305</v>
      </c>
      <c r="G105" s="471"/>
      <c r="H105" s="472"/>
      <c r="I105" s="473"/>
      <c r="J105" s="465"/>
      <c r="K105" s="470" t="s">
        <v>304</v>
      </c>
      <c r="L105" s="471"/>
      <c r="M105" s="472"/>
      <c r="N105" s="473"/>
      <c r="O105" s="470" t="s">
        <v>305</v>
      </c>
      <c r="P105" s="471"/>
      <c r="Q105" s="472"/>
      <c r="R105" s="473"/>
    </row>
    <row r="106" spans="2:18" ht="32.25" thickBot="1" x14ac:dyDescent="0.3">
      <c r="B106" s="474" t="s">
        <v>109</v>
      </c>
      <c r="C106" s="475" t="s">
        <v>89</v>
      </c>
      <c r="D106" s="476" t="s">
        <v>131</v>
      </c>
      <c r="E106" s="477" t="s">
        <v>110</v>
      </c>
      <c r="F106" s="474" t="s">
        <v>109</v>
      </c>
      <c r="G106" s="475" t="s">
        <v>89</v>
      </c>
      <c r="H106" s="476" t="s">
        <v>131</v>
      </c>
      <c r="I106" s="477" t="s">
        <v>110</v>
      </c>
      <c r="J106" s="465"/>
      <c r="K106" s="474" t="s">
        <v>109</v>
      </c>
      <c r="L106" s="475" t="s">
        <v>89</v>
      </c>
      <c r="M106" s="476" t="s">
        <v>131</v>
      </c>
      <c r="N106" s="477" t="s">
        <v>110</v>
      </c>
      <c r="O106" s="474" t="s">
        <v>109</v>
      </c>
      <c r="P106" s="475" t="s">
        <v>89</v>
      </c>
      <c r="Q106" s="476" t="s">
        <v>131</v>
      </c>
      <c r="R106" s="477" t="s">
        <v>110</v>
      </c>
    </row>
    <row r="107" spans="2:18" ht="16.5" thickBot="1" x14ac:dyDescent="0.3">
      <c r="B107" s="437" t="s">
        <v>102</v>
      </c>
      <c r="C107" s="438">
        <v>210219.144</v>
      </c>
      <c r="D107" s="439">
        <v>960646.37199999997</v>
      </c>
      <c r="E107" s="440">
        <v>49383.949000000001</v>
      </c>
      <c r="F107" s="441" t="s">
        <v>102</v>
      </c>
      <c r="G107" s="442">
        <v>472655.603</v>
      </c>
      <c r="H107" s="443">
        <v>2205084.2579999999</v>
      </c>
      <c r="I107" s="440">
        <v>74176.494000000006</v>
      </c>
      <c r="J107" s="465"/>
      <c r="K107" s="437" t="s">
        <v>102</v>
      </c>
      <c r="L107" s="438">
        <v>131267.70699999999</v>
      </c>
      <c r="M107" s="439">
        <v>600317.41099999996</v>
      </c>
      <c r="N107" s="440">
        <v>32379.449000000001</v>
      </c>
      <c r="O107" s="441" t="s">
        <v>102</v>
      </c>
      <c r="P107" s="442">
        <v>174760.038</v>
      </c>
      <c r="Q107" s="443">
        <v>818992.69799999997</v>
      </c>
      <c r="R107" s="440">
        <v>26987.915000000001</v>
      </c>
    </row>
    <row r="108" spans="2:18" ht="15.75" x14ac:dyDescent="0.25">
      <c r="B108" s="444" t="s">
        <v>115</v>
      </c>
      <c r="C108" s="445">
        <v>51358.321000000004</v>
      </c>
      <c r="D108" s="445">
        <v>235306.36499999999</v>
      </c>
      <c r="E108" s="445">
        <v>11380.289000000001</v>
      </c>
      <c r="F108" s="446" t="s">
        <v>115</v>
      </c>
      <c r="G108" s="447">
        <v>89538.581999999995</v>
      </c>
      <c r="H108" s="448">
        <v>420614.93699999998</v>
      </c>
      <c r="I108" s="449">
        <v>13525.737999999999</v>
      </c>
      <c r="J108" s="465"/>
      <c r="K108" s="444" t="s">
        <v>69</v>
      </c>
      <c r="L108" s="445">
        <v>32098.223000000002</v>
      </c>
      <c r="M108" s="445">
        <v>146902.09899999999</v>
      </c>
      <c r="N108" s="445">
        <v>7642.5389999999998</v>
      </c>
      <c r="O108" s="446" t="s">
        <v>69</v>
      </c>
      <c r="P108" s="447">
        <v>39484.726999999999</v>
      </c>
      <c r="Q108" s="448">
        <v>184558.87700000001</v>
      </c>
      <c r="R108" s="449">
        <v>5934.3119999999999</v>
      </c>
    </row>
    <row r="109" spans="2:18" ht="15.75" x14ac:dyDescent="0.25">
      <c r="B109" s="450" t="s">
        <v>124</v>
      </c>
      <c r="C109" s="451">
        <v>21444.742999999999</v>
      </c>
      <c r="D109" s="451">
        <v>97826.911999999997</v>
      </c>
      <c r="E109" s="451">
        <v>5156.4750000000004</v>
      </c>
      <c r="F109" s="452" t="s">
        <v>217</v>
      </c>
      <c r="G109" s="453">
        <v>63798.748</v>
      </c>
      <c r="H109" s="454">
        <v>296099.34100000001</v>
      </c>
      <c r="I109" s="455">
        <v>9770.4069999999992</v>
      </c>
      <c r="J109" s="465"/>
      <c r="K109" s="450" t="s">
        <v>217</v>
      </c>
      <c r="L109" s="451">
        <v>32012.924999999999</v>
      </c>
      <c r="M109" s="451">
        <v>146402.9</v>
      </c>
      <c r="N109" s="451">
        <v>7177.6729999999998</v>
      </c>
      <c r="O109" s="452" t="s">
        <v>165</v>
      </c>
      <c r="P109" s="453">
        <v>33111.925999999999</v>
      </c>
      <c r="Q109" s="454">
        <v>157004.43</v>
      </c>
      <c r="R109" s="455">
        <v>5416.326</v>
      </c>
    </row>
    <row r="110" spans="2:18" ht="15.75" x14ac:dyDescent="0.25">
      <c r="B110" s="450" t="s">
        <v>71</v>
      </c>
      <c r="C110" s="451">
        <v>21203.085999999999</v>
      </c>
      <c r="D110" s="451">
        <v>97233.736999999994</v>
      </c>
      <c r="E110" s="451">
        <v>4516.3289999999997</v>
      </c>
      <c r="F110" s="452" t="s">
        <v>68</v>
      </c>
      <c r="G110" s="453">
        <v>61051.190999999999</v>
      </c>
      <c r="H110" s="454">
        <v>284549.48800000001</v>
      </c>
      <c r="I110" s="455">
        <v>9524.4639999999999</v>
      </c>
      <c r="J110" s="465"/>
      <c r="K110" s="450" t="s">
        <v>117</v>
      </c>
      <c r="L110" s="451">
        <v>13988.357</v>
      </c>
      <c r="M110" s="451">
        <v>63857.686999999998</v>
      </c>
      <c r="N110" s="451">
        <v>4088.7649999999999</v>
      </c>
      <c r="O110" s="452" t="s">
        <v>117</v>
      </c>
      <c r="P110" s="453">
        <v>26049.203000000001</v>
      </c>
      <c r="Q110" s="454">
        <v>121610.295</v>
      </c>
      <c r="R110" s="455">
        <v>3531.6289999999999</v>
      </c>
    </row>
    <row r="111" spans="2:18" ht="15.75" x14ac:dyDescent="0.25">
      <c r="B111" s="450" t="s">
        <v>114</v>
      </c>
      <c r="C111" s="451">
        <v>14403.166999999999</v>
      </c>
      <c r="D111" s="451">
        <v>65811.722999999998</v>
      </c>
      <c r="E111" s="451">
        <v>3389.4560000000001</v>
      </c>
      <c r="F111" s="452" t="s">
        <v>69</v>
      </c>
      <c r="G111" s="453">
        <v>41584.788</v>
      </c>
      <c r="H111" s="454">
        <v>193531.99600000001</v>
      </c>
      <c r="I111" s="455">
        <v>7557.1859999999997</v>
      </c>
      <c r="J111" s="465"/>
      <c r="K111" s="450" t="s">
        <v>111</v>
      </c>
      <c r="L111" s="451">
        <v>9868.1890000000003</v>
      </c>
      <c r="M111" s="451">
        <v>45046.614000000001</v>
      </c>
      <c r="N111" s="451">
        <v>2266.029</v>
      </c>
      <c r="O111" s="452" t="s">
        <v>217</v>
      </c>
      <c r="P111" s="453">
        <v>23776.26</v>
      </c>
      <c r="Q111" s="454">
        <v>111148.87300000001</v>
      </c>
      <c r="R111" s="455">
        <v>3473.8240000000001</v>
      </c>
    </row>
    <row r="112" spans="2:18" ht="15.75" x14ac:dyDescent="0.25">
      <c r="B112" s="450" t="s">
        <v>217</v>
      </c>
      <c r="C112" s="451">
        <v>14068.079</v>
      </c>
      <c r="D112" s="451">
        <v>64076.578000000001</v>
      </c>
      <c r="E112" s="451">
        <v>3632.1550000000002</v>
      </c>
      <c r="F112" s="452" t="s">
        <v>124</v>
      </c>
      <c r="G112" s="453">
        <v>37610.101000000002</v>
      </c>
      <c r="H112" s="454">
        <v>175890.91500000001</v>
      </c>
      <c r="I112" s="455">
        <v>5752.1289999999999</v>
      </c>
      <c r="J112" s="465"/>
      <c r="K112" s="450" t="s">
        <v>112</v>
      </c>
      <c r="L112" s="451">
        <v>8918.5560000000005</v>
      </c>
      <c r="M112" s="451">
        <v>40766.781999999999</v>
      </c>
      <c r="N112" s="451">
        <v>2005.9490000000001</v>
      </c>
      <c r="O112" s="452" t="s">
        <v>112</v>
      </c>
      <c r="P112" s="453">
        <v>12281.19</v>
      </c>
      <c r="Q112" s="454">
        <v>57462.453000000001</v>
      </c>
      <c r="R112" s="455">
        <v>1934.6590000000001</v>
      </c>
    </row>
    <row r="113" spans="2:18" ht="15.75" x14ac:dyDescent="0.25">
      <c r="B113" s="450" t="s">
        <v>69</v>
      </c>
      <c r="C113" s="451">
        <v>11747.576999999999</v>
      </c>
      <c r="D113" s="451">
        <v>53583.197999999997</v>
      </c>
      <c r="E113" s="451">
        <v>3218.12</v>
      </c>
      <c r="F113" s="452" t="s">
        <v>71</v>
      </c>
      <c r="G113" s="453">
        <v>29209.202000000001</v>
      </c>
      <c r="H113" s="454">
        <v>137500.905</v>
      </c>
      <c r="I113" s="455">
        <v>4366.6850000000004</v>
      </c>
      <c r="J113" s="465"/>
      <c r="K113" s="450" t="s">
        <v>123</v>
      </c>
      <c r="L113" s="451">
        <v>8385.3529999999992</v>
      </c>
      <c r="M113" s="451">
        <v>38214.652999999998</v>
      </c>
      <c r="N113" s="451">
        <v>2352.0619999999999</v>
      </c>
      <c r="O113" s="452" t="s">
        <v>68</v>
      </c>
      <c r="P113" s="453">
        <v>11858.608</v>
      </c>
      <c r="Q113" s="454">
        <v>55640.203000000001</v>
      </c>
      <c r="R113" s="455">
        <v>1915.5519999999999</v>
      </c>
    </row>
    <row r="114" spans="2:18" ht="15.75" x14ac:dyDescent="0.25">
      <c r="B114" s="450" t="s">
        <v>129</v>
      </c>
      <c r="C114" s="451">
        <v>11533.18</v>
      </c>
      <c r="D114" s="451">
        <v>52668.661999999997</v>
      </c>
      <c r="E114" s="451">
        <v>2737.3820000000001</v>
      </c>
      <c r="F114" s="452" t="s">
        <v>114</v>
      </c>
      <c r="G114" s="453">
        <v>26453.144</v>
      </c>
      <c r="H114" s="454">
        <v>123613.58500000001</v>
      </c>
      <c r="I114" s="455">
        <v>4034.7869999999998</v>
      </c>
      <c r="J114" s="465"/>
      <c r="K114" s="450" t="s">
        <v>121</v>
      </c>
      <c r="L114" s="451">
        <v>7292.808</v>
      </c>
      <c r="M114" s="451">
        <v>33401.69</v>
      </c>
      <c r="N114" s="451">
        <v>1923.431</v>
      </c>
      <c r="O114" s="452" t="s">
        <v>123</v>
      </c>
      <c r="P114" s="453">
        <v>6994.72</v>
      </c>
      <c r="Q114" s="454">
        <v>32313.893</v>
      </c>
      <c r="R114" s="455">
        <v>1298.19</v>
      </c>
    </row>
    <row r="115" spans="2:18" ht="15.75" x14ac:dyDescent="0.25">
      <c r="B115" s="450" t="s">
        <v>111</v>
      </c>
      <c r="C115" s="451">
        <v>7377.308</v>
      </c>
      <c r="D115" s="451">
        <v>33686.402000000002</v>
      </c>
      <c r="E115" s="451">
        <v>1656.12</v>
      </c>
      <c r="F115" s="452" t="s">
        <v>117</v>
      </c>
      <c r="G115" s="453">
        <v>19806.526000000002</v>
      </c>
      <c r="H115" s="454">
        <v>91433.93</v>
      </c>
      <c r="I115" s="455">
        <v>3357.848</v>
      </c>
      <c r="J115" s="465"/>
      <c r="K115" s="450" t="s">
        <v>68</v>
      </c>
      <c r="L115" s="451">
        <v>5647.3019999999997</v>
      </c>
      <c r="M115" s="451">
        <v>25825.041000000001</v>
      </c>
      <c r="N115" s="451">
        <v>1762.444</v>
      </c>
      <c r="O115" s="452" t="s">
        <v>121</v>
      </c>
      <c r="P115" s="453">
        <v>6826.759</v>
      </c>
      <c r="Q115" s="454">
        <v>31874.703000000001</v>
      </c>
      <c r="R115" s="455">
        <v>1279.509</v>
      </c>
    </row>
    <row r="116" spans="2:18" ht="15.75" x14ac:dyDescent="0.25">
      <c r="B116" s="450" t="s">
        <v>165</v>
      </c>
      <c r="C116" s="451">
        <v>7079.2340000000004</v>
      </c>
      <c r="D116" s="451">
        <v>32256.763999999999</v>
      </c>
      <c r="E116" s="451">
        <v>1803.7180000000001</v>
      </c>
      <c r="F116" s="452" t="s">
        <v>129</v>
      </c>
      <c r="G116" s="453">
        <v>18860.267</v>
      </c>
      <c r="H116" s="454">
        <v>87664.319000000003</v>
      </c>
      <c r="I116" s="455">
        <v>3170.6709999999998</v>
      </c>
      <c r="J116" s="465"/>
      <c r="K116" s="450" t="s">
        <v>122</v>
      </c>
      <c r="L116" s="451">
        <v>4023.3969999999999</v>
      </c>
      <c r="M116" s="451">
        <v>18538.628000000001</v>
      </c>
      <c r="N116" s="451">
        <v>1015.549</v>
      </c>
      <c r="O116" s="452" t="s">
        <v>111</v>
      </c>
      <c r="P116" s="453">
        <v>3083.5410000000002</v>
      </c>
      <c r="Q116" s="454">
        <v>14451.526</v>
      </c>
      <c r="R116" s="455">
        <v>484.29300000000001</v>
      </c>
    </row>
    <row r="117" spans="2:18" ht="15.75" x14ac:dyDescent="0.25">
      <c r="B117" s="450" t="s">
        <v>68</v>
      </c>
      <c r="C117" s="451">
        <v>6878.7939999999999</v>
      </c>
      <c r="D117" s="451">
        <v>31383.87</v>
      </c>
      <c r="E117" s="451">
        <v>1725.4490000000001</v>
      </c>
      <c r="F117" s="452" t="s">
        <v>111</v>
      </c>
      <c r="G117" s="453">
        <v>10656.300999999999</v>
      </c>
      <c r="H117" s="454">
        <v>49457.341</v>
      </c>
      <c r="I117" s="455">
        <v>1714.405</v>
      </c>
      <c r="J117" s="465"/>
      <c r="K117" s="450" t="s">
        <v>113</v>
      </c>
      <c r="L117" s="451">
        <v>2222.2379999999998</v>
      </c>
      <c r="M117" s="451">
        <v>10190.462</v>
      </c>
      <c r="N117" s="451">
        <v>473.79700000000003</v>
      </c>
      <c r="O117" s="452" t="s">
        <v>285</v>
      </c>
      <c r="P117" s="453">
        <v>2284.0340000000001</v>
      </c>
      <c r="Q117" s="454">
        <v>10884.647000000001</v>
      </c>
      <c r="R117" s="455">
        <v>317.95</v>
      </c>
    </row>
    <row r="118" spans="2:18" ht="15.75" x14ac:dyDescent="0.25">
      <c r="B118" s="450" t="s">
        <v>154</v>
      </c>
      <c r="C118" s="451">
        <v>6278.835</v>
      </c>
      <c r="D118" s="451">
        <v>28588.824000000001</v>
      </c>
      <c r="E118" s="451">
        <v>1720.925</v>
      </c>
      <c r="F118" s="452" t="s">
        <v>113</v>
      </c>
      <c r="G118" s="453">
        <v>10098.752</v>
      </c>
      <c r="H118" s="454">
        <v>46506.006000000001</v>
      </c>
      <c r="I118" s="455">
        <v>1560.8720000000001</v>
      </c>
      <c r="J118" s="465"/>
      <c r="K118" s="450" t="s">
        <v>114</v>
      </c>
      <c r="L118" s="451">
        <v>2057.268</v>
      </c>
      <c r="M118" s="451">
        <v>9411.9189999999999</v>
      </c>
      <c r="N118" s="451">
        <v>472.71300000000002</v>
      </c>
      <c r="O118" s="452" t="s">
        <v>114</v>
      </c>
      <c r="P118" s="453">
        <v>2055.8960000000002</v>
      </c>
      <c r="Q118" s="454">
        <v>9526.5580000000009</v>
      </c>
      <c r="R118" s="455">
        <v>298.42700000000002</v>
      </c>
    </row>
    <row r="119" spans="2:18" ht="15.75" x14ac:dyDescent="0.25">
      <c r="B119" s="450" t="s">
        <v>122</v>
      </c>
      <c r="C119" s="451">
        <v>5950.0050000000001</v>
      </c>
      <c r="D119" s="451">
        <v>27190.132000000001</v>
      </c>
      <c r="E119" s="451">
        <v>1260.2729999999999</v>
      </c>
      <c r="F119" s="452" t="s">
        <v>119</v>
      </c>
      <c r="G119" s="453">
        <v>8873.2610000000004</v>
      </c>
      <c r="H119" s="454">
        <v>41435.652000000002</v>
      </c>
      <c r="I119" s="455">
        <v>1300.9369999999999</v>
      </c>
      <c r="J119" s="465"/>
      <c r="K119" s="450" t="s">
        <v>116</v>
      </c>
      <c r="L119" s="451">
        <v>1196.7070000000001</v>
      </c>
      <c r="M119" s="451">
        <v>5467.4610000000002</v>
      </c>
      <c r="N119" s="451">
        <v>274.09500000000003</v>
      </c>
      <c r="O119" s="452" t="s">
        <v>152</v>
      </c>
      <c r="P119" s="453">
        <v>1878.4960000000001</v>
      </c>
      <c r="Q119" s="454">
        <v>8923.6749999999993</v>
      </c>
      <c r="R119" s="455">
        <v>321</v>
      </c>
    </row>
    <row r="120" spans="2:18" ht="15.75" x14ac:dyDescent="0.25">
      <c r="B120" s="450" t="s">
        <v>119</v>
      </c>
      <c r="C120" s="451">
        <v>4929.8689999999997</v>
      </c>
      <c r="D120" s="451">
        <v>22503.616000000002</v>
      </c>
      <c r="E120" s="451">
        <v>1078.7760000000001</v>
      </c>
      <c r="F120" s="452" t="s">
        <v>154</v>
      </c>
      <c r="G120" s="453">
        <v>7681.9210000000003</v>
      </c>
      <c r="H120" s="454">
        <v>35660.402999999998</v>
      </c>
      <c r="I120" s="455">
        <v>1487.7</v>
      </c>
      <c r="J120" s="465"/>
      <c r="K120" s="450" t="s">
        <v>128</v>
      </c>
      <c r="L120" s="451">
        <v>1075.8599999999999</v>
      </c>
      <c r="M120" s="451">
        <v>4909.0320000000002</v>
      </c>
      <c r="N120" s="451">
        <v>268.83999999999997</v>
      </c>
      <c r="O120" s="452" t="s">
        <v>122</v>
      </c>
      <c r="P120" s="453">
        <v>1475.383</v>
      </c>
      <c r="Q120" s="454">
        <v>6855.3530000000001</v>
      </c>
      <c r="R120" s="455">
        <v>240.988</v>
      </c>
    </row>
    <row r="121" spans="2:18" ht="15.75" x14ac:dyDescent="0.25">
      <c r="B121" s="450" t="s">
        <v>160</v>
      </c>
      <c r="C121" s="451">
        <v>3290.8409999999999</v>
      </c>
      <c r="D121" s="451">
        <v>15013.398999999999</v>
      </c>
      <c r="E121" s="451">
        <v>789.60500000000002</v>
      </c>
      <c r="F121" s="452" t="s">
        <v>122</v>
      </c>
      <c r="G121" s="453">
        <v>7151.9539999999997</v>
      </c>
      <c r="H121" s="454">
        <v>33429.542000000001</v>
      </c>
      <c r="I121" s="455">
        <v>965.66700000000003</v>
      </c>
      <c r="J121" s="465"/>
      <c r="K121" s="450" t="s">
        <v>115</v>
      </c>
      <c r="L121" s="451">
        <v>1061.2829999999999</v>
      </c>
      <c r="M121" s="451">
        <v>4848.3639999999996</v>
      </c>
      <c r="N121" s="451">
        <v>345.51299999999998</v>
      </c>
      <c r="O121" s="452" t="s">
        <v>113</v>
      </c>
      <c r="P121" s="453">
        <v>1202.2729999999999</v>
      </c>
      <c r="Q121" s="454">
        <v>5533.9120000000003</v>
      </c>
      <c r="R121" s="455">
        <v>187.62299999999999</v>
      </c>
    </row>
    <row r="122" spans="2:18" ht="15.75" x14ac:dyDescent="0.25">
      <c r="B122" s="450" t="s">
        <v>118</v>
      </c>
      <c r="C122" s="451">
        <v>2650.125</v>
      </c>
      <c r="D122" s="451">
        <v>12102.021000000001</v>
      </c>
      <c r="E122" s="451">
        <v>522.24</v>
      </c>
      <c r="F122" s="452" t="s">
        <v>280</v>
      </c>
      <c r="G122" s="453">
        <v>5660.43</v>
      </c>
      <c r="H122" s="454">
        <v>26531.543000000001</v>
      </c>
      <c r="I122" s="455">
        <v>843.21699999999998</v>
      </c>
      <c r="J122" s="465"/>
      <c r="K122" s="450" t="s">
        <v>71</v>
      </c>
      <c r="L122" s="451">
        <v>328.38900000000001</v>
      </c>
      <c r="M122" s="451">
        <v>1496.9090000000001</v>
      </c>
      <c r="N122" s="451">
        <v>120.285</v>
      </c>
      <c r="O122" s="452" t="s">
        <v>124</v>
      </c>
      <c r="P122" s="453">
        <v>1033.797</v>
      </c>
      <c r="Q122" s="454">
        <v>4887.3810000000003</v>
      </c>
      <c r="R122" s="455">
        <v>141.34200000000001</v>
      </c>
    </row>
    <row r="123" spans="2:18" ht="16.5" thickBot="1" x14ac:dyDescent="0.3">
      <c r="B123" s="456" t="s">
        <v>156</v>
      </c>
      <c r="C123" s="457">
        <v>2575.3420000000001</v>
      </c>
      <c r="D123" s="457">
        <v>11775.73</v>
      </c>
      <c r="E123" s="457">
        <v>658.50400000000002</v>
      </c>
      <c r="F123" s="458" t="s">
        <v>135</v>
      </c>
      <c r="G123" s="459">
        <v>5193.34</v>
      </c>
      <c r="H123" s="460">
        <v>24363.863000000001</v>
      </c>
      <c r="I123" s="461">
        <v>777.24400000000003</v>
      </c>
      <c r="J123" s="465"/>
      <c r="K123" s="456" t="s">
        <v>246</v>
      </c>
      <c r="L123" s="457">
        <v>281.85500000000002</v>
      </c>
      <c r="M123" s="457">
        <v>1297.44</v>
      </c>
      <c r="N123" s="457">
        <v>48.996000000000002</v>
      </c>
      <c r="O123" s="458" t="s">
        <v>156</v>
      </c>
      <c r="P123" s="459">
        <v>533.428</v>
      </c>
      <c r="Q123" s="460">
        <v>2490.5010000000002</v>
      </c>
      <c r="R123" s="461">
        <v>81.599999999999994</v>
      </c>
    </row>
    <row r="124" spans="2:18" x14ac:dyDescent="0.2">
      <c r="B124" s="4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2"/>
    </row>
    <row r="125" spans="2:18" x14ac:dyDescent="0.2">
      <c r="B125" s="462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2"/>
    </row>
    <row r="126" spans="2:18" x14ac:dyDescent="0.2">
      <c r="B126" s="462"/>
      <c r="C126" s="462"/>
      <c r="D126" s="462"/>
      <c r="E126" s="462"/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2"/>
    </row>
    <row r="127" spans="2:18" ht="16.5" x14ac:dyDescent="0.25">
      <c r="B127" s="488"/>
      <c r="C127" s="488"/>
      <c r="D127" s="488"/>
      <c r="E127" s="488"/>
      <c r="F127" s="488"/>
      <c r="G127" s="488"/>
      <c r="H127" s="488"/>
      <c r="I127" s="489"/>
      <c r="J127" s="489"/>
      <c r="K127" s="488"/>
      <c r="L127" s="488"/>
      <c r="M127" s="488"/>
      <c r="N127" s="488"/>
      <c r="O127" s="488"/>
      <c r="P127" s="490"/>
      <c r="Q127" s="490"/>
      <c r="R127" s="481"/>
    </row>
    <row r="128" spans="2:18" ht="15.75" x14ac:dyDescent="0.25">
      <c r="B128" s="463" t="s">
        <v>273</v>
      </c>
      <c r="C128" s="463"/>
      <c r="D128" s="463"/>
      <c r="E128" s="463"/>
      <c r="F128" s="463"/>
      <c r="G128" s="463"/>
      <c r="H128" s="463"/>
      <c r="I128" s="465"/>
      <c r="J128" s="465"/>
      <c r="K128" s="463" t="s">
        <v>274</v>
      </c>
      <c r="L128" s="463"/>
      <c r="M128" s="463"/>
      <c r="N128" s="463"/>
      <c r="O128" s="463"/>
      <c r="P128" s="463"/>
      <c r="Q128" s="463"/>
      <c r="R128" s="465"/>
    </row>
    <row r="129" spans="2:31" ht="16.5" thickBot="1" x14ac:dyDescent="0.3">
      <c r="B129" s="466" t="s">
        <v>169</v>
      </c>
      <c r="C129" s="463"/>
      <c r="D129" s="463"/>
      <c r="E129" s="463"/>
      <c r="F129" s="465"/>
      <c r="G129" s="465"/>
      <c r="H129" s="465"/>
      <c r="I129" s="465"/>
      <c r="J129" s="465"/>
      <c r="K129" s="466" t="s">
        <v>169</v>
      </c>
      <c r="L129" s="463"/>
      <c r="M129" s="463"/>
      <c r="N129" s="463"/>
      <c r="O129" s="465"/>
      <c r="P129" s="465"/>
      <c r="Q129" s="465"/>
      <c r="R129" s="465"/>
    </row>
    <row r="130" spans="2:31" ht="16.5" thickBot="1" x14ac:dyDescent="0.3">
      <c r="B130" s="467" t="s">
        <v>107</v>
      </c>
      <c r="C130" s="468"/>
      <c r="D130" s="468"/>
      <c r="E130" s="468"/>
      <c r="F130" s="468"/>
      <c r="G130" s="468"/>
      <c r="H130" s="468"/>
      <c r="I130" s="469"/>
      <c r="J130" s="465"/>
      <c r="K130" s="467" t="s">
        <v>108</v>
      </c>
      <c r="L130" s="468"/>
      <c r="M130" s="468"/>
      <c r="N130" s="468"/>
      <c r="O130" s="468"/>
      <c r="P130" s="468"/>
      <c r="Q130" s="468"/>
      <c r="R130" s="469"/>
    </row>
    <row r="131" spans="2:31" ht="16.5" thickBot="1" x14ac:dyDescent="0.3">
      <c r="B131" s="470" t="s">
        <v>304</v>
      </c>
      <c r="C131" s="471"/>
      <c r="D131" s="472"/>
      <c r="E131" s="473"/>
      <c r="F131" s="470" t="s">
        <v>305</v>
      </c>
      <c r="G131" s="471"/>
      <c r="H131" s="472"/>
      <c r="I131" s="473"/>
      <c r="J131" s="465"/>
      <c r="K131" s="470" t="s">
        <v>304</v>
      </c>
      <c r="L131" s="471"/>
      <c r="M131" s="472"/>
      <c r="N131" s="473"/>
      <c r="O131" s="470" t="s">
        <v>305</v>
      </c>
      <c r="P131" s="471"/>
      <c r="Q131" s="472"/>
      <c r="R131" s="473"/>
    </row>
    <row r="132" spans="2:31" ht="32.25" thickBot="1" x14ac:dyDescent="0.3">
      <c r="B132" s="474" t="s">
        <v>109</v>
      </c>
      <c r="C132" s="475" t="s">
        <v>89</v>
      </c>
      <c r="D132" s="476" t="s">
        <v>131</v>
      </c>
      <c r="E132" s="477" t="s">
        <v>110</v>
      </c>
      <c r="F132" s="474" t="s">
        <v>109</v>
      </c>
      <c r="G132" s="475" t="s">
        <v>89</v>
      </c>
      <c r="H132" s="476" t="s">
        <v>131</v>
      </c>
      <c r="I132" s="477" t="s">
        <v>110</v>
      </c>
      <c r="J132" s="465"/>
      <c r="K132" s="474" t="s">
        <v>109</v>
      </c>
      <c r="L132" s="475" t="s">
        <v>89</v>
      </c>
      <c r="M132" s="476" t="s">
        <v>131</v>
      </c>
      <c r="N132" s="477" t="s">
        <v>110</v>
      </c>
      <c r="O132" s="474" t="s">
        <v>109</v>
      </c>
      <c r="P132" s="475" t="s">
        <v>89</v>
      </c>
      <c r="Q132" s="476" t="s">
        <v>131</v>
      </c>
      <c r="R132" s="477" t="s">
        <v>110</v>
      </c>
    </row>
    <row r="133" spans="2:31" ht="16.5" thickBot="1" x14ac:dyDescent="0.3">
      <c r="B133" s="437" t="s">
        <v>102</v>
      </c>
      <c r="C133" s="438">
        <v>925572.07299999997</v>
      </c>
      <c r="D133" s="439">
        <v>4227278.1720000003</v>
      </c>
      <c r="E133" s="440">
        <v>288365.462</v>
      </c>
      <c r="F133" s="441" t="s">
        <v>102</v>
      </c>
      <c r="G133" s="442">
        <v>1146438.172</v>
      </c>
      <c r="H133" s="443">
        <v>5358847.9139999999</v>
      </c>
      <c r="I133" s="440">
        <v>279547.35700000002</v>
      </c>
      <c r="J133" s="465"/>
      <c r="K133" s="437" t="s">
        <v>102</v>
      </c>
      <c r="L133" s="438">
        <v>426822.04800000001</v>
      </c>
      <c r="M133" s="439">
        <v>1949705.2520000001</v>
      </c>
      <c r="N133" s="440">
        <v>108654.595</v>
      </c>
      <c r="O133" s="441" t="s">
        <v>102</v>
      </c>
      <c r="P133" s="442">
        <v>538087.80200000003</v>
      </c>
      <c r="Q133" s="443">
        <v>2517914.6340000001</v>
      </c>
      <c r="R133" s="440">
        <v>107212.96400000001</v>
      </c>
    </row>
    <row r="134" spans="2:31" ht="15.75" x14ac:dyDescent="0.25">
      <c r="B134" s="444" t="s">
        <v>69</v>
      </c>
      <c r="C134" s="445">
        <v>97759.186000000002</v>
      </c>
      <c r="D134" s="445">
        <v>446425</v>
      </c>
      <c r="E134" s="445">
        <v>39012.718000000001</v>
      </c>
      <c r="F134" s="446" t="s">
        <v>69</v>
      </c>
      <c r="G134" s="447">
        <v>127117.298</v>
      </c>
      <c r="H134" s="448">
        <v>593530.36199999996</v>
      </c>
      <c r="I134" s="449">
        <v>37505.678999999996</v>
      </c>
      <c r="J134" s="465"/>
      <c r="K134" s="444" t="s">
        <v>69</v>
      </c>
      <c r="L134" s="445">
        <v>164462.163</v>
      </c>
      <c r="M134" s="445">
        <v>751197.473</v>
      </c>
      <c r="N134" s="445">
        <v>49380.792999999998</v>
      </c>
      <c r="O134" s="446" t="s">
        <v>69</v>
      </c>
      <c r="P134" s="447">
        <v>193419.50899999999</v>
      </c>
      <c r="Q134" s="448">
        <v>904827.43799999997</v>
      </c>
      <c r="R134" s="449">
        <v>43284.811999999998</v>
      </c>
    </row>
    <row r="135" spans="2:31" ht="15.75" x14ac:dyDescent="0.25">
      <c r="B135" s="450" t="s">
        <v>165</v>
      </c>
      <c r="C135" s="451">
        <v>97158.108999999997</v>
      </c>
      <c r="D135" s="451">
        <v>444311.50400000002</v>
      </c>
      <c r="E135" s="451">
        <v>25635.420999999998</v>
      </c>
      <c r="F135" s="452" t="s">
        <v>115</v>
      </c>
      <c r="G135" s="453">
        <v>116472.617</v>
      </c>
      <c r="H135" s="454">
        <v>544201.55599999998</v>
      </c>
      <c r="I135" s="455">
        <v>26761.254000000001</v>
      </c>
      <c r="J135" s="465"/>
      <c r="K135" s="450" t="s">
        <v>111</v>
      </c>
      <c r="L135" s="451">
        <v>55403.18</v>
      </c>
      <c r="M135" s="451">
        <v>253208.03099999999</v>
      </c>
      <c r="N135" s="451">
        <v>8720.9599999999991</v>
      </c>
      <c r="O135" s="452" t="s">
        <v>111</v>
      </c>
      <c r="P135" s="453">
        <v>72738.577000000005</v>
      </c>
      <c r="Q135" s="454">
        <v>340160.47899999999</v>
      </c>
      <c r="R135" s="455">
        <v>10244.525</v>
      </c>
    </row>
    <row r="136" spans="2:31" ht="15.75" x14ac:dyDescent="0.25">
      <c r="B136" s="450" t="s">
        <v>115</v>
      </c>
      <c r="C136" s="451">
        <v>94864.928</v>
      </c>
      <c r="D136" s="451">
        <v>433162.97499999998</v>
      </c>
      <c r="E136" s="451">
        <v>27942.312999999998</v>
      </c>
      <c r="F136" s="452" t="s">
        <v>111</v>
      </c>
      <c r="G136" s="453">
        <v>112737.103</v>
      </c>
      <c r="H136" s="454">
        <v>528036.11499999999</v>
      </c>
      <c r="I136" s="455">
        <v>22649.510999999999</v>
      </c>
      <c r="J136" s="465"/>
      <c r="K136" s="450" t="s">
        <v>217</v>
      </c>
      <c r="L136" s="451">
        <v>42452.24</v>
      </c>
      <c r="M136" s="451">
        <v>193897.40700000001</v>
      </c>
      <c r="N136" s="451">
        <v>11073.956</v>
      </c>
      <c r="O136" s="452" t="s">
        <v>217</v>
      </c>
      <c r="P136" s="453">
        <v>51072.322</v>
      </c>
      <c r="Q136" s="454">
        <v>239071.27100000001</v>
      </c>
      <c r="R136" s="455">
        <v>9421.5390000000007</v>
      </c>
    </row>
    <row r="137" spans="2:31" ht="15.75" x14ac:dyDescent="0.25">
      <c r="B137" s="450" t="s">
        <v>111</v>
      </c>
      <c r="C137" s="451">
        <v>78605.328999999998</v>
      </c>
      <c r="D137" s="451">
        <v>358693.93199999997</v>
      </c>
      <c r="E137" s="451">
        <v>23049.363000000001</v>
      </c>
      <c r="F137" s="452" t="s">
        <v>165</v>
      </c>
      <c r="G137" s="453">
        <v>86647.774000000005</v>
      </c>
      <c r="H137" s="454">
        <v>405339.087</v>
      </c>
      <c r="I137" s="455">
        <v>17508.934000000001</v>
      </c>
      <c r="J137" s="465"/>
      <c r="K137" s="450" t="s">
        <v>115</v>
      </c>
      <c r="L137" s="451">
        <v>28520.911</v>
      </c>
      <c r="M137" s="451">
        <v>130283.814</v>
      </c>
      <c r="N137" s="451">
        <v>7778.5339999999997</v>
      </c>
      <c r="O137" s="452" t="s">
        <v>121</v>
      </c>
      <c r="P137" s="453">
        <v>36720.739000000001</v>
      </c>
      <c r="Q137" s="454">
        <v>172011.35500000001</v>
      </c>
      <c r="R137" s="455">
        <v>9051.9470000000001</v>
      </c>
    </row>
    <row r="138" spans="2:31" ht="15.75" x14ac:dyDescent="0.25">
      <c r="B138" s="450" t="s">
        <v>122</v>
      </c>
      <c r="C138" s="451">
        <v>63361.754000000001</v>
      </c>
      <c r="D138" s="451">
        <v>289148.53600000002</v>
      </c>
      <c r="E138" s="451">
        <v>17897.808000000001</v>
      </c>
      <c r="F138" s="452" t="s">
        <v>122</v>
      </c>
      <c r="G138" s="453">
        <v>70680.664000000004</v>
      </c>
      <c r="H138" s="454">
        <v>330357.31800000003</v>
      </c>
      <c r="I138" s="455">
        <v>16490.345000000001</v>
      </c>
      <c r="J138" s="465"/>
      <c r="K138" s="450" t="s">
        <v>68</v>
      </c>
      <c r="L138" s="451">
        <v>26363.370999999999</v>
      </c>
      <c r="M138" s="451">
        <v>120413.28200000001</v>
      </c>
      <c r="N138" s="451">
        <v>6049.7929999999997</v>
      </c>
      <c r="O138" s="452" t="s">
        <v>68</v>
      </c>
      <c r="P138" s="453">
        <v>34220.144999999997</v>
      </c>
      <c r="Q138" s="454">
        <v>160184.41500000001</v>
      </c>
      <c r="R138" s="455">
        <v>6515.6769999999997</v>
      </c>
    </row>
    <row r="139" spans="2:31" ht="15.75" x14ac:dyDescent="0.25">
      <c r="B139" s="450" t="s">
        <v>71</v>
      </c>
      <c r="C139" s="451">
        <v>53079.875999999997</v>
      </c>
      <c r="D139" s="451">
        <v>242424.37599999999</v>
      </c>
      <c r="E139" s="451">
        <v>15947.701999999999</v>
      </c>
      <c r="F139" s="452" t="s">
        <v>124</v>
      </c>
      <c r="G139" s="453">
        <v>70632.953999999998</v>
      </c>
      <c r="H139" s="454">
        <v>330405.56</v>
      </c>
      <c r="I139" s="455">
        <v>20850.719000000001</v>
      </c>
      <c r="J139" s="465"/>
      <c r="K139" s="450" t="s">
        <v>121</v>
      </c>
      <c r="L139" s="451">
        <v>25137.496999999999</v>
      </c>
      <c r="M139" s="451">
        <v>114827.932</v>
      </c>
      <c r="N139" s="451">
        <v>7579.6310000000003</v>
      </c>
      <c r="O139" s="452" t="s">
        <v>115</v>
      </c>
      <c r="P139" s="453">
        <v>32637.598000000002</v>
      </c>
      <c r="Q139" s="454">
        <v>152710.32800000001</v>
      </c>
      <c r="R139" s="455">
        <v>7296.585</v>
      </c>
    </row>
    <row r="140" spans="2:31" ht="15.75" x14ac:dyDescent="0.25">
      <c r="B140" s="450" t="s">
        <v>124</v>
      </c>
      <c r="C140" s="451">
        <v>50584.226000000002</v>
      </c>
      <c r="D140" s="451">
        <v>231090.171</v>
      </c>
      <c r="E140" s="451">
        <v>19450.526000000002</v>
      </c>
      <c r="F140" s="452" t="s">
        <v>71</v>
      </c>
      <c r="G140" s="453">
        <v>68256.342000000004</v>
      </c>
      <c r="H140" s="454">
        <v>319028.12300000002</v>
      </c>
      <c r="I140" s="455">
        <v>14928.884</v>
      </c>
      <c r="J140" s="465"/>
      <c r="K140" s="450" t="s">
        <v>114</v>
      </c>
      <c r="L140" s="451">
        <v>11690.268</v>
      </c>
      <c r="M140" s="451">
        <v>53454.83</v>
      </c>
      <c r="N140" s="451">
        <v>2155.87</v>
      </c>
      <c r="O140" s="452" t="s">
        <v>114</v>
      </c>
      <c r="P140" s="453">
        <v>14158.306</v>
      </c>
      <c r="Q140" s="454">
        <v>66264.539000000004</v>
      </c>
      <c r="R140" s="455">
        <v>2147.7629999999999</v>
      </c>
    </row>
    <row r="141" spans="2:31" ht="15.75" x14ac:dyDescent="0.25">
      <c r="B141" s="450" t="s">
        <v>118</v>
      </c>
      <c r="C141" s="451">
        <v>32626.33</v>
      </c>
      <c r="D141" s="451">
        <v>148751.74299999999</v>
      </c>
      <c r="E141" s="451">
        <v>10441.790000000001</v>
      </c>
      <c r="F141" s="452" t="s">
        <v>113</v>
      </c>
      <c r="G141" s="453">
        <v>53963.173999999999</v>
      </c>
      <c r="H141" s="454">
        <v>252225.58199999999</v>
      </c>
      <c r="I141" s="455">
        <v>11319.602000000001</v>
      </c>
      <c r="J141" s="465"/>
      <c r="K141" s="450" t="s">
        <v>113</v>
      </c>
      <c r="L141" s="451">
        <v>11134.779</v>
      </c>
      <c r="M141" s="451">
        <v>50828.762000000002</v>
      </c>
      <c r="N141" s="451">
        <v>1416.797</v>
      </c>
      <c r="O141" s="452" t="s">
        <v>165</v>
      </c>
      <c r="P141" s="453">
        <v>11521.17</v>
      </c>
      <c r="Q141" s="454">
        <v>54643.1</v>
      </c>
      <c r="R141" s="455">
        <v>2612.25</v>
      </c>
      <c r="AE141" s="14">
        <v>0</v>
      </c>
    </row>
    <row r="142" spans="2:31" ht="15.75" x14ac:dyDescent="0.25">
      <c r="B142" s="450" t="s">
        <v>119</v>
      </c>
      <c r="C142" s="451">
        <v>30670.876</v>
      </c>
      <c r="D142" s="451">
        <v>140070.57199999999</v>
      </c>
      <c r="E142" s="451">
        <v>9014.4380000000001</v>
      </c>
      <c r="F142" s="452" t="s">
        <v>114</v>
      </c>
      <c r="G142" s="453">
        <v>39170.559000000001</v>
      </c>
      <c r="H142" s="454">
        <v>183225.49799999999</v>
      </c>
      <c r="I142" s="455">
        <v>10383.993</v>
      </c>
      <c r="J142" s="465"/>
      <c r="K142" s="450" t="s">
        <v>159</v>
      </c>
      <c r="L142" s="451">
        <v>9733.89</v>
      </c>
      <c r="M142" s="451">
        <v>44400.86</v>
      </c>
      <c r="N142" s="451">
        <v>1348.287</v>
      </c>
      <c r="O142" s="452" t="s">
        <v>135</v>
      </c>
      <c r="P142" s="453">
        <v>11328.57</v>
      </c>
      <c r="Q142" s="454">
        <v>52826.178</v>
      </c>
      <c r="R142" s="455">
        <v>1569.1189999999999</v>
      </c>
    </row>
    <row r="143" spans="2:31" ht="15.75" x14ac:dyDescent="0.25">
      <c r="B143" s="450" t="s">
        <v>114</v>
      </c>
      <c r="C143" s="451">
        <v>29442.592000000001</v>
      </c>
      <c r="D143" s="451">
        <v>134488.092</v>
      </c>
      <c r="E143" s="451">
        <v>9690.5740000000005</v>
      </c>
      <c r="F143" s="452" t="s">
        <v>119</v>
      </c>
      <c r="G143" s="453">
        <v>37159.292000000001</v>
      </c>
      <c r="H143" s="454">
        <v>173656.397</v>
      </c>
      <c r="I143" s="455">
        <v>8643.4290000000001</v>
      </c>
      <c r="J143" s="465"/>
      <c r="K143" s="450" t="s">
        <v>135</v>
      </c>
      <c r="L143" s="451">
        <v>9468.2070000000003</v>
      </c>
      <c r="M143" s="451">
        <v>43207.142999999996</v>
      </c>
      <c r="N143" s="451">
        <v>1617.1510000000001</v>
      </c>
      <c r="O143" s="452" t="s">
        <v>113</v>
      </c>
      <c r="P143" s="453">
        <v>10860.913</v>
      </c>
      <c r="Q143" s="454">
        <v>50622.622000000003</v>
      </c>
      <c r="R143" s="455">
        <v>1191.7639999999999</v>
      </c>
    </row>
    <row r="144" spans="2:31" ht="15.75" x14ac:dyDescent="0.25">
      <c r="B144" s="450" t="s">
        <v>113</v>
      </c>
      <c r="C144" s="451">
        <v>24643.14</v>
      </c>
      <c r="D144" s="451">
        <v>112638.637</v>
      </c>
      <c r="E144" s="451">
        <v>7234.4279999999999</v>
      </c>
      <c r="F144" s="452" t="s">
        <v>118</v>
      </c>
      <c r="G144" s="453">
        <v>35010.175999999999</v>
      </c>
      <c r="H144" s="454">
        <v>163067.834</v>
      </c>
      <c r="I144" s="455">
        <v>10159.583000000001</v>
      </c>
      <c r="J144" s="465"/>
      <c r="K144" s="450" t="s">
        <v>122</v>
      </c>
      <c r="L144" s="451">
        <v>7080.6009999999997</v>
      </c>
      <c r="M144" s="451">
        <v>32379.222000000002</v>
      </c>
      <c r="N144" s="451">
        <v>1632.12</v>
      </c>
      <c r="O144" s="452" t="s">
        <v>159</v>
      </c>
      <c r="P144" s="453">
        <v>10129.624</v>
      </c>
      <c r="Q144" s="454">
        <v>47210.421000000002</v>
      </c>
      <c r="R144" s="455">
        <v>1389.4010000000001</v>
      </c>
    </row>
    <row r="145" spans="1:18" ht="15.75" x14ac:dyDescent="0.25">
      <c r="B145" s="450" t="s">
        <v>121</v>
      </c>
      <c r="C145" s="451">
        <v>21669.559000000001</v>
      </c>
      <c r="D145" s="451">
        <v>99031.574999999997</v>
      </c>
      <c r="E145" s="451">
        <v>4886.3609999999999</v>
      </c>
      <c r="F145" s="452" t="s">
        <v>129</v>
      </c>
      <c r="G145" s="453">
        <v>32138.690999999999</v>
      </c>
      <c r="H145" s="454">
        <v>150308.99100000001</v>
      </c>
      <c r="I145" s="455">
        <v>7688.4480000000003</v>
      </c>
      <c r="J145" s="465"/>
      <c r="K145" s="450" t="s">
        <v>112</v>
      </c>
      <c r="L145" s="451">
        <v>6711.9040000000005</v>
      </c>
      <c r="M145" s="451">
        <v>30680.168000000001</v>
      </c>
      <c r="N145" s="451">
        <v>1562.348</v>
      </c>
      <c r="O145" s="452" t="s">
        <v>117</v>
      </c>
      <c r="P145" s="453">
        <v>10122.778</v>
      </c>
      <c r="Q145" s="454">
        <v>47598.669000000002</v>
      </c>
      <c r="R145" s="455">
        <v>2272.424</v>
      </c>
    </row>
    <row r="146" spans="1:18" ht="15.75" x14ac:dyDescent="0.25">
      <c r="B146" s="450" t="s">
        <v>117</v>
      </c>
      <c r="C146" s="451">
        <v>21170.545999999998</v>
      </c>
      <c r="D146" s="451">
        <v>96668.222999999998</v>
      </c>
      <c r="E146" s="451">
        <v>6049.2749999999996</v>
      </c>
      <c r="F146" s="452" t="s">
        <v>121</v>
      </c>
      <c r="G146" s="453">
        <v>29408.240000000002</v>
      </c>
      <c r="H146" s="454">
        <v>137602.391</v>
      </c>
      <c r="I146" s="455">
        <v>5080.7950000000001</v>
      </c>
      <c r="J146" s="465"/>
      <c r="K146" s="450" t="s">
        <v>117</v>
      </c>
      <c r="L146" s="451">
        <v>4649.5349999999999</v>
      </c>
      <c r="M146" s="451">
        <v>21261.805</v>
      </c>
      <c r="N146" s="451">
        <v>1358.1510000000001</v>
      </c>
      <c r="O146" s="452" t="s">
        <v>122</v>
      </c>
      <c r="P146" s="453">
        <v>9022.9380000000001</v>
      </c>
      <c r="Q146" s="454">
        <v>42284.552000000003</v>
      </c>
      <c r="R146" s="455">
        <v>1555.1420000000001</v>
      </c>
    </row>
    <row r="147" spans="1:18" ht="15.75" x14ac:dyDescent="0.25">
      <c r="B147" s="450" t="s">
        <v>217</v>
      </c>
      <c r="C147" s="451">
        <v>19720.563999999998</v>
      </c>
      <c r="D147" s="451">
        <v>90250.726999999999</v>
      </c>
      <c r="E147" s="451">
        <v>6799.2439999999997</v>
      </c>
      <c r="F147" s="452" t="s">
        <v>217</v>
      </c>
      <c r="G147" s="453">
        <v>28552.839</v>
      </c>
      <c r="H147" s="454">
        <v>133174.91399999999</v>
      </c>
      <c r="I147" s="455">
        <v>8580.1119999999992</v>
      </c>
      <c r="J147" s="465"/>
      <c r="K147" s="450" t="s">
        <v>152</v>
      </c>
      <c r="L147" s="451">
        <v>4406.9160000000002</v>
      </c>
      <c r="M147" s="451">
        <v>20080.773000000001</v>
      </c>
      <c r="N147" s="451">
        <v>1320.9449999999999</v>
      </c>
      <c r="O147" s="452" t="s">
        <v>152</v>
      </c>
      <c r="P147" s="453">
        <v>8725.83</v>
      </c>
      <c r="Q147" s="454">
        <v>40563.955000000002</v>
      </c>
      <c r="R147" s="455">
        <v>1856.6980000000001</v>
      </c>
    </row>
    <row r="148" spans="1:18" ht="15.75" x14ac:dyDescent="0.25">
      <c r="B148" s="450" t="s">
        <v>129</v>
      </c>
      <c r="C148" s="451">
        <v>19475.383000000002</v>
      </c>
      <c r="D148" s="451">
        <v>88946.967999999993</v>
      </c>
      <c r="E148" s="451">
        <v>5898.5990000000002</v>
      </c>
      <c r="F148" s="452" t="s">
        <v>120</v>
      </c>
      <c r="G148" s="453">
        <v>26903.044999999998</v>
      </c>
      <c r="H148" s="454">
        <v>125956.425</v>
      </c>
      <c r="I148" s="455">
        <v>6392.759</v>
      </c>
      <c r="J148" s="465"/>
      <c r="K148" s="450" t="s">
        <v>119</v>
      </c>
      <c r="L148" s="451">
        <v>4087.7060000000001</v>
      </c>
      <c r="M148" s="451">
        <v>18687.359</v>
      </c>
      <c r="N148" s="451">
        <v>696.96199999999999</v>
      </c>
      <c r="O148" s="452" t="s">
        <v>119</v>
      </c>
      <c r="P148" s="453">
        <v>7511.0460000000003</v>
      </c>
      <c r="Q148" s="454">
        <v>35586.042000000001</v>
      </c>
      <c r="R148" s="455">
        <v>1407.0039999999999</v>
      </c>
    </row>
    <row r="149" spans="1:18" ht="16.5" thickBot="1" x14ac:dyDescent="0.3">
      <c r="B149" s="456" t="s">
        <v>120</v>
      </c>
      <c r="C149" s="457">
        <v>18826.351999999999</v>
      </c>
      <c r="D149" s="457">
        <v>86082.721000000005</v>
      </c>
      <c r="E149" s="457">
        <v>5832.2430000000004</v>
      </c>
      <c r="F149" s="458" t="s">
        <v>117</v>
      </c>
      <c r="G149" s="459">
        <v>20876.663</v>
      </c>
      <c r="H149" s="460">
        <v>97422.801000000007</v>
      </c>
      <c r="I149" s="461">
        <v>4790.3450000000003</v>
      </c>
      <c r="J149" s="465"/>
      <c r="K149" s="456" t="s">
        <v>128</v>
      </c>
      <c r="L149" s="457">
        <v>4079.0369999999998</v>
      </c>
      <c r="M149" s="457">
        <v>18636.054</v>
      </c>
      <c r="N149" s="457">
        <v>2574.105</v>
      </c>
      <c r="O149" s="458" t="s">
        <v>112</v>
      </c>
      <c r="P149" s="459">
        <v>7130.6940000000004</v>
      </c>
      <c r="Q149" s="460">
        <v>33059.646999999997</v>
      </c>
      <c r="R149" s="461">
        <v>1334.173</v>
      </c>
    </row>
    <row r="151" spans="1:18" ht="15" x14ac:dyDescent="0.2">
      <c r="A151" s="398"/>
      <c r="B151" s="399" t="s">
        <v>275</v>
      </c>
      <c r="C151" s="398"/>
      <c r="D151" s="39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V15" sqref="V1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204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29" t="s">
        <v>0</v>
      </c>
      <c r="F5" s="730"/>
      <c r="G5" s="735" t="s">
        <v>1</v>
      </c>
      <c r="H5" s="736"/>
      <c r="I5" s="736"/>
      <c r="J5" s="736"/>
      <c r="K5" s="737"/>
    </row>
    <row r="6" spans="2:15" ht="16.5" customHeight="1" thickBot="1" x14ac:dyDescent="0.3">
      <c r="B6" s="5"/>
      <c r="C6" s="29"/>
      <c r="D6" s="29"/>
      <c r="E6" s="731"/>
      <c r="F6" s="732"/>
      <c r="G6" s="684" t="s">
        <v>19</v>
      </c>
      <c r="H6" s="685"/>
      <c r="I6" s="738" t="s">
        <v>224</v>
      </c>
      <c r="J6" s="740" t="s">
        <v>288</v>
      </c>
      <c r="K6" s="741"/>
    </row>
    <row r="7" spans="2:15" ht="39.75" customHeight="1" thickBot="1" x14ac:dyDescent="0.3">
      <c r="B7" s="5"/>
      <c r="C7" s="29"/>
      <c r="D7" s="29"/>
      <c r="E7" s="733"/>
      <c r="F7" s="734"/>
      <c r="G7" s="91" t="s">
        <v>288</v>
      </c>
      <c r="H7" s="591" t="s">
        <v>286</v>
      </c>
      <c r="I7" s="739"/>
      <c r="J7" s="92" t="s">
        <v>225</v>
      </c>
      <c r="K7" s="686" t="s">
        <v>226</v>
      </c>
    </row>
    <row r="8" spans="2:15" ht="47.25" customHeight="1" thickBot="1" x14ac:dyDescent="0.3">
      <c r="B8" s="5"/>
      <c r="C8" s="29"/>
      <c r="D8" s="29"/>
      <c r="E8" s="742" t="s">
        <v>155</v>
      </c>
      <c r="F8" s="743"/>
      <c r="G8" s="93">
        <v>277.93</v>
      </c>
      <c r="H8" s="94">
        <v>274.01</v>
      </c>
      <c r="I8" s="95">
        <v>1.4306047224553908</v>
      </c>
      <c r="J8" s="96">
        <v>3.46</v>
      </c>
      <c r="K8" s="97">
        <v>4.2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29" t="s">
        <v>0</v>
      </c>
      <c r="C14" s="747"/>
      <c r="D14" s="515" t="s">
        <v>7</v>
      </c>
      <c r="E14" s="515"/>
      <c r="F14" s="515"/>
      <c r="G14" s="687"/>
      <c r="H14" s="687"/>
      <c r="I14" s="687"/>
      <c r="J14" s="687"/>
      <c r="K14" s="687"/>
      <c r="L14" s="687"/>
      <c r="M14" s="687"/>
      <c r="N14" s="687"/>
      <c r="O14" s="688"/>
    </row>
    <row r="15" spans="2:15" ht="15" customHeight="1" thickBot="1" x14ac:dyDescent="0.3">
      <c r="B15" s="731"/>
      <c r="C15" s="748"/>
      <c r="D15" s="689" t="s">
        <v>8</v>
      </c>
      <c r="E15" s="515"/>
      <c r="F15" s="515"/>
      <c r="G15" s="689" t="s">
        <v>9</v>
      </c>
      <c r="H15" s="515"/>
      <c r="I15" s="515"/>
      <c r="J15" s="689" t="s">
        <v>10</v>
      </c>
      <c r="K15" s="687"/>
      <c r="L15" s="687"/>
      <c r="M15" s="689" t="s">
        <v>11</v>
      </c>
      <c r="N15" s="687"/>
      <c r="O15" s="688"/>
    </row>
    <row r="16" spans="2:15" ht="31.5" customHeight="1" thickBot="1" x14ac:dyDescent="0.3">
      <c r="B16" s="731"/>
      <c r="C16" s="748"/>
      <c r="D16" s="98" t="s">
        <v>19</v>
      </c>
      <c r="E16" s="672"/>
      <c r="F16" s="690" t="s">
        <v>126</v>
      </c>
      <c r="G16" s="98" t="s">
        <v>19</v>
      </c>
      <c r="H16" s="672"/>
      <c r="I16" s="690" t="s">
        <v>126</v>
      </c>
      <c r="J16" s="98" t="s">
        <v>19</v>
      </c>
      <c r="K16" s="672"/>
      <c r="L16" s="690" t="s">
        <v>126</v>
      </c>
      <c r="M16" s="98" t="s">
        <v>19</v>
      </c>
      <c r="N16" s="672"/>
      <c r="O16" s="691" t="s">
        <v>126</v>
      </c>
    </row>
    <row r="17" spans="2:17" ht="19.5" customHeight="1" thickBot="1" x14ac:dyDescent="0.25">
      <c r="B17" s="749"/>
      <c r="C17" s="750"/>
      <c r="D17" s="673" t="s">
        <v>288</v>
      </c>
      <c r="E17" s="673" t="s">
        <v>286</v>
      </c>
      <c r="F17" s="99" t="s">
        <v>12</v>
      </c>
      <c r="G17" s="673" t="s">
        <v>288</v>
      </c>
      <c r="H17" s="673" t="s">
        <v>286</v>
      </c>
      <c r="I17" s="99" t="s">
        <v>12</v>
      </c>
      <c r="J17" s="673" t="s">
        <v>288</v>
      </c>
      <c r="K17" s="673" t="s">
        <v>286</v>
      </c>
      <c r="L17" s="99" t="s">
        <v>12</v>
      </c>
      <c r="M17" s="673" t="s">
        <v>288</v>
      </c>
      <c r="N17" s="673" t="s">
        <v>286</v>
      </c>
      <c r="O17" s="100" t="s">
        <v>12</v>
      </c>
    </row>
    <row r="18" spans="2:17" ht="47.25" customHeight="1" thickBot="1" x14ac:dyDescent="0.25">
      <c r="B18" s="751" t="s">
        <v>158</v>
      </c>
      <c r="C18" s="752"/>
      <c r="D18" s="101">
        <v>287.45999999999998</v>
      </c>
      <c r="E18" s="102">
        <v>281.77</v>
      </c>
      <c r="F18" s="103">
        <v>2.0193775064769133</v>
      </c>
      <c r="G18" s="104">
        <v>262.25</v>
      </c>
      <c r="H18" s="105">
        <v>261.99</v>
      </c>
      <c r="I18" s="103">
        <v>9.9240429024005067E-2</v>
      </c>
      <c r="J18" s="104">
        <v>275.33</v>
      </c>
      <c r="K18" s="105">
        <v>271.67</v>
      </c>
      <c r="L18" s="103">
        <v>1.3472227334633813</v>
      </c>
      <c r="M18" s="104">
        <v>256.7</v>
      </c>
      <c r="N18" s="105">
        <v>255.99</v>
      </c>
      <c r="O18" s="592">
        <v>0.27735458416343589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4" t="s">
        <v>289</v>
      </c>
      <c r="K23" s="744" t="s">
        <v>290</v>
      </c>
      <c r="L23" s="744" t="s">
        <v>291</v>
      </c>
      <c r="M23" s="55" t="s">
        <v>245</v>
      </c>
      <c r="N23" s="56"/>
    </row>
    <row r="24" spans="2:17" ht="19.5" customHeight="1" thickBot="1" x14ac:dyDescent="0.25">
      <c r="I24" s="57"/>
      <c r="J24" s="745"/>
      <c r="K24" s="746"/>
      <c r="L24" s="745"/>
      <c r="M24" s="107" t="s">
        <v>244</v>
      </c>
      <c r="N24" s="108" t="s">
        <v>223</v>
      </c>
    </row>
    <row r="25" spans="2:17" ht="52.5" customHeight="1" thickBot="1" x14ac:dyDescent="0.3">
      <c r="I25" s="58" t="s">
        <v>125</v>
      </c>
      <c r="J25" s="106">
        <v>277.93</v>
      </c>
      <c r="K25" s="59">
        <v>185.49</v>
      </c>
      <c r="L25" s="60">
        <v>155.49</v>
      </c>
      <c r="M25" s="109">
        <f>(J25-K25)/K25*100</f>
        <v>49.835570650708924</v>
      </c>
      <c r="N25" s="110">
        <f>(J25-L25)/L25*100</f>
        <v>78.744613801530633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5" priority="33" operator="lessThan">
      <formula>0</formula>
    </cfRule>
    <cfRule type="cellIs" dxfId="194" priority="34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19" sqref="AB19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55" t="s">
        <v>204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2:25" ht="18.75" x14ac:dyDescent="0.3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</row>
    <row r="5" spans="2:25" ht="13.5" thickBot="1" x14ac:dyDescent="0.25"/>
    <row r="6" spans="2:25" ht="20.100000000000001" customHeight="1" thickBot="1" x14ac:dyDescent="0.3">
      <c r="D6" s="111" t="s">
        <v>178</v>
      </c>
      <c r="E6" s="112" t="s">
        <v>59</v>
      </c>
      <c r="F6" s="113" t="s">
        <v>60</v>
      </c>
      <c r="G6" s="113" t="s">
        <v>61</v>
      </c>
      <c r="H6" s="113" t="s">
        <v>62</v>
      </c>
      <c r="I6" s="114" t="s">
        <v>63</v>
      </c>
      <c r="J6" s="113" t="s">
        <v>64</v>
      </c>
      <c r="K6" s="113" t="s">
        <v>65</v>
      </c>
      <c r="L6" s="113" t="s">
        <v>66</v>
      </c>
      <c r="M6" s="113" t="s">
        <v>67</v>
      </c>
      <c r="N6" s="115" t="s">
        <v>47</v>
      </c>
      <c r="O6" s="115" t="s">
        <v>57</v>
      </c>
      <c r="P6" s="115" t="s">
        <v>58</v>
      </c>
      <c r="Q6" s="115" t="s">
        <v>59</v>
      </c>
      <c r="R6" s="115" t="s">
        <v>60</v>
      </c>
      <c r="S6" s="115" t="s">
        <v>61</v>
      </c>
      <c r="T6" s="115" t="s">
        <v>62</v>
      </c>
      <c r="U6" s="115" t="s">
        <v>63</v>
      </c>
      <c r="V6" s="115" t="s">
        <v>64</v>
      </c>
      <c r="W6" s="115" t="s">
        <v>65</v>
      </c>
      <c r="X6" s="115" t="s">
        <v>66</v>
      </c>
      <c r="Y6" s="116" t="s">
        <v>67</v>
      </c>
    </row>
    <row r="7" spans="2:25" ht="20.100000000000001" customHeight="1" x14ac:dyDescent="0.25">
      <c r="D7" s="117">
        <v>2004</v>
      </c>
      <c r="E7" s="118"/>
      <c r="F7" s="119"/>
      <c r="G7" s="119"/>
      <c r="H7" s="119"/>
      <c r="I7" s="120"/>
      <c r="J7" s="119"/>
      <c r="K7" s="119"/>
      <c r="L7" s="119"/>
      <c r="M7" s="119"/>
      <c r="N7" s="121"/>
      <c r="O7" s="121"/>
      <c r="P7" s="121"/>
      <c r="Q7" s="121">
        <v>91.28</v>
      </c>
      <c r="R7" s="121">
        <v>92.56</v>
      </c>
      <c r="S7" s="121">
        <v>95.02</v>
      </c>
      <c r="T7" s="121">
        <v>98.22</v>
      </c>
      <c r="U7" s="121">
        <v>98.784999999999997</v>
      </c>
      <c r="V7" s="121">
        <v>99.84</v>
      </c>
      <c r="W7" s="121">
        <v>101.28100000000001</v>
      </c>
      <c r="X7" s="121">
        <v>105.122</v>
      </c>
      <c r="Y7" s="122">
        <v>105.57</v>
      </c>
    </row>
    <row r="8" spans="2:25" ht="20.100000000000001" customHeight="1" x14ac:dyDescent="0.25">
      <c r="D8" s="123">
        <v>2005</v>
      </c>
      <c r="E8" s="124">
        <v>91.28</v>
      </c>
      <c r="F8" s="125">
        <v>92.56</v>
      </c>
      <c r="G8" s="125">
        <v>95.02</v>
      </c>
      <c r="H8" s="125">
        <v>98.22</v>
      </c>
      <c r="I8" s="125">
        <v>98.784999999999997</v>
      </c>
      <c r="J8" s="125">
        <v>99.84</v>
      </c>
      <c r="K8" s="125">
        <v>101.28100000000001</v>
      </c>
      <c r="L8" s="125">
        <v>105.122</v>
      </c>
      <c r="M8" s="125">
        <v>105.57</v>
      </c>
      <c r="N8" s="126">
        <v>104.43</v>
      </c>
      <c r="O8" s="126">
        <v>104.352</v>
      </c>
      <c r="P8" s="126">
        <v>101.8</v>
      </c>
      <c r="Q8" s="126">
        <v>99.44</v>
      </c>
      <c r="R8" s="126">
        <v>99.09</v>
      </c>
      <c r="S8" s="126">
        <v>97.32</v>
      </c>
      <c r="T8" s="126">
        <v>96.46</v>
      </c>
      <c r="U8" s="126">
        <v>96.4</v>
      </c>
      <c r="V8" s="126">
        <v>97.92</v>
      </c>
      <c r="W8" s="126">
        <v>99.135999999999996</v>
      </c>
      <c r="X8" s="126">
        <v>100.962</v>
      </c>
      <c r="Y8" s="127">
        <v>103.75</v>
      </c>
    </row>
    <row r="9" spans="2:25" ht="20.100000000000001" customHeight="1" x14ac:dyDescent="0.25">
      <c r="D9" s="123">
        <v>2006</v>
      </c>
      <c r="E9" s="124">
        <v>64.67</v>
      </c>
      <c r="F9" s="125">
        <v>66.5</v>
      </c>
      <c r="G9" s="125">
        <v>63.96</v>
      </c>
      <c r="H9" s="125">
        <v>62.7</v>
      </c>
      <c r="I9" s="125">
        <v>68.103999999999999</v>
      </c>
      <c r="J9" s="125">
        <v>63.75</v>
      </c>
      <c r="K9" s="125">
        <v>66.798000000000002</v>
      </c>
      <c r="L9" s="125">
        <v>66.757999999999996</v>
      </c>
      <c r="M9" s="125">
        <v>74.313000000000002</v>
      </c>
      <c r="N9" s="126">
        <v>101.77</v>
      </c>
      <c r="O9" s="126">
        <v>100.21</v>
      </c>
      <c r="P9" s="126">
        <v>100.21</v>
      </c>
      <c r="Q9" s="126">
        <v>98.7</v>
      </c>
      <c r="R9" s="126">
        <v>97.05</v>
      </c>
      <c r="S9" s="126">
        <v>96.44</v>
      </c>
      <c r="T9" s="126">
        <v>95.77</v>
      </c>
      <c r="U9" s="126">
        <v>96</v>
      </c>
      <c r="V9" s="126">
        <v>97.58</v>
      </c>
      <c r="W9" s="126">
        <v>99.47</v>
      </c>
      <c r="X9" s="126">
        <v>102.05</v>
      </c>
      <c r="Y9" s="127">
        <v>102.24</v>
      </c>
    </row>
    <row r="10" spans="2:25" ht="20.100000000000001" customHeight="1" x14ac:dyDescent="0.25">
      <c r="D10" s="123">
        <v>2007</v>
      </c>
      <c r="E10" s="124">
        <v>64.67</v>
      </c>
      <c r="F10" s="125">
        <v>66.5</v>
      </c>
      <c r="G10" s="125">
        <v>63.96</v>
      </c>
      <c r="H10" s="125">
        <v>62.7</v>
      </c>
      <c r="I10" s="125">
        <v>68.103999999999999</v>
      </c>
      <c r="J10" s="125">
        <v>63.75</v>
      </c>
      <c r="K10" s="125">
        <v>66.798000000000002</v>
      </c>
      <c r="L10" s="125">
        <v>66.757999999999996</v>
      </c>
      <c r="M10" s="125">
        <v>74.313000000000002</v>
      </c>
      <c r="N10" s="126">
        <v>102.64</v>
      </c>
      <c r="O10" s="126">
        <v>103.3</v>
      </c>
      <c r="P10" s="126">
        <v>103.5</v>
      </c>
      <c r="Q10" s="126">
        <v>102.91</v>
      </c>
      <c r="R10" s="126">
        <v>103.07</v>
      </c>
      <c r="S10" s="126">
        <v>102.94</v>
      </c>
      <c r="T10" s="126">
        <v>105.84</v>
      </c>
      <c r="U10" s="126">
        <v>109.87</v>
      </c>
      <c r="V10" s="126">
        <v>117.15</v>
      </c>
      <c r="W10" s="126">
        <v>124.18</v>
      </c>
      <c r="X10" s="126">
        <v>130.59</v>
      </c>
      <c r="Y10" s="127">
        <v>132.29</v>
      </c>
    </row>
    <row r="11" spans="2:25" ht="20.100000000000001" customHeight="1" x14ac:dyDescent="0.25">
      <c r="D11" s="128">
        <v>2008</v>
      </c>
      <c r="E11" s="129"/>
      <c r="F11" s="130"/>
      <c r="G11" s="130"/>
      <c r="H11" s="130"/>
      <c r="I11" s="130"/>
      <c r="J11" s="130"/>
      <c r="K11" s="130"/>
      <c r="L11" s="130"/>
      <c r="M11" s="130"/>
      <c r="N11" s="131">
        <v>123.69</v>
      </c>
      <c r="O11" s="130">
        <v>121.17</v>
      </c>
      <c r="P11" s="130">
        <v>117.54</v>
      </c>
      <c r="Q11" s="130">
        <v>111.68</v>
      </c>
      <c r="R11" s="130">
        <v>107.23</v>
      </c>
      <c r="S11" s="130">
        <v>103.71</v>
      </c>
      <c r="T11" s="130">
        <v>101.61</v>
      </c>
      <c r="U11" s="130">
        <v>99.71</v>
      </c>
      <c r="V11" s="130">
        <v>99.33</v>
      </c>
      <c r="W11" s="130">
        <v>97.15</v>
      </c>
      <c r="X11" s="130">
        <v>95.98</v>
      </c>
      <c r="Y11" s="132">
        <v>96.03</v>
      </c>
    </row>
    <row r="12" spans="2:25" ht="20.100000000000001" customHeight="1" x14ac:dyDescent="0.25">
      <c r="D12" s="128">
        <v>2009</v>
      </c>
      <c r="E12" s="129"/>
      <c r="F12" s="130"/>
      <c r="G12" s="130"/>
      <c r="H12" s="130"/>
      <c r="I12" s="130"/>
      <c r="J12" s="130"/>
      <c r="K12" s="130"/>
      <c r="L12" s="130"/>
      <c r="M12" s="130"/>
      <c r="N12" s="131">
        <v>93.98</v>
      </c>
      <c r="O12" s="130">
        <v>94.05</v>
      </c>
      <c r="P12" s="130">
        <v>94.53</v>
      </c>
      <c r="Q12" s="130">
        <v>93.42</v>
      </c>
      <c r="R12" s="130">
        <v>92.71</v>
      </c>
      <c r="S12" s="130">
        <v>92.6</v>
      </c>
      <c r="T12" s="130">
        <v>91.95</v>
      </c>
      <c r="U12" s="130">
        <v>92.77</v>
      </c>
      <c r="V12" s="130">
        <v>94.42</v>
      </c>
      <c r="W12" s="130">
        <v>97.77</v>
      </c>
      <c r="X12" s="130">
        <v>105.25</v>
      </c>
      <c r="Y12" s="132">
        <v>106.66</v>
      </c>
    </row>
    <row r="13" spans="2:25" ht="20.100000000000001" customHeight="1" x14ac:dyDescent="0.25">
      <c r="D13" s="128">
        <v>2010</v>
      </c>
      <c r="E13" s="129"/>
      <c r="F13" s="130"/>
      <c r="G13" s="130"/>
      <c r="H13" s="130"/>
      <c r="I13" s="130"/>
      <c r="J13" s="130"/>
      <c r="K13" s="130"/>
      <c r="L13" s="130"/>
      <c r="M13" s="130"/>
      <c r="N13" s="131">
        <v>106.09</v>
      </c>
      <c r="O13" s="131">
        <v>106.88</v>
      </c>
      <c r="P13" s="131">
        <v>104.79</v>
      </c>
      <c r="Q13" s="131">
        <v>104.21</v>
      </c>
      <c r="R13" s="131">
        <v>104.54</v>
      </c>
      <c r="S13" s="130">
        <v>105.18</v>
      </c>
      <c r="T13" s="130">
        <v>105.54</v>
      </c>
      <c r="U13" s="130">
        <v>108.53</v>
      </c>
      <c r="V13" s="130">
        <v>111.57</v>
      </c>
      <c r="W13" s="130">
        <v>114.33</v>
      </c>
      <c r="X13" s="130">
        <v>118.87</v>
      </c>
      <c r="Y13" s="132">
        <v>119.09</v>
      </c>
    </row>
    <row r="14" spans="2:25" ht="20.100000000000001" customHeight="1" x14ac:dyDescent="0.25">
      <c r="D14" s="128">
        <v>2011</v>
      </c>
      <c r="E14" s="129"/>
      <c r="F14" s="130"/>
      <c r="G14" s="130"/>
      <c r="H14" s="130"/>
      <c r="I14" s="130"/>
      <c r="J14" s="130"/>
      <c r="K14" s="130"/>
      <c r="L14" s="130"/>
      <c r="M14" s="130"/>
      <c r="N14" s="131">
        <v>116.95</v>
      </c>
      <c r="O14" s="130">
        <v>118.78</v>
      </c>
      <c r="P14" s="130">
        <v>121.59</v>
      </c>
      <c r="Q14" s="130">
        <v>120.08</v>
      </c>
      <c r="R14" s="130">
        <v>119.14</v>
      </c>
      <c r="S14" s="130">
        <v>118.62</v>
      </c>
      <c r="T14" s="130">
        <v>120.06</v>
      </c>
      <c r="U14" s="130">
        <v>119.99</v>
      </c>
      <c r="V14" s="130">
        <v>121.1</v>
      </c>
      <c r="W14" s="130">
        <v>123.43</v>
      </c>
      <c r="X14" s="130">
        <v>127.94</v>
      </c>
      <c r="Y14" s="132">
        <v>128.66999999999999</v>
      </c>
    </row>
    <row r="15" spans="2:25" ht="20.100000000000001" customHeight="1" x14ac:dyDescent="0.25">
      <c r="D15" s="128">
        <v>2012</v>
      </c>
      <c r="E15" s="129"/>
      <c r="F15" s="130"/>
      <c r="G15" s="130"/>
      <c r="H15" s="130"/>
      <c r="I15" s="130"/>
      <c r="J15" s="130"/>
      <c r="K15" s="130"/>
      <c r="L15" s="130"/>
      <c r="M15" s="130"/>
      <c r="N15" s="131">
        <v>126.31</v>
      </c>
      <c r="O15" s="133">
        <v>127.07</v>
      </c>
      <c r="P15" s="133">
        <v>125.05</v>
      </c>
      <c r="Q15" s="133">
        <v>120.27</v>
      </c>
      <c r="R15" s="133">
        <v>117.49</v>
      </c>
      <c r="S15" s="133">
        <v>115.56</v>
      </c>
      <c r="T15" s="133">
        <v>114.52</v>
      </c>
      <c r="U15" s="133">
        <v>115.33</v>
      </c>
      <c r="V15" s="133">
        <v>116.24</v>
      </c>
      <c r="W15" s="133">
        <v>118.85</v>
      </c>
      <c r="X15" s="133">
        <v>122.94</v>
      </c>
      <c r="Y15" s="134">
        <v>123.24</v>
      </c>
    </row>
    <row r="16" spans="2:25" ht="20.100000000000001" customHeight="1" x14ac:dyDescent="0.25">
      <c r="D16" s="128">
        <v>2013</v>
      </c>
      <c r="E16" s="129"/>
      <c r="F16" s="130"/>
      <c r="G16" s="130"/>
      <c r="H16" s="130"/>
      <c r="I16" s="130"/>
      <c r="J16" s="130"/>
      <c r="K16" s="130"/>
      <c r="L16" s="130"/>
      <c r="M16" s="130"/>
      <c r="N16" s="131">
        <v>122.98</v>
      </c>
      <c r="O16" s="133">
        <v>123.61</v>
      </c>
      <c r="P16" s="133">
        <v>124.81</v>
      </c>
      <c r="Q16" s="133">
        <v>125.21</v>
      </c>
      <c r="R16" s="133">
        <v>125.23</v>
      </c>
      <c r="S16" s="133">
        <v>126.36</v>
      </c>
      <c r="T16" s="133">
        <v>129.22</v>
      </c>
      <c r="U16" s="133">
        <v>131.80000000000001</v>
      </c>
      <c r="V16" s="133">
        <v>138.4</v>
      </c>
      <c r="W16" s="133">
        <v>142.83000000000001</v>
      </c>
      <c r="X16" s="133">
        <v>153.07</v>
      </c>
      <c r="Y16" s="134">
        <v>155.26</v>
      </c>
    </row>
    <row r="17" spans="4:25" ht="20.100000000000001" customHeight="1" x14ac:dyDescent="0.25">
      <c r="D17" s="128">
        <v>2014</v>
      </c>
      <c r="E17" s="129"/>
      <c r="F17" s="130"/>
      <c r="G17" s="130"/>
      <c r="H17" s="130"/>
      <c r="I17" s="130"/>
      <c r="J17" s="130"/>
      <c r="K17" s="130"/>
      <c r="L17" s="130"/>
      <c r="M17" s="130"/>
      <c r="N17" s="131">
        <v>149.49</v>
      </c>
      <c r="O17" s="133">
        <v>148.83000000000001</v>
      </c>
      <c r="P17" s="133">
        <v>147.58000000000001</v>
      </c>
      <c r="Q17" s="133">
        <v>141.59</v>
      </c>
      <c r="R17" s="133">
        <v>137.78</v>
      </c>
      <c r="S17" s="133">
        <v>134.12</v>
      </c>
      <c r="T17" s="133">
        <v>132.77000000000001</v>
      </c>
      <c r="U17" s="133">
        <v>126.48</v>
      </c>
      <c r="V17" s="133">
        <v>124.64</v>
      </c>
      <c r="W17" s="133">
        <v>124.63</v>
      </c>
      <c r="X17" s="133">
        <v>124.76</v>
      </c>
      <c r="Y17" s="134">
        <v>126.57</v>
      </c>
    </row>
    <row r="18" spans="4:25" ht="20.100000000000001" customHeight="1" x14ac:dyDescent="0.25">
      <c r="D18" s="128">
        <v>2015</v>
      </c>
      <c r="E18" s="129"/>
      <c r="F18" s="130"/>
      <c r="G18" s="130"/>
      <c r="H18" s="130"/>
      <c r="I18" s="130"/>
      <c r="J18" s="130"/>
      <c r="K18" s="130"/>
      <c r="L18" s="130"/>
      <c r="M18" s="130"/>
      <c r="N18" s="131">
        <v>122.15</v>
      </c>
      <c r="O18" s="133">
        <v>121.55</v>
      </c>
      <c r="P18" s="133">
        <v>122.06</v>
      </c>
      <c r="Q18" s="133">
        <v>118.17</v>
      </c>
      <c r="R18" s="133">
        <v>115.01</v>
      </c>
      <c r="S18" s="133">
        <v>112.17</v>
      </c>
      <c r="T18" s="133">
        <v>111.99</v>
      </c>
      <c r="U18" s="133">
        <v>111.26</v>
      </c>
      <c r="V18" s="133">
        <v>111.98</v>
      </c>
      <c r="W18" s="133">
        <v>116.01</v>
      </c>
      <c r="X18" s="133">
        <v>116.49</v>
      </c>
      <c r="Y18" s="134">
        <v>117.52</v>
      </c>
    </row>
    <row r="19" spans="4:25" ht="20.100000000000001" customHeight="1" x14ac:dyDescent="0.25">
      <c r="D19" s="128">
        <v>2016</v>
      </c>
      <c r="E19" s="129"/>
      <c r="F19" s="130"/>
      <c r="G19" s="130"/>
      <c r="H19" s="130"/>
      <c r="I19" s="130"/>
      <c r="J19" s="130"/>
      <c r="K19" s="130"/>
      <c r="L19" s="130"/>
      <c r="M19" s="130"/>
      <c r="N19" s="131">
        <v>114.76</v>
      </c>
      <c r="O19" s="133">
        <v>112.6</v>
      </c>
      <c r="P19" s="133">
        <v>110.45</v>
      </c>
      <c r="Q19" s="133">
        <v>105.16</v>
      </c>
      <c r="R19" s="133">
        <v>102.76</v>
      </c>
      <c r="S19" s="133">
        <v>101.75</v>
      </c>
      <c r="T19" s="133">
        <v>102.42</v>
      </c>
      <c r="U19" s="133">
        <v>107.26</v>
      </c>
      <c r="V19" s="133">
        <v>114.21</v>
      </c>
      <c r="W19" s="133">
        <v>121.95</v>
      </c>
      <c r="X19" s="135">
        <v>129.99700000000001</v>
      </c>
      <c r="Y19" s="134">
        <v>136.07</v>
      </c>
    </row>
    <row r="20" spans="4:25" ht="20.100000000000001" customHeight="1" x14ac:dyDescent="0.25">
      <c r="D20" s="128">
        <v>2017</v>
      </c>
      <c r="E20" s="129"/>
      <c r="F20" s="130"/>
      <c r="G20" s="130"/>
      <c r="H20" s="130"/>
      <c r="I20" s="130"/>
      <c r="J20" s="130"/>
      <c r="K20" s="130"/>
      <c r="L20" s="130"/>
      <c r="M20" s="130"/>
      <c r="N20" s="131">
        <v>132.02000000000001</v>
      </c>
      <c r="O20" s="133">
        <v>131.69999999999999</v>
      </c>
      <c r="P20" s="133">
        <v>131.03</v>
      </c>
      <c r="Q20" s="133">
        <v>129.94999999999999</v>
      </c>
      <c r="R20" s="133">
        <v>130.1</v>
      </c>
      <c r="S20" s="133">
        <v>131.53</v>
      </c>
      <c r="T20" s="133">
        <v>133.83000000000001</v>
      </c>
      <c r="U20" s="133">
        <v>138.97</v>
      </c>
      <c r="V20" s="133">
        <v>143.80000000000001</v>
      </c>
      <c r="W20" s="133">
        <v>146.97</v>
      </c>
      <c r="X20" s="133">
        <v>151.4</v>
      </c>
      <c r="Y20" s="134">
        <v>151.58000000000001</v>
      </c>
    </row>
    <row r="21" spans="4:25" ht="20.100000000000001" customHeight="1" x14ac:dyDescent="0.25">
      <c r="D21" s="128">
        <v>2018</v>
      </c>
      <c r="E21" s="129"/>
      <c r="F21" s="130"/>
      <c r="G21" s="130"/>
      <c r="H21" s="130"/>
      <c r="I21" s="130"/>
      <c r="J21" s="130"/>
      <c r="K21" s="130"/>
      <c r="L21" s="130"/>
      <c r="M21" s="130"/>
      <c r="N21" s="131">
        <v>141.66999999999999</v>
      </c>
      <c r="O21" s="133">
        <v>137.26</v>
      </c>
      <c r="P21" s="133">
        <v>136.38</v>
      </c>
      <c r="Q21" s="133">
        <v>133.995</v>
      </c>
      <c r="R21" s="133">
        <v>131.33000000000001</v>
      </c>
      <c r="S21" s="133">
        <v>130.77000000000001</v>
      </c>
      <c r="T21" s="133">
        <v>131.53</v>
      </c>
      <c r="U21" s="133">
        <v>131.63</v>
      </c>
      <c r="V21" s="133">
        <v>135.85</v>
      </c>
      <c r="W21" s="133">
        <v>140.12</v>
      </c>
      <c r="X21" s="133">
        <v>141.41</v>
      </c>
      <c r="Y21" s="134">
        <v>142.44999999999999</v>
      </c>
    </row>
    <row r="22" spans="4:25" ht="20.100000000000001" customHeight="1" x14ac:dyDescent="0.25">
      <c r="D22" s="128">
        <v>2019</v>
      </c>
      <c r="E22" s="129"/>
      <c r="F22" s="130"/>
      <c r="G22" s="130"/>
      <c r="H22" s="130"/>
      <c r="I22" s="130"/>
      <c r="J22" s="130"/>
      <c r="K22" s="130"/>
      <c r="L22" s="130"/>
      <c r="M22" s="130"/>
      <c r="N22" s="131">
        <v>139.47</v>
      </c>
      <c r="O22" s="133">
        <v>139.1</v>
      </c>
      <c r="P22" s="133">
        <v>139.24</v>
      </c>
      <c r="Q22" s="133">
        <v>136.16</v>
      </c>
      <c r="R22" s="133">
        <v>135.25</v>
      </c>
      <c r="S22" s="133">
        <v>132.31</v>
      </c>
      <c r="T22" s="133">
        <v>131.05000000000001</v>
      </c>
      <c r="U22" s="133">
        <v>130.74</v>
      </c>
      <c r="V22" s="135">
        <v>132.375</v>
      </c>
      <c r="W22" s="133">
        <v>135.26</v>
      </c>
      <c r="X22" s="133">
        <v>140.62</v>
      </c>
      <c r="Y22" s="134">
        <v>142.47</v>
      </c>
    </row>
    <row r="23" spans="4:25" ht="20.100000000000001" customHeight="1" x14ac:dyDescent="0.25">
      <c r="D23" s="128">
        <v>2020</v>
      </c>
      <c r="E23" s="129"/>
      <c r="F23" s="130"/>
      <c r="G23" s="130"/>
      <c r="H23" s="130"/>
      <c r="I23" s="130"/>
      <c r="J23" s="130"/>
      <c r="K23" s="130"/>
      <c r="L23" s="130"/>
      <c r="M23" s="130"/>
      <c r="N23" s="131">
        <v>139.18</v>
      </c>
      <c r="O23" s="133">
        <v>139.15</v>
      </c>
      <c r="P23" s="133">
        <v>137.97999999999999</v>
      </c>
      <c r="Q23" s="133">
        <v>134.30000000000001</v>
      </c>
      <c r="R23" s="130">
        <v>133.1</v>
      </c>
      <c r="S23" s="130">
        <v>131.71</v>
      </c>
      <c r="T23" s="130">
        <v>132.88999999999999</v>
      </c>
      <c r="U23" s="130">
        <v>135.47</v>
      </c>
      <c r="V23" s="130">
        <v>140.26</v>
      </c>
      <c r="W23" s="130">
        <v>147.52000000000001</v>
      </c>
      <c r="X23" s="130">
        <v>155.43</v>
      </c>
      <c r="Y23" s="132">
        <v>155.24</v>
      </c>
    </row>
    <row r="24" spans="4:25" ht="20.100000000000001" customHeight="1" x14ac:dyDescent="0.25">
      <c r="D24" s="136">
        <v>2021</v>
      </c>
      <c r="E24" s="137"/>
      <c r="F24" s="138"/>
      <c r="G24" s="138"/>
      <c r="H24" s="138"/>
      <c r="I24" s="138"/>
      <c r="J24" s="138"/>
      <c r="K24" s="138"/>
      <c r="L24" s="138"/>
      <c r="M24" s="138"/>
      <c r="N24" s="139">
        <v>149.29</v>
      </c>
      <c r="O24" s="140">
        <v>148.44999999999999</v>
      </c>
      <c r="P24" s="140">
        <v>150.97</v>
      </c>
      <c r="Q24" s="140">
        <v>151.197</v>
      </c>
      <c r="R24" s="138">
        <v>151.05000000000001</v>
      </c>
      <c r="S24" s="138">
        <v>149.44999999999999</v>
      </c>
      <c r="T24" s="138">
        <v>148.99</v>
      </c>
      <c r="U24" s="138">
        <v>152.65</v>
      </c>
      <c r="V24" s="138">
        <v>157.47999999999999</v>
      </c>
      <c r="W24" s="138">
        <v>165.78</v>
      </c>
      <c r="X24" s="138">
        <v>177.44</v>
      </c>
      <c r="Y24" s="141">
        <v>185.49</v>
      </c>
    </row>
    <row r="25" spans="4:25" ht="20.100000000000001" customHeight="1" thickBot="1" x14ac:dyDescent="0.3">
      <c r="D25" s="142">
        <v>2022</v>
      </c>
      <c r="E25" s="143"/>
      <c r="F25" s="144"/>
      <c r="G25" s="144"/>
      <c r="H25" s="144"/>
      <c r="I25" s="144"/>
      <c r="J25" s="144"/>
      <c r="K25" s="144"/>
      <c r="L25" s="144"/>
      <c r="M25" s="144"/>
      <c r="N25" s="145">
        <v>182.61</v>
      </c>
      <c r="O25" s="146">
        <v>184.7</v>
      </c>
      <c r="P25" s="146">
        <v>197.16</v>
      </c>
      <c r="Q25" s="147">
        <v>209.9</v>
      </c>
      <c r="R25" s="146">
        <v>216.37</v>
      </c>
      <c r="S25" s="146">
        <v>228.71</v>
      </c>
      <c r="T25" s="146">
        <v>235.69</v>
      </c>
      <c r="U25" s="146">
        <v>240.29</v>
      </c>
      <c r="V25" s="146">
        <v>251.71</v>
      </c>
      <c r="W25" s="144">
        <v>263.31</v>
      </c>
      <c r="X25" s="144">
        <v>274.01</v>
      </c>
      <c r="Y25" s="148">
        <v>277.93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12" sqref="R12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49" t="s">
        <v>242</v>
      </c>
      <c r="D3" s="153"/>
      <c r="E3" s="153"/>
      <c r="F3" s="153"/>
      <c r="G3" s="153"/>
      <c r="H3" s="153"/>
      <c r="I3" s="153"/>
      <c r="J3" s="153"/>
      <c r="K3" s="153"/>
      <c r="L3" s="153"/>
    </row>
    <row r="4" spans="3:12" x14ac:dyDescent="0.2">
      <c r="C4" s="153"/>
      <c r="D4" s="153"/>
      <c r="E4" s="153"/>
      <c r="F4" s="153"/>
      <c r="G4" s="153"/>
      <c r="H4" s="153"/>
      <c r="I4" s="153"/>
      <c r="J4" s="153"/>
      <c r="K4" s="153"/>
      <c r="L4" s="153"/>
    </row>
    <row r="10" spans="3:12" ht="13.5" thickBot="1" x14ac:dyDescent="0.25"/>
    <row r="11" spans="3:12" ht="16.5" thickBot="1" x14ac:dyDescent="0.25">
      <c r="H11" s="729" t="s">
        <v>0</v>
      </c>
      <c r="I11" s="747"/>
      <c r="J11" s="735" t="s">
        <v>1</v>
      </c>
      <c r="K11" s="736"/>
      <c r="L11" s="737"/>
    </row>
    <row r="12" spans="3:12" ht="24" customHeight="1" thickBot="1" x14ac:dyDescent="0.25">
      <c r="H12" s="731"/>
      <c r="I12" s="748"/>
      <c r="J12" s="684" t="s">
        <v>19</v>
      </c>
      <c r="K12" s="685"/>
      <c r="L12" s="738" t="s">
        <v>224</v>
      </c>
    </row>
    <row r="13" spans="3:12" ht="39.75" customHeight="1" thickBot="1" x14ac:dyDescent="0.25">
      <c r="H13" s="749"/>
      <c r="I13" s="750"/>
      <c r="J13" s="91" t="s">
        <v>288</v>
      </c>
      <c r="K13" s="591" t="s">
        <v>286</v>
      </c>
      <c r="L13" s="739"/>
    </row>
    <row r="14" spans="3:12" ht="54" customHeight="1" thickBot="1" x14ac:dyDescent="0.25">
      <c r="H14" s="753" t="s">
        <v>241</v>
      </c>
      <c r="I14" s="754"/>
      <c r="J14" s="93">
        <v>300.45</v>
      </c>
      <c r="K14" s="94">
        <v>297.85000000000002</v>
      </c>
      <c r="L14" s="95">
        <v>0.87292261205303523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topLeftCell="A13" zoomScale="75" workbookViewId="0">
      <selection activeCell="AC9" sqref="AC9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57" t="s">
        <v>309</v>
      </c>
      <c r="D1" s="158"/>
      <c r="E1" s="158"/>
      <c r="F1" s="158"/>
      <c r="G1" s="158"/>
      <c r="H1" s="158"/>
      <c r="I1" s="158"/>
      <c r="J1" s="152"/>
    </row>
    <row r="2" spans="3:19" ht="21" x14ac:dyDescent="0.35">
      <c r="C2" s="157" t="s">
        <v>16</v>
      </c>
      <c r="D2" s="158"/>
      <c r="E2" s="158"/>
      <c r="F2" s="157"/>
      <c r="G2" s="158"/>
      <c r="H2" s="158"/>
      <c r="I2" s="158"/>
      <c r="J2" s="152"/>
    </row>
    <row r="3" spans="3:19" ht="21" x14ac:dyDescent="0.35">
      <c r="C3" s="158" t="s">
        <v>250</v>
      </c>
      <c r="D3" s="157"/>
      <c r="E3" s="158"/>
      <c r="F3" s="158"/>
      <c r="G3" s="158"/>
      <c r="H3" s="158"/>
      <c r="I3" s="158"/>
      <c r="J3" s="152"/>
    </row>
    <row r="4" spans="3:19" ht="16.5" thickBot="1" x14ac:dyDescent="0.3">
      <c r="C4" s="152"/>
      <c r="D4" s="152"/>
      <c r="E4" s="152"/>
      <c r="F4" s="152"/>
      <c r="G4" s="152"/>
      <c r="H4" s="152"/>
      <c r="I4" s="152"/>
      <c r="J4" s="152"/>
      <c r="K4" s="7"/>
    </row>
    <row r="5" spans="3:19" ht="15" customHeight="1" thickBot="1" x14ac:dyDescent="0.3">
      <c r="C5" s="757" t="s">
        <v>0</v>
      </c>
      <c r="D5" s="760" t="s">
        <v>33</v>
      </c>
      <c r="E5" s="773" t="s">
        <v>1</v>
      </c>
      <c r="F5" s="774"/>
      <c r="G5" s="775"/>
      <c r="H5" s="514" t="s">
        <v>7</v>
      </c>
      <c r="I5" s="515"/>
      <c r="J5" s="515"/>
      <c r="K5" s="516"/>
      <c r="L5" s="516"/>
      <c r="M5" s="516"/>
      <c r="N5" s="516"/>
      <c r="O5" s="516"/>
      <c r="P5" s="516"/>
      <c r="Q5" s="516"/>
      <c r="R5" s="516"/>
      <c r="S5" s="517"/>
    </row>
    <row r="6" spans="3:19" ht="15" customHeight="1" thickBot="1" x14ac:dyDescent="0.3">
      <c r="C6" s="758"/>
      <c r="D6" s="761"/>
      <c r="E6" s="776"/>
      <c r="F6" s="777"/>
      <c r="G6" s="778"/>
      <c r="H6" s="514" t="s">
        <v>8</v>
      </c>
      <c r="I6" s="515"/>
      <c r="J6" s="518"/>
      <c r="K6" s="514" t="s">
        <v>9</v>
      </c>
      <c r="L6" s="515"/>
      <c r="M6" s="519"/>
      <c r="N6" s="514" t="s">
        <v>10</v>
      </c>
      <c r="O6" s="516"/>
      <c r="P6" s="517"/>
      <c r="Q6" s="514" t="s">
        <v>11</v>
      </c>
      <c r="R6" s="516"/>
      <c r="S6" s="517"/>
    </row>
    <row r="7" spans="3:19" ht="32.25" customHeight="1" thickBot="1" x14ac:dyDescent="0.3">
      <c r="C7" s="758"/>
      <c r="D7" s="761"/>
      <c r="E7" s="755" t="s">
        <v>19</v>
      </c>
      <c r="F7" s="756"/>
      <c r="G7" s="506" t="s">
        <v>218</v>
      </c>
      <c r="H7" s="520" t="s">
        <v>19</v>
      </c>
      <c r="I7" s="521"/>
      <c r="J7" s="506" t="s">
        <v>218</v>
      </c>
      <c r="K7" s="520" t="s">
        <v>19</v>
      </c>
      <c r="L7" s="521"/>
      <c r="M7" s="522" t="s">
        <v>218</v>
      </c>
      <c r="N7" s="520" t="s">
        <v>19</v>
      </c>
      <c r="O7" s="521"/>
      <c r="P7" s="523" t="s">
        <v>218</v>
      </c>
      <c r="Q7" s="520" t="s">
        <v>19</v>
      </c>
      <c r="R7" s="521"/>
      <c r="S7" s="522" t="s">
        <v>218</v>
      </c>
    </row>
    <row r="8" spans="3:19" ht="30" customHeight="1" thickBot="1" x14ac:dyDescent="0.25">
      <c r="C8" s="759"/>
      <c r="D8" s="762"/>
      <c r="E8" s="583" t="s">
        <v>310</v>
      </c>
      <c r="F8" s="727" t="s">
        <v>293</v>
      </c>
      <c r="G8" s="291" t="s">
        <v>12</v>
      </c>
      <c r="H8" s="582" t="s">
        <v>310</v>
      </c>
      <c r="I8" s="583" t="s">
        <v>293</v>
      </c>
      <c r="J8" s="584" t="s">
        <v>12</v>
      </c>
      <c r="K8" s="582" t="s">
        <v>310</v>
      </c>
      <c r="L8" s="583" t="s">
        <v>293</v>
      </c>
      <c r="M8" s="585" t="s">
        <v>12</v>
      </c>
      <c r="N8" s="582" t="s">
        <v>310</v>
      </c>
      <c r="O8" s="583" t="s">
        <v>293</v>
      </c>
      <c r="P8" s="585" t="s">
        <v>12</v>
      </c>
      <c r="Q8" s="582" t="s">
        <v>310</v>
      </c>
      <c r="R8" s="583" t="s">
        <v>293</v>
      </c>
      <c r="S8" s="585" t="s">
        <v>12</v>
      </c>
    </row>
    <row r="9" spans="3:19" ht="24" customHeight="1" x14ac:dyDescent="0.2">
      <c r="C9" s="767" t="s">
        <v>31</v>
      </c>
      <c r="D9" s="507" t="s">
        <v>207</v>
      </c>
      <c r="E9" s="675">
        <v>2144.4659999999999</v>
      </c>
      <c r="F9" s="676">
        <v>2264.5340000000001</v>
      </c>
      <c r="G9" s="677">
        <v>-5.3021063053149211</v>
      </c>
      <c r="H9" s="524">
        <v>2229.3620000000001</v>
      </c>
      <c r="I9" s="525">
        <v>2452.5030000000002</v>
      </c>
      <c r="J9" s="526">
        <v>-9.0985005930675751</v>
      </c>
      <c r="K9" s="527">
        <v>2375.5479999999998</v>
      </c>
      <c r="L9" s="528">
        <v>2198.9830000000002</v>
      </c>
      <c r="M9" s="529">
        <v>8.0293935878540026</v>
      </c>
      <c r="N9" s="524">
        <v>2060.346</v>
      </c>
      <c r="O9" s="528">
        <v>2038.0029999999999</v>
      </c>
      <c r="P9" s="530">
        <v>1.0963183076766854</v>
      </c>
      <c r="Q9" s="524">
        <v>1895.2339999999999</v>
      </c>
      <c r="R9" s="528">
        <v>1876.171</v>
      </c>
      <c r="S9" s="529">
        <v>1.0160587707623598</v>
      </c>
    </row>
    <row r="10" spans="3:19" ht="27" customHeight="1" x14ac:dyDescent="0.2">
      <c r="C10" s="768"/>
      <c r="D10" s="201" t="s">
        <v>208</v>
      </c>
      <c r="E10" s="575">
        <v>2146.0770000000002</v>
      </c>
      <c r="F10" s="161">
        <v>2241.2600000000002</v>
      </c>
      <c r="G10" s="162">
        <v>-4.2468522170564764</v>
      </c>
      <c r="H10" s="172">
        <v>2159.4870000000001</v>
      </c>
      <c r="I10" s="491">
        <v>2251.9780000000001</v>
      </c>
      <c r="J10" s="492">
        <v>-4.1071005134153165</v>
      </c>
      <c r="K10" s="493">
        <v>2194.627</v>
      </c>
      <c r="L10" s="173">
        <v>2297.6619999999998</v>
      </c>
      <c r="M10" s="175">
        <v>-4.4843410388473091</v>
      </c>
      <c r="N10" s="172">
        <v>2043.4659999999999</v>
      </c>
      <c r="O10" s="173">
        <v>2079.9180000000001</v>
      </c>
      <c r="P10" s="174">
        <v>-1.7525690916661243</v>
      </c>
      <c r="Q10" s="172">
        <v>2114.4360000000001</v>
      </c>
      <c r="R10" s="173">
        <v>2262.8049999999998</v>
      </c>
      <c r="S10" s="175">
        <v>-6.5568619478920942</v>
      </c>
    </row>
    <row r="11" spans="3:19" ht="30" customHeight="1" thickBot="1" x14ac:dyDescent="0.25">
      <c r="C11" s="202" t="s">
        <v>209</v>
      </c>
      <c r="D11" s="203" t="s">
        <v>207</v>
      </c>
      <c r="E11" s="576" t="s">
        <v>20</v>
      </c>
      <c r="F11" s="164" t="s">
        <v>20</v>
      </c>
      <c r="G11" s="292" t="s">
        <v>251</v>
      </c>
      <c r="H11" s="176" t="s">
        <v>20</v>
      </c>
      <c r="I11" s="494" t="s">
        <v>20</v>
      </c>
      <c r="J11" s="495" t="s">
        <v>251</v>
      </c>
      <c r="K11" s="496" t="s">
        <v>20</v>
      </c>
      <c r="L11" s="177" t="s">
        <v>20</v>
      </c>
      <c r="M11" s="179" t="s">
        <v>251</v>
      </c>
      <c r="N11" s="176" t="s">
        <v>20</v>
      </c>
      <c r="O11" s="177" t="s">
        <v>20</v>
      </c>
      <c r="P11" s="178" t="s">
        <v>251</v>
      </c>
      <c r="Q11" s="176" t="s">
        <v>20</v>
      </c>
      <c r="R11" s="177" t="s">
        <v>20</v>
      </c>
      <c r="S11" s="179" t="s">
        <v>251</v>
      </c>
    </row>
    <row r="12" spans="3:19" ht="24.75" customHeight="1" thickBot="1" x14ac:dyDescent="0.25">
      <c r="C12" s="511" t="s">
        <v>32</v>
      </c>
      <c r="D12" s="512" t="s">
        <v>17</v>
      </c>
      <c r="E12" s="577">
        <v>2145.5443840441962</v>
      </c>
      <c r="F12" s="678">
        <v>2247.6930158669065</v>
      </c>
      <c r="G12" s="293">
        <v>-4.5445988887994506</v>
      </c>
      <c r="H12" s="180">
        <v>2178.9974592288631</v>
      </c>
      <c r="I12" s="602">
        <v>2296.4722074528636</v>
      </c>
      <c r="J12" s="531">
        <v>-5.1154439336454143</v>
      </c>
      <c r="K12" s="180">
        <v>2211.5768150706172</v>
      </c>
      <c r="L12" s="602">
        <v>2289.6153988246469</v>
      </c>
      <c r="M12" s="603">
        <v>-3.4083708466535549</v>
      </c>
      <c r="N12" s="180">
        <v>2051.950195116458</v>
      </c>
      <c r="O12" s="602">
        <v>2057.9978178914248</v>
      </c>
      <c r="P12" s="531">
        <v>-0.29385953291063682</v>
      </c>
      <c r="Q12" s="180">
        <v>1979.679679204469</v>
      </c>
      <c r="R12" s="602">
        <v>2021.2419243116831</v>
      </c>
      <c r="S12" s="603">
        <v>-2.0562726612435429</v>
      </c>
    </row>
    <row r="13" spans="3:19" ht="20.25" customHeight="1" x14ac:dyDescent="0.2">
      <c r="C13" s="767" t="s">
        <v>21</v>
      </c>
      <c r="D13" s="513" t="s">
        <v>22</v>
      </c>
      <c r="E13" s="675">
        <v>1786.08</v>
      </c>
      <c r="F13" s="676">
        <v>1871.3209999999999</v>
      </c>
      <c r="G13" s="167">
        <v>-4.5551244281446097</v>
      </c>
      <c r="H13" s="532">
        <v>1753.203</v>
      </c>
      <c r="I13" s="533">
        <v>1724.8869999999999</v>
      </c>
      <c r="J13" s="534">
        <v>1.6416147840409276</v>
      </c>
      <c r="K13" s="508">
        <v>1672.1780000000001</v>
      </c>
      <c r="L13" s="535">
        <v>1718.8789999999999</v>
      </c>
      <c r="M13" s="536">
        <v>-2.7169451718241828</v>
      </c>
      <c r="N13" s="524" t="s">
        <v>20</v>
      </c>
      <c r="O13" s="528" t="s">
        <v>20</v>
      </c>
      <c r="P13" s="530" t="s">
        <v>251</v>
      </c>
      <c r="Q13" s="524" t="s">
        <v>84</v>
      </c>
      <c r="R13" s="528" t="s">
        <v>84</v>
      </c>
      <c r="S13" s="581" t="s">
        <v>251</v>
      </c>
    </row>
    <row r="14" spans="3:19" ht="20.25" customHeight="1" thickBot="1" x14ac:dyDescent="0.25">
      <c r="C14" s="769"/>
      <c r="D14" s="726" t="s">
        <v>23</v>
      </c>
      <c r="E14" s="576">
        <v>1157.4690000000001</v>
      </c>
      <c r="F14" s="164">
        <v>1280.172</v>
      </c>
      <c r="G14" s="165">
        <v>-9.5848839062250981</v>
      </c>
      <c r="H14" s="181">
        <v>1359.306</v>
      </c>
      <c r="I14" s="182">
        <v>1418.596</v>
      </c>
      <c r="J14" s="183">
        <v>-4.179484504397303</v>
      </c>
      <c r="K14" s="181">
        <v>1110.9159999999999</v>
      </c>
      <c r="L14" s="182">
        <v>1171.0840000000001</v>
      </c>
      <c r="M14" s="184">
        <v>-5.1378039491616416</v>
      </c>
      <c r="N14" s="176">
        <v>1097.1220000000001</v>
      </c>
      <c r="O14" s="177">
        <v>1169.375</v>
      </c>
      <c r="P14" s="178">
        <v>-6.1787707108498067</v>
      </c>
      <c r="Q14" s="176">
        <v>1191.1679999999999</v>
      </c>
      <c r="R14" s="177">
        <v>1283.421</v>
      </c>
      <c r="S14" s="179">
        <v>-7.1880544264119219</v>
      </c>
    </row>
    <row r="15" spans="3:19" ht="20.25" customHeight="1" thickBot="1" x14ac:dyDescent="0.25">
      <c r="C15" s="770"/>
      <c r="D15" s="511" t="s">
        <v>17</v>
      </c>
      <c r="E15" s="577" t="s">
        <v>84</v>
      </c>
      <c r="F15" s="678" t="s">
        <v>84</v>
      </c>
      <c r="G15" s="293" t="s">
        <v>251</v>
      </c>
      <c r="H15" s="185">
        <v>1485.6120622716705</v>
      </c>
      <c r="I15" s="604">
        <v>1546.2869903937415</v>
      </c>
      <c r="J15" s="537">
        <v>-3.9239111820129104</v>
      </c>
      <c r="K15" s="185">
        <v>1307.9147465128756</v>
      </c>
      <c r="L15" s="604">
        <v>1373.8223473799926</v>
      </c>
      <c r="M15" s="605">
        <v>-4.797388904963511</v>
      </c>
      <c r="N15" s="180">
        <v>1097.1220000000001</v>
      </c>
      <c r="O15" s="602">
        <v>1169.375</v>
      </c>
      <c r="P15" s="531">
        <v>-6.1787707108498067</v>
      </c>
      <c r="Q15" s="180">
        <v>1288.8279085552124</v>
      </c>
      <c r="R15" s="614">
        <v>1772.7232192591057</v>
      </c>
      <c r="S15" s="615">
        <v>-27.296720968439349</v>
      </c>
    </row>
    <row r="16" spans="3:19" ht="18.75" customHeight="1" x14ac:dyDescent="0.2">
      <c r="C16" s="767" t="s">
        <v>24</v>
      </c>
      <c r="D16" s="590" t="s">
        <v>25</v>
      </c>
      <c r="E16" s="578" t="s">
        <v>84</v>
      </c>
      <c r="F16" s="166" t="s">
        <v>84</v>
      </c>
      <c r="G16" s="167" t="s">
        <v>251</v>
      </c>
      <c r="H16" s="524" t="s">
        <v>20</v>
      </c>
      <c r="I16" s="528" t="s">
        <v>20</v>
      </c>
      <c r="J16" s="530" t="s">
        <v>251</v>
      </c>
      <c r="K16" s="524" t="s">
        <v>20</v>
      </c>
      <c r="L16" s="528" t="s">
        <v>20</v>
      </c>
      <c r="M16" s="529" t="s">
        <v>251</v>
      </c>
      <c r="N16" s="524" t="s">
        <v>20</v>
      </c>
      <c r="O16" s="528" t="s">
        <v>20</v>
      </c>
      <c r="P16" s="530" t="s">
        <v>251</v>
      </c>
      <c r="Q16" s="192" t="s">
        <v>84</v>
      </c>
      <c r="R16" s="613" t="s">
        <v>84</v>
      </c>
      <c r="S16" s="492" t="s">
        <v>251</v>
      </c>
    </row>
    <row r="17" spans="3:19" ht="18" customHeight="1" thickBot="1" x14ac:dyDescent="0.25">
      <c r="C17" s="769"/>
      <c r="D17" s="726" t="s">
        <v>26</v>
      </c>
      <c r="E17" s="579" t="s">
        <v>84</v>
      </c>
      <c r="F17" s="169" t="s">
        <v>84</v>
      </c>
      <c r="G17" s="165" t="s">
        <v>251</v>
      </c>
      <c r="H17" s="186" t="s">
        <v>84</v>
      </c>
      <c r="I17" s="187" t="s">
        <v>84</v>
      </c>
      <c r="J17" s="188" t="s">
        <v>251</v>
      </c>
      <c r="K17" s="186" t="s">
        <v>20</v>
      </c>
      <c r="L17" s="187" t="s">
        <v>20</v>
      </c>
      <c r="M17" s="189" t="s">
        <v>251</v>
      </c>
      <c r="N17" s="186" t="s">
        <v>20</v>
      </c>
      <c r="O17" s="187" t="s">
        <v>20</v>
      </c>
      <c r="P17" s="188" t="s">
        <v>251</v>
      </c>
      <c r="Q17" s="610" t="s">
        <v>84</v>
      </c>
      <c r="R17" s="611" t="s">
        <v>84</v>
      </c>
      <c r="S17" s="612" t="s">
        <v>251</v>
      </c>
    </row>
    <row r="18" spans="3:19" ht="18.75" customHeight="1" thickBot="1" x14ac:dyDescent="0.25">
      <c r="C18" s="770" t="s">
        <v>18</v>
      </c>
      <c r="D18" s="511" t="s">
        <v>17</v>
      </c>
      <c r="E18" s="577" t="s">
        <v>84</v>
      </c>
      <c r="F18" s="678" t="s">
        <v>84</v>
      </c>
      <c r="G18" s="293" t="s">
        <v>251</v>
      </c>
      <c r="H18" s="190" t="s">
        <v>84</v>
      </c>
      <c r="I18" s="606" t="s">
        <v>84</v>
      </c>
      <c r="J18" s="539" t="s">
        <v>251</v>
      </c>
      <c r="K18" s="180" t="s">
        <v>20</v>
      </c>
      <c r="L18" s="602" t="s">
        <v>20</v>
      </c>
      <c r="M18" s="603" t="s">
        <v>251</v>
      </c>
      <c r="N18" s="180" t="s">
        <v>20</v>
      </c>
      <c r="O18" s="602" t="s">
        <v>20</v>
      </c>
      <c r="P18" s="531" t="s">
        <v>251</v>
      </c>
      <c r="Q18" s="191" t="s">
        <v>84</v>
      </c>
      <c r="R18" s="607" t="s">
        <v>84</v>
      </c>
      <c r="S18" s="608" t="s">
        <v>251</v>
      </c>
    </row>
    <row r="19" spans="3:19" ht="18.75" customHeight="1" x14ac:dyDescent="0.2">
      <c r="C19" s="771" t="s">
        <v>30</v>
      </c>
      <c r="D19" s="772"/>
      <c r="E19" s="578" t="s">
        <v>84</v>
      </c>
      <c r="F19" s="166" t="s">
        <v>84</v>
      </c>
      <c r="G19" s="294" t="s">
        <v>251</v>
      </c>
      <c r="H19" s="186" t="s">
        <v>84</v>
      </c>
      <c r="I19" s="187" t="s">
        <v>84</v>
      </c>
      <c r="J19" s="188" t="s">
        <v>251</v>
      </c>
      <c r="K19" s="192" t="s">
        <v>20</v>
      </c>
      <c r="L19" s="193" t="s">
        <v>20</v>
      </c>
      <c r="M19" s="194" t="s">
        <v>251</v>
      </c>
      <c r="N19" s="192" t="s">
        <v>20</v>
      </c>
      <c r="O19" s="193" t="s">
        <v>20</v>
      </c>
      <c r="P19" s="195" t="s">
        <v>251</v>
      </c>
      <c r="Q19" s="192" t="s">
        <v>20</v>
      </c>
      <c r="R19" s="193" t="s">
        <v>20</v>
      </c>
      <c r="S19" s="194" t="s">
        <v>251</v>
      </c>
    </row>
    <row r="20" spans="3:19" ht="20.25" customHeight="1" x14ac:dyDescent="0.2">
      <c r="C20" s="763" t="s">
        <v>27</v>
      </c>
      <c r="D20" s="764"/>
      <c r="E20" s="575">
        <v>430.23899999999998</v>
      </c>
      <c r="F20" s="161">
        <v>429.60700000000003</v>
      </c>
      <c r="G20" s="162">
        <v>0.14711119697769082</v>
      </c>
      <c r="H20" s="172">
        <v>445.61099999999999</v>
      </c>
      <c r="I20" s="173">
        <v>430.16399999999999</v>
      </c>
      <c r="J20" s="174">
        <v>3.590956007476219</v>
      </c>
      <c r="K20" s="172">
        <v>402.57400000000001</v>
      </c>
      <c r="L20" s="173">
        <v>381.58</v>
      </c>
      <c r="M20" s="175">
        <v>5.5018606845222573</v>
      </c>
      <c r="N20" s="172">
        <v>402.39400000000001</v>
      </c>
      <c r="O20" s="173">
        <v>479.47</v>
      </c>
      <c r="P20" s="174">
        <v>-16.075249754937747</v>
      </c>
      <c r="Q20" s="186">
        <v>520</v>
      </c>
      <c r="R20" s="187" t="s">
        <v>84</v>
      </c>
      <c r="S20" s="189" t="s">
        <v>251</v>
      </c>
    </row>
    <row r="21" spans="3:19" ht="18" customHeight="1" x14ac:dyDescent="0.2">
      <c r="C21" s="763" t="s">
        <v>28</v>
      </c>
      <c r="D21" s="764"/>
      <c r="E21" s="575" t="s">
        <v>20</v>
      </c>
      <c r="F21" s="161" t="s">
        <v>84</v>
      </c>
      <c r="G21" s="295" t="s">
        <v>251</v>
      </c>
      <c r="H21" s="186" t="s">
        <v>20</v>
      </c>
      <c r="I21" s="187" t="s">
        <v>84</v>
      </c>
      <c r="J21" s="188" t="s">
        <v>251</v>
      </c>
      <c r="K21" s="172" t="s">
        <v>20</v>
      </c>
      <c r="L21" s="173" t="s">
        <v>20</v>
      </c>
      <c r="M21" s="175" t="s">
        <v>251</v>
      </c>
      <c r="N21" s="172" t="s">
        <v>20</v>
      </c>
      <c r="O21" s="173" t="s">
        <v>20</v>
      </c>
      <c r="P21" s="174" t="s">
        <v>251</v>
      </c>
      <c r="Q21" s="172" t="s">
        <v>20</v>
      </c>
      <c r="R21" s="173" t="s">
        <v>20</v>
      </c>
      <c r="S21" s="175" t="s">
        <v>251</v>
      </c>
    </row>
    <row r="22" spans="3:19" ht="21" customHeight="1" thickBot="1" x14ac:dyDescent="0.25">
      <c r="C22" s="765" t="s">
        <v>29</v>
      </c>
      <c r="D22" s="766"/>
      <c r="E22" s="580" t="s">
        <v>20</v>
      </c>
      <c r="F22" s="171" t="s">
        <v>20</v>
      </c>
      <c r="G22" s="296" t="s">
        <v>251</v>
      </c>
      <c r="H22" s="196" t="s">
        <v>20</v>
      </c>
      <c r="I22" s="197" t="s">
        <v>20</v>
      </c>
      <c r="J22" s="198" t="s">
        <v>251</v>
      </c>
      <c r="K22" s="196" t="s">
        <v>20</v>
      </c>
      <c r="L22" s="197" t="s">
        <v>20</v>
      </c>
      <c r="M22" s="199" t="s">
        <v>251</v>
      </c>
      <c r="N22" s="196" t="s">
        <v>20</v>
      </c>
      <c r="O22" s="197" t="s">
        <v>20</v>
      </c>
      <c r="P22" s="198" t="s">
        <v>251</v>
      </c>
      <c r="Q22" s="196" t="s">
        <v>20</v>
      </c>
      <c r="R22" s="197" t="s">
        <v>20</v>
      </c>
      <c r="S22" s="199" t="s">
        <v>251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10" sqref="S1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55" t="s">
        <v>311</v>
      </c>
      <c r="C1" s="153"/>
      <c r="D1" s="153"/>
      <c r="E1" s="153"/>
      <c r="F1" s="153"/>
      <c r="G1" s="153"/>
      <c r="H1" s="153"/>
      <c r="I1" s="153"/>
    </row>
    <row r="2" spans="2:18" ht="18.75" x14ac:dyDescent="0.3">
      <c r="B2" s="155" t="s">
        <v>16</v>
      </c>
      <c r="C2" s="153"/>
      <c r="D2" s="153"/>
      <c r="E2" s="155"/>
      <c r="F2" s="153"/>
      <c r="G2" s="153"/>
      <c r="H2" s="153"/>
      <c r="I2" s="153"/>
    </row>
    <row r="3" spans="2:18" ht="15.75" thickBot="1" x14ac:dyDescent="0.3">
      <c r="B3" s="154" t="s">
        <v>249</v>
      </c>
      <c r="C3" s="150"/>
      <c r="D3" s="153"/>
      <c r="E3" s="153"/>
      <c r="F3" s="153"/>
      <c r="G3" s="153"/>
      <c r="H3" s="153"/>
      <c r="I3" s="153"/>
    </row>
    <row r="4" spans="2:18" ht="15" customHeight="1" thickBot="1" x14ac:dyDescent="0.3">
      <c r="B4" s="632"/>
      <c r="C4" s="597"/>
      <c r="D4" s="779" t="s">
        <v>1</v>
      </c>
      <c r="E4" s="780"/>
      <c r="F4" s="781"/>
      <c r="G4" s="514" t="s">
        <v>7</v>
      </c>
      <c r="H4" s="515"/>
      <c r="I4" s="515"/>
      <c r="J4" s="516"/>
      <c r="K4" s="516"/>
      <c r="L4" s="516"/>
      <c r="M4" s="516"/>
      <c r="N4" s="516"/>
      <c r="O4" s="516"/>
      <c r="P4" s="516"/>
      <c r="Q4" s="516"/>
      <c r="R4" s="517"/>
    </row>
    <row r="5" spans="2:18" ht="15" customHeight="1" thickBot="1" x14ac:dyDescent="0.3">
      <c r="B5" s="633"/>
      <c r="C5" s="636" t="s">
        <v>33</v>
      </c>
      <c r="D5" s="776"/>
      <c r="E5" s="777"/>
      <c r="F5" s="778"/>
      <c r="G5" s="514" t="s">
        <v>8</v>
      </c>
      <c r="H5" s="515"/>
      <c r="I5" s="518"/>
      <c r="J5" s="514" t="s">
        <v>9</v>
      </c>
      <c r="K5" s="515"/>
      <c r="L5" s="518"/>
      <c r="M5" s="514" t="s">
        <v>10</v>
      </c>
      <c r="N5" s="516"/>
      <c r="O5" s="517"/>
      <c r="P5" s="514" t="s">
        <v>11</v>
      </c>
      <c r="Q5" s="516"/>
      <c r="R5" s="517"/>
    </row>
    <row r="6" spans="2:18" ht="31.5" customHeight="1" thickBot="1" x14ac:dyDescent="0.3">
      <c r="B6" s="544" t="s">
        <v>0</v>
      </c>
      <c r="C6" s="635" t="s">
        <v>276</v>
      </c>
      <c r="D6" s="755" t="s">
        <v>19</v>
      </c>
      <c r="E6" s="782"/>
      <c r="F6" s="642" t="s">
        <v>277</v>
      </c>
      <c r="G6" s="552" t="s">
        <v>19</v>
      </c>
      <c r="H6" s="553"/>
      <c r="I6" s="506" t="s">
        <v>218</v>
      </c>
      <c r="J6" s="554" t="s">
        <v>19</v>
      </c>
      <c r="K6" s="553"/>
      <c r="L6" s="506" t="s">
        <v>218</v>
      </c>
      <c r="M6" s="554" t="s">
        <v>19</v>
      </c>
      <c r="N6" s="553"/>
      <c r="O6" s="506" t="s">
        <v>218</v>
      </c>
      <c r="P6" s="554" t="s">
        <v>19</v>
      </c>
      <c r="Q6" s="553"/>
      <c r="R6" s="506" t="s">
        <v>218</v>
      </c>
    </row>
    <row r="7" spans="2:18" ht="41.25" customHeight="1" thickBot="1" x14ac:dyDescent="0.25">
      <c r="B7" s="634"/>
      <c r="C7" s="639"/>
      <c r="D7" s="204" t="s">
        <v>310</v>
      </c>
      <c r="E7" s="587" t="s">
        <v>293</v>
      </c>
      <c r="F7" s="638" t="s">
        <v>12</v>
      </c>
      <c r="G7" s="297" t="s">
        <v>310</v>
      </c>
      <c r="H7" s="298" t="s">
        <v>293</v>
      </c>
      <c r="I7" s="601" t="s">
        <v>12</v>
      </c>
      <c r="J7" s="555" t="s">
        <v>310</v>
      </c>
      <c r="K7" s="298" t="s">
        <v>293</v>
      </c>
      <c r="L7" s="601" t="s">
        <v>12</v>
      </c>
      <c r="M7" s="555" t="s">
        <v>310</v>
      </c>
      <c r="N7" s="298" t="s">
        <v>293</v>
      </c>
      <c r="O7" s="601" t="s">
        <v>12</v>
      </c>
      <c r="P7" s="555" t="s">
        <v>310</v>
      </c>
      <c r="Q7" s="298" t="s">
        <v>293</v>
      </c>
      <c r="R7" s="601" t="s">
        <v>12</v>
      </c>
    </row>
    <row r="8" spans="2:18" ht="27" customHeight="1" x14ac:dyDescent="0.2">
      <c r="B8" s="783" t="s">
        <v>48</v>
      </c>
      <c r="C8" s="513" t="s">
        <v>211</v>
      </c>
      <c r="D8" s="545">
        <v>2260.9699999999998</v>
      </c>
      <c r="E8" s="588">
        <v>2451.4810000000002</v>
      </c>
      <c r="F8" s="701">
        <v>-7.7712615353739398</v>
      </c>
      <c r="G8" s="704">
        <v>2387.0830000000001</v>
      </c>
      <c r="H8" s="705">
        <v>2486.7510000000002</v>
      </c>
      <c r="I8" s="706">
        <v>-4.0079605879318079</v>
      </c>
      <c r="J8" s="704" t="s">
        <v>84</v>
      </c>
      <c r="K8" s="705" t="s">
        <v>84</v>
      </c>
      <c r="L8" s="706" t="s">
        <v>251</v>
      </c>
      <c r="M8" s="557" t="s">
        <v>20</v>
      </c>
      <c r="N8" s="528" t="s">
        <v>20</v>
      </c>
      <c r="O8" s="194" t="s">
        <v>251</v>
      </c>
      <c r="P8" s="557" t="s">
        <v>20</v>
      </c>
      <c r="Q8" s="528" t="s">
        <v>20</v>
      </c>
      <c r="R8" s="194" t="s">
        <v>251</v>
      </c>
    </row>
    <row r="9" spans="2:18" ht="23.25" customHeight="1" x14ac:dyDescent="0.2">
      <c r="B9" s="769"/>
      <c r="C9" s="546" t="s">
        <v>212</v>
      </c>
      <c r="D9" s="205">
        <v>2361.444</v>
      </c>
      <c r="E9" s="497">
        <v>2419.6439999999998</v>
      </c>
      <c r="F9" s="619">
        <v>-2.405312517047955</v>
      </c>
      <c r="G9" s="206">
        <v>2374.337</v>
      </c>
      <c r="H9" s="491">
        <v>2469.5729999999999</v>
      </c>
      <c r="I9" s="626">
        <v>-3.8563751709303546</v>
      </c>
      <c r="J9" s="206">
        <v>2381.0120000000002</v>
      </c>
      <c r="K9" s="623">
        <v>2191.9180000000001</v>
      </c>
      <c r="L9" s="626">
        <v>8.6268738155350722</v>
      </c>
      <c r="M9" s="208">
        <v>2257.1849999999999</v>
      </c>
      <c r="N9" s="173">
        <v>2210.7089999999998</v>
      </c>
      <c r="O9" s="175">
        <v>2.1023119732176472</v>
      </c>
      <c r="P9" s="208">
        <v>1955.9849999999999</v>
      </c>
      <c r="Q9" s="173">
        <v>2100.712</v>
      </c>
      <c r="R9" s="175">
        <v>-6.8894260612592353</v>
      </c>
    </row>
    <row r="10" spans="2:18" ht="27" customHeight="1" x14ac:dyDescent="0.2">
      <c r="B10" s="769"/>
      <c r="C10" s="546" t="s">
        <v>213</v>
      </c>
      <c r="D10" s="206">
        <v>1887.241</v>
      </c>
      <c r="E10" s="173">
        <v>2080.4749999999999</v>
      </c>
      <c r="F10" s="174">
        <v>-9.2879751018397219</v>
      </c>
      <c r="G10" s="209" t="s">
        <v>84</v>
      </c>
      <c r="H10" s="494" t="s">
        <v>84</v>
      </c>
      <c r="I10" s="707" t="s">
        <v>251</v>
      </c>
      <c r="J10" s="209" t="s">
        <v>84</v>
      </c>
      <c r="K10" s="494" t="s">
        <v>84</v>
      </c>
      <c r="L10" s="707" t="s">
        <v>251</v>
      </c>
      <c r="M10" s="208" t="s">
        <v>20</v>
      </c>
      <c r="N10" s="173" t="s">
        <v>20</v>
      </c>
      <c r="O10" s="175" t="s">
        <v>251</v>
      </c>
      <c r="P10" s="208" t="s">
        <v>20</v>
      </c>
      <c r="Q10" s="173" t="s">
        <v>20</v>
      </c>
      <c r="R10" s="175" t="s">
        <v>251</v>
      </c>
    </row>
    <row r="11" spans="2:18" ht="27.75" customHeight="1" x14ac:dyDescent="0.2">
      <c r="B11" s="769"/>
      <c r="C11" s="546" t="s">
        <v>214</v>
      </c>
      <c r="D11" s="205">
        <v>2492.71</v>
      </c>
      <c r="E11" s="498">
        <v>2310.203</v>
      </c>
      <c r="F11" s="619">
        <v>7.9000416846484942</v>
      </c>
      <c r="G11" s="206">
        <v>2392.4569999999999</v>
      </c>
      <c r="H11" s="623">
        <v>2321.7669999999998</v>
      </c>
      <c r="I11" s="626">
        <v>3.0446638271626765</v>
      </c>
      <c r="J11" s="206" t="s">
        <v>84</v>
      </c>
      <c r="K11" s="623" t="s">
        <v>84</v>
      </c>
      <c r="L11" s="708" t="s">
        <v>251</v>
      </c>
      <c r="M11" s="208">
        <v>2672.1959999999999</v>
      </c>
      <c r="N11" s="173">
        <v>2272.7950000000001</v>
      </c>
      <c r="O11" s="175">
        <v>17.573120321014425</v>
      </c>
      <c r="P11" s="208" t="s">
        <v>20</v>
      </c>
      <c r="Q11" s="173" t="s">
        <v>20</v>
      </c>
      <c r="R11" s="175" t="s">
        <v>251</v>
      </c>
    </row>
    <row r="12" spans="2:18" ht="31.5" x14ac:dyDescent="0.2">
      <c r="B12" s="769"/>
      <c r="C12" s="546" t="s">
        <v>49</v>
      </c>
      <c r="D12" s="205">
        <v>2117.047</v>
      </c>
      <c r="E12" s="498">
        <v>2279.2429999999999</v>
      </c>
      <c r="F12" s="618">
        <v>-7.1162223597922614</v>
      </c>
      <c r="G12" s="616">
        <v>2025.375</v>
      </c>
      <c r="H12" s="624">
        <v>2252.4380000000001</v>
      </c>
      <c r="I12" s="492">
        <v>-10.080765819081373</v>
      </c>
      <c r="J12" s="616">
        <v>2093.9389999999999</v>
      </c>
      <c r="K12" s="624">
        <v>2098.7959999999998</v>
      </c>
      <c r="L12" s="492">
        <v>-0.23141839416503418</v>
      </c>
      <c r="M12" s="208">
        <v>2534.3939999999998</v>
      </c>
      <c r="N12" s="173">
        <v>2638.3</v>
      </c>
      <c r="O12" s="175">
        <v>-3.938369404540818</v>
      </c>
      <c r="P12" s="206" t="s">
        <v>84</v>
      </c>
      <c r="Q12" s="173" t="s">
        <v>84</v>
      </c>
      <c r="R12" s="175" t="s">
        <v>251</v>
      </c>
    </row>
    <row r="13" spans="2:18" ht="23.25" customHeight="1" x14ac:dyDescent="0.2">
      <c r="B13" s="769"/>
      <c r="C13" s="546" t="s">
        <v>50</v>
      </c>
      <c r="D13" s="206" t="s">
        <v>84</v>
      </c>
      <c r="E13" s="173" t="s">
        <v>84</v>
      </c>
      <c r="F13" s="702" t="s">
        <v>251</v>
      </c>
      <c r="G13" s="206" t="s">
        <v>84</v>
      </c>
      <c r="H13" s="491" t="s">
        <v>84</v>
      </c>
      <c r="I13" s="626" t="s">
        <v>251</v>
      </c>
      <c r="J13" s="206" t="s">
        <v>20</v>
      </c>
      <c r="K13" s="491" t="s">
        <v>20</v>
      </c>
      <c r="L13" s="626" t="s">
        <v>251</v>
      </c>
      <c r="M13" s="208" t="s">
        <v>20</v>
      </c>
      <c r="N13" s="173" t="s">
        <v>20</v>
      </c>
      <c r="O13" s="175" t="s">
        <v>251</v>
      </c>
      <c r="P13" s="208" t="s">
        <v>20</v>
      </c>
      <c r="Q13" s="173" t="s">
        <v>20</v>
      </c>
      <c r="R13" s="175" t="s">
        <v>251</v>
      </c>
    </row>
    <row r="14" spans="2:18" ht="16.5" thickBot="1" x14ac:dyDescent="0.25">
      <c r="B14" s="770"/>
      <c r="C14" s="547" t="s">
        <v>51</v>
      </c>
      <c r="D14" s="211" t="s">
        <v>84</v>
      </c>
      <c r="E14" s="197" t="s">
        <v>84</v>
      </c>
      <c r="F14" s="703" t="s">
        <v>251</v>
      </c>
      <c r="G14" s="211" t="s">
        <v>20</v>
      </c>
      <c r="H14" s="625" t="s">
        <v>20</v>
      </c>
      <c r="I14" s="495" t="s">
        <v>251</v>
      </c>
      <c r="J14" s="211" t="s">
        <v>20</v>
      </c>
      <c r="K14" s="625" t="s">
        <v>20</v>
      </c>
      <c r="L14" s="495" t="s">
        <v>251</v>
      </c>
      <c r="M14" s="210" t="s">
        <v>84</v>
      </c>
      <c r="N14" s="177" t="s">
        <v>84</v>
      </c>
      <c r="O14" s="179" t="s">
        <v>251</v>
      </c>
      <c r="P14" s="210" t="s">
        <v>20</v>
      </c>
      <c r="Q14" s="177" t="s">
        <v>20</v>
      </c>
      <c r="R14" s="179" t="s">
        <v>251</v>
      </c>
    </row>
    <row r="15" spans="2:18" ht="15.75" customHeight="1" x14ac:dyDescent="0.2">
      <c r="B15" s="784" t="s">
        <v>52</v>
      </c>
      <c r="C15" s="785"/>
      <c r="D15" s="212">
        <v>2254.5630000000001</v>
      </c>
      <c r="E15" s="501">
        <v>2230.1590000000001</v>
      </c>
      <c r="F15" s="618">
        <v>1.0942717537180082</v>
      </c>
      <c r="G15" s="556">
        <v>2267.81</v>
      </c>
      <c r="H15" s="525">
        <v>2232.2620000000002</v>
      </c>
      <c r="I15" s="526">
        <v>1.5924654005667691</v>
      </c>
      <c r="J15" s="556">
        <v>2073.3710000000001</v>
      </c>
      <c r="K15" s="525">
        <v>2164.866</v>
      </c>
      <c r="L15" s="526">
        <v>-4.2263585829330728</v>
      </c>
      <c r="M15" s="557">
        <v>2116.4140000000002</v>
      </c>
      <c r="N15" s="525">
        <v>2219.4859999999999</v>
      </c>
      <c r="O15" s="526">
        <v>-4.6439581056154289</v>
      </c>
      <c r="P15" s="557" t="s">
        <v>20</v>
      </c>
      <c r="Q15" s="525" t="s">
        <v>20</v>
      </c>
      <c r="R15" s="526" t="s">
        <v>251</v>
      </c>
    </row>
    <row r="16" spans="2:18" ht="15.75" x14ac:dyDescent="0.2">
      <c r="B16" s="763" t="s">
        <v>53</v>
      </c>
      <c r="C16" s="764"/>
      <c r="D16" s="205">
        <v>1678.8869999999999</v>
      </c>
      <c r="E16" s="498">
        <v>1475.7280000000001</v>
      </c>
      <c r="F16" s="619">
        <v>13.766696843862816</v>
      </c>
      <c r="G16" s="209" t="s">
        <v>84</v>
      </c>
      <c r="H16" s="494" t="s">
        <v>84</v>
      </c>
      <c r="I16" s="622" t="s">
        <v>251</v>
      </c>
      <c r="J16" s="209" t="s">
        <v>84</v>
      </c>
      <c r="K16" s="494" t="s">
        <v>84</v>
      </c>
      <c r="L16" s="622" t="s">
        <v>251</v>
      </c>
      <c r="M16" s="210" t="s">
        <v>84</v>
      </c>
      <c r="N16" s="494" t="s">
        <v>84</v>
      </c>
      <c r="O16" s="622" t="s">
        <v>251</v>
      </c>
      <c r="P16" s="210" t="s">
        <v>20</v>
      </c>
      <c r="Q16" s="494" t="s">
        <v>20</v>
      </c>
      <c r="R16" s="622" t="s">
        <v>251</v>
      </c>
    </row>
    <row r="17" spans="2:18" ht="15" customHeight="1" thickBot="1" x14ac:dyDescent="0.25">
      <c r="B17" s="765" t="s">
        <v>54</v>
      </c>
      <c r="C17" s="766"/>
      <c r="D17" s="502">
        <v>2789.9839999999999</v>
      </c>
      <c r="E17" s="503">
        <v>2668.732</v>
      </c>
      <c r="F17" s="617">
        <v>4.5434311126032867</v>
      </c>
      <c r="G17" s="211">
        <v>2308.66</v>
      </c>
      <c r="H17" s="620">
        <v>2228.2020000000002</v>
      </c>
      <c r="I17" s="495">
        <v>3.610893446823924</v>
      </c>
      <c r="J17" s="211" t="s">
        <v>20</v>
      </c>
      <c r="K17" s="620" t="s">
        <v>20</v>
      </c>
      <c r="L17" s="495" t="s">
        <v>20</v>
      </c>
      <c r="M17" s="621" t="s">
        <v>20</v>
      </c>
      <c r="N17" s="620" t="s">
        <v>20</v>
      </c>
      <c r="O17" s="495" t="s">
        <v>20</v>
      </c>
      <c r="P17" s="621">
        <v>3533.011</v>
      </c>
      <c r="Q17" s="620">
        <v>3412.502</v>
      </c>
      <c r="R17" s="495">
        <v>3.5313971977159282</v>
      </c>
    </row>
    <row r="18" spans="2:18" ht="15.75" customHeight="1" x14ac:dyDescent="0.2">
      <c r="B18" s="783" t="s">
        <v>55</v>
      </c>
      <c r="C18" s="637" t="s">
        <v>46</v>
      </c>
      <c r="D18" s="548">
        <v>1391.0139999999999</v>
      </c>
      <c r="E18" s="549">
        <v>1361.73</v>
      </c>
      <c r="F18" s="550">
        <v>2.1504997319586026</v>
      </c>
      <c r="G18" s="212">
        <v>1349.8440000000001</v>
      </c>
      <c r="H18" s="501">
        <v>1359.259</v>
      </c>
      <c r="I18" s="499">
        <v>-0.69265680786369366</v>
      </c>
      <c r="J18" s="212">
        <v>1404.921</v>
      </c>
      <c r="K18" s="501">
        <v>1350.9359999999999</v>
      </c>
      <c r="L18" s="618">
        <v>3.9961182469043779</v>
      </c>
      <c r="M18" s="212">
        <v>1533.038</v>
      </c>
      <c r="N18" s="501">
        <v>1478.7059999999999</v>
      </c>
      <c r="O18" s="499">
        <v>3.67429360535496</v>
      </c>
      <c r="P18" s="212">
        <v>1277.1199999999999</v>
      </c>
      <c r="Q18" s="501">
        <v>1259.778</v>
      </c>
      <c r="R18" s="499">
        <v>1.3765917487049202</v>
      </c>
    </row>
    <row r="19" spans="2:18" ht="37.5" customHeight="1" thickBot="1" x14ac:dyDescent="0.25">
      <c r="B19" s="770"/>
      <c r="C19" s="551" t="s">
        <v>56</v>
      </c>
      <c r="D19" s="207">
        <v>974.18499999999995</v>
      </c>
      <c r="E19" s="504">
        <v>981.02599999999995</v>
      </c>
      <c r="F19" s="505">
        <v>-0.69733116145749541</v>
      </c>
      <c r="G19" s="211" t="s">
        <v>84</v>
      </c>
      <c r="H19" s="197" t="s">
        <v>84</v>
      </c>
      <c r="I19" s="199" t="s">
        <v>251</v>
      </c>
      <c r="J19" s="211" t="s">
        <v>84</v>
      </c>
      <c r="K19" s="197" t="s">
        <v>84</v>
      </c>
      <c r="L19" s="199" t="s">
        <v>251</v>
      </c>
      <c r="M19" s="211" t="s">
        <v>84</v>
      </c>
      <c r="N19" s="197" t="s">
        <v>84</v>
      </c>
      <c r="O19" s="199" t="s">
        <v>251</v>
      </c>
      <c r="P19" s="211" t="s">
        <v>84</v>
      </c>
      <c r="Q19" s="197" t="s">
        <v>84</v>
      </c>
      <c r="R19" s="500" t="s">
        <v>251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topLeftCell="A7" zoomScale="75" workbookViewId="0">
      <selection activeCell="AD27" sqref="AD2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55" t="s">
        <v>311</v>
      </c>
      <c r="D1" s="153"/>
      <c r="E1" s="153"/>
      <c r="F1" s="153"/>
      <c r="G1" s="153"/>
      <c r="H1" s="153"/>
      <c r="I1" s="153"/>
      <c r="J1" s="153"/>
      <c r="K1" s="153"/>
    </row>
    <row r="2" spans="3:19" ht="18.75" x14ac:dyDescent="0.3">
      <c r="C2" s="155" t="s">
        <v>16</v>
      </c>
      <c r="D2" s="153"/>
      <c r="E2" s="153"/>
      <c r="F2" s="155"/>
      <c r="G2" s="153"/>
      <c r="H2" s="153"/>
      <c r="I2" s="153"/>
      <c r="J2" s="153"/>
      <c r="K2" s="153"/>
    </row>
    <row r="3" spans="3:19" ht="15.75" x14ac:dyDescent="0.25">
      <c r="C3" s="152" t="s">
        <v>248</v>
      </c>
      <c r="D3" s="150"/>
      <c r="E3" s="153"/>
      <c r="F3" s="153"/>
      <c r="G3" s="153"/>
      <c r="H3" s="153"/>
      <c r="I3" s="153"/>
      <c r="J3" s="153"/>
      <c r="K3" s="153"/>
    </row>
    <row r="4" spans="3:19" x14ac:dyDescent="0.2">
      <c r="C4" s="153"/>
      <c r="D4" s="153"/>
      <c r="E4" s="153"/>
      <c r="F4" s="153"/>
      <c r="G4" s="153"/>
      <c r="H4" s="153"/>
      <c r="I4" s="153"/>
      <c r="J4" s="153"/>
      <c r="K4" s="153"/>
    </row>
    <row r="5" spans="3:19" ht="13.5" thickBot="1" x14ac:dyDescent="0.25">
      <c r="C5" s="153"/>
      <c r="D5" s="153"/>
      <c r="E5" s="153"/>
      <c r="F5" s="153"/>
      <c r="G5" s="153"/>
      <c r="H5" s="153"/>
      <c r="I5" s="153"/>
      <c r="J5" s="153"/>
      <c r="K5" s="153"/>
    </row>
    <row r="6" spans="3:19" ht="16.5" thickBot="1" x14ac:dyDescent="0.3">
      <c r="C6" s="593"/>
      <c r="D6" s="597"/>
      <c r="E6" s="540" t="s">
        <v>1</v>
      </c>
      <c r="F6" s="519"/>
      <c r="G6" s="599"/>
      <c r="H6" s="515" t="s">
        <v>7</v>
      </c>
      <c r="I6" s="515"/>
      <c r="J6" s="515"/>
      <c r="K6" s="516"/>
      <c r="L6" s="516"/>
      <c r="M6" s="516"/>
      <c r="N6" s="516"/>
      <c r="O6" s="516"/>
      <c r="P6" s="516"/>
      <c r="Q6" s="516"/>
      <c r="R6" s="516"/>
      <c r="S6" s="517"/>
    </row>
    <row r="7" spans="3:19" ht="16.5" thickBot="1" x14ac:dyDescent="0.3">
      <c r="C7" s="594"/>
      <c r="D7" s="598" t="s">
        <v>34</v>
      </c>
      <c r="E7" s="541"/>
      <c r="F7" s="542"/>
      <c r="G7" s="543"/>
      <c r="H7" s="514" t="s">
        <v>8</v>
      </c>
      <c r="I7" s="515"/>
      <c r="J7" s="515"/>
      <c r="K7" s="514" t="s">
        <v>9</v>
      </c>
      <c r="L7" s="515"/>
      <c r="M7" s="515"/>
      <c r="N7" s="514" t="s">
        <v>10</v>
      </c>
      <c r="O7" s="516"/>
      <c r="P7" s="516"/>
      <c r="Q7" s="514" t="s">
        <v>11</v>
      </c>
      <c r="R7" s="516"/>
      <c r="S7" s="517"/>
    </row>
    <row r="8" spans="3:19" ht="33.75" customHeight="1" thickBot="1" x14ac:dyDescent="0.3">
      <c r="C8" s="558" t="s">
        <v>0</v>
      </c>
      <c r="D8" s="598" t="s">
        <v>35</v>
      </c>
      <c r="E8" s="98" t="s">
        <v>19</v>
      </c>
      <c r="F8" s="559"/>
      <c r="G8" s="600" t="s">
        <v>278</v>
      </c>
      <c r="H8" s="98" t="s">
        <v>19</v>
      </c>
      <c r="I8" s="559"/>
      <c r="J8" s="651" t="s">
        <v>218</v>
      </c>
      <c r="K8" s="98" t="s">
        <v>19</v>
      </c>
      <c r="L8" s="559"/>
      <c r="M8" s="651" t="s">
        <v>218</v>
      </c>
      <c r="N8" s="98" t="s">
        <v>19</v>
      </c>
      <c r="O8" s="559"/>
      <c r="P8" s="651" t="s">
        <v>218</v>
      </c>
      <c r="Q8" s="98" t="s">
        <v>19</v>
      </c>
      <c r="R8" s="559"/>
      <c r="S8" s="651" t="s">
        <v>218</v>
      </c>
    </row>
    <row r="9" spans="3:19" ht="30" customHeight="1" thickBot="1" x14ac:dyDescent="0.25">
      <c r="C9" s="595"/>
      <c r="D9" s="596"/>
      <c r="E9" s="159" t="s">
        <v>310</v>
      </c>
      <c r="F9" s="159" t="s">
        <v>293</v>
      </c>
      <c r="G9" s="601" t="s">
        <v>12</v>
      </c>
      <c r="H9" s="204" t="s">
        <v>310</v>
      </c>
      <c r="I9" s="648" t="s">
        <v>293</v>
      </c>
      <c r="J9" s="641" t="s">
        <v>12</v>
      </c>
      <c r="K9" s="204" t="s">
        <v>310</v>
      </c>
      <c r="L9" s="658" t="s">
        <v>293</v>
      </c>
      <c r="M9" s="641" t="s">
        <v>12</v>
      </c>
      <c r="N9" s="204" t="s">
        <v>310</v>
      </c>
      <c r="O9" s="658" t="s">
        <v>293</v>
      </c>
      <c r="P9" s="641" t="s">
        <v>12</v>
      </c>
      <c r="Q9" s="204" t="s">
        <v>310</v>
      </c>
      <c r="R9" s="658" t="s">
        <v>293</v>
      </c>
      <c r="S9" s="641" t="s">
        <v>12</v>
      </c>
    </row>
    <row r="10" spans="3:19" ht="17.25" customHeight="1" x14ac:dyDescent="0.2">
      <c r="C10" s="786" t="s">
        <v>74</v>
      </c>
      <c r="D10" s="560" t="s">
        <v>36</v>
      </c>
      <c r="E10" s="561" t="s">
        <v>20</v>
      </c>
      <c r="F10" s="562" t="s">
        <v>20</v>
      </c>
      <c r="G10" s="589" t="s">
        <v>251</v>
      </c>
      <c r="H10" s="561" t="s">
        <v>20</v>
      </c>
      <c r="I10" s="649" t="s">
        <v>20</v>
      </c>
      <c r="J10" s="652" t="s">
        <v>251</v>
      </c>
      <c r="K10" s="561" t="s">
        <v>20</v>
      </c>
      <c r="L10" s="649" t="s">
        <v>20</v>
      </c>
      <c r="M10" s="652" t="s">
        <v>251</v>
      </c>
      <c r="N10" s="561" t="s">
        <v>20</v>
      </c>
      <c r="O10" s="649" t="s">
        <v>20</v>
      </c>
      <c r="P10" s="652" t="s">
        <v>251</v>
      </c>
      <c r="Q10" s="561" t="s">
        <v>20</v>
      </c>
      <c r="R10" s="649" t="s">
        <v>20</v>
      </c>
      <c r="S10" s="652" t="s">
        <v>251</v>
      </c>
    </row>
    <row r="11" spans="3:19" ht="15" customHeight="1" x14ac:dyDescent="0.2">
      <c r="C11" s="769"/>
      <c r="D11" s="563" t="s">
        <v>37</v>
      </c>
      <c r="E11" s="213" t="s">
        <v>84</v>
      </c>
      <c r="F11" s="299" t="s">
        <v>84</v>
      </c>
      <c r="G11" s="162" t="s">
        <v>251</v>
      </c>
      <c r="H11" s="213" t="s">
        <v>20</v>
      </c>
      <c r="I11" s="299" t="s">
        <v>20</v>
      </c>
      <c r="J11" s="653" t="s">
        <v>251</v>
      </c>
      <c r="K11" s="213" t="s">
        <v>20</v>
      </c>
      <c r="L11" s="299" t="s">
        <v>20</v>
      </c>
      <c r="M11" s="653" t="s">
        <v>251</v>
      </c>
      <c r="N11" s="176" t="s">
        <v>84</v>
      </c>
      <c r="O11" s="494" t="s">
        <v>84</v>
      </c>
      <c r="P11" s="661" t="s">
        <v>251</v>
      </c>
      <c r="Q11" s="213" t="s">
        <v>20</v>
      </c>
      <c r="R11" s="299" t="s">
        <v>20</v>
      </c>
      <c r="S11" s="653" t="s">
        <v>251</v>
      </c>
    </row>
    <row r="12" spans="3:19" ht="15" customHeight="1" x14ac:dyDescent="0.2">
      <c r="C12" s="769"/>
      <c r="D12" s="563" t="s">
        <v>38</v>
      </c>
      <c r="E12" s="214">
        <v>319.01</v>
      </c>
      <c r="F12" s="300">
        <v>294.52499999999998</v>
      </c>
      <c r="G12" s="295">
        <v>8.3133859604447906</v>
      </c>
      <c r="H12" s="172">
        <v>320.93700000000001</v>
      </c>
      <c r="I12" s="491">
        <v>291.04599999999999</v>
      </c>
      <c r="J12" s="626">
        <v>10.270197838142431</v>
      </c>
      <c r="K12" s="172">
        <v>323.34699999999998</v>
      </c>
      <c r="L12" s="491">
        <v>331.54599999999999</v>
      </c>
      <c r="M12" s="162">
        <v>-2.4729600115821069</v>
      </c>
      <c r="N12" s="160">
        <v>312.56400000000002</v>
      </c>
      <c r="O12" s="161">
        <v>301.959</v>
      </c>
      <c r="P12" s="162">
        <v>3.5120662076639602</v>
      </c>
      <c r="Q12" s="160">
        <v>305.70800000000003</v>
      </c>
      <c r="R12" s="161">
        <v>307.11599999999999</v>
      </c>
      <c r="S12" s="162">
        <v>-0.45845869313222321</v>
      </c>
    </row>
    <row r="13" spans="3:19" ht="15" customHeight="1" x14ac:dyDescent="0.2">
      <c r="C13" s="769"/>
      <c r="D13" s="564" t="s">
        <v>39</v>
      </c>
      <c r="E13" s="214">
        <v>337.05799999999999</v>
      </c>
      <c r="F13" s="300">
        <v>296.77800000000002</v>
      </c>
      <c r="G13" s="295">
        <v>13.572434614425589</v>
      </c>
      <c r="H13" s="172">
        <v>336.71199999999999</v>
      </c>
      <c r="I13" s="491">
        <v>295.13</v>
      </c>
      <c r="J13" s="626">
        <v>14.089384339104798</v>
      </c>
      <c r="K13" s="172">
        <v>344.84500000000003</v>
      </c>
      <c r="L13" s="491">
        <v>348.59699999999998</v>
      </c>
      <c r="M13" s="162">
        <v>-1.0763144834866487</v>
      </c>
      <c r="N13" s="160">
        <v>369.11799999999999</v>
      </c>
      <c r="O13" s="161">
        <v>366.98500000000001</v>
      </c>
      <c r="P13" s="162">
        <v>0.58122266577652526</v>
      </c>
      <c r="Q13" s="160">
        <v>346.72699999999998</v>
      </c>
      <c r="R13" s="161">
        <v>346.83199999999999</v>
      </c>
      <c r="S13" s="162">
        <v>-3.0274023158191339E-2</v>
      </c>
    </row>
    <row r="14" spans="3:19" ht="15" customHeight="1" thickBot="1" x14ac:dyDescent="0.25">
      <c r="C14" s="769"/>
      <c r="D14" s="565" t="s">
        <v>40</v>
      </c>
      <c r="E14" s="163">
        <v>383.08300000000003</v>
      </c>
      <c r="F14" s="164">
        <v>389.25099999999998</v>
      </c>
      <c r="G14" s="296">
        <v>-1.584581670952663</v>
      </c>
      <c r="H14" s="176" t="s">
        <v>84</v>
      </c>
      <c r="I14" s="494" t="s">
        <v>84</v>
      </c>
      <c r="J14" s="292" t="s">
        <v>251</v>
      </c>
      <c r="K14" s="176" t="s">
        <v>20</v>
      </c>
      <c r="L14" s="494" t="s">
        <v>20</v>
      </c>
      <c r="M14" s="661" t="s">
        <v>251</v>
      </c>
      <c r="N14" s="172" t="s">
        <v>84</v>
      </c>
      <c r="O14" s="623" t="s">
        <v>84</v>
      </c>
      <c r="P14" s="162" t="s">
        <v>251</v>
      </c>
      <c r="Q14" s="170" t="s">
        <v>20</v>
      </c>
      <c r="R14" s="171" t="s">
        <v>20</v>
      </c>
      <c r="S14" s="667" t="s">
        <v>251</v>
      </c>
    </row>
    <row r="15" spans="3:19" ht="15" customHeight="1" thickBot="1" x14ac:dyDescent="0.25">
      <c r="C15" s="768"/>
      <c r="D15" s="566" t="s">
        <v>17</v>
      </c>
      <c r="E15" s="215">
        <v>327.81356503524455</v>
      </c>
      <c r="F15" s="567">
        <v>296.74242508316024</v>
      </c>
      <c r="G15" s="609">
        <v>10.470744095111042</v>
      </c>
      <c r="H15" s="190">
        <v>329.75720726766667</v>
      </c>
      <c r="I15" s="643">
        <v>294.39033905618584</v>
      </c>
      <c r="J15" s="654">
        <v>12.013596752144402</v>
      </c>
      <c r="K15" s="190">
        <v>331.33974478903957</v>
      </c>
      <c r="L15" s="643">
        <v>337.90644888575343</v>
      </c>
      <c r="M15" s="654">
        <v>-1.9433497402513538</v>
      </c>
      <c r="N15" s="217">
        <v>312.36427397922756</v>
      </c>
      <c r="O15" s="659">
        <v>303.6500552850984</v>
      </c>
      <c r="P15" s="654">
        <v>2.8698228577456835</v>
      </c>
      <c r="Q15" s="217">
        <v>310.32125666471757</v>
      </c>
      <c r="R15" s="659">
        <v>311.03490308186002</v>
      </c>
      <c r="S15" s="654">
        <v>-0.22944255132506292</v>
      </c>
    </row>
    <row r="16" spans="3:19" ht="15.75" customHeight="1" x14ac:dyDescent="0.2">
      <c r="C16" s="786" t="s">
        <v>18</v>
      </c>
      <c r="D16" s="560" t="s">
        <v>36</v>
      </c>
      <c r="E16" s="216">
        <v>300.363</v>
      </c>
      <c r="F16" s="301">
        <v>297.73399999999998</v>
      </c>
      <c r="G16" s="294">
        <v>0.8830029489410075</v>
      </c>
      <c r="H16" s="538">
        <v>308.95100000000002</v>
      </c>
      <c r="I16" s="650">
        <v>297.69499999999999</v>
      </c>
      <c r="J16" s="655">
        <v>3.7810510757654745</v>
      </c>
      <c r="K16" s="538">
        <v>291.053</v>
      </c>
      <c r="L16" s="650">
        <v>297.79599999999999</v>
      </c>
      <c r="M16" s="655">
        <v>-2.2643017367593909</v>
      </c>
      <c r="N16" s="572" t="s">
        <v>20</v>
      </c>
      <c r="O16" s="664" t="s">
        <v>20</v>
      </c>
      <c r="P16" s="652" t="s">
        <v>251</v>
      </c>
      <c r="Q16" s="572" t="s">
        <v>20</v>
      </c>
      <c r="R16" s="664" t="s">
        <v>20</v>
      </c>
      <c r="S16" s="652" t="s">
        <v>251</v>
      </c>
    </row>
    <row r="17" spans="3:19" ht="15" customHeight="1" x14ac:dyDescent="0.2">
      <c r="C17" s="769"/>
      <c r="D17" s="568" t="s">
        <v>37</v>
      </c>
      <c r="E17" s="214">
        <v>311.77100000000002</v>
      </c>
      <c r="F17" s="300">
        <v>307.99900000000002</v>
      </c>
      <c r="G17" s="295">
        <v>1.2246793009068182</v>
      </c>
      <c r="H17" s="172">
        <v>310.63499999999999</v>
      </c>
      <c r="I17" s="491">
        <v>293.88499999999999</v>
      </c>
      <c r="J17" s="162">
        <v>5.6995083110740596</v>
      </c>
      <c r="K17" s="172">
        <v>314.392</v>
      </c>
      <c r="L17" s="491">
        <v>332.11200000000002</v>
      </c>
      <c r="M17" s="162">
        <v>-5.3355494531965197</v>
      </c>
      <c r="N17" s="160" t="s">
        <v>20</v>
      </c>
      <c r="O17" s="161" t="s">
        <v>20</v>
      </c>
      <c r="P17" s="653" t="s">
        <v>251</v>
      </c>
      <c r="Q17" s="160" t="s">
        <v>20</v>
      </c>
      <c r="R17" s="161" t="s">
        <v>20</v>
      </c>
      <c r="S17" s="653" t="s">
        <v>251</v>
      </c>
    </row>
    <row r="18" spans="3:19" ht="15" customHeight="1" x14ac:dyDescent="0.2">
      <c r="C18" s="769"/>
      <c r="D18" s="568" t="s">
        <v>38</v>
      </c>
      <c r="E18" s="214">
        <v>319.30399999999997</v>
      </c>
      <c r="F18" s="300">
        <v>308.06099999999998</v>
      </c>
      <c r="G18" s="295">
        <v>3.6496018645657822</v>
      </c>
      <c r="H18" s="172">
        <v>319.30500000000001</v>
      </c>
      <c r="I18" s="491">
        <v>306.95699999999999</v>
      </c>
      <c r="J18" s="162">
        <v>4.0227132790586344</v>
      </c>
      <c r="K18" s="172">
        <v>327.56299999999999</v>
      </c>
      <c r="L18" s="491">
        <v>325.26900000000001</v>
      </c>
      <c r="M18" s="162">
        <v>0.70526241357153086</v>
      </c>
      <c r="N18" s="160" t="s">
        <v>84</v>
      </c>
      <c r="O18" s="161" t="s">
        <v>84</v>
      </c>
      <c r="P18" s="162" t="s">
        <v>251</v>
      </c>
      <c r="Q18" s="160" t="s">
        <v>20</v>
      </c>
      <c r="R18" s="161" t="s">
        <v>20</v>
      </c>
      <c r="S18" s="653" t="s">
        <v>251</v>
      </c>
    </row>
    <row r="19" spans="3:19" ht="15" customHeight="1" x14ac:dyDescent="0.2">
      <c r="C19" s="769"/>
      <c r="D19" s="568" t="s">
        <v>39</v>
      </c>
      <c r="E19" s="214">
        <v>327.435</v>
      </c>
      <c r="F19" s="300">
        <v>308.08199999999999</v>
      </c>
      <c r="G19" s="295">
        <v>6.2817691393849726</v>
      </c>
      <c r="H19" s="172">
        <v>322.846</v>
      </c>
      <c r="I19" s="491">
        <v>296.13099999999997</v>
      </c>
      <c r="J19" s="162">
        <v>9.021345282999766</v>
      </c>
      <c r="K19" s="172">
        <v>337.834</v>
      </c>
      <c r="L19" s="491">
        <v>330.57</v>
      </c>
      <c r="M19" s="162">
        <v>2.1974165834770276</v>
      </c>
      <c r="N19" s="160" t="s">
        <v>20</v>
      </c>
      <c r="O19" s="161" t="s">
        <v>20</v>
      </c>
      <c r="P19" s="653" t="s">
        <v>251</v>
      </c>
      <c r="Q19" s="218" t="s">
        <v>84</v>
      </c>
      <c r="R19" s="178" t="s">
        <v>84</v>
      </c>
      <c r="S19" s="656" t="s">
        <v>251</v>
      </c>
    </row>
    <row r="20" spans="3:19" ht="15" customHeight="1" thickBot="1" x14ac:dyDescent="0.25">
      <c r="C20" s="769"/>
      <c r="D20" s="568" t="s">
        <v>40</v>
      </c>
      <c r="E20" s="181">
        <v>350.88600000000002</v>
      </c>
      <c r="F20" s="302">
        <v>328.46300000000002</v>
      </c>
      <c r="G20" s="292">
        <v>6.8266440968998037</v>
      </c>
      <c r="H20" s="176">
        <v>349.166</v>
      </c>
      <c r="I20" s="494">
        <v>328.76900000000001</v>
      </c>
      <c r="J20" s="165">
        <v>6.2040520852026777</v>
      </c>
      <c r="K20" s="163">
        <v>398.09899999999999</v>
      </c>
      <c r="L20" s="164">
        <v>328.6</v>
      </c>
      <c r="M20" s="165">
        <v>21.150030432136326</v>
      </c>
      <c r="N20" s="163" t="s">
        <v>84</v>
      </c>
      <c r="O20" s="164" t="s">
        <v>84</v>
      </c>
      <c r="P20" s="165" t="s">
        <v>251</v>
      </c>
      <c r="Q20" s="170" t="s">
        <v>20</v>
      </c>
      <c r="R20" s="171" t="s">
        <v>20</v>
      </c>
      <c r="S20" s="667" t="s">
        <v>251</v>
      </c>
    </row>
    <row r="21" spans="3:19" ht="15" customHeight="1" thickBot="1" x14ac:dyDescent="0.25">
      <c r="C21" s="768"/>
      <c r="D21" s="569" t="s">
        <v>17</v>
      </c>
      <c r="E21" s="215">
        <v>326.11576313105257</v>
      </c>
      <c r="F21" s="567">
        <v>308.25246994455887</v>
      </c>
      <c r="G21" s="609">
        <v>5.7950202928484336</v>
      </c>
      <c r="H21" s="190">
        <v>324.99258543848259</v>
      </c>
      <c r="I21" s="643">
        <v>298.9451740519749</v>
      </c>
      <c r="J21" s="654">
        <v>8.7131064982434072</v>
      </c>
      <c r="K21" s="217">
        <v>331.14258588489537</v>
      </c>
      <c r="L21" s="659">
        <v>329.65146342141554</v>
      </c>
      <c r="M21" s="654">
        <v>0.45233303319925633</v>
      </c>
      <c r="N21" s="217" t="s">
        <v>84</v>
      </c>
      <c r="O21" s="659" t="s">
        <v>84</v>
      </c>
      <c r="P21" s="654" t="s">
        <v>251</v>
      </c>
      <c r="Q21" s="217" t="s">
        <v>84</v>
      </c>
      <c r="R21" s="659" t="s">
        <v>84</v>
      </c>
      <c r="S21" s="668" t="s">
        <v>251</v>
      </c>
    </row>
    <row r="22" spans="3:19" ht="15.75" customHeight="1" x14ac:dyDescent="0.2">
      <c r="C22" s="786" t="s">
        <v>41</v>
      </c>
      <c r="D22" s="570" t="s">
        <v>36</v>
      </c>
      <c r="E22" s="168" t="s">
        <v>84</v>
      </c>
      <c r="F22" s="169" t="s">
        <v>84</v>
      </c>
      <c r="G22" s="294" t="s">
        <v>251</v>
      </c>
      <c r="H22" s="538" t="s">
        <v>84</v>
      </c>
      <c r="I22" s="650" t="s">
        <v>84</v>
      </c>
      <c r="J22" s="655" t="s">
        <v>251</v>
      </c>
      <c r="K22" s="524" t="s">
        <v>20</v>
      </c>
      <c r="L22" s="660" t="s">
        <v>20</v>
      </c>
      <c r="M22" s="662" t="s">
        <v>251</v>
      </c>
      <c r="N22" s="572" t="s">
        <v>20</v>
      </c>
      <c r="O22" s="664" t="s">
        <v>20</v>
      </c>
      <c r="P22" s="652" t="s">
        <v>251</v>
      </c>
      <c r="Q22" s="572" t="s">
        <v>20</v>
      </c>
      <c r="R22" s="664" t="s">
        <v>20</v>
      </c>
      <c r="S22" s="652" t="s">
        <v>251</v>
      </c>
    </row>
    <row r="23" spans="3:19" ht="15" customHeight="1" x14ac:dyDescent="0.2">
      <c r="C23" s="769"/>
      <c r="D23" s="568" t="s">
        <v>37</v>
      </c>
      <c r="E23" s="181">
        <v>680.35199999999998</v>
      </c>
      <c r="F23" s="302">
        <v>688.74900000000002</v>
      </c>
      <c r="G23" s="295">
        <v>-1.2191669243802965</v>
      </c>
      <c r="H23" s="176">
        <v>655</v>
      </c>
      <c r="I23" s="494">
        <v>661</v>
      </c>
      <c r="J23" s="165">
        <v>-0.90771558245083206</v>
      </c>
      <c r="K23" s="172" t="s">
        <v>84</v>
      </c>
      <c r="L23" s="623" t="s">
        <v>84</v>
      </c>
      <c r="M23" s="162" t="s">
        <v>251</v>
      </c>
      <c r="N23" s="163">
        <v>523.12400000000002</v>
      </c>
      <c r="O23" s="164">
        <v>553.35</v>
      </c>
      <c r="P23" s="165">
        <v>-5.4623655913978491</v>
      </c>
      <c r="Q23" s="160" t="s">
        <v>84</v>
      </c>
      <c r="R23" s="665" t="s">
        <v>84</v>
      </c>
      <c r="S23" s="162" t="s">
        <v>251</v>
      </c>
    </row>
    <row r="24" spans="3:19" ht="15" customHeight="1" x14ac:dyDescent="0.2">
      <c r="C24" s="769"/>
      <c r="D24" s="568" t="s">
        <v>38</v>
      </c>
      <c r="E24" s="181">
        <v>655.76300000000003</v>
      </c>
      <c r="F24" s="302">
        <v>650.00599999999997</v>
      </c>
      <c r="G24" s="295">
        <v>0.88568413214648212</v>
      </c>
      <c r="H24" s="176">
        <v>676.77300000000002</v>
      </c>
      <c r="I24" s="494">
        <v>696.07500000000005</v>
      </c>
      <c r="J24" s="165">
        <v>-2.7729770498868684</v>
      </c>
      <c r="K24" s="172" t="s">
        <v>84</v>
      </c>
      <c r="L24" s="623" t="s">
        <v>84</v>
      </c>
      <c r="M24" s="162" t="s">
        <v>251</v>
      </c>
      <c r="N24" s="160">
        <v>640.48599999999999</v>
      </c>
      <c r="O24" s="665">
        <v>600.23900000000003</v>
      </c>
      <c r="P24" s="162">
        <v>6.7051624436266151</v>
      </c>
      <c r="Q24" s="176" t="s">
        <v>84</v>
      </c>
      <c r="R24" s="494" t="s">
        <v>84</v>
      </c>
      <c r="S24" s="661" t="s">
        <v>251</v>
      </c>
    </row>
    <row r="25" spans="3:19" ht="15" customHeight="1" x14ac:dyDescent="0.2">
      <c r="C25" s="769"/>
      <c r="D25" s="568" t="s">
        <v>39</v>
      </c>
      <c r="E25" s="181">
        <v>760.947</v>
      </c>
      <c r="F25" s="302">
        <v>742.44899999999996</v>
      </c>
      <c r="G25" s="295">
        <v>2.4914842635655847</v>
      </c>
      <c r="H25" s="176" t="s">
        <v>84</v>
      </c>
      <c r="I25" s="494" t="s">
        <v>84</v>
      </c>
      <c r="J25" s="165" t="s">
        <v>251</v>
      </c>
      <c r="K25" s="172" t="s">
        <v>84</v>
      </c>
      <c r="L25" s="623" t="s">
        <v>84</v>
      </c>
      <c r="M25" s="162" t="s">
        <v>251</v>
      </c>
      <c r="N25" s="186" t="s">
        <v>84</v>
      </c>
      <c r="O25" s="644" t="s">
        <v>84</v>
      </c>
      <c r="P25" s="663" t="s">
        <v>251</v>
      </c>
      <c r="Q25" s="160" t="s">
        <v>84</v>
      </c>
      <c r="R25" s="665" t="s">
        <v>84</v>
      </c>
      <c r="S25" s="162" t="s">
        <v>251</v>
      </c>
    </row>
    <row r="26" spans="3:19" ht="15" customHeight="1" thickBot="1" x14ac:dyDescent="0.25">
      <c r="C26" s="769"/>
      <c r="D26" s="568" t="s">
        <v>40</v>
      </c>
      <c r="E26" s="181">
        <v>609.48800000000006</v>
      </c>
      <c r="F26" s="302">
        <v>562.73400000000004</v>
      </c>
      <c r="G26" s="292">
        <v>8.3083659419903579</v>
      </c>
      <c r="H26" s="176" t="s">
        <v>84</v>
      </c>
      <c r="I26" s="494" t="s">
        <v>84</v>
      </c>
      <c r="J26" s="165" t="s">
        <v>251</v>
      </c>
      <c r="K26" s="163">
        <v>619.98199999999997</v>
      </c>
      <c r="L26" s="164">
        <v>601.44500000000005</v>
      </c>
      <c r="M26" s="165">
        <v>3.0820773304292026</v>
      </c>
      <c r="N26" s="170">
        <v>696.93499999999995</v>
      </c>
      <c r="O26" s="171">
        <v>703.36199999999997</v>
      </c>
      <c r="P26" s="647">
        <v>-0.9137542261310706</v>
      </c>
      <c r="Q26" s="163" t="s">
        <v>20</v>
      </c>
      <c r="R26" s="164" t="s">
        <v>20</v>
      </c>
      <c r="S26" s="656" t="s">
        <v>251</v>
      </c>
    </row>
    <row r="27" spans="3:19" ht="15" customHeight="1" thickBot="1" x14ac:dyDescent="0.25">
      <c r="C27" s="770"/>
      <c r="D27" s="566" t="s">
        <v>17</v>
      </c>
      <c r="E27" s="215">
        <v>691.47507014233793</v>
      </c>
      <c r="F27" s="567">
        <v>700.50653794929724</v>
      </c>
      <c r="G27" s="609">
        <v>-1.2892767330050261</v>
      </c>
      <c r="H27" s="190">
        <v>624.3369199283544</v>
      </c>
      <c r="I27" s="643">
        <v>580.2575363110667</v>
      </c>
      <c r="J27" s="654">
        <v>7.5965206583129081</v>
      </c>
      <c r="K27" s="190">
        <v>645.33762398508145</v>
      </c>
      <c r="L27" s="643">
        <v>676.8373998359267</v>
      </c>
      <c r="M27" s="654">
        <v>-4.6539650229850134</v>
      </c>
      <c r="N27" s="573">
        <v>651.58400524112369</v>
      </c>
      <c r="O27" s="659">
        <v>619.80442400478603</v>
      </c>
      <c r="P27" s="654">
        <v>5.1273563087849574</v>
      </c>
      <c r="Q27" s="586">
        <v>765.71215403096119</v>
      </c>
      <c r="R27" s="666">
        <v>763.64679164510289</v>
      </c>
      <c r="S27" s="669">
        <v>0.2704604286241995</v>
      </c>
    </row>
    <row r="28" spans="3:19" ht="15.75" customHeight="1" x14ac:dyDescent="0.2">
      <c r="C28" s="786" t="s">
        <v>42</v>
      </c>
      <c r="D28" s="560" t="s">
        <v>36</v>
      </c>
      <c r="E28" s="168" t="s">
        <v>84</v>
      </c>
      <c r="F28" s="169" t="s">
        <v>84</v>
      </c>
      <c r="G28" s="294" t="s">
        <v>251</v>
      </c>
      <c r="H28" s="538" t="s">
        <v>84</v>
      </c>
      <c r="I28" s="650" t="s">
        <v>84</v>
      </c>
      <c r="J28" s="655" t="s">
        <v>251</v>
      </c>
      <c r="K28" s="538" t="s">
        <v>20</v>
      </c>
      <c r="L28" s="650" t="s">
        <v>20</v>
      </c>
      <c r="M28" s="652" t="s">
        <v>20</v>
      </c>
      <c r="N28" s="572" t="s">
        <v>20</v>
      </c>
      <c r="O28" s="664" t="s">
        <v>20</v>
      </c>
      <c r="P28" s="652" t="s">
        <v>20</v>
      </c>
      <c r="Q28" s="168" t="s">
        <v>20</v>
      </c>
      <c r="R28" s="169" t="s">
        <v>20</v>
      </c>
      <c r="S28" s="670" t="s">
        <v>20</v>
      </c>
    </row>
    <row r="29" spans="3:19" ht="15" customHeight="1" x14ac:dyDescent="0.2">
      <c r="C29" s="769"/>
      <c r="D29" s="568" t="s">
        <v>37</v>
      </c>
      <c r="E29" s="181">
        <v>418.03100000000001</v>
      </c>
      <c r="F29" s="302">
        <v>403.25</v>
      </c>
      <c r="G29" s="295">
        <v>3.6654680719156869</v>
      </c>
      <c r="H29" s="176">
        <v>452.84699999999998</v>
      </c>
      <c r="I29" s="494">
        <v>428.33800000000002</v>
      </c>
      <c r="J29" s="165">
        <v>5.7218831857084718</v>
      </c>
      <c r="K29" s="176">
        <v>382.00700000000001</v>
      </c>
      <c r="L29" s="494">
        <v>374.22899999999998</v>
      </c>
      <c r="M29" s="165">
        <v>2.0784065371737679</v>
      </c>
      <c r="N29" s="163">
        <v>477.85700000000003</v>
      </c>
      <c r="O29" s="164">
        <v>452.637</v>
      </c>
      <c r="P29" s="165">
        <v>5.5717937331680858</v>
      </c>
      <c r="Q29" s="574">
        <v>545.64200000000005</v>
      </c>
      <c r="R29" s="164">
        <v>541.428</v>
      </c>
      <c r="S29" s="671">
        <v>0.77831216708409168</v>
      </c>
    </row>
    <row r="30" spans="3:19" ht="15" customHeight="1" x14ac:dyDescent="0.2">
      <c r="C30" s="769"/>
      <c r="D30" s="568" t="s">
        <v>38</v>
      </c>
      <c r="E30" s="181">
        <v>407.06099999999998</v>
      </c>
      <c r="F30" s="302">
        <v>381.50299999999999</v>
      </c>
      <c r="G30" s="292">
        <v>6.6992920108098737</v>
      </c>
      <c r="H30" s="176" t="s">
        <v>20</v>
      </c>
      <c r="I30" s="494" t="s">
        <v>20</v>
      </c>
      <c r="J30" s="165" t="s">
        <v>20</v>
      </c>
      <c r="K30" s="176">
        <v>313.78899999999999</v>
      </c>
      <c r="L30" s="494">
        <v>315.19099999999997</v>
      </c>
      <c r="M30" s="165">
        <v>-0.44480965509801579</v>
      </c>
      <c r="N30" s="163">
        <v>433.88400000000001</v>
      </c>
      <c r="O30" s="164">
        <v>398.26100000000002</v>
      </c>
      <c r="P30" s="165">
        <v>8.9446368085250594</v>
      </c>
      <c r="Q30" s="163">
        <v>514.13599999999997</v>
      </c>
      <c r="R30" s="164">
        <v>434.83199999999999</v>
      </c>
      <c r="S30" s="165">
        <v>18.237848180446694</v>
      </c>
    </row>
    <row r="31" spans="3:19" ht="15" customHeight="1" x14ac:dyDescent="0.2">
      <c r="C31" s="769"/>
      <c r="D31" s="568" t="s">
        <v>39</v>
      </c>
      <c r="E31" s="163" t="s">
        <v>84</v>
      </c>
      <c r="F31" s="164" t="s">
        <v>84</v>
      </c>
      <c r="G31" s="162" t="s">
        <v>251</v>
      </c>
      <c r="H31" s="176" t="s">
        <v>20</v>
      </c>
      <c r="I31" s="494" t="s">
        <v>20</v>
      </c>
      <c r="J31" s="656" t="s">
        <v>20</v>
      </c>
      <c r="K31" s="176" t="s">
        <v>20</v>
      </c>
      <c r="L31" s="494" t="s">
        <v>20</v>
      </c>
      <c r="M31" s="656" t="s">
        <v>20</v>
      </c>
      <c r="N31" s="163" t="s">
        <v>84</v>
      </c>
      <c r="O31" s="164" t="s">
        <v>84</v>
      </c>
      <c r="P31" s="656" t="s">
        <v>251</v>
      </c>
      <c r="Q31" s="163" t="s">
        <v>20</v>
      </c>
      <c r="R31" s="164" t="s">
        <v>20</v>
      </c>
      <c r="S31" s="656" t="s">
        <v>20</v>
      </c>
    </row>
    <row r="32" spans="3:19" ht="15" customHeight="1" thickBot="1" x14ac:dyDescent="0.25">
      <c r="C32" s="769"/>
      <c r="D32" s="568" t="s">
        <v>40</v>
      </c>
      <c r="E32" s="163" t="s">
        <v>20</v>
      </c>
      <c r="F32" s="164" t="s">
        <v>20</v>
      </c>
      <c r="G32" s="303" t="s">
        <v>251</v>
      </c>
      <c r="H32" s="176" t="s">
        <v>20</v>
      </c>
      <c r="I32" s="494" t="s">
        <v>20</v>
      </c>
      <c r="J32" s="656" t="s">
        <v>20</v>
      </c>
      <c r="K32" s="176" t="s">
        <v>20</v>
      </c>
      <c r="L32" s="494" t="s">
        <v>20</v>
      </c>
      <c r="M32" s="656" t="s">
        <v>20</v>
      </c>
      <c r="N32" s="163" t="s">
        <v>20</v>
      </c>
      <c r="O32" s="164" t="s">
        <v>20</v>
      </c>
      <c r="P32" s="656" t="s">
        <v>251</v>
      </c>
      <c r="Q32" s="163" t="s">
        <v>20</v>
      </c>
      <c r="R32" s="164" t="s">
        <v>20</v>
      </c>
      <c r="S32" s="656" t="s">
        <v>20</v>
      </c>
    </row>
    <row r="33" spans="3:19" ht="15" customHeight="1" thickBot="1" x14ac:dyDescent="0.25">
      <c r="C33" s="770"/>
      <c r="D33" s="566" t="s">
        <v>17</v>
      </c>
      <c r="E33" s="215">
        <v>411.93447172956411</v>
      </c>
      <c r="F33" s="567">
        <v>391.30974892154944</v>
      </c>
      <c r="G33" s="609">
        <v>5.2706897451076671</v>
      </c>
      <c r="H33" s="190">
        <v>439.56549137297236</v>
      </c>
      <c r="I33" s="643">
        <v>412.19222613140028</v>
      </c>
      <c r="J33" s="657">
        <v>6.6408979855058998</v>
      </c>
      <c r="K33" s="190">
        <v>348.28174847637547</v>
      </c>
      <c r="L33" s="643">
        <v>348.35061826286324</v>
      </c>
      <c r="M33" s="654">
        <v>-1.977024953513877E-2</v>
      </c>
      <c r="N33" s="217">
        <v>439.03924241816145</v>
      </c>
      <c r="O33" s="659">
        <v>406.45914735999747</v>
      </c>
      <c r="P33" s="654">
        <v>8.0155890868186219</v>
      </c>
      <c r="Q33" s="217">
        <v>523.70209935532807</v>
      </c>
      <c r="R33" s="659">
        <v>486.62130408104196</v>
      </c>
      <c r="S33" s="654">
        <v>7.6200517657793867</v>
      </c>
    </row>
    <row r="34" spans="3:19" ht="15.75" customHeight="1" x14ac:dyDescent="0.2">
      <c r="C34" s="786" t="s">
        <v>43</v>
      </c>
      <c r="D34" s="571" t="s">
        <v>44</v>
      </c>
      <c r="E34" s="304">
        <v>932.90200000000004</v>
      </c>
      <c r="F34" s="305">
        <v>932.173</v>
      </c>
      <c r="G34" s="294">
        <v>7.8204367644207878E-2</v>
      </c>
      <c r="H34" s="524">
        <v>945.39200000000005</v>
      </c>
      <c r="I34" s="525">
        <v>938.30499999999995</v>
      </c>
      <c r="J34" s="510">
        <v>0.75529811734991315</v>
      </c>
      <c r="K34" s="527">
        <v>787.02200000000005</v>
      </c>
      <c r="L34" s="525">
        <v>850.03399999999999</v>
      </c>
      <c r="M34" s="510">
        <v>-7.4128799553900127</v>
      </c>
      <c r="N34" s="508">
        <v>952.13599999999997</v>
      </c>
      <c r="O34" s="509">
        <v>913.53200000000004</v>
      </c>
      <c r="P34" s="510">
        <v>4.2257961406934763</v>
      </c>
      <c r="Q34" s="160">
        <v>974.30499999999995</v>
      </c>
      <c r="R34" s="665">
        <v>953.24699999999996</v>
      </c>
      <c r="S34" s="162">
        <v>2.2090811720362082</v>
      </c>
    </row>
    <row r="35" spans="3:19" ht="15.75" customHeight="1" thickBot="1" x14ac:dyDescent="0.25">
      <c r="C35" s="769"/>
      <c r="D35" s="560" t="s">
        <v>45</v>
      </c>
      <c r="E35" s="216">
        <v>1435.53</v>
      </c>
      <c r="F35" s="301">
        <v>1429.4590000000001</v>
      </c>
      <c r="G35" s="292">
        <v>0.42470613008137426</v>
      </c>
      <c r="H35" s="186">
        <v>1408.952</v>
      </c>
      <c r="I35" s="644">
        <v>1360.6020000000001</v>
      </c>
      <c r="J35" s="165">
        <v>3.5535740797088282</v>
      </c>
      <c r="K35" s="645">
        <v>1398.721</v>
      </c>
      <c r="L35" s="644">
        <v>1368.673</v>
      </c>
      <c r="M35" s="663">
        <v>2.1954111756423926</v>
      </c>
      <c r="N35" s="168">
        <v>1124.761</v>
      </c>
      <c r="O35" s="169">
        <v>1245.33</v>
      </c>
      <c r="P35" s="663">
        <v>-9.6816907968169055</v>
      </c>
      <c r="Q35" s="168">
        <v>1649.606</v>
      </c>
      <c r="R35" s="169">
        <v>1640.3679999999999</v>
      </c>
      <c r="S35" s="663">
        <v>0.56316631390029903</v>
      </c>
    </row>
    <row r="36" spans="3:19" ht="15" customHeight="1" thickBot="1" x14ac:dyDescent="0.25">
      <c r="C36" s="770"/>
      <c r="D36" s="566" t="s">
        <v>17</v>
      </c>
      <c r="E36" s="215">
        <v>1066.6906273714035</v>
      </c>
      <c r="F36" s="567">
        <v>1069.2273243190825</v>
      </c>
      <c r="G36" s="609">
        <v>-0.23724580264486744</v>
      </c>
      <c r="H36" s="190">
        <v>1029.8734856632468</v>
      </c>
      <c r="I36" s="643">
        <v>1021.8829621833795</v>
      </c>
      <c r="J36" s="293">
        <v>0.78194115917096452</v>
      </c>
      <c r="K36" s="646">
        <v>1024.8735256080772</v>
      </c>
      <c r="L36" s="643">
        <v>1083.87049004608</v>
      </c>
      <c r="M36" s="654">
        <v>-5.443174713197938</v>
      </c>
      <c r="N36" s="217">
        <v>1033.1956284263258</v>
      </c>
      <c r="O36" s="659">
        <v>1035.0426810806944</v>
      </c>
      <c r="P36" s="654">
        <v>-0.17845183470502249</v>
      </c>
      <c r="Q36" s="217">
        <v>1206.4747375346715</v>
      </c>
      <c r="R36" s="666">
        <v>1180.8343172302048</v>
      </c>
      <c r="S36" s="654">
        <v>2.1713817027785529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O11" sqref="O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55" t="s">
        <v>312</v>
      </c>
      <c r="D2" s="156"/>
      <c r="E2" s="156"/>
      <c r="F2" s="156"/>
      <c r="G2" s="156"/>
      <c r="H2" s="156"/>
      <c r="I2" s="156"/>
      <c r="J2" s="156"/>
      <c r="K2" s="156"/>
      <c r="L2" s="156"/>
      <c r="M2" s="24"/>
    </row>
    <row r="3" spans="3:13" ht="18.75" x14ac:dyDescent="0.3">
      <c r="C3" s="155" t="s">
        <v>16</v>
      </c>
      <c r="D3" s="156"/>
      <c r="E3" s="156"/>
      <c r="F3" s="155"/>
      <c r="G3" s="156"/>
      <c r="H3" s="156"/>
      <c r="I3" s="156"/>
      <c r="J3" s="156"/>
      <c r="K3" s="156"/>
      <c r="L3" s="156"/>
      <c r="M3" s="24"/>
    </row>
    <row r="4" spans="3:13" ht="18.75" x14ac:dyDescent="0.3">
      <c r="C4" s="156" t="s">
        <v>252</v>
      </c>
      <c r="D4" s="155"/>
      <c r="E4" s="156"/>
      <c r="F4" s="156"/>
      <c r="G4" s="156"/>
      <c r="H4" s="156"/>
      <c r="I4" s="156"/>
      <c r="J4" s="156"/>
      <c r="K4" s="156"/>
      <c r="L4" s="156"/>
      <c r="M4" s="24"/>
    </row>
    <row r="5" spans="3:13" x14ac:dyDescent="0.2">
      <c r="C5" s="153"/>
      <c r="D5" s="153"/>
      <c r="E5" s="153"/>
      <c r="F5" s="153"/>
      <c r="G5" s="153"/>
      <c r="H5" s="153"/>
      <c r="I5" s="153"/>
      <c r="J5" s="153"/>
      <c r="K5" s="153"/>
      <c r="L5" s="153"/>
    </row>
    <row r="7" spans="3:13" ht="13.5" thickBot="1" x14ac:dyDescent="0.25"/>
    <row r="8" spans="3:13" ht="18.75" customHeight="1" thickBot="1" x14ac:dyDescent="0.25">
      <c r="I8" s="773" t="s">
        <v>0</v>
      </c>
      <c r="J8" s="787"/>
      <c r="K8" s="735" t="s">
        <v>1</v>
      </c>
      <c r="L8" s="736"/>
      <c r="M8" s="737"/>
    </row>
    <row r="9" spans="3:13" ht="28.5" customHeight="1" thickBot="1" x14ac:dyDescent="0.25">
      <c r="I9" s="731"/>
      <c r="J9" s="748"/>
      <c r="K9" s="709" t="s">
        <v>19</v>
      </c>
      <c r="L9" s="710"/>
      <c r="M9" s="788" t="s">
        <v>239</v>
      </c>
    </row>
    <row r="10" spans="3:13" ht="27" customHeight="1" thickBot="1" x14ac:dyDescent="0.25">
      <c r="I10" s="749"/>
      <c r="J10" s="750"/>
      <c r="K10" s="159">
        <v>44969</v>
      </c>
      <c r="L10" s="159">
        <v>44962</v>
      </c>
      <c r="M10" s="789"/>
    </row>
    <row r="11" spans="3:13" ht="54.75" customHeight="1" thickBot="1" x14ac:dyDescent="0.25">
      <c r="I11" s="753" t="s">
        <v>240</v>
      </c>
      <c r="J11" s="790"/>
      <c r="K11" s="679">
        <v>1276.49</v>
      </c>
      <c r="L11" s="680" t="s">
        <v>294</v>
      </c>
      <c r="M11" s="219" t="s">
        <v>251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K10" sqref="K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09" t="s">
        <v>313</v>
      </c>
      <c r="D3" s="306"/>
      <c r="E3" s="307"/>
      <c r="F3" s="306"/>
      <c r="G3" s="306"/>
      <c r="H3" s="306"/>
      <c r="I3" s="306"/>
      <c r="J3" s="306"/>
      <c r="K3" s="306"/>
      <c r="L3" s="306"/>
      <c r="M3" s="306"/>
    </row>
    <row r="4" spans="3:13" ht="21" x14ac:dyDescent="0.35">
      <c r="C4" s="308" t="s">
        <v>260</v>
      </c>
      <c r="D4" s="306"/>
      <c r="E4" s="307"/>
      <c r="F4" s="306"/>
      <c r="G4" s="306"/>
      <c r="H4" s="306"/>
      <c r="I4" s="306"/>
      <c r="J4" s="306"/>
      <c r="K4" s="306"/>
      <c r="L4" s="306"/>
      <c r="M4" s="306"/>
    </row>
    <row r="6" spans="3:13" ht="13.5" thickBot="1" x14ac:dyDescent="0.25"/>
    <row r="7" spans="3:13" ht="12.75" customHeight="1" thickBot="1" x14ac:dyDescent="0.25">
      <c r="I7" s="773" t="s">
        <v>0</v>
      </c>
      <c r="J7" s="787"/>
      <c r="K7" s="735" t="s">
        <v>1</v>
      </c>
      <c r="L7" s="736"/>
      <c r="M7" s="737"/>
    </row>
    <row r="8" spans="3:13" ht="24.75" customHeight="1" thickBot="1" x14ac:dyDescent="0.25">
      <c r="I8" s="731"/>
      <c r="J8" s="748"/>
      <c r="K8" s="709" t="s">
        <v>19</v>
      </c>
      <c r="L8" s="710"/>
      <c r="M8" s="788" t="s">
        <v>239</v>
      </c>
    </row>
    <row r="9" spans="3:13" ht="29.25" customHeight="1" thickBot="1" x14ac:dyDescent="0.25">
      <c r="I9" s="749"/>
      <c r="J9" s="750"/>
      <c r="K9" s="159">
        <v>44969</v>
      </c>
      <c r="L9" s="159">
        <v>44962</v>
      </c>
      <c r="M9" s="789"/>
    </row>
    <row r="10" spans="3:13" ht="57" customHeight="1" thickBot="1" x14ac:dyDescent="0.25">
      <c r="I10" s="753" t="s">
        <v>259</v>
      </c>
      <c r="J10" s="790"/>
      <c r="K10" s="93">
        <v>2242.48</v>
      </c>
      <c r="L10" s="93">
        <v>2339.14</v>
      </c>
      <c r="M10" s="219">
        <v>-8.1281494369798502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Czeczko Małgorzata</cp:lastModifiedBy>
  <cp:lastPrinted>2016-03-15T08:02:46Z</cp:lastPrinted>
  <dcterms:created xsi:type="dcterms:W3CDTF">2002-10-07T11:02:33Z</dcterms:created>
  <dcterms:modified xsi:type="dcterms:W3CDTF">2023-02-16T13:36:45Z</dcterms:modified>
</cp:coreProperties>
</file>