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M:\Wydział Infrastruktury\AUTOBUSY\I Nabór 2024 r\FINANSE + BIP\"/>
    </mc:Choice>
  </mc:AlternateContent>
  <xr:revisionPtr revIDLastSave="0" documentId="13_ncr:1_{AEB48DFD-C5C5-471E-925D-6CC56646B5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Arkusz1!$A$1:$L$541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8" i="1" l="1"/>
  <c r="G168" i="1"/>
  <c r="H168" i="1"/>
  <c r="I168" i="1"/>
  <c r="J168" i="1"/>
  <c r="K168" i="1"/>
  <c r="L168" i="1"/>
  <c r="H538" i="1" l="1"/>
  <c r="G538" i="1"/>
  <c r="F538" i="1"/>
  <c r="E538" i="1"/>
  <c r="H534" i="1"/>
  <c r="G534" i="1"/>
  <c r="F534" i="1"/>
  <c r="E534" i="1"/>
  <c r="H526" i="1"/>
  <c r="G526" i="1"/>
  <c r="F526" i="1"/>
  <c r="E526" i="1"/>
  <c r="H503" i="1"/>
  <c r="G503" i="1"/>
  <c r="F503" i="1"/>
  <c r="E503" i="1"/>
  <c r="F385" i="1"/>
  <c r="G385" i="1"/>
  <c r="H385" i="1"/>
  <c r="E385" i="1"/>
  <c r="H357" i="1"/>
  <c r="G357" i="1"/>
  <c r="F357" i="1"/>
  <c r="E357" i="1"/>
  <c r="H350" i="1"/>
  <c r="G350" i="1"/>
  <c r="F350" i="1"/>
  <c r="E350" i="1"/>
  <c r="H348" i="1"/>
  <c r="G348" i="1"/>
  <c r="F348" i="1"/>
  <c r="E348" i="1"/>
  <c r="H346" i="1"/>
  <c r="G346" i="1"/>
  <c r="F346" i="1"/>
  <c r="E346" i="1"/>
  <c r="H332" i="1"/>
  <c r="G332" i="1"/>
  <c r="F332" i="1"/>
  <c r="E332" i="1"/>
  <c r="H314" i="1"/>
  <c r="G314" i="1"/>
  <c r="F314" i="1"/>
  <c r="E314" i="1"/>
  <c r="H299" i="1"/>
  <c r="G299" i="1"/>
  <c r="F299" i="1"/>
  <c r="E299" i="1"/>
  <c r="H296" i="1"/>
  <c r="G296" i="1"/>
  <c r="F296" i="1"/>
  <c r="E296" i="1"/>
  <c r="H294" i="1"/>
  <c r="G294" i="1"/>
  <c r="F294" i="1"/>
  <c r="E294" i="1"/>
  <c r="H290" i="1"/>
  <c r="G290" i="1"/>
  <c r="F290" i="1"/>
  <c r="E290" i="1"/>
  <c r="H270" i="1"/>
  <c r="G270" i="1"/>
  <c r="F270" i="1"/>
  <c r="E270" i="1"/>
  <c r="H267" i="1"/>
  <c r="G267" i="1"/>
  <c r="F267" i="1"/>
  <c r="E267" i="1"/>
  <c r="H263" i="1"/>
  <c r="G263" i="1"/>
  <c r="F263" i="1"/>
  <c r="E263" i="1"/>
  <c r="H259" i="1"/>
  <c r="G259" i="1"/>
  <c r="F259" i="1"/>
  <c r="E259" i="1"/>
  <c r="H229" i="1"/>
  <c r="G229" i="1"/>
  <c r="F229" i="1"/>
  <c r="E229" i="1"/>
  <c r="H225" i="1"/>
  <c r="G225" i="1"/>
  <c r="F225" i="1"/>
  <c r="E225" i="1"/>
  <c r="H219" i="1"/>
  <c r="G219" i="1"/>
  <c r="F219" i="1"/>
  <c r="E219" i="1"/>
  <c r="H214" i="1"/>
  <c r="G214" i="1"/>
  <c r="F214" i="1"/>
  <c r="E214" i="1"/>
  <c r="H211" i="1"/>
  <c r="G211" i="1"/>
  <c r="F211" i="1"/>
  <c r="E211" i="1"/>
  <c r="H207" i="1"/>
  <c r="G207" i="1"/>
  <c r="F207" i="1"/>
  <c r="E207" i="1"/>
  <c r="H204" i="1"/>
  <c r="G204" i="1"/>
  <c r="F204" i="1"/>
  <c r="E204" i="1"/>
  <c r="H195" i="1"/>
  <c r="G195" i="1"/>
  <c r="F195" i="1"/>
  <c r="E195" i="1"/>
  <c r="H186" i="1"/>
  <c r="G186" i="1"/>
  <c r="F186" i="1"/>
  <c r="E186" i="1"/>
  <c r="H176" i="1"/>
  <c r="G176" i="1"/>
  <c r="F176" i="1"/>
  <c r="E176" i="1"/>
  <c r="H172" i="1"/>
  <c r="G172" i="1"/>
  <c r="F172" i="1"/>
  <c r="E172" i="1"/>
  <c r="H170" i="1"/>
  <c r="G170" i="1"/>
  <c r="F170" i="1"/>
  <c r="E170" i="1"/>
  <c r="E168" i="1"/>
  <c r="H158" i="1"/>
  <c r="G158" i="1"/>
  <c r="F158" i="1"/>
  <c r="E158" i="1"/>
  <c r="H156" i="1"/>
  <c r="G156" i="1"/>
  <c r="F156" i="1"/>
  <c r="E156" i="1"/>
  <c r="H146" i="1"/>
  <c r="G146" i="1"/>
  <c r="F146" i="1"/>
  <c r="E146" i="1"/>
  <c r="H141" i="1"/>
  <c r="G141" i="1"/>
  <c r="F141" i="1"/>
  <c r="E141" i="1"/>
  <c r="H126" i="1"/>
  <c r="G126" i="1"/>
  <c r="F126" i="1"/>
  <c r="E126" i="1"/>
  <c r="H120" i="1"/>
  <c r="G120" i="1"/>
  <c r="F120" i="1"/>
  <c r="E120" i="1"/>
  <c r="H107" i="1"/>
  <c r="G107" i="1"/>
  <c r="F107" i="1"/>
  <c r="E107" i="1"/>
  <c r="H98" i="1"/>
  <c r="G98" i="1"/>
  <c r="F98" i="1"/>
  <c r="E98" i="1"/>
  <c r="H91" i="1"/>
  <c r="G91" i="1"/>
  <c r="F91" i="1"/>
  <c r="E91" i="1"/>
  <c r="H88" i="1"/>
  <c r="G88" i="1"/>
  <c r="F88" i="1"/>
  <c r="E88" i="1"/>
  <c r="H84" i="1"/>
  <c r="G84" i="1"/>
  <c r="F84" i="1"/>
  <c r="E84" i="1"/>
  <c r="H82" i="1"/>
  <c r="G82" i="1"/>
  <c r="F82" i="1"/>
  <c r="E82" i="1"/>
  <c r="H79" i="1"/>
  <c r="G79" i="1"/>
  <c r="F79" i="1"/>
  <c r="E79" i="1"/>
  <c r="H75" i="1"/>
  <c r="G75" i="1"/>
  <c r="F75" i="1"/>
  <c r="E75" i="1"/>
  <c r="H71" i="1"/>
  <c r="G71" i="1"/>
  <c r="F71" i="1"/>
  <c r="E71" i="1"/>
  <c r="H64" i="1"/>
  <c r="G64" i="1"/>
  <c r="F64" i="1"/>
  <c r="E64" i="1"/>
  <c r="H60" i="1"/>
  <c r="G60" i="1"/>
  <c r="F60" i="1"/>
  <c r="E60" i="1"/>
  <c r="H56" i="1"/>
  <c r="G56" i="1"/>
  <c r="F56" i="1"/>
  <c r="E56" i="1"/>
  <c r="H42" i="1"/>
  <c r="G42" i="1"/>
  <c r="F42" i="1"/>
  <c r="E42" i="1"/>
  <c r="H38" i="1"/>
  <c r="G38" i="1"/>
  <c r="F38" i="1"/>
  <c r="E38" i="1"/>
  <c r="E24" i="1"/>
  <c r="H24" i="1"/>
  <c r="G24" i="1"/>
  <c r="F24" i="1"/>
  <c r="H19" i="1" l="1"/>
  <c r="G19" i="1"/>
  <c r="F19" i="1"/>
  <c r="E19" i="1" l="1"/>
  <c r="G11" i="1"/>
  <c r="G539" i="1" s="1"/>
  <c r="H11" i="1"/>
  <c r="H539" i="1" s="1"/>
  <c r="I11" i="1"/>
  <c r="J11" i="1"/>
  <c r="K11" i="1"/>
  <c r="L11" i="1"/>
  <c r="F11" i="1"/>
  <c r="F539" i="1" s="1"/>
  <c r="E11" i="1"/>
  <c r="E539" i="1" s="1"/>
  <c r="K538" i="1"/>
  <c r="K534" i="1"/>
  <c r="K526" i="1"/>
  <c r="K503" i="1"/>
  <c r="K385" i="1"/>
  <c r="K357" i="1"/>
  <c r="K350" i="1"/>
  <c r="K348" i="1"/>
  <c r="K346" i="1"/>
  <c r="K332" i="1"/>
  <c r="K314" i="1"/>
  <c r="K299" i="1"/>
  <c r="K296" i="1"/>
  <c r="K294" i="1"/>
  <c r="K290" i="1"/>
  <c r="K270" i="1"/>
  <c r="K267" i="1"/>
  <c r="K263" i="1"/>
  <c r="K259" i="1"/>
  <c r="K229" i="1"/>
  <c r="K225" i="1"/>
  <c r="K219" i="1"/>
  <c r="K214" i="1"/>
  <c r="K211" i="1"/>
  <c r="K207" i="1"/>
  <c r="K204" i="1"/>
  <c r="K195" i="1"/>
  <c r="K186" i="1"/>
  <c r="K176" i="1"/>
  <c r="K172" i="1"/>
  <c r="K170" i="1"/>
  <c r="K158" i="1"/>
  <c r="K156" i="1"/>
  <c r="K146" i="1"/>
  <c r="K141" i="1"/>
  <c r="K126" i="1"/>
  <c r="K120" i="1"/>
  <c r="K107" i="1"/>
  <c r="K98" i="1"/>
  <c r="K91" i="1"/>
  <c r="K88" i="1"/>
  <c r="K84" i="1"/>
  <c r="K82" i="1"/>
  <c r="K79" i="1"/>
  <c r="K75" i="1"/>
  <c r="K71" i="1"/>
  <c r="K64" i="1"/>
  <c r="K60" i="1"/>
  <c r="K56" i="1"/>
  <c r="K42" i="1"/>
  <c r="K38" i="1"/>
  <c r="K24" i="1"/>
  <c r="K19" i="1"/>
  <c r="J538" i="1"/>
  <c r="J534" i="1"/>
  <c r="J526" i="1"/>
  <c r="J503" i="1"/>
  <c r="J385" i="1"/>
  <c r="J357" i="1"/>
  <c r="J350" i="1"/>
  <c r="J348" i="1"/>
  <c r="J346" i="1"/>
  <c r="J332" i="1"/>
  <c r="J314" i="1"/>
  <c r="J299" i="1"/>
  <c r="J296" i="1"/>
  <c r="J294" i="1"/>
  <c r="J290" i="1"/>
  <c r="J270" i="1"/>
  <c r="J267" i="1"/>
  <c r="J263" i="1"/>
  <c r="J259" i="1"/>
  <c r="J229" i="1"/>
  <c r="J225" i="1"/>
  <c r="J219" i="1"/>
  <c r="J214" i="1"/>
  <c r="J211" i="1"/>
  <c r="J207" i="1"/>
  <c r="J204" i="1"/>
  <c r="J195" i="1"/>
  <c r="J186" i="1"/>
  <c r="J176" i="1"/>
  <c r="J172" i="1"/>
  <c r="J170" i="1"/>
  <c r="J158" i="1"/>
  <c r="J156" i="1"/>
  <c r="J146" i="1"/>
  <c r="J141" i="1"/>
  <c r="J126" i="1"/>
  <c r="J120" i="1"/>
  <c r="J107" i="1"/>
  <c r="J98" i="1"/>
  <c r="J91" i="1"/>
  <c r="J88" i="1"/>
  <c r="J84" i="1"/>
  <c r="J82" i="1"/>
  <c r="J79" i="1"/>
  <c r="J75" i="1"/>
  <c r="J71" i="1"/>
  <c r="J64" i="1"/>
  <c r="J60" i="1"/>
  <c r="J56" i="1"/>
  <c r="J42" i="1"/>
  <c r="J38" i="1"/>
  <c r="J24" i="1"/>
  <c r="J19" i="1"/>
  <c r="K539" i="1" l="1"/>
  <c r="K540" i="1" s="1"/>
  <c r="J539" i="1"/>
  <c r="L538" i="1"/>
  <c r="I538" i="1"/>
  <c r="L534" i="1"/>
  <c r="I534" i="1"/>
  <c r="L526" i="1"/>
  <c r="I526" i="1"/>
  <c r="L503" i="1" l="1"/>
  <c r="I503" i="1"/>
  <c r="L385" i="1"/>
  <c r="I385" i="1"/>
  <c r="L357" i="1"/>
  <c r="I357" i="1"/>
  <c r="L350" i="1"/>
  <c r="I350" i="1"/>
  <c r="L348" i="1"/>
  <c r="I348" i="1"/>
  <c r="L346" i="1"/>
  <c r="I346" i="1"/>
  <c r="L332" i="1"/>
  <c r="I332" i="1"/>
  <c r="L314" i="1"/>
  <c r="I314" i="1"/>
  <c r="L299" i="1"/>
  <c r="I299" i="1"/>
  <c r="L296" i="1"/>
  <c r="I296" i="1"/>
  <c r="L294" i="1"/>
  <c r="I294" i="1"/>
  <c r="L290" i="1"/>
  <c r="I290" i="1"/>
  <c r="L270" i="1"/>
  <c r="I270" i="1"/>
  <c r="L267" i="1"/>
  <c r="I267" i="1"/>
  <c r="L263" i="1"/>
  <c r="I263" i="1"/>
  <c r="L259" i="1"/>
  <c r="I259" i="1"/>
  <c r="L229" i="1"/>
  <c r="I229" i="1"/>
  <c r="L225" i="1"/>
  <c r="I225" i="1"/>
  <c r="L219" i="1"/>
  <c r="I219" i="1"/>
  <c r="L214" i="1"/>
  <c r="I214" i="1"/>
  <c r="L211" i="1"/>
  <c r="I211" i="1"/>
  <c r="L207" i="1"/>
  <c r="I207" i="1"/>
  <c r="L204" i="1"/>
  <c r="I204" i="1"/>
  <c r="L195" i="1"/>
  <c r="I195" i="1"/>
  <c r="L186" i="1"/>
  <c r="I186" i="1"/>
  <c r="L176" i="1"/>
  <c r="I176" i="1"/>
  <c r="L172" i="1"/>
  <c r="I172" i="1"/>
  <c r="L170" i="1"/>
  <c r="I170" i="1"/>
  <c r="L158" i="1"/>
  <c r="I158" i="1"/>
  <c r="L156" i="1"/>
  <c r="I156" i="1"/>
  <c r="L146" i="1"/>
  <c r="I146" i="1"/>
  <c r="L141" i="1"/>
  <c r="I141" i="1"/>
  <c r="L126" i="1"/>
  <c r="I126" i="1"/>
  <c r="L120" i="1"/>
  <c r="I120" i="1"/>
  <c r="L107" i="1"/>
  <c r="I107" i="1"/>
  <c r="L98" i="1"/>
  <c r="I98" i="1"/>
  <c r="L91" i="1"/>
  <c r="I91" i="1"/>
  <c r="L88" i="1"/>
  <c r="I88" i="1"/>
  <c r="L84" i="1"/>
  <c r="I84" i="1"/>
  <c r="L82" i="1"/>
  <c r="I82" i="1"/>
  <c r="L79" i="1"/>
  <c r="I79" i="1"/>
  <c r="L75" i="1"/>
  <c r="I75" i="1"/>
  <c r="L71" i="1"/>
  <c r="I71" i="1"/>
  <c r="L64" i="1"/>
  <c r="I64" i="1"/>
  <c r="L60" i="1"/>
  <c r="I60" i="1"/>
  <c r="L56" i="1"/>
  <c r="I56" i="1"/>
  <c r="L42" i="1"/>
  <c r="I42" i="1"/>
  <c r="L38" i="1"/>
  <c r="I38" i="1"/>
  <c r="L24" i="1"/>
  <c r="I24" i="1"/>
  <c r="L19" i="1"/>
  <c r="I19" i="1"/>
  <c r="L539" i="1" l="1"/>
  <c r="I539" i="1"/>
</calcChain>
</file>

<file path=xl/sharedStrings.xml><?xml version="1.0" encoding="utf-8"?>
<sst xmlns="http://schemas.openxmlformats.org/spreadsheetml/2006/main" count="658" uniqueCount="525">
  <si>
    <t>L.p.</t>
  </si>
  <si>
    <t>Nazwa jst</t>
  </si>
  <si>
    <t>Linia</t>
  </si>
  <si>
    <t xml:space="preserve">Łączna liczba linii </t>
  </si>
  <si>
    <t>Długość linii</t>
  </si>
  <si>
    <t>Liczba zatrzymań na przystankach komunikacyjnych</t>
  </si>
  <si>
    <t>Częstotliwość połączeń</t>
  </si>
  <si>
    <t>Planowana wielkość pracy eksploatacyjnej wyrażonej w wozokilometrach</t>
  </si>
  <si>
    <t>Planowana kwota dopłaty na danej linii komunikacyjnej</t>
  </si>
  <si>
    <t>1.</t>
  </si>
  <si>
    <t>Gmina Wińsko</t>
  </si>
  <si>
    <t>2.</t>
  </si>
  <si>
    <t>3.</t>
  </si>
  <si>
    <t>4.</t>
  </si>
  <si>
    <t>SUMA:</t>
  </si>
  <si>
    <t>5.</t>
  </si>
  <si>
    <t>6.</t>
  </si>
  <si>
    <t>7.</t>
  </si>
  <si>
    <t>8.</t>
  </si>
  <si>
    <t>Powiat Karkonoski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</si>
  <si>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</si>
  <si>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</si>
  <si>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</si>
  <si>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</si>
  <si>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</si>
  <si>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</si>
  <si>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</si>
  <si>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</si>
  <si>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</si>
  <si>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</si>
  <si>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</si>
  <si>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</si>
  <si>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</si>
  <si>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</si>
  <si>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Gmina Radków</t>
  </si>
  <si>
    <t>Gmina Żukowice</t>
  </si>
  <si>
    <t>Gmina Bierutów</t>
  </si>
  <si>
    <t>Gmina Borów</t>
  </si>
  <si>
    <t>Gmina Czernica</t>
  </si>
  <si>
    <t>Powiat Jaworski</t>
  </si>
  <si>
    <t>Gmina Kondratowice</t>
  </si>
  <si>
    <t>Gmina Kotla</t>
  </si>
  <si>
    <t>Gmina Mietków</t>
  </si>
  <si>
    <t>Gmina Przeworno</t>
  </si>
  <si>
    <t>Gmina Sobótka</t>
  </si>
  <si>
    <t>Gmina Strzegom</t>
  </si>
  <si>
    <t>23.</t>
  </si>
  <si>
    <t>Gmina Środa Śląska</t>
  </si>
  <si>
    <t>24.</t>
  </si>
  <si>
    <t>25.</t>
  </si>
  <si>
    <t>Powiat Bolesławiecki</t>
  </si>
  <si>
    <t>26.</t>
  </si>
  <si>
    <t>Gmina Bolków</t>
  </si>
  <si>
    <t>27.</t>
  </si>
  <si>
    <t>28.</t>
  </si>
  <si>
    <t>29.</t>
  </si>
  <si>
    <t>Gmina Kąty Wrocławskie</t>
  </si>
  <si>
    <t>30.</t>
  </si>
  <si>
    <t>Powiat Kłodzki</t>
  </si>
  <si>
    <t>31.</t>
  </si>
  <si>
    <t>Powiat Lubański</t>
  </si>
  <si>
    <t>32.</t>
  </si>
  <si>
    <t>33.</t>
  </si>
  <si>
    <t>34.</t>
  </si>
  <si>
    <t>Powiat Milicki</t>
  </si>
  <si>
    <t>35.</t>
  </si>
  <si>
    <t>Powiat Oleśnicki</t>
  </si>
  <si>
    <t>36.</t>
  </si>
  <si>
    <t>37.</t>
  </si>
  <si>
    <t>Gmina Polkowice</t>
  </si>
  <si>
    <t>38.</t>
  </si>
  <si>
    <t>39.</t>
  </si>
  <si>
    <t>Gmina Strzelin</t>
  </si>
  <si>
    <t>40.</t>
  </si>
  <si>
    <t>Powiat Średzki</t>
  </si>
  <si>
    <t>41.</t>
  </si>
  <si>
    <t>42.</t>
  </si>
  <si>
    <t>Gmina Wisznia Mała</t>
  </si>
  <si>
    <t>43.</t>
  </si>
  <si>
    <t>Gmina Ząbkowice Śląskie</t>
  </si>
  <si>
    <t>44.</t>
  </si>
  <si>
    <t>Gmina Żórawina</t>
  </si>
  <si>
    <t>RAZEM:</t>
  </si>
  <si>
    <t>nierozdysponowana kwota z naboru 1</t>
  </si>
  <si>
    <t>RAZEM środki FRPA</t>
  </si>
  <si>
    <t>Lista linii komunikacyjnych objętych dopłatą w 2024 roku w ramach Funduszu rozwoju przewozów autobusowych o charakterze użyteczności publicznej - nabór nr 1</t>
  </si>
  <si>
    <t>Gmina Stronie Śląskie</t>
  </si>
  <si>
    <t>Powiat Złotoryjski</t>
  </si>
  <si>
    <t>Gmina  Kostomłoty</t>
  </si>
  <si>
    <t>Gmina  Udanin</t>
  </si>
  <si>
    <t>Gmina  Grębocice</t>
  </si>
  <si>
    <t>Gmina  Dobroszyce</t>
  </si>
  <si>
    <t>Gmina Niemcza</t>
  </si>
  <si>
    <t>Gmina Wądroże Wielkie</t>
  </si>
  <si>
    <t>Gmina Siechnice</t>
  </si>
  <si>
    <t>Gmina Bystrzyca Kłodzka</t>
  </si>
  <si>
    <t>Gmina Oleśnica 1</t>
  </si>
  <si>
    <t>Gmina Oleśnica 2</t>
  </si>
  <si>
    <t xml:space="preserve">Powiat Lwówecki 1 </t>
  </si>
  <si>
    <t xml:space="preserve">Powiat Lwówecki 2 </t>
  </si>
  <si>
    <t>Gmina Męcinka</t>
  </si>
  <si>
    <t>Powiat Kamiennogórski</t>
  </si>
  <si>
    <t xml:space="preserve">Gmina Malczyce </t>
  </si>
  <si>
    <t>Gmina Rudna</t>
  </si>
  <si>
    <t>Powiat Górowski</t>
  </si>
  <si>
    <t>Gmina Walim</t>
  </si>
  <si>
    <t>Gmina Gaworzyce</t>
  </si>
  <si>
    <t>45.</t>
  </si>
  <si>
    <t>46.</t>
  </si>
  <si>
    <t>47.</t>
  </si>
  <si>
    <t>Gmina Ziębice</t>
  </si>
  <si>
    <t>48.</t>
  </si>
  <si>
    <t>49.</t>
  </si>
  <si>
    <t>Gmina Długołęka</t>
  </si>
  <si>
    <t>50.</t>
  </si>
  <si>
    <t>51.</t>
  </si>
  <si>
    <t>52.</t>
  </si>
  <si>
    <t>Związek powiatowo-gminny "Oławskie Przewozy Gminno-Powiatowe"</t>
  </si>
  <si>
    <t>53.</t>
  </si>
  <si>
    <t>Powiat Lubiński</t>
  </si>
  <si>
    <t>54.</t>
  </si>
  <si>
    <t>Powiat Polkowicki</t>
  </si>
  <si>
    <t>55.</t>
  </si>
  <si>
    <t xml:space="preserve">LINIA NR 1
Wińsko – Smogorzówek – Rudawa – Stryjno - Wińsko </t>
  </si>
  <si>
    <t>LINIA NR 2
Wińsko – Orzeszków – Krzelów – Wińsko</t>
  </si>
  <si>
    <t xml:space="preserve">LINIA NR 3
Wińsko – Gryżyce – Przyborów – Krzelów – Wyszęcice – Węgrzce – Wińsko </t>
  </si>
  <si>
    <t xml:space="preserve">LINIA NR 4
Orzeszków – Konary – Małowice – Iwno </t>
  </si>
  <si>
    <t>LINIA NR 5
Wińsko - Piskorzyna - Wińsko</t>
  </si>
  <si>
    <t xml:space="preserve">Linia nr 1: Janowiczki – Komorowice – Sadowice Skrz. – Stachów – Czerwieniec – Zarzyca – Wójcin – Żelowice – Kowalskie – Strachów – Maleszów – Prusy </t>
  </si>
  <si>
    <t xml:space="preserve">Linia nr 2: Prusy – Janowiczki – Komor9owice - Sadowice Skrz. – Stachów – Czerwieniec – Zarzyca – Wójcin – Żelowice – Kowalskie – Strachów – Maleszów – Prusy – Rakowice – Księginice – Prusy – Kondratowice </t>
  </si>
  <si>
    <t>Linia nr 3: Prusy – Kondratowice – Białobrzezie – Karczyn – Podgaj – Grzegorzów – Brochocinek – Edwardów – Kondratowice – Prusy</t>
  </si>
  <si>
    <t xml:space="preserve">Linia nr 4: Edwardów – Brochocinek – Grzegorzów – Podgaj – Karczyn – Białobrzezie – Kondratowice </t>
  </si>
  <si>
    <t xml:space="preserve">Linia nr 5: Prusy – Janowiczki – Czerwieniec – Zarzyca – Wójcin – Żelowice – Kowalskie – Strachów – Maleszów – Prusy </t>
  </si>
  <si>
    <t xml:space="preserve">Linia nr 6: Prusy – Maleszów – Strachów – Kowalskie – Żelowice – Wójcin – Zarzyca – Czerwieniec – Stachów – Sadowice Skrz. – Komorowice </t>
  </si>
  <si>
    <t xml:space="preserve">Linia nr 7: Kondratowice – Prusy – Rakowice – Księginice – Prusy – Maleszów – Strachów – Kowalskie – Żelowice – Wójcin – Zarzyca – Czerwieniec – Stachów – Sadowice Skrz. – Komorowice - Stachów – Czerwieniec – Janowiczki – Prusy </t>
  </si>
  <si>
    <t xml:space="preserve">Planowana kwota deficytu na danej linii komunikacyjnej </t>
  </si>
  <si>
    <t xml:space="preserve">Planowany udział własny organizatora w wysokości nie mniejszej niż 10% kwoty deficytu linii komunikacyjnej </t>
  </si>
  <si>
    <t>LINIA NR 1
Milicz-Wziąchowo Wielkie-Cieszków-Milicz</t>
  </si>
  <si>
    <t>LINIA NR 2
Milicz-Świebodów-Sułów-Baranowice-Milicz</t>
  </si>
  <si>
    <t xml:space="preserve">LINIA NR 3
Milicz-Kuźnica Czeszycka-Milicz </t>
  </si>
  <si>
    <t xml:space="preserve">LINIA NR 4
Milicz-Łazy Małe-Krośnice-Milicz </t>
  </si>
  <si>
    <t>Linia  Z3</t>
  </si>
  <si>
    <t>Linia  Z2</t>
  </si>
  <si>
    <t>Linia  Z1</t>
  </si>
  <si>
    <t>181 Nowosiedlice- Malerzów</t>
  </si>
  <si>
    <t>82 Nowosiedlice- Mękarzowice</t>
  </si>
  <si>
    <t>Linia 41</t>
  </si>
  <si>
    <t>Linia 42</t>
  </si>
  <si>
    <t>Linia 43</t>
  </si>
  <si>
    <t>Linia S41</t>
  </si>
  <si>
    <t>Linia S43</t>
  </si>
  <si>
    <t>P1 Środa Śląska – Miękinia – Środa Śląska</t>
  </si>
  <si>
    <t>P2 Damianowo – Ujazd Górny – Środa Śląska</t>
  </si>
  <si>
    <t>P3 Lusina – Pichorowice – Środa Śląska</t>
  </si>
  <si>
    <t>P4 Udanin – Pielaszkowice – Środa Śląska</t>
  </si>
  <si>
    <t>P5 Wichrów – Kostomłoty – Środa Śląska</t>
  </si>
  <si>
    <t>P6 Malczyce – Chełm – Środa Śląska</t>
  </si>
  <si>
    <t>P7 Malczyce – Środa Śląska – Wróblowice</t>
  </si>
  <si>
    <t>P8 Malczyce – Prochowice – Środa Śląska</t>
  </si>
  <si>
    <t>P9 Sobkowice – Rakoszyce – Środa Śląska</t>
  </si>
  <si>
    <t>Dobrzejowice – Słone wieś</t>
  </si>
  <si>
    <t>Linia 80</t>
  </si>
  <si>
    <t>Linia 81</t>
  </si>
  <si>
    <t>Linia 82</t>
  </si>
  <si>
    <t>Linia 1</t>
  </si>
  <si>
    <t>Linia 2</t>
  </si>
  <si>
    <t>Linia 3</t>
  </si>
  <si>
    <t>160073-BOLESŁAWIEC - WILCZY LAS P/KRUSZYN ORZECHOWA,TOMASZÓW BOL,SZCZYTNICA OSIEDLE</t>
  </si>
  <si>
    <t>160074-BOLESŁAWIEC- SZCZYTNICA P/WARTA BOLESŁAWIECKA</t>
  </si>
  <si>
    <t>160096 - BOLESŁAWIEC - JURKÓW P/IWINY OSIEDLE,LUBKÓW SKLEP</t>
  </si>
  <si>
    <t xml:space="preserve">160097- BOLESŁAWIEC - RACIBOROWICE GÓRNE 20  </t>
  </si>
  <si>
    <t>160066 - BOLESŁAWIEC - PASTERNIK P/OSŁA KOLONIA,GROMADKA CENTRUM</t>
  </si>
  <si>
    <t>160067-BOLESŁAWIEC-BOLESŁAWIEC P/OSŁA KOLONIA,GROMADKA CENTRUM</t>
  </si>
  <si>
    <t>160068-BOLESŁAWIEC-MODŁA NR 3 P/OSŁA KOLONIA ,GROMADKA CENTRUM</t>
  </si>
  <si>
    <t>160069-BOLESŁAWIEC-PASTERNIK P/OSŁA KOLONIA,GROMDKA,MOTYLE</t>
  </si>
  <si>
    <t xml:space="preserve">160104-BOLESŁAWIEC-NOWA KUŹNIA P/KRZYŻOWA , MODŁA NR 3  </t>
  </si>
  <si>
    <t>160028-BOLESŁAWIEC - ŚWIĘTOSZÓW P/KLICZKÓW , ŁAWSZOWA</t>
  </si>
  <si>
    <t>160088- BOLESŁAWIEC-POŚWIĘTNE P/KLICZKÓW,PAROWA</t>
  </si>
  <si>
    <t>160091 - BOLESŁAWIEC -  BOLESŁAWIEC P/KLICZKÓW,OSIECZÓW</t>
  </si>
  <si>
    <t>160024-BOLESŁAWIEC - NOWOGRODZIEC UL.KRÓTKA/KOLEJOWA</t>
  </si>
  <si>
    <t>160158 - ŻELISZÓW,SZKOLA - BOLESŁAWIEC  P/ZELISZÓW 3, SKRZ, STARE JAROSZOWICE SWIETLICA,SUSZKI SKLEP</t>
  </si>
  <si>
    <t xml:space="preserve">160161- BOLESŁAWIEC - BOLESŁAWIEC  P/ŁAZISKA,KRUSZYN 2  </t>
  </si>
  <si>
    <t>160164 - BOLESŁAWIEC - BOLESŁAWIEC P/ŻELISZÓW 3, SUSZKI SKLEP</t>
  </si>
  <si>
    <t>160166 - BOLESŁAWIEC - BOLESŁAWIEC P/OTOK 2,SKRZ, KOL.PIETRUSZKA</t>
  </si>
  <si>
    <t>160168 -  BOLESŁAWIEC - BOLESŁAWIEC P/ MIERZWIN , NOWA</t>
  </si>
  <si>
    <t>160169 - MIERZWIN - BOLESŁAWIEC P OCICE , NOWA</t>
  </si>
  <si>
    <t>160172 - BOLESŁAWIEC -KOZŁÓW P/TRZEBIEŃ I - LESNA</t>
  </si>
  <si>
    <t>160173 - BOLESŁAWIEC - KOZŁÓW P/DĄBROWA BOLESŁAWIECKĄ,KRĘPNICĘ</t>
  </si>
  <si>
    <t>160177 - BOLESŁAWIEC - BOLESŁAWIEC P/ DOBRA , MIERZWIN WIEŚ</t>
  </si>
  <si>
    <t>160182 - BOLESŁAWIEC - BOLESŁAWIEC P/KRASNIK DOLNY , DABROWA BOLESŁAWIECKA , KREPNICA,</t>
  </si>
  <si>
    <t xml:space="preserve"> 160183 - BOLESŁAWIEC - KOZŁÓW  P/KREPNICA , PARKOSZÓW</t>
  </si>
  <si>
    <t>160184 - BOLESŁAWIEC - GOLNICE MAŁE</t>
  </si>
  <si>
    <t>160186 - BOLESŁAWIEC - BOLESŁAWIEC P/KRUSZYN ORZECHOWA , LIPIANY</t>
  </si>
  <si>
    <t>160016 BOLESŁAWIEC-NOWOGRODZIEC-GOŚCISZÓW</t>
  </si>
  <si>
    <t>160023 BOLESŁAWIEC-CZERNA-WYKROTY-GIERAŁTÓW-NOWOGRODZIEC</t>
  </si>
  <si>
    <t>160119 NOWOGRODZIEC-TOMISŁAW MAŁY -OSIECZNICA</t>
  </si>
  <si>
    <t>Przeworno-Dzierzkowa-Ostrężna-Płosa-Dobroszów-Pogroda-Romanów-Miłocice-Samborowiczki-Przeworno</t>
  </si>
  <si>
    <t>Przeworno-Karnków-Rożnów-Strużyna-Przeworno</t>
  </si>
  <si>
    <t>Przeworno-Cierpice-Sarby-Konary-Sarby-Cierpice-Przeworno</t>
  </si>
  <si>
    <t>Linia 113</t>
  </si>
  <si>
    <t>Linia 123</t>
  </si>
  <si>
    <t>Linia 133</t>
  </si>
  <si>
    <t>Linia 70</t>
  </si>
  <si>
    <t>Linia 71</t>
  </si>
  <si>
    <t>Linia 72</t>
  </si>
  <si>
    <t>Linia 73</t>
  </si>
  <si>
    <t>Linia 74</t>
  </si>
  <si>
    <t>Linia 75</t>
  </si>
  <si>
    <t>Linia 76</t>
  </si>
  <si>
    <t>Linia 83</t>
  </si>
  <si>
    <t>Linia 84</t>
  </si>
  <si>
    <t>Linia 85</t>
  </si>
  <si>
    <t>Linia 86</t>
  </si>
  <si>
    <t>Linia nr 1</t>
  </si>
  <si>
    <t>Linia nr 2 ( robocza)</t>
  </si>
  <si>
    <t>Linia nr 2 ( sobota )</t>
  </si>
  <si>
    <t>Linia nr 2 ( niedziela )</t>
  </si>
  <si>
    <t xml:space="preserve">Linia nr 3 </t>
  </si>
  <si>
    <t>Linia nr 4</t>
  </si>
  <si>
    <t xml:space="preserve">Linia nr 5 </t>
  </si>
  <si>
    <t>Linia nr 5 (niedziela)</t>
  </si>
  <si>
    <t>Linia nr 6</t>
  </si>
  <si>
    <t>Linia nr 7A</t>
  </si>
  <si>
    <t>Linia nr 7A (sobota)</t>
  </si>
  <si>
    <t>Linia nr 7B</t>
  </si>
  <si>
    <t>Linia nr 7B (sobota)</t>
  </si>
  <si>
    <t>Linia nr 8</t>
  </si>
  <si>
    <t>Linia nr 9</t>
  </si>
  <si>
    <t>Linia nr 10A</t>
  </si>
  <si>
    <t>Linia nr 10B</t>
  </si>
  <si>
    <t>Linia 21</t>
  </si>
  <si>
    <t>Linia 22</t>
  </si>
  <si>
    <t>Linia 23</t>
  </si>
  <si>
    <t>Linia 24</t>
  </si>
  <si>
    <t>Linia 25</t>
  </si>
  <si>
    <t>Linia 26</t>
  </si>
  <si>
    <t>Linia 31</t>
  </si>
  <si>
    <t>Linia 32</t>
  </si>
  <si>
    <t>Linia 33</t>
  </si>
  <si>
    <t>Linia 34</t>
  </si>
  <si>
    <t>Linia 35</t>
  </si>
  <si>
    <t>Linia 36</t>
  </si>
  <si>
    <t>Linia 103</t>
  </si>
  <si>
    <t>Gmina Kobierzyce</t>
  </si>
  <si>
    <t>Linia 624</t>
  </si>
  <si>
    <t>Linia 625</t>
  </si>
  <si>
    <t>Linia 626</t>
  </si>
  <si>
    <t>Linia 627</t>
  </si>
  <si>
    <t>Linia 628</t>
  </si>
  <si>
    <t>Linia 629</t>
  </si>
  <si>
    <t>165336 Oława, D.A. - Oława, D.A. przez Miłocice Małe</t>
  </si>
  <si>
    <t>165337 Bystrzyca świetlica– Oława D.A. przez Minkowice Oł.</t>
  </si>
  <si>
    <t>165338 Oława D.A. - Bystrzyca-centrum  - Oława D.A.</t>
  </si>
  <si>
    <t>165341  Oława D.A. - Janików – Bystrzyca-świetlica</t>
  </si>
  <si>
    <t>165342 Oława, D.A. - Grędzina  przez: Jelcz-Laskowice, Witosa-pętla</t>
  </si>
  <si>
    <t>165343 Oława, D.A. - Oława, D.A. przez Jelcz-Laskowice, Witosa-pętla</t>
  </si>
  <si>
    <t>165346 Oława, D.A. - Jelcz-Laskowice, Techników-szkoła – Minkowice Oł. - Oława D.A.</t>
  </si>
  <si>
    <t>165347 OŁAWA, D.A. - DOMANIÓW przez SOBOCISKO</t>
  </si>
  <si>
    <t>165348 Oława – Sobocisko – Domaniów – Kuny – Domaniów – Skrzypnik – Oława</t>
  </si>
  <si>
    <t>165349 Oława D.A.- Minkowice Oł. – Jelcz-Laskowice – Oława D.A.</t>
  </si>
  <si>
    <t>165350 Oława D.A.– Stary Otok – Jelcz-Laskowice, Witosa-petla – Oława D.A.</t>
  </si>
  <si>
    <t>165353 OŁAWA,D.A. - OŁAWA,D.A. przez Domaniów, Wierzbno</t>
  </si>
  <si>
    <t>165354: Oława, D.A. - Jelcz-Laskowice,  Techników – szkoła przez: Stary Otok</t>
  </si>
  <si>
    <t>165355 Oława D.A. - Jelcz-Laskowice Witosa–pętla – Miłocice – Bystrzyca</t>
  </si>
  <si>
    <t>165356 Oława D.A. – Oleśnica Mała przez: Osiek, Niemil</t>
  </si>
  <si>
    <t>165358 Oława D.A. – Chwalibożyce – Owczary – Oława D.A.</t>
  </si>
  <si>
    <t>165362 Oława D.A. – Ścinawa Polska – Ścinawa - Oława D.A.</t>
  </si>
  <si>
    <t>165116 Goszczyna – Oława: przez Gaj Oł.</t>
  </si>
  <si>
    <t>165398 Oława D.A – Godzikowice – Gaj Oławski - Oława D.A.</t>
  </si>
  <si>
    <t>165399 Oława D.A. - Siecieborowice przez: Bolechów</t>
  </si>
  <si>
    <t>165421 Oława D.A. - Siedlce – Zakrzów – Kotowice</t>
  </si>
  <si>
    <t>165418 Oława D.A. - Wierzbno – Gęsice -  Oława</t>
  </si>
  <si>
    <t>165420 Oława – Osiek – Niemil – Oleśnica Mała</t>
  </si>
  <si>
    <t>165433 Olawa – Jankowice (Wieś) przez: Marcinkowice</t>
  </si>
  <si>
    <t>165437 Oława D.A. - Wierzbno -szkoła - Gęsice – Oława D.A.</t>
  </si>
  <si>
    <t>165438 Oława D.A. – Miłonów – Wierzbno -szkoła – Oława D.A.</t>
  </si>
  <si>
    <t>165439 Oława D.A. - Polwica – Święta Katarzyna -stacja</t>
  </si>
  <si>
    <t>165440 Święta Katarzyna -stacja – Oława D.A. przez: Wierzbno, Polwica</t>
  </si>
  <si>
    <t>165376 Oława – Opolska, zajezdnia – Godzikowice - Oława – PKP – Oława – Baczyńskiego, Szpital – pętla  - Oława D.A.</t>
  </si>
  <si>
    <t>165377 Oława – Opolska, zajezdnia – Godzikowice - Oława, Dworzec Autobusowy – Oława – Baczyńskiego, Szpital – pętla</t>
  </si>
  <si>
    <t>165378 Oława – Opolska, zajezdnia – Godzikowice – Oława – Baczyńskiego, Szpita – petla – Oława – Opolska, zajezdnia</t>
  </si>
  <si>
    <t>165379 Oława – Opolska, zajezdnia – Oława ul. Paderewskiego – Oława Zwierzyniec D. - pętla – Ścinawa - Oława ul. Paderewskiego</t>
  </si>
  <si>
    <t>165380 Oława – Baczyńskiego, Szpital – pętla – Oława ul. Paderewskiego – Oława, dworzec Autobusowy – Ścinawa - Oława Baczyńskiego, Szpital - pętla</t>
  </si>
  <si>
    <t>165381 Oława – Opolska, zajezdnia – Oława ul. Perłowa – Gaj Oławski - Oława – Opolska, zajezdnia</t>
  </si>
  <si>
    <t>165382 Bystrzyca – świetlica – Oława D.A. - Oława – PKP – Bystrzyca - świetlica</t>
  </si>
  <si>
    <t>165383 Oława ul. Paderewskiego – Ścinawa Polska - Oława – Zwierzyniec D. - pętla – Oława ul. Paderewskiego</t>
  </si>
  <si>
    <t>165384 Oława – Baczyńskiego, Szpital – pętla  – Ścinawa Polska – Oława – Zwierzyniec D. - pętla - Oława – Baczyńskiego, Szpital – pętla</t>
  </si>
  <si>
    <t>165386 Jelcz-Laskowice, Witosa - pętla – Jelcz-Laskowice, Techników – szkoła – Łęg, Japońska – TOYOTA – Jelcz-Laskowice, Witosa – pętla</t>
  </si>
  <si>
    <t xml:space="preserve"> 165387 Jelcz-Laskowice, Techników – szkoła – Miłoszyce, Kościelna-rondo – Nowy Dwór IV (pętla) – Miłocice-Leśna</t>
  </si>
  <si>
    <t>165388 Jelcz-Laskowice, Techników – szkoła – Miłoszyce, Kościelna-rondo – Debina – pętla</t>
  </si>
  <si>
    <t>165389 Jelcz-Laskowice, Techników – szkoła – Miłoszyce, Kościelna-rondo – Grędzina – pętla</t>
  </si>
  <si>
    <t>165391 Jelcz-Laskowice, Techników – szkoła – Miłocice – Główna IV – Wójcice IV – Leśna</t>
  </si>
  <si>
    <t>165392 Jelcz-Laskowice, Witosa – pętla –Jelcz-Laskowice, Techników – szkoła – Łęg, Japońska – TOYOTA -  Jelcz-Laskowice, Witosa – pętla</t>
  </si>
  <si>
    <t>165393 Minkowice Oławskie VI – szkoła – Miłocice – Główna IV – Minkowice Oławskie VI – szkoła</t>
  </si>
  <si>
    <t>165394 Minkowice Oławskie VI – szkoła – Wójcice I – szkoła –  Minkowice Oławskie VI – szkoła</t>
  </si>
  <si>
    <t>165401 Jelcz-Laskowice, Techników-szkoła – Wójcice III-Minkowicka – Jelcz-Laskowice, Techników-szkoła</t>
  </si>
  <si>
    <t>165406 Jelcz-Laskowice-Oławska-szkoła – Piekary III – Nowy Dwór IV (pętla)</t>
  </si>
  <si>
    <t>165407 Jelcz-Laskowice, Techników-szkoła – Chwałowice, Główna – Jodłowa (pętla) – Dębina-pętla</t>
  </si>
  <si>
    <t>165408 Grędzina -pętla – Jelcz-Laskowice, Świętochowskiego-szkoła – Miłoszyce-szkoła</t>
  </si>
  <si>
    <t>165445  - Łęg, Wrocławska/ Polna – Jelcz-Laskowice, Witosa – pętla – Minkoiwce Oł. VI - szkoła   (26)</t>
  </si>
  <si>
    <t>165446  - Łęg, Wrocławska/ Polna – Jelcz-Laskowice, Witosa – pętla – Miłoszyce – szkoła (27)</t>
  </si>
  <si>
    <t>165430 Jelcz-Laskowice, Techników-szkoła – Dziuplina III-Główna (świetlica) – Jelcz-Laskowice, Techników-szkoła</t>
  </si>
  <si>
    <t>165431 Miłoszyce, Kościelna-rondo – Jelcz-Laskowice-Witosa-pętla – Dziuplina III – Główna (świetlica) – Jelcz-Laskowice, Techników</t>
  </si>
  <si>
    <t>165432 Jelcz-Laskowice, Świętochowskiego-szkoła – Dębina-pętla – Jelcz-Laskowice, Techników-szkoła</t>
  </si>
  <si>
    <t>165305 Kuchary- Domaniów szk. – Goszczyna szk. - Oława D.A.</t>
  </si>
  <si>
    <t>165306 – Oława D.A. - Domaniów-szkoła – Kuchary - Kończyce</t>
  </si>
  <si>
    <t>165307 Oława D.A. - Goszczyna szk. - Domaniów-szkoła – Sobocisko – Oława D.A.</t>
  </si>
  <si>
    <t>165308 – Oława D.A. - Domaniów-szk. – Goszczyna szk.  - Polwica – Oława D.A.</t>
  </si>
  <si>
    <t>165363 Oława D.A.  – Godzikowice – Chwalibożyce – szkoła – Owczary</t>
  </si>
  <si>
    <t>165365 Oława D.A. – Godzikowice – Osiek – Oleśnica Mała</t>
  </si>
  <si>
    <t>165413 Oława D.A. - Siecieborowice – Oława, Nowy Otok – Oława D.A.</t>
  </si>
  <si>
    <t>165412 Oława D.A. -Godzikowice – Drzemlikowice – Oława, Nowy Otok – Oława D.A.</t>
  </si>
  <si>
    <t>165368  Oława D.A. - Godzikowice – Gać – Psary</t>
  </si>
  <si>
    <t>165369 Oława -  Marcinkowice – szkoła – Stanowice – Oława D.A.</t>
  </si>
  <si>
    <t>165370 Oława D.A. - Oława - Ścinawa – Oława</t>
  </si>
  <si>
    <t>165416 Oława D.A – Ścinawa – Stanowice – Oława D.A.</t>
  </si>
  <si>
    <t>165371 Oława D.A. – Bystrzyca – Wójcice</t>
  </si>
  <si>
    <t>165417 Oława D.A. – Stary Otok - Bystrzyca – Wójcice</t>
  </si>
  <si>
    <t>165373 Oława D.A. – Siedlce – Marcinkowice-szkoła – Oława D.A.</t>
  </si>
  <si>
    <t>165410 Oława – Jankowice – Zabardowice – Oława</t>
  </si>
  <si>
    <t>165411 Oława –  Zabardowice – Jankowice – Miłonów -  Oława</t>
  </si>
  <si>
    <t>165414 Oława –  Miłonów -  Marcinkowice szk. - Oława</t>
  </si>
  <si>
    <t>165415 Oława – Chwalibożyce – Oleśnica Mała – Sobocisko – Oława</t>
  </si>
  <si>
    <t>165400 Oława D.A. - Siecieborowice – Oława, Nowy Otok – Oława D.A.</t>
  </si>
  <si>
    <t>165409 Oława D.A. - Zabardowice – Jankowice Wr. - Siedlce – Oława D.A.</t>
  </si>
  <si>
    <t>165419 Oława – Chwalibożyce – Oleśnica Mała – Osiek – Oława D.A.</t>
  </si>
  <si>
    <t>165469 Oława D.A. – Stary Otok – Oława D.A.</t>
  </si>
  <si>
    <t>165470 Oława D.A. – Jaczkowice – Miłonów - Oława D.A.</t>
  </si>
  <si>
    <t>165403 Kotowice I Cmentarna – Siechnice-Osiedle – Święta Katarzyna-stacja</t>
  </si>
  <si>
    <t>165404 Siechnice-Kolejowa (elektrociepłownia) – Sulęcin – Siechnice-kolejowa (elektrociepłownia)</t>
  </si>
  <si>
    <t>165405 Siechnice – Kolejowa (elektrociepłownia) – Łukaszowice – Siechnice – kolejowa (elektrociepłownia</t>
  </si>
  <si>
    <t>165450 – Sulęcin, baza – Kotowice, kościół – Groblice-Kolejowa – Siechnice, Gimnazjalna – pętla</t>
  </si>
  <si>
    <t>165451 – Siechnice, Gimnazjalna – pętla – Groblice – Sulęcin, baza</t>
  </si>
  <si>
    <t>165452 – Sulęcin, baza – Trestno-pętla – Zębice-pętla – Sulęcin, baza</t>
  </si>
  <si>
    <t>165453 – Sulęcin, baza – Kotowice, kościół – Siechnice, Gimnazjalna – pętla</t>
  </si>
  <si>
    <t>165454 – Sulęcin, baza – Siechnice, Gimnazjalna-petla – Zębice-pętla – Sulęcin, baza</t>
  </si>
  <si>
    <t>165455 – Siechnice, Gimnazjalna – pętla – Kotowice, kościół – Sulęcin, baza</t>
  </si>
  <si>
    <t>165456 – Sulęcin, baza – Święta Katarzyna-szkoła – Sulimów-kościół – Sulęcin, baza</t>
  </si>
  <si>
    <t>165457 – Sulęcin, baza – Smardzów-Reja – Radomierzyce – Sulęcin, baza</t>
  </si>
  <si>
    <t>165458 – Sulęcin, baza – Żerniki Wrocławskie – Iwiny-Brochowska/Polna – Sulęcin, baza</t>
  </si>
  <si>
    <t>165459 – Sulęcin, baza – Groblice, Polna/Opolska – Smardzów-Reja – Sulęcin, baza</t>
  </si>
  <si>
    <t>165460 – Sulęcin, baza – Żerniki Wrocławskie – Siechnice-szkolna – Sulęcin, baza</t>
  </si>
  <si>
    <t>165422 Oława – Domaniów – Żórawina-Iwiny-rondo – Żórawina – Domaniów-Oława</t>
  </si>
  <si>
    <t>165435 Racławice Małe – Okrzeszyce – Żórawina-kościół św. Trójcy  (nr 71 i 72)</t>
  </si>
  <si>
    <t>165335 Oława D.A. – Stary Otok – Jelcz-Laskowice, Techników-szkoła</t>
  </si>
  <si>
    <t>165375 Oława D.A – Oława D.A. Przez: Godzikowice, Domaniów</t>
  </si>
  <si>
    <t>165449:  Jelcz-Laskowice, Techników – szkoła – Łęg, Wrocławska/ Polna – Jelcz-Laskowice, Techników - szkoła</t>
  </si>
  <si>
    <t>165351 Oława – Stary Otok – Jelcz-Laskowice,  Techników-szkoła</t>
  </si>
  <si>
    <t xml:space="preserve"> 165352:Oława – Stary Otok – Jelcz-Laskowice,  Witosa-pętla</t>
  </si>
  <si>
    <t>165357 Oława – Chwalibożyce – Oleśnica Mała – Osiek – Oława</t>
  </si>
  <si>
    <t>165360 Oława D.A – Oława D.A. Przez: Niwnik – Drzemlikowice</t>
  </si>
  <si>
    <t>165361 Oława D.A.- Psary przez:  Gać</t>
  </si>
  <si>
    <t>165003 Oława D.A. - Oława D.A przez  Godzikowice, Psary</t>
  </si>
  <si>
    <t>165374 Oława Dworzec Autobusowy – Lizawice – Domaniów – Lizawce – Oława D.A.</t>
  </si>
  <si>
    <t>165466:  Jelcz-Laskowice, Techników – szkoła – Łęg, Wrocławska/ Polna – Jelcz-Laskowice, Techników - szkoła  (nr 28)</t>
  </si>
  <si>
    <t>Linia 501</t>
  </si>
  <si>
    <t>Linia 502</t>
  </si>
  <si>
    <t>Linia 503</t>
  </si>
  <si>
    <t>Linia 504</t>
  </si>
  <si>
    <t>Linia 505</t>
  </si>
  <si>
    <t>Linia 506</t>
  </si>
  <si>
    <t>Bierutów- Zbytowa-Bierutów</t>
  </si>
  <si>
    <t>Bierutów-Posadowice-Bierutów</t>
  </si>
  <si>
    <t>Bierutów-Wabieniece-Bierutów</t>
  </si>
  <si>
    <t>Birutów-Solniki Wielkie-Bierutów</t>
  </si>
  <si>
    <t>Linia 96</t>
  </si>
  <si>
    <t>Gaworzyce – Gaworzyce przez Dalków, Witanowice</t>
  </si>
  <si>
    <t>Gaworzyce – Gaworzyce przez Witanowice</t>
  </si>
  <si>
    <t>Linia 12</t>
  </si>
  <si>
    <t>Linia 510</t>
  </si>
  <si>
    <t>Linia 511</t>
  </si>
  <si>
    <t>Linia 512</t>
  </si>
  <si>
    <t>Linia 513</t>
  </si>
  <si>
    <t>Linia 832</t>
  </si>
  <si>
    <t>Linia 401</t>
  </si>
  <si>
    <t>Linia 402</t>
  </si>
  <si>
    <t>Linia 403</t>
  </si>
  <si>
    <t>Linia 404</t>
  </si>
  <si>
    <t>Linia 405</t>
  </si>
  <si>
    <t>Linia 406</t>
  </si>
  <si>
    <t>Linia 471</t>
  </si>
  <si>
    <t>Linia 472</t>
  </si>
  <si>
    <t>Linia 473</t>
  </si>
  <si>
    <t>Sobczyce - Grochowice przez Głogówko</t>
  </si>
  <si>
    <t>Sobczyce - Grochowice przez Chociemyśl</t>
  </si>
  <si>
    <t>Linia 241</t>
  </si>
  <si>
    <t>Linia 242</t>
  </si>
  <si>
    <t>Linia 243</t>
  </si>
  <si>
    <t>Linia 244</t>
  </si>
  <si>
    <t>Linia 245</t>
  </si>
  <si>
    <t>Bystrzyca Kłodzka - Kłodzko (przez Polanicę-Zdrój, Stary Wielisław)</t>
  </si>
  <si>
    <t>Stronie Śląskie - Kłodzko (przez Ołdrzychowice Kłodzkie)</t>
  </si>
  <si>
    <t>Kłodzko - Kudowa-Zdrój (przez Duszniki-Zdrój)</t>
  </si>
  <si>
    <t>Bystrzyca Kłodzka - Międzylesie (przez Domaszków, Gajnik, Michałowice)</t>
  </si>
  <si>
    <t>Bystrzyca Kłodzka - Międzygórze (przez Długopole Dolne, Domaszków)</t>
  </si>
  <si>
    <t>Nowa Ruda - Kłodzko (przez Nowa Ruda Słupiec, Bożków)</t>
  </si>
  <si>
    <t>Nowa Ruda - Kłodzko (przez Ścinawka Średnia)</t>
  </si>
  <si>
    <t>Kłodzko - Duszniki-Zdrój (przez Szalejów Dolny)</t>
  </si>
  <si>
    <t>Radków - Nowa Ruda (przez Ścinawka Średnia, Tłumaczów)</t>
  </si>
  <si>
    <t>Kłodzko - Radków (przez Ścinawka Górna)</t>
  </si>
  <si>
    <t>Nowa Ruda - Polanica-Zdrój (przez Nowa Ruda Słupiec, Kłodzko)</t>
  </si>
  <si>
    <t>Stronie Śląskie - Bystrzyca Kłodzka (przez Lądek-Zdrój, Trzebieszowice, Nowy Waliszów)</t>
  </si>
  <si>
    <t>Kłodzko - Karłów (przez Kudowę-Zdrój)</t>
  </si>
  <si>
    <t>Kłodzko - Międzygórze (przez Mielnik,  Bystrzycę Kłodzką, Długopole-Zdrój)</t>
  </si>
  <si>
    <t>Linia 200</t>
  </si>
  <si>
    <t>Linia 207</t>
  </si>
  <si>
    <t>Linia 217</t>
  </si>
  <si>
    <t>Linia 160740</t>
  </si>
  <si>
    <t>Linia 160746</t>
  </si>
  <si>
    <t>Linia 160051</t>
  </si>
  <si>
    <t>Linia 160053</t>
  </si>
  <si>
    <t>Linia 160055</t>
  </si>
  <si>
    <t xml:space="preserve">Stronie Śl - Bielice - Stronie Śl </t>
  </si>
  <si>
    <t xml:space="preserve">Stronie Śl - Bolesławów - Kletno - Stronie Śl </t>
  </si>
  <si>
    <t>Stronie Śl - Sienna - Stronie Śl</t>
  </si>
  <si>
    <t>Glinno - Zagórze Śląskie - Niedźwiedzica - Wałbrzych - Zagórze Śląskie - Niedźwiedzica - Glinno w granicach administracyjnych Gminy Walim</t>
  </si>
  <si>
    <t>Rąbienice-Budziszów Wielki-Bielany-Gądków-Jenków-Granowice-Mierczyce-Skała-Pawłowice Wielkie-Wądroże Małe-Wądroże Wielkie</t>
  </si>
  <si>
    <t>G1 Boguszyce-Jenkowice- Boguszyce</t>
  </si>
  <si>
    <t>G2 Brzezinka-Boguszyce-Sokołowice-Boguszyce Osiedle</t>
  </si>
  <si>
    <t>G3 Ostrowina-Ligota Polska-Poniatowice-Jonas-Cieśle-Boguszyce Kościół</t>
  </si>
  <si>
    <t>G4 Boguszyce Wieś-Boguszyce Osiedle-Spalice-Bogusławice</t>
  </si>
  <si>
    <t>G5 Zarzysko-Wszechświęte-Nowoszyce-Wyszogród-Bogusławice-Boguszyce Osiedle</t>
  </si>
  <si>
    <t>G6 Nowa Ligota-Zimnica-Ligota Wielka-Smolna-Gręboszyce-Świerzna</t>
  </si>
  <si>
    <t>G7 Piszkawa-Krzeczyn-Bystre-Świerzna Pętla</t>
  </si>
  <si>
    <t>G8 Smardzów-Nieciszów-Boguszyce</t>
  </si>
  <si>
    <t>Linia A</t>
  </si>
  <si>
    <t>Linia B</t>
  </si>
  <si>
    <t>Linia C1</t>
  </si>
  <si>
    <t>Linia C2</t>
  </si>
  <si>
    <t>Linia S4</t>
  </si>
  <si>
    <t>Linia 0</t>
  </si>
  <si>
    <t>Linia 3B</t>
  </si>
  <si>
    <t>Linia 3J</t>
  </si>
  <si>
    <t>Linia 4</t>
  </si>
  <si>
    <t>Linia 5</t>
  </si>
  <si>
    <t>Radków-Gajów-Tłumaczów-Radków</t>
  </si>
  <si>
    <t>Radków-Karłów-Radków</t>
  </si>
  <si>
    <t>Radków-Wambierzyce-Ścinawka Średnia-Raszków-Suszyna-Ścinawka Dolna-Ścinawka Średnia-Radków</t>
  </si>
  <si>
    <t>Linia 3A</t>
  </si>
  <si>
    <t>Linia 6</t>
  </si>
  <si>
    <t>Linia 10</t>
  </si>
  <si>
    <t>Linia 13</t>
  </si>
  <si>
    <t>Linia 14</t>
  </si>
  <si>
    <t>Linia 16</t>
  </si>
  <si>
    <r>
      <t>16</t>
    </r>
    <r>
      <rPr>
        <sz val="11"/>
        <color rgb="FF000000"/>
        <rFont val="Calibri"/>
        <family val="2"/>
        <scheme val="minor"/>
      </rPr>
      <t>5339 Oława D.A. - Jelcz-Laskowice, Techników – szkoła  - przez: Bystrzyca-centrum</t>
    </r>
  </si>
  <si>
    <r>
      <t>16</t>
    </r>
    <r>
      <rPr>
        <sz val="11"/>
        <color rgb="FF000000"/>
        <rFont val="Calibri"/>
        <family val="2"/>
        <scheme val="minor"/>
      </rPr>
      <t>5340 Oława D.A. -  Bystrzyca – Jelcz-Laskowice, Techników-szkoła - Oława D.A.</t>
    </r>
  </si>
  <si>
    <r>
      <t xml:space="preserve">165344 </t>
    </r>
    <r>
      <rPr>
        <sz val="11"/>
        <color rgb="FF000000"/>
        <rFont val="Calibri"/>
        <family val="2"/>
        <scheme val="minor"/>
      </rPr>
      <t>Minkowice Oł.- – Oława D.A. przez Nowy Dwór, Jecz-Jaskowice</t>
    </r>
  </si>
  <si>
    <r>
      <t xml:space="preserve">165345 </t>
    </r>
    <r>
      <rPr>
        <sz val="11"/>
        <color rgb="FF000000"/>
        <rFont val="Calibri"/>
        <family val="2"/>
        <scheme val="minor"/>
      </rPr>
      <t>Oława, D.A.– Oława, D.A. przez Miłocice Małe, Nowy Dwór</t>
    </r>
  </si>
  <si>
    <r>
      <t xml:space="preserve">165026 </t>
    </r>
    <r>
      <rPr>
        <sz val="11"/>
        <color rgb="FF000000"/>
        <rFont val="Calibri"/>
        <family val="2"/>
        <scheme val="minor"/>
      </rPr>
      <t>Oława, D.A. - Oława, D.A. przez Bystrzycę,  Jelcz-Laskowice</t>
    </r>
  </si>
  <si>
    <r>
      <t>165441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Oława,D.A. - Święta Katarzyna -stacja: przez Miłonów, Wierzbno</t>
    </r>
  </si>
  <si>
    <r>
      <t>165</t>
    </r>
    <r>
      <rPr>
        <sz val="11"/>
        <color rgb="FF000000"/>
        <rFont val="Calibri"/>
        <family val="2"/>
        <scheme val="minor"/>
      </rPr>
      <t xml:space="preserve">447 </t>
    </r>
    <r>
      <rPr>
        <sz val="11"/>
        <color theme="1"/>
        <rFont val="Calibri"/>
        <family val="2"/>
        <scheme val="minor"/>
      </rPr>
      <t xml:space="preserve">Oława D.A. – Siedlce – Marcinkowice -szkoła – Oława D.A.   </t>
    </r>
  </si>
  <si>
    <r>
      <t>165</t>
    </r>
    <r>
      <rPr>
        <sz val="11"/>
        <color rgb="FF000000"/>
        <rFont val="Calibri"/>
        <family val="2"/>
        <scheme val="minor"/>
      </rPr>
      <t xml:space="preserve">468  </t>
    </r>
    <r>
      <rPr>
        <sz val="11"/>
        <color theme="1"/>
        <rFont val="Calibri"/>
        <family val="2"/>
        <scheme val="minor"/>
      </rPr>
      <t>Oława – Stary Otok – Jelcz-Laskowice-Oławska, centrum handlowe</t>
    </r>
  </si>
  <si>
    <r>
      <t>165467</t>
    </r>
    <r>
      <rPr>
        <sz val="11"/>
        <color rgb="FF000000"/>
        <rFont val="Calibri"/>
        <family val="2"/>
        <scheme val="minor"/>
      </rPr>
      <t xml:space="preserve"> Oława D.A. – Ścinawa  – Oława D.A.</t>
    </r>
  </si>
  <si>
    <r>
      <rPr>
        <sz val="11"/>
        <color rgb="FF000000"/>
        <rFont val="Calibri"/>
        <family val="2"/>
        <scheme val="minor"/>
      </rPr>
      <t>165434</t>
    </r>
    <r>
      <rPr>
        <b/>
        <sz val="11"/>
        <color rgb="FF000000"/>
        <rFont val="Calibri"/>
        <family val="2"/>
        <scheme val="minor"/>
      </rPr>
      <t xml:space="preserve">: </t>
    </r>
    <r>
      <rPr>
        <sz val="11"/>
        <color rgb="FF000000"/>
        <rFont val="Calibri"/>
        <family val="2"/>
        <scheme val="minor"/>
      </rPr>
      <t xml:space="preserve"> Siechnice – Osiedle – Blizanowice -pętla – Trestno  -pętla</t>
    </r>
  </si>
  <si>
    <r>
      <rPr>
        <sz val="11"/>
        <color rgb="FF000000"/>
        <rFont val="Calibri"/>
        <family val="2"/>
        <scheme val="minor"/>
      </rPr>
      <t>165463:  86 -  IWINY-pętla – Żerniki Wrocławskie – IWINY-pętla</t>
    </r>
  </si>
  <si>
    <r>
      <rPr>
        <sz val="11"/>
        <color rgb="FF000000"/>
        <rFont val="Calibri"/>
        <family val="2"/>
        <scheme val="minor"/>
      </rPr>
      <t>165462:  87 -  Radwanice-szkoła - Święta Katarzyna -stacja – Radwanice szkoła</t>
    </r>
  </si>
  <si>
    <t>Linia G1</t>
  </si>
  <si>
    <t>Linia G4</t>
  </si>
  <si>
    <t xml:space="preserve">Udanin – Lusina – Strzegom </t>
  </si>
  <si>
    <t>Linia nr 2</t>
  </si>
  <si>
    <t>Linia nr 3</t>
  </si>
  <si>
    <t>Linia P-1</t>
  </si>
  <si>
    <t>Linia P-2</t>
  </si>
  <si>
    <t>Linia P-3</t>
  </si>
  <si>
    <t>Linia P-4</t>
  </si>
  <si>
    <t>Linia P-5</t>
  </si>
  <si>
    <t>Linia P-6</t>
  </si>
  <si>
    <t>Linia P-7</t>
  </si>
  <si>
    <t>Linia P-8</t>
  </si>
  <si>
    <t>Linia 11</t>
  </si>
  <si>
    <t>Linia 15</t>
  </si>
  <si>
    <t>Linia 17</t>
  </si>
  <si>
    <t>Linia 18</t>
  </si>
  <si>
    <t>Linia 20</t>
  </si>
  <si>
    <t>Linia 101</t>
  </si>
  <si>
    <t>Linia 102</t>
  </si>
  <si>
    <t>Linia 105</t>
  </si>
  <si>
    <t>Linia 106</t>
  </si>
  <si>
    <t>Linia 107</t>
  </si>
  <si>
    <t>Linia 108</t>
  </si>
  <si>
    <t>Linia 110</t>
  </si>
  <si>
    <t>Linia 112</t>
  </si>
  <si>
    <t>Linia 118</t>
  </si>
  <si>
    <t>Linia "S"</t>
  </si>
  <si>
    <t>Linia 90</t>
  </si>
  <si>
    <t>Linia 91</t>
  </si>
  <si>
    <t>Linia 92</t>
  </si>
  <si>
    <t>Linia 93</t>
  </si>
  <si>
    <t>Linia 94</t>
  </si>
  <si>
    <t>Linia 95</t>
  </si>
  <si>
    <t>Linia 97</t>
  </si>
  <si>
    <t>Linia 98</t>
  </si>
  <si>
    <t>Wąsosz - Wiewierz - Sułów Wielki - Góra</t>
  </si>
  <si>
    <t>Czeladź Wielka - Góra</t>
  </si>
  <si>
    <t>Linia 2A</t>
  </si>
  <si>
    <t>Linia 7</t>
  </si>
  <si>
    <t>Linia 8</t>
  </si>
  <si>
    <t>Linia 23A</t>
  </si>
  <si>
    <t>Linia S5</t>
  </si>
  <si>
    <t>Linia C</t>
  </si>
  <si>
    <t>Linia D</t>
  </si>
  <si>
    <t>Linia S1</t>
  </si>
  <si>
    <t>Linia S2</t>
  </si>
  <si>
    <t>Linia S3</t>
  </si>
  <si>
    <t>Linia S6</t>
  </si>
  <si>
    <t>Linia S7</t>
  </si>
  <si>
    <t>Linia S8</t>
  </si>
  <si>
    <t>Linia S13</t>
  </si>
  <si>
    <t>Linia S15</t>
  </si>
  <si>
    <t xml:space="preserve">Linia 3A </t>
  </si>
  <si>
    <t xml:space="preserve">Linia 3B </t>
  </si>
  <si>
    <t>Linia 100</t>
  </si>
  <si>
    <t>Linia 104</t>
  </si>
  <si>
    <t>Linia 121</t>
  </si>
  <si>
    <t>Linia 131</t>
  </si>
  <si>
    <t xml:space="preserve">Linia nr 201 </t>
  </si>
  <si>
    <t xml:space="preserve">Linia nr 202 </t>
  </si>
  <si>
    <t xml:space="preserve">Linia nr 203 </t>
  </si>
  <si>
    <t>Linia nr 204</t>
  </si>
  <si>
    <t>Linia nr 205</t>
  </si>
  <si>
    <t>Linia nr 206</t>
  </si>
  <si>
    <t>Linia nr 207</t>
  </si>
  <si>
    <t>JAROSŁAWICE-Okrzeszyce-Mnichowice-Turów-Żórawina PKP - Wojkowice-Krajków-Milejowice-Polakowice-Stary Śleszów-NOWY ŚLESZÓW</t>
  </si>
  <si>
    <t>ŻÓRAWINA SZKOŁA-Żerniki Wielkie-Bogunów-Węgry-Marcinkowice-Przecławice-Jaksonów-Wilczków Szkoła-Galowice-ŻÓRAWINA SZKOŁA</t>
  </si>
  <si>
    <t>KARWIANY - Komorowice - Szukalice - Galowice - Przecławice - Węgry - Bogunów - Żerniki Wielkie - ŻÓRAWINA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</si>
</sst>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[$-415]General"/>
    <numFmt numFmtId="166" formatCode="#,##0.00&quot; &quot;[$zł-415];[Red]&quot;-&quot;#,##0.00&quot; &quot;[$zł-415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  <charset val="1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DDD"/>
        <bgColor rgb="FFD7E4BD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2">
    <xf numFmtId="0" fontId="0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1" fillId="7" borderId="0" applyBorder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4" fillId="0" borderId="0"/>
    <xf numFmtId="0" fontId="12" fillId="0" borderId="0"/>
    <xf numFmtId="0" fontId="15" fillId="0" borderId="0">
      <alignment horizontal="center"/>
    </xf>
    <xf numFmtId="0" fontId="15" fillId="0" borderId="0">
      <alignment horizontal="center" textRotation="90"/>
    </xf>
    <xf numFmtId="0" fontId="16" fillId="0" borderId="0"/>
    <xf numFmtId="166" fontId="16" fillId="0" borderId="0"/>
    <xf numFmtId="0" fontId="18" fillId="0" borderId="0" applyNumberForma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vertical="center"/>
    </xf>
    <xf numFmtId="4" fontId="3" fillId="3" borderId="7" xfId="0" applyNumberFormat="1" applyFont="1" applyFill="1" applyBorder="1" applyAlignment="1">
      <alignment vertical="center"/>
    </xf>
    <xf numFmtId="4" fontId="3" fillId="3" borderId="8" xfId="0" applyNumberFormat="1" applyFont="1" applyFill="1" applyBorder="1" applyAlignment="1">
      <alignment vertical="center"/>
    </xf>
    <xf numFmtId="4" fontId="0" fillId="2" borderId="8" xfId="0" applyNumberForma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0" fontId="8" fillId="0" borderId="0" xfId="0" applyFont="1"/>
    <xf numFmtId="0" fontId="9" fillId="5" borderId="2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5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7" fillId="2" borderId="0" xfId="0" applyFont="1" applyFill="1"/>
    <xf numFmtId="0" fontId="7" fillId="4" borderId="1" xfId="0" applyFont="1" applyFill="1" applyBorder="1"/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4" fontId="5" fillId="6" borderId="1" xfId="0" applyNumberFormat="1" applyFont="1" applyFill="1" applyBorder="1"/>
    <xf numFmtId="4" fontId="0" fillId="2" borderId="1" xfId="0" applyNumberFormat="1" applyFill="1" applyBorder="1" applyAlignment="1">
      <alignment horizontal="right" vertical="center" wrapText="1"/>
    </xf>
    <xf numFmtId="4" fontId="17" fillId="3" borderId="1" xfId="0" applyNumberFormat="1" applyFont="1" applyFill="1" applyBorder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/>
    </xf>
    <xf numFmtId="4" fontId="0" fillId="2" borderId="1" xfId="0" applyNumberFormat="1" applyFill="1" applyBorder="1" applyAlignment="1">
      <alignment horizontal="right" vertical="top"/>
    </xf>
    <xf numFmtId="0" fontId="17" fillId="4" borderId="1" xfId="0" applyFont="1" applyFill="1" applyBorder="1" applyAlignment="1">
      <alignment horizontal="center" vertical="center"/>
    </xf>
    <xf numFmtId="0" fontId="0" fillId="2" borderId="0" xfId="1" applyFont="1" applyFill="1" applyAlignment="1">
      <alignment horizontal="left" vertical="center" wrapText="1"/>
    </xf>
    <xf numFmtId="0" fontId="0" fillId="2" borderId="4" xfId="1" applyFont="1" applyFill="1" applyBorder="1" applyAlignment="1">
      <alignment horizontal="left" vertical="center" wrapText="1"/>
    </xf>
    <xf numFmtId="0" fontId="0" fillId="2" borderId="1" xfId="1" applyFont="1" applyFill="1" applyBorder="1" applyAlignment="1">
      <alignment horizontal="left" vertical="center" wrapText="1"/>
    </xf>
    <xf numFmtId="4" fontId="0" fillId="2" borderId="2" xfId="0" applyNumberFormat="1" applyFill="1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4" fontId="0" fillId="2" borderId="5" xfId="0" applyNumberFormat="1" applyFill="1" applyBorder="1" applyAlignment="1">
      <alignment vertical="center"/>
    </xf>
    <xf numFmtId="0" fontId="6" fillId="6" borderId="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2" borderId="3" xfId="0" applyNumberFormat="1" applyFill="1" applyBorder="1" applyAlignment="1">
      <alignment vertical="center" wrapText="1"/>
    </xf>
    <xf numFmtId="4" fontId="0" fillId="2" borderId="5" xfId="0" applyNumberForma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</cellXfs>
  <cellStyles count="22">
    <cellStyle name="Dziesiętny 2" xfId="3" xr:uid="{3A74B400-9532-4FA0-AA6C-AFC73585DF38}"/>
    <cellStyle name="Dziesiętny 2 2" xfId="20" xr:uid="{74D9E2E0-BD45-4722-B805-202C2B787224}"/>
    <cellStyle name="Excel Built-in Normal" xfId="12" xr:uid="{BBE5C4FB-F15B-4545-B615-FC64A232893E}"/>
    <cellStyle name="Heading" xfId="14" xr:uid="{89BFB03A-7797-4DBA-B260-F37C946FB379}"/>
    <cellStyle name="Heading1" xfId="15" xr:uid="{C95A4D59-522D-4242-ABAF-5E080BE0755B}"/>
    <cellStyle name="Normalny 2" xfId="2" xr:uid="{4329BB11-1978-40E6-A3B9-FF0A23B2EA14}"/>
    <cellStyle name="Normalny 2 2" xfId="9" xr:uid="{19EACDD3-69D8-411F-BCF3-C7A828BA4D48}"/>
    <cellStyle name="Normalny 2 3" xfId="19" xr:uid="{59D12E18-A251-4175-903F-AF407F1CC22F}"/>
    <cellStyle name="Normalny 3" xfId="1" xr:uid="{3BF64E36-3AAA-4C13-8003-6DF5198F4854}"/>
    <cellStyle name="Result" xfId="16" xr:uid="{883D4223-D79F-4DE0-A000-BADBF17E94F6}"/>
    <cellStyle name="Result2" xfId="17" xr:uid="{98955C29-8CE9-4607-A3C4-F4E5B7FA59C9}"/>
    <cellStyle name="Гиперссылка 2" xfId="18" xr:uid="{F97CAF42-D5AF-4054-88BA-CC04C7B11E80}"/>
    <cellStyle name="Гиперссылка 3" xfId="21" xr:uid="{6216CB2D-BE59-47A8-A827-E528732B86EB}"/>
    <cellStyle name="Денежный 2" xfId="7" xr:uid="{2313B718-5C8D-4E27-898C-A917CC7FE375}"/>
    <cellStyle name="Денежный 3" xfId="11" xr:uid="{CDDC57D6-3161-4A7B-9C2D-B80E69817B0E}"/>
    <cellStyle name="Обычный" xfId="0" builtinId="0"/>
    <cellStyle name="Обычный 2" xfId="5" xr:uid="{F6B71CA1-FDB3-4DA2-AC10-AA9A93862F2D}"/>
    <cellStyle name="Обычный 3" xfId="13" xr:uid="{ECCAEF05-32FA-486A-AD03-0BA807E914E4}"/>
    <cellStyle name="Пояснение 2" xfId="6" xr:uid="{33739557-D88E-4F93-B275-D915971A76CD}"/>
    <cellStyle name="Процентный 2" xfId="8" xr:uid="{46E54B82-2F78-4313-97C2-A7210900AC87}"/>
    <cellStyle name="Финансовый 2" xfId="4" xr:uid="{1A28CB61-C014-4585-BC07-F06C23E0607A}"/>
    <cellStyle name="Финансовый 3" xfId="10" xr:uid="{B1E30F3D-14A3-4E6B-8AE6-11E837B3D8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80"/>
  <sheetViews>
    <sheetView tabSelected="1" view="pageBreakPreview" zoomScale="80" zoomScaleNormal="84" zoomScaleSheetLayoutView="80" workbookViewId="0">
      <pane xSplit="12" ySplit="5" topLeftCell="M6" activePane="bottomRight" state="frozen"/>
      <selection pane="topRight" activeCell="M1" sqref="M1"/>
      <selection pane="bottomLeft" activeCell="A6" sqref="A6"/>
      <selection pane="bottomRight" activeCell="O6" sqref="O6"/>
    </sheetView>
  </sheetViews>
  <sheetFormatPr defaultRowHeight="15.75" x14ac:dyDescent="0.25"/>
  <cols>
    <col min="1" max="1" width="6" style="21" customWidth="1"/>
    <col min="2" max="2" width="6.5703125" style="1" customWidth="1"/>
    <col min="3" max="3" width="22.42578125" style="19" customWidth="1"/>
    <col min="4" max="4" width="40.7109375" style="1" customWidth="1"/>
    <col min="5" max="5" width="11" style="1" hidden="1" customWidth="1"/>
    <col min="6" max="8" width="18.140625" style="1" hidden="1" customWidth="1"/>
    <col min="9" max="9" width="21" style="1" customWidth="1"/>
    <col min="10" max="10" width="21" style="1" hidden="1" customWidth="1"/>
    <col min="11" max="11" width="21" style="1" customWidth="1"/>
    <col min="12" max="12" width="21" style="1" hidden="1" customWidth="1"/>
    <col min="13" max="1024" width="8.7109375" style="1" customWidth="1"/>
    <col min="1025" max="16384" width="9.140625" style="1"/>
  </cols>
  <sheetData>
    <row r="1" spans="1:13" x14ac:dyDescent="0.25">
      <c r="B1" s="2"/>
      <c r="C1" s="15"/>
    </row>
    <row r="2" spans="1:13" x14ac:dyDescent="0.25">
      <c r="B2" s="2"/>
      <c r="C2" s="15"/>
    </row>
    <row r="3" spans="1:13" ht="49.5" customHeight="1" x14ac:dyDescent="0.25">
      <c r="A3" s="53" t="s">
        <v>85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3"/>
    </row>
    <row r="4" spans="1:13" x14ac:dyDescent="0.25">
      <c r="B4" s="2"/>
      <c r="C4" s="15"/>
      <c r="G4" s="2"/>
    </row>
    <row r="5" spans="1:13" ht="105" customHeight="1" x14ac:dyDescent="0.25">
      <c r="A5" s="22"/>
      <c r="B5" s="7" t="s">
        <v>0</v>
      </c>
      <c r="C5" s="20" t="s">
        <v>1</v>
      </c>
      <c r="D5" s="32" t="s">
        <v>2</v>
      </c>
      <c r="E5" s="8" t="s">
        <v>3</v>
      </c>
      <c r="F5" s="7" t="s">
        <v>4</v>
      </c>
      <c r="G5" s="8" t="s">
        <v>5</v>
      </c>
      <c r="H5" s="8" t="s">
        <v>6</v>
      </c>
      <c r="I5" s="8" t="s">
        <v>7</v>
      </c>
      <c r="J5" s="8" t="s">
        <v>135</v>
      </c>
      <c r="K5" s="8" t="s">
        <v>8</v>
      </c>
      <c r="L5" s="8" t="s">
        <v>136</v>
      </c>
      <c r="M5" s="4"/>
    </row>
    <row r="6" spans="1:13" ht="44.25" customHeight="1" x14ac:dyDescent="0.25">
      <c r="A6" s="43" t="s">
        <v>9</v>
      </c>
      <c r="B6" s="5">
        <v>1</v>
      </c>
      <c r="C6" s="46" t="s">
        <v>10</v>
      </c>
      <c r="D6" s="33" t="s">
        <v>123</v>
      </c>
      <c r="E6" s="50">
        <v>5</v>
      </c>
      <c r="F6" s="28">
        <v>74</v>
      </c>
      <c r="G6" s="28">
        <v>24</v>
      </c>
      <c r="H6" s="28">
        <v>246</v>
      </c>
      <c r="I6" s="28">
        <v>18204</v>
      </c>
      <c r="J6" s="28">
        <v>61066.65</v>
      </c>
      <c r="K6" s="28">
        <v>54612</v>
      </c>
      <c r="L6" s="28">
        <v>6454.6500000000005</v>
      </c>
    </row>
    <row r="7" spans="1:13" ht="44.25" customHeight="1" x14ac:dyDescent="0.25">
      <c r="A7" s="44"/>
      <c r="B7" s="5">
        <v>2</v>
      </c>
      <c r="C7" s="47"/>
      <c r="D7" s="34" t="s">
        <v>124</v>
      </c>
      <c r="E7" s="51"/>
      <c r="F7" s="28">
        <v>78</v>
      </c>
      <c r="G7" s="28">
        <v>18</v>
      </c>
      <c r="H7" s="28">
        <v>246</v>
      </c>
      <c r="I7" s="28">
        <v>19188</v>
      </c>
      <c r="J7" s="28">
        <v>64162.5</v>
      </c>
      <c r="K7" s="28">
        <v>57564</v>
      </c>
      <c r="L7" s="28">
        <v>6598.5000000000009</v>
      </c>
    </row>
    <row r="8" spans="1:13" ht="44.25" customHeight="1" x14ac:dyDescent="0.25">
      <c r="A8" s="44"/>
      <c r="B8" s="5">
        <v>3</v>
      </c>
      <c r="C8" s="47"/>
      <c r="D8" s="34" t="s">
        <v>125</v>
      </c>
      <c r="E8" s="51"/>
      <c r="F8" s="28">
        <v>84</v>
      </c>
      <c r="G8" s="28">
        <v>30</v>
      </c>
      <c r="H8" s="28">
        <v>246</v>
      </c>
      <c r="I8" s="28">
        <v>20664</v>
      </c>
      <c r="J8" s="28">
        <v>69169.799999999988</v>
      </c>
      <c r="K8" s="28">
        <v>61992</v>
      </c>
      <c r="L8" s="28">
        <v>7177.8</v>
      </c>
    </row>
    <row r="9" spans="1:13" ht="44.25" customHeight="1" x14ac:dyDescent="0.25">
      <c r="A9" s="44"/>
      <c r="B9" s="5">
        <v>4</v>
      </c>
      <c r="C9" s="47"/>
      <c r="D9" s="34" t="s">
        <v>126</v>
      </c>
      <c r="E9" s="51"/>
      <c r="F9" s="28">
        <v>36</v>
      </c>
      <c r="G9" s="28">
        <v>8</v>
      </c>
      <c r="H9" s="28">
        <v>246</v>
      </c>
      <c r="I9" s="28">
        <v>8856</v>
      </c>
      <c r="J9" s="28">
        <v>29542.449999999997</v>
      </c>
      <c r="K9" s="28">
        <v>26568</v>
      </c>
      <c r="L9" s="28">
        <v>2974.45</v>
      </c>
    </row>
    <row r="10" spans="1:13" ht="44.25" customHeight="1" x14ac:dyDescent="0.25">
      <c r="A10" s="45"/>
      <c r="B10" s="5">
        <v>5</v>
      </c>
      <c r="C10" s="48"/>
      <c r="D10" s="34" t="s">
        <v>127</v>
      </c>
      <c r="E10" s="52"/>
      <c r="F10" s="28">
        <v>36</v>
      </c>
      <c r="G10" s="28">
        <v>12</v>
      </c>
      <c r="H10" s="28">
        <v>246</v>
      </c>
      <c r="I10" s="28">
        <v>8856</v>
      </c>
      <c r="J10" s="28">
        <v>29540.409999999996</v>
      </c>
      <c r="K10" s="28">
        <v>26568</v>
      </c>
      <c r="L10" s="28">
        <v>2972.41</v>
      </c>
    </row>
    <row r="11" spans="1:13" ht="44.25" customHeight="1" x14ac:dyDescent="0.25">
      <c r="A11" s="40" t="s">
        <v>14</v>
      </c>
      <c r="B11" s="41"/>
      <c r="C11" s="41"/>
      <c r="D11" s="42"/>
      <c r="E11" s="11">
        <f>E6</f>
        <v>5</v>
      </c>
      <c r="F11" s="29">
        <f>SUM(F6:F10)</f>
        <v>308</v>
      </c>
      <c r="G11" s="29">
        <f t="shared" ref="G11:L11" si="0">SUM(G6:G10)</f>
        <v>92</v>
      </c>
      <c r="H11" s="29">
        <f t="shared" si="0"/>
        <v>1230</v>
      </c>
      <c r="I11" s="29">
        <f t="shared" si="0"/>
        <v>75768</v>
      </c>
      <c r="J11" s="29">
        <f t="shared" si="0"/>
        <v>253481.80999999997</v>
      </c>
      <c r="K11" s="29">
        <f t="shared" si="0"/>
        <v>227304</v>
      </c>
      <c r="L11" s="29">
        <f t="shared" si="0"/>
        <v>26177.81</v>
      </c>
    </row>
    <row r="12" spans="1:13" ht="72" customHeight="1" x14ac:dyDescent="0.25">
      <c r="A12" s="43" t="s">
        <v>11</v>
      </c>
      <c r="B12" s="6">
        <v>1</v>
      </c>
      <c r="C12" s="54" t="s">
        <v>40</v>
      </c>
      <c r="D12" s="35" t="s">
        <v>128</v>
      </c>
      <c r="E12" s="36">
        <v>7</v>
      </c>
      <c r="F12" s="30">
        <v>35</v>
      </c>
      <c r="G12" s="30">
        <v>11</v>
      </c>
      <c r="H12" s="30">
        <v>193</v>
      </c>
      <c r="I12" s="30">
        <v>6755</v>
      </c>
      <c r="J12" s="30">
        <v>37152.5</v>
      </c>
      <c r="K12" s="30">
        <v>20265</v>
      </c>
      <c r="L12" s="30">
        <v>16887.5</v>
      </c>
    </row>
    <row r="13" spans="1:13" ht="99.75" customHeight="1" x14ac:dyDescent="0.25">
      <c r="A13" s="44"/>
      <c r="B13" s="5">
        <v>2</v>
      </c>
      <c r="C13" s="55"/>
      <c r="D13" s="35" t="s">
        <v>129</v>
      </c>
      <c r="E13" s="37"/>
      <c r="F13" s="30">
        <v>45</v>
      </c>
      <c r="G13" s="30">
        <v>16</v>
      </c>
      <c r="H13" s="30">
        <v>193</v>
      </c>
      <c r="I13" s="30">
        <v>8685</v>
      </c>
      <c r="J13" s="30">
        <v>47767.5</v>
      </c>
      <c r="K13" s="30">
        <v>26055</v>
      </c>
      <c r="L13" s="30">
        <v>21712.5</v>
      </c>
    </row>
    <row r="14" spans="1:13" ht="69" customHeight="1" x14ac:dyDescent="0.25">
      <c r="A14" s="44"/>
      <c r="B14" s="6">
        <v>3</v>
      </c>
      <c r="C14" s="55"/>
      <c r="D14" s="35" t="s">
        <v>130</v>
      </c>
      <c r="E14" s="37"/>
      <c r="F14" s="30">
        <v>25</v>
      </c>
      <c r="G14" s="30">
        <v>9</v>
      </c>
      <c r="H14" s="30">
        <v>772</v>
      </c>
      <c r="I14" s="30">
        <v>19300</v>
      </c>
      <c r="J14" s="30">
        <v>106150</v>
      </c>
      <c r="K14" s="30">
        <v>57900</v>
      </c>
      <c r="L14" s="30">
        <v>48250</v>
      </c>
    </row>
    <row r="15" spans="1:13" ht="69" customHeight="1" x14ac:dyDescent="0.25">
      <c r="A15" s="44"/>
      <c r="B15" s="5">
        <v>4</v>
      </c>
      <c r="C15" s="55"/>
      <c r="D15" s="35" t="s">
        <v>131</v>
      </c>
      <c r="E15" s="37"/>
      <c r="F15" s="30">
        <v>17</v>
      </c>
      <c r="G15" s="30">
        <v>6</v>
      </c>
      <c r="H15" s="30">
        <v>193</v>
      </c>
      <c r="I15" s="30">
        <v>3281</v>
      </c>
      <c r="J15" s="30">
        <v>18045.5</v>
      </c>
      <c r="K15" s="30">
        <v>9843</v>
      </c>
      <c r="L15" s="30">
        <v>8202.5</v>
      </c>
    </row>
    <row r="16" spans="1:13" ht="69" customHeight="1" x14ac:dyDescent="0.25">
      <c r="A16" s="44"/>
      <c r="B16" s="6">
        <v>5</v>
      </c>
      <c r="C16" s="55"/>
      <c r="D16" s="35" t="s">
        <v>132</v>
      </c>
      <c r="E16" s="37"/>
      <c r="F16" s="30">
        <v>27</v>
      </c>
      <c r="G16" s="30">
        <v>9</v>
      </c>
      <c r="H16" s="30">
        <v>193</v>
      </c>
      <c r="I16" s="30">
        <v>5211</v>
      </c>
      <c r="J16" s="30">
        <v>28660.5</v>
      </c>
      <c r="K16" s="30">
        <v>15633</v>
      </c>
      <c r="L16" s="30">
        <v>13027.5</v>
      </c>
    </row>
    <row r="17" spans="1:12" ht="69" customHeight="1" x14ac:dyDescent="0.25">
      <c r="A17" s="44"/>
      <c r="B17" s="5">
        <v>6</v>
      </c>
      <c r="C17" s="55"/>
      <c r="D17" s="35" t="s">
        <v>133</v>
      </c>
      <c r="E17" s="37"/>
      <c r="F17" s="30">
        <v>28</v>
      </c>
      <c r="G17" s="30">
        <v>10</v>
      </c>
      <c r="H17" s="30">
        <v>193</v>
      </c>
      <c r="I17" s="30">
        <v>5404</v>
      </c>
      <c r="J17" s="30">
        <v>29722</v>
      </c>
      <c r="K17" s="30">
        <v>16212</v>
      </c>
      <c r="L17" s="30">
        <v>13510</v>
      </c>
    </row>
    <row r="18" spans="1:12" ht="108.75" customHeight="1" x14ac:dyDescent="0.25">
      <c r="A18" s="44"/>
      <c r="B18" s="6">
        <v>7</v>
      </c>
      <c r="C18" s="56"/>
      <c r="D18" s="35" t="s">
        <v>134</v>
      </c>
      <c r="E18" s="38"/>
      <c r="F18" s="30">
        <v>46</v>
      </c>
      <c r="G18" s="30">
        <v>18</v>
      </c>
      <c r="H18" s="30">
        <v>193</v>
      </c>
      <c r="I18" s="30">
        <v>8878</v>
      </c>
      <c r="J18" s="30">
        <v>48829</v>
      </c>
      <c r="K18" s="30">
        <v>26634</v>
      </c>
      <c r="L18" s="30">
        <v>22195</v>
      </c>
    </row>
    <row r="19" spans="1:12" ht="44.25" customHeight="1" x14ac:dyDescent="0.25">
      <c r="A19" s="40" t="s">
        <v>14</v>
      </c>
      <c r="B19" s="41"/>
      <c r="C19" s="41"/>
      <c r="D19" s="42"/>
      <c r="E19" s="12">
        <f>E12</f>
        <v>7</v>
      </c>
      <c r="F19" s="29">
        <f t="shared" ref="F19:H19" si="1">SUM(F12:F18)</f>
        <v>223</v>
      </c>
      <c r="G19" s="29">
        <f t="shared" si="1"/>
        <v>79</v>
      </c>
      <c r="H19" s="29">
        <f t="shared" si="1"/>
        <v>1930</v>
      </c>
      <c r="I19" s="29">
        <f>SUM(I12:I18)</f>
        <v>57514</v>
      </c>
      <c r="J19" s="29">
        <f>SUM(J12:J18)</f>
        <v>316327</v>
      </c>
      <c r="K19" s="29">
        <f>SUM(K12:K18)</f>
        <v>172542</v>
      </c>
      <c r="L19" s="29">
        <f>SUM(L12:L18)</f>
        <v>143785</v>
      </c>
    </row>
    <row r="20" spans="1:12" ht="44.25" customHeight="1" x14ac:dyDescent="0.25">
      <c r="A20" s="43" t="s">
        <v>12</v>
      </c>
      <c r="B20" s="6">
        <v>1</v>
      </c>
      <c r="C20" s="46" t="s">
        <v>64</v>
      </c>
      <c r="D20" s="35" t="s">
        <v>137</v>
      </c>
      <c r="E20" s="36">
        <v>4</v>
      </c>
      <c r="F20" s="30">
        <v>142</v>
      </c>
      <c r="G20" s="30">
        <v>52</v>
      </c>
      <c r="H20" s="30">
        <v>246</v>
      </c>
      <c r="I20" s="30">
        <v>34932</v>
      </c>
      <c r="J20" s="30">
        <v>116773.23999999999</v>
      </c>
      <c r="K20" s="30">
        <v>104796</v>
      </c>
      <c r="L20" s="30">
        <v>11977.240000000002</v>
      </c>
    </row>
    <row r="21" spans="1:12" ht="44.25" customHeight="1" x14ac:dyDescent="0.25">
      <c r="A21" s="44"/>
      <c r="B21" s="6">
        <v>2</v>
      </c>
      <c r="C21" s="47"/>
      <c r="D21" s="35" t="s">
        <v>138</v>
      </c>
      <c r="E21" s="37"/>
      <c r="F21" s="30">
        <v>146</v>
      </c>
      <c r="G21" s="30">
        <v>44</v>
      </c>
      <c r="H21" s="30">
        <v>246</v>
      </c>
      <c r="I21" s="30">
        <v>35916</v>
      </c>
      <c r="J21" s="30">
        <v>125628.89</v>
      </c>
      <c r="K21" s="30">
        <v>107748</v>
      </c>
      <c r="L21" s="30">
        <v>17880.89</v>
      </c>
    </row>
    <row r="22" spans="1:12" ht="44.25" customHeight="1" x14ac:dyDescent="0.25">
      <c r="A22" s="44"/>
      <c r="B22" s="6">
        <v>3</v>
      </c>
      <c r="C22" s="47"/>
      <c r="D22" s="35" t="s">
        <v>139</v>
      </c>
      <c r="E22" s="37"/>
      <c r="F22" s="30">
        <v>108</v>
      </c>
      <c r="G22" s="30">
        <v>34</v>
      </c>
      <c r="H22" s="30">
        <v>246</v>
      </c>
      <c r="I22" s="30">
        <v>26568</v>
      </c>
      <c r="J22" s="30">
        <v>91307.760000000009</v>
      </c>
      <c r="K22" s="30">
        <v>79704</v>
      </c>
      <c r="L22" s="30">
        <v>11603.759999999998</v>
      </c>
    </row>
    <row r="23" spans="1:12" ht="44.25" customHeight="1" x14ac:dyDescent="0.25">
      <c r="A23" s="45"/>
      <c r="B23" s="6">
        <v>4</v>
      </c>
      <c r="C23" s="48"/>
      <c r="D23" s="35" t="s">
        <v>140</v>
      </c>
      <c r="E23" s="38"/>
      <c r="F23" s="30">
        <v>100</v>
      </c>
      <c r="G23" s="30">
        <v>42</v>
      </c>
      <c r="H23" s="30">
        <v>246</v>
      </c>
      <c r="I23" s="30">
        <v>24600</v>
      </c>
      <c r="J23" s="30">
        <v>84585.93</v>
      </c>
      <c r="K23" s="30">
        <v>73800</v>
      </c>
      <c r="L23" s="30">
        <v>10785.93</v>
      </c>
    </row>
    <row r="24" spans="1:12" ht="44.25" customHeight="1" x14ac:dyDescent="0.25">
      <c r="A24" s="40" t="s">
        <v>14</v>
      </c>
      <c r="B24" s="41"/>
      <c r="C24" s="41"/>
      <c r="D24" s="42"/>
      <c r="E24" s="10">
        <f>E20</f>
        <v>4</v>
      </c>
      <c r="F24" s="29">
        <f t="shared" ref="F24:H24" si="2">SUM(F20:F23)</f>
        <v>496</v>
      </c>
      <c r="G24" s="29">
        <f t="shared" si="2"/>
        <v>172</v>
      </c>
      <c r="H24" s="29">
        <f t="shared" si="2"/>
        <v>984</v>
      </c>
      <c r="I24" s="29">
        <f>SUM(I20:I23)</f>
        <v>122016</v>
      </c>
      <c r="J24" s="29">
        <f>SUM(J20:J23)</f>
        <v>418295.82</v>
      </c>
      <c r="K24" s="29">
        <f>SUM(K20:K23)</f>
        <v>366048</v>
      </c>
      <c r="L24" s="29">
        <f>SUM(L20:L23)</f>
        <v>52247.82</v>
      </c>
    </row>
    <row r="25" spans="1:12" ht="44.25" customHeight="1" x14ac:dyDescent="0.25">
      <c r="A25" s="43" t="s">
        <v>13</v>
      </c>
      <c r="B25" s="6">
        <v>1</v>
      </c>
      <c r="C25" s="49" t="s">
        <v>45</v>
      </c>
      <c r="D25" s="35" t="s">
        <v>430</v>
      </c>
      <c r="E25" s="50">
        <v>13</v>
      </c>
      <c r="F25" s="31">
        <v>15.11</v>
      </c>
      <c r="G25" s="31">
        <v>35</v>
      </c>
      <c r="H25" s="31">
        <v>2103</v>
      </c>
      <c r="I25" s="30">
        <v>31780.94</v>
      </c>
      <c r="J25" s="30">
        <v>175986.26</v>
      </c>
      <c r="K25" s="30">
        <v>95342.82</v>
      </c>
      <c r="L25" s="31">
        <v>80643.44</v>
      </c>
    </row>
    <row r="26" spans="1:12" ht="44.25" customHeight="1" x14ac:dyDescent="0.25">
      <c r="A26" s="44"/>
      <c r="B26" s="6">
        <v>2</v>
      </c>
      <c r="C26" s="49"/>
      <c r="D26" s="35" t="s">
        <v>164</v>
      </c>
      <c r="E26" s="51"/>
      <c r="F26" s="31">
        <v>28.23</v>
      </c>
      <c r="G26" s="31">
        <v>29</v>
      </c>
      <c r="H26" s="31">
        <v>2114</v>
      </c>
      <c r="I26" s="30">
        <v>59674.11</v>
      </c>
      <c r="J26" s="30">
        <v>330444.06</v>
      </c>
      <c r="K26" s="30">
        <v>179022.33</v>
      </c>
      <c r="L26" s="31">
        <v>151421.73000000001</v>
      </c>
    </row>
    <row r="27" spans="1:12" ht="44.25" customHeight="1" x14ac:dyDescent="0.25">
      <c r="A27" s="44"/>
      <c r="B27" s="6">
        <v>3</v>
      </c>
      <c r="C27" s="49"/>
      <c r="D27" s="35" t="s">
        <v>165</v>
      </c>
      <c r="E27" s="51"/>
      <c r="F27" s="31">
        <v>16.670000000000002</v>
      </c>
      <c r="G27" s="31">
        <v>26</v>
      </c>
      <c r="H27" s="31">
        <v>1294</v>
      </c>
      <c r="I27" s="30">
        <v>21572.22</v>
      </c>
      <c r="J27" s="30">
        <v>119455.67999999999</v>
      </c>
      <c r="K27" s="30">
        <v>64716.66</v>
      </c>
      <c r="L27" s="31">
        <v>54739.02</v>
      </c>
    </row>
    <row r="28" spans="1:12" ht="44.25" customHeight="1" x14ac:dyDescent="0.25">
      <c r="A28" s="44"/>
      <c r="B28" s="6">
        <v>4</v>
      </c>
      <c r="C28" s="49"/>
      <c r="D28" s="35" t="s">
        <v>166</v>
      </c>
      <c r="E28" s="51"/>
      <c r="F28" s="31">
        <v>11.97</v>
      </c>
      <c r="G28" s="31">
        <v>20</v>
      </c>
      <c r="H28" s="31">
        <v>2354</v>
      </c>
      <c r="I28" s="30">
        <v>28181.61</v>
      </c>
      <c r="J28" s="30">
        <v>156055.03</v>
      </c>
      <c r="K28" s="30">
        <v>84544.83</v>
      </c>
      <c r="L28" s="31">
        <v>71510.2</v>
      </c>
    </row>
    <row r="29" spans="1:12" ht="44.25" customHeight="1" x14ac:dyDescent="0.25">
      <c r="A29" s="44"/>
      <c r="B29" s="6">
        <v>5</v>
      </c>
      <c r="C29" s="49"/>
      <c r="D29" s="35" t="s">
        <v>438</v>
      </c>
      <c r="E29" s="51"/>
      <c r="F29" s="31">
        <v>6.5</v>
      </c>
      <c r="G29" s="31">
        <v>2</v>
      </c>
      <c r="H29" s="31">
        <v>753</v>
      </c>
      <c r="I29" s="30">
        <v>4894.5</v>
      </c>
      <c r="J29" s="30">
        <v>27103.18</v>
      </c>
      <c r="K29" s="30">
        <v>14683.5</v>
      </c>
      <c r="L29" s="31">
        <v>12419.68</v>
      </c>
    </row>
    <row r="30" spans="1:12" ht="44.25" customHeight="1" x14ac:dyDescent="0.25">
      <c r="A30" s="44"/>
      <c r="B30" s="6">
        <v>6</v>
      </c>
      <c r="C30" s="49"/>
      <c r="D30" s="35" t="s">
        <v>433</v>
      </c>
      <c r="E30" s="51"/>
      <c r="F30" s="31">
        <v>16.18</v>
      </c>
      <c r="G30" s="31">
        <v>32</v>
      </c>
      <c r="H30" s="31">
        <v>1601</v>
      </c>
      <c r="I30" s="30">
        <v>25911.79</v>
      </c>
      <c r="J30" s="30">
        <v>143485.96</v>
      </c>
      <c r="K30" s="30">
        <v>77735.37</v>
      </c>
      <c r="L30" s="31">
        <v>65750.59</v>
      </c>
    </row>
    <row r="31" spans="1:12" ht="44.25" customHeight="1" x14ac:dyDescent="0.25">
      <c r="A31" s="44"/>
      <c r="B31" s="6">
        <v>7</v>
      </c>
      <c r="C31" s="49"/>
      <c r="D31" s="35" t="s">
        <v>434</v>
      </c>
      <c r="E31" s="51"/>
      <c r="F31" s="31">
        <v>29.64</v>
      </c>
      <c r="G31" s="31">
        <v>38</v>
      </c>
      <c r="H31" s="31">
        <v>1192.5</v>
      </c>
      <c r="I31" s="30">
        <v>35343.56</v>
      </c>
      <c r="J31" s="30">
        <v>195714.17</v>
      </c>
      <c r="K31" s="30">
        <v>106030.68</v>
      </c>
      <c r="L31" s="31">
        <v>89683.49</v>
      </c>
    </row>
    <row r="32" spans="1:12" ht="44.25" customHeight="1" x14ac:dyDescent="0.25">
      <c r="A32" s="44"/>
      <c r="B32" s="6">
        <v>8</v>
      </c>
      <c r="C32" s="49"/>
      <c r="D32" s="35" t="s">
        <v>439</v>
      </c>
      <c r="E32" s="51"/>
      <c r="F32" s="31">
        <v>14.3</v>
      </c>
      <c r="G32" s="31">
        <v>9</v>
      </c>
      <c r="H32" s="31">
        <v>303</v>
      </c>
      <c r="I32" s="30">
        <v>4332.8999999999996</v>
      </c>
      <c r="J32" s="30">
        <v>23993.34</v>
      </c>
      <c r="K32" s="30">
        <v>12998.7</v>
      </c>
      <c r="L32" s="31">
        <v>10994.64</v>
      </c>
    </row>
    <row r="33" spans="1:12" ht="44.25" customHeight="1" x14ac:dyDescent="0.25">
      <c r="A33" s="44"/>
      <c r="B33" s="6">
        <v>9</v>
      </c>
      <c r="C33" s="49"/>
      <c r="D33" s="35" t="s">
        <v>440</v>
      </c>
      <c r="E33" s="51"/>
      <c r="F33" s="31">
        <v>22.79</v>
      </c>
      <c r="G33" s="31">
        <v>28</v>
      </c>
      <c r="H33" s="31">
        <v>1004</v>
      </c>
      <c r="I33" s="30">
        <v>22878.65</v>
      </c>
      <c r="J33" s="30">
        <v>126690.02</v>
      </c>
      <c r="K33" s="30">
        <v>68635.95</v>
      </c>
      <c r="L33" s="31">
        <v>58054.07</v>
      </c>
    </row>
    <row r="34" spans="1:12" ht="44.25" customHeight="1" x14ac:dyDescent="0.25">
      <c r="A34" s="44"/>
      <c r="B34" s="6">
        <v>10</v>
      </c>
      <c r="C34" s="49"/>
      <c r="D34" s="35" t="s">
        <v>368</v>
      </c>
      <c r="E34" s="51"/>
      <c r="F34" s="31">
        <v>18.18</v>
      </c>
      <c r="G34" s="31">
        <v>21</v>
      </c>
      <c r="H34" s="31">
        <v>857</v>
      </c>
      <c r="I34" s="30">
        <v>15583.65</v>
      </c>
      <c r="J34" s="30">
        <v>86294.11</v>
      </c>
      <c r="K34" s="30">
        <v>46750.95</v>
      </c>
      <c r="L34" s="31">
        <v>39543.160000000003</v>
      </c>
    </row>
    <row r="35" spans="1:12" ht="44.25" customHeight="1" x14ac:dyDescent="0.25">
      <c r="A35" s="44"/>
      <c r="B35" s="6">
        <v>11</v>
      </c>
      <c r="C35" s="49"/>
      <c r="D35" s="35" t="s">
        <v>441</v>
      </c>
      <c r="E35" s="51"/>
      <c r="F35" s="31">
        <v>12.27</v>
      </c>
      <c r="G35" s="31">
        <v>20</v>
      </c>
      <c r="H35" s="31">
        <v>1683</v>
      </c>
      <c r="I35" s="30">
        <v>20642.37</v>
      </c>
      <c r="J35" s="30">
        <v>114306.66</v>
      </c>
      <c r="K35" s="30">
        <v>61927.11</v>
      </c>
      <c r="L35" s="31">
        <v>52379.55</v>
      </c>
    </row>
    <row r="36" spans="1:12" ht="44.25" customHeight="1" x14ac:dyDescent="0.25">
      <c r="A36" s="44"/>
      <c r="B36" s="6">
        <v>12</v>
      </c>
      <c r="C36" s="49"/>
      <c r="D36" s="35" t="s">
        <v>442</v>
      </c>
      <c r="E36" s="51"/>
      <c r="F36" s="31">
        <v>17.52</v>
      </c>
      <c r="G36" s="31">
        <v>30</v>
      </c>
      <c r="H36" s="31">
        <v>1471</v>
      </c>
      <c r="I36" s="30">
        <v>25773.79</v>
      </c>
      <c r="J36" s="30">
        <v>142721.79</v>
      </c>
      <c r="K36" s="30">
        <v>77321.37</v>
      </c>
      <c r="L36" s="31">
        <v>65400.42</v>
      </c>
    </row>
    <row r="37" spans="1:12" ht="44.25" customHeight="1" x14ac:dyDescent="0.25">
      <c r="A37" s="45"/>
      <c r="B37" s="6">
        <v>13</v>
      </c>
      <c r="C37" s="49"/>
      <c r="D37" s="35" t="s">
        <v>443</v>
      </c>
      <c r="E37" s="52"/>
      <c r="F37" s="31">
        <v>15.48</v>
      </c>
      <c r="G37" s="31">
        <v>23</v>
      </c>
      <c r="H37" s="31">
        <v>1242</v>
      </c>
      <c r="I37" s="30">
        <v>19223.61</v>
      </c>
      <c r="J37" s="30">
        <v>106450.31</v>
      </c>
      <c r="K37" s="30">
        <v>57670.83</v>
      </c>
      <c r="L37" s="31">
        <v>48779.48</v>
      </c>
    </row>
    <row r="38" spans="1:12" ht="44.25" customHeight="1" x14ac:dyDescent="0.25">
      <c r="A38" s="40" t="s">
        <v>14</v>
      </c>
      <c r="B38" s="41"/>
      <c r="C38" s="41"/>
      <c r="D38" s="42"/>
      <c r="E38" s="10">
        <f>E25</f>
        <v>13</v>
      </c>
      <c r="F38" s="29">
        <f t="shared" ref="F38:H38" si="3">SUM(F25:F37)</f>
        <v>224.84</v>
      </c>
      <c r="G38" s="29">
        <f t="shared" si="3"/>
        <v>313</v>
      </c>
      <c r="H38" s="29">
        <f t="shared" si="3"/>
        <v>17971.5</v>
      </c>
      <c r="I38" s="29">
        <f>SUM(I25:I37)</f>
        <v>315793.69999999995</v>
      </c>
      <c r="J38" s="29">
        <f>SUM(J25:J37)</f>
        <v>1748700.5700000003</v>
      </c>
      <c r="K38" s="29">
        <f>SUM(K25:K37)</f>
        <v>947381.09999999986</v>
      </c>
      <c r="L38" s="29">
        <f>SUM(L25:L37)</f>
        <v>801319.47000000009</v>
      </c>
    </row>
    <row r="39" spans="1:12" ht="44.25" customHeight="1" x14ac:dyDescent="0.25">
      <c r="A39" s="43" t="s">
        <v>15</v>
      </c>
      <c r="B39" s="6">
        <v>1</v>
      </c>
      <c r="C39" s="46" t="s">
        <v>34</v>
      </c>
      <c r="D39" s="35" t="s">
        <v>435</v>
      </c>
      <c r="E39" s="36">
        <v>3</v>
      </c>
      <c r="F39" s="30">
        <v>26</v>
      </c>
      <c r="G39" s="30">
        <v>12</v>
      </c>
      <c r="H39" s="30">
        <v>300</v>
      </c>
      <c r="I39" s="30">
        <v>7800</v>
      </c>
      <c r="J39" s="30">
        <v>29718</v>
      </c>
      <c r="K39" s="30">
        <v>23400</v>
      </c>
      <c r="L39" s="30">
        <v>6318</v>
      </c>
    </row>
    <row r="40" spans="1:12" ht="44.25" customHeight="1" x14ac:dyDescent="0.25">
      <c r="A40" s="44"/>
      <c r="B40" s="6">
        <v>2</v>
      </c>
      <c r="C40" s="47"/>
      <c r="D40" s="35" t="s">
        <v>436</v>
      </c>
      <c r="E40" s="37"/>
      <c r="F40" s="30">
        <v>30.4</v>
      </c>
      <c r="G40" s="30">
        <v>8</v>
      </c>
      <c r="H40" s="30">
        <v>700</v>
      </c>
      <c r="I40" s="30">
        <v>21280</v>
      </c>
      <c r="J40" s="30">
        <v>81076.800000000003</v>
      </c>
      <c r="K40" s="30">
        <v>63840</v>
      </c>
      <c r="L40" s="30">
        <v>17236.8</v>
      </c>
    </row>
    <row r="41" spans="1:12" ht="44.25" customHeight="1" x14ac:dyDescent="0.25">
      <c r="A41" s="45"/>
      <c r="B41" s="6">
        <v>3</v>
      </c>
      <c r="C41" s="48"/>
      <c r="D41" s="35" t="s">
        <v>437</v>
      </c>
      <c r="E41" s="38"/>
      <c r="F41" s="30">
        <v>57.5</v>
      </c>
      <c r="G41" s="30">
        <v>40</v>
      </c>
      <c r="H41" s="30">
        <v>1500</v>
      </c>
      <c r="I41" s="30">
        <v>86250</v>
      </c>
      <c r="J41" s="30">
        <v>328612.5</v>
      </c>
      <c r="K41" s="30">
        <v>258750</v>
      </c>
      <c r="L41" s="30">
        <v>69862.5</v>
      </c>
    </row>
    <row r="42" spans="1:12" ht="44.25" customHeight="1" x14ac:dyDescent="0.25">
      <c r="A42" s="40" t="s">
        <v>14</v>
      </c>
      <c r="B42" s="41"/>
      <c r="C42" s="41"/>
      <c r="D42" s="42"/>
      <c r="E42" s="10">
        <f>E39</f>
        <v>3</v>
      </c>
      <c r="F42" s="29">
        <f t="shared" ref="F42:H42" si="4">SUM(F39:F41)</f>
        <v>113.9</v>
      </c>
      <c r="G42" s="29">
        <f t="shared" si="4"/>
        <v>60</v>
      </c>
      <c r="H42" s="29">
        <f t="shared" si="4"/>
        <v>2500</v>
      </c>
      <c r="I42" s="29">
        <f>SUM(I39:I41)</f>
        <v>115330</v>
      </c>
      <c r="J42" s="29">
        <f>SUM(J39:J41)</f>
        <v>439407.3</v>
      </c>
      <c r="K42" s="29">
        <f>SUM(K39:K41)</f>
        <v>345990</v>
      </c>
      <c r="L42" s="29">
        <f>SUM(L39:L41)</f>
        <v>93417.3</v>
      </c>
    </row>
    <row r="43" spans="1:12" ht="44.25" customHeight="1" x14ac:dyDescent="0.25">
      <c r="A43" s="43" t="s">
        <v>16</v>
      </c>
      <c r="B43" s="6">
        <v>1</v>
      </c>
      <c r="C43" s="49" t="s">
        <v>79</v>
      </c>
      <c r="D43" s="35" t="s">
        <v>425</v>
      </c>
      <c r="E43" s="50">
        <v>13</v>
      </c>
      <c r="F43" s="31">
        <v>17.95</v>
      </c>
      <c r="G43" s="31">
        <v>57</v>
      </c>
      <c r="H43" s="31">
        <v>8729</v>
      </c>
      <c r="I43" s="30">
        <v>156654.48000000001</v>
      </c>
      <c r="J43" s="30">
        <v>764473.86</v>
      </c>
      <c r="K43" s="30">
        <v>469963.44</v>
      </c>
      <c r="L43" s="31">
        <v>294510.42</v>
      </c>
    </row>
    <row r="44" spans="1:12" ht="44.25" customHeight="1" x14ac:dyDescent="0.25">
      <c r="A44" s="44"/>
      <c r="B44" s="6">
        <v>2</v>
      </c>
      <c r="C44" s="49"/>
      <c r="D44" s="35" t="s">
        <v>426</v>
      </c>
      <c r="E44" s="51"/>
      <c r="F44" s="31">
        <v>18.2</v>
      </c>
      <c r="G44" s="31">
        <v>53</v>
      </c>
      <c r="H44" s="31">
        <v>8977</v>
      </c>
      <c r="I44" s="30">
        <v>163405.47</v>
      </c>
      <c r="J44" s="30">
        <v>797418.69</v>
      </c>
      <c r="K44" s="30">
        <v>490216.41</v>
      </c>
      <c r="L44" s="31">
        <v>307202.28000000003</v>
      </c>
    </row>
    <row r="45" spans="1:12" ht="44.25" customHeight="1" x14ac:dyDescent="0.25">
      <c r="A45" s="44"/>
      <c r="B45" s="6">
        <v>3</v>
      </c>
      <c r="C45" s="49"/>
      <c r="D45" s="35" t="s">
        <v>427</v>
      </c>
      <c r="E45" s="51"/>
      <c r="F45" s="31">
        <v>18.91</v>
      </c>
      <c r="G45" s="31">
        <v>30</v>
      </c>
      <c r="H45" s="31">
        <v>8</v>
      </c>
      <c r="I45" s="30">
        <v>151.28</v>
      </c>
      <c r="J45" s="30">
        <v>738.25</v>
      </c>
      <c r="K45" s="30">
        <v>453.84</v>
      </c>
      <c r="L45" s="31">
        <v>284.41000000000003</v>
      </c>
    </row>
    <row r="46" spans="1:12" ht="44.25" customHeight="1" x14ac:dyDescent="0.25">
      <c r="A46" s="44"/>
      <c r="B46" s="6">
        <v>4</v>
      </c>
      <c r="C46" s="49"/>
      <c r="D46" s="35" t="s">
        <v>428</v>
      </c>
      <c r="E46" s="51"/>
      <c r="F46" s="31">
        <v>18.21</v>
      </c>
      <c r="G46" s="31">
        <v>32</v>
      </c>
      <c r="H46" s="31">
        <v>8</v>
      </c>
      <c r="I46" s="30">
        <v>145.68</v>
      </c>
      <c r="J46" s="30">
        <v>710.92</v>
      </c>
      <c r="K46" s="30">
        <v>437.04</v>
      </c>
      <c r="L46" s="31">
        <v>273.88</v>
      </c>
    </row>
    <row r="47" spans="1:12" ht="44.25" customHeight="1" x14ac:dyDescent="0.25">
      <c r="A47" s="44"/>
      <c r="B47" s="6">
        <v>5</v>
      </c>
      <c r="C47" s="49"/>
      <c r="D47" s="35" t="s">
        <v>429</v>
      </c>
      <c r="E47" s="51"/>
      <c r="F47" s="31">
        <v>31.83</v>
      </c>
      <c r="G47" s="31">
        <v>27</v>
      </c>
      <c r="H47" s="31">
        <v>273</v>
      </c>
      <c r="I47" s="30">
        <v>8690.5</v>
      </c>
      <c r="J47" s="30">
        <v>42409.64</v>
      </c>
      <c r="K47" s="30">
        <v>26071.5</v>
      </c>
      <c r="L47" s="31">
        <v>16338.14</v>
      </c>
    </row>
    <row r="48" spans="1:12" ht="44.25" customHeight="1" x14ac:dyDescent="0.25">
      <c r="A48" s="44"/>
      <c r="B48" s="6">
        <v>6</v>
      </c>
      <c r="C48" s="49"/>
      <c r="D48" s="35" t="s">
        <v>430</v>
      </c>
      <c r="E48" s="51"/>
      <c r="F48" s="31">
        <v>35.340000000000003</v>
      </c>
      <c r="G48" s="31">
        <v>51</v>
      </c>
      <c r="H48" s="31">
        <v>1987</v>
      </c>
      <c r="I48" s="30">
        <v>70230.429999999993</v>
      </c>
      <c r="J48" s="30">
        <v>342724.5</v>
      </c>
      <c r="K48" s="30">
        <v>210691.29</v>
      </c>
      <c r="L48" s="31">
        <v>132033.21</v>
      </c>
    </row>
    <row r="49" spans="1:12" ht="44.25" customHeight="1" x14ac:dyDescent="0.25">
      <c r="A49" s="44"/>
      <c r="B49" s="6">
        <v>7</v>
      </c>
      <c r="C49" s="49"/>
      <c r="D49" s="35" t="s">
        <v>164</v>
      </c>
      <c r="E49" s="51"/>
      <c r="F49" s="31">
        <v>36.39</v>
      </c>
      <c r="G49" s="31">
        <v>55</v>
      </c>
      <c r="H49" s="31">
        <v>1987</v>
      </c>
      <c r="I49" s="30">
        <v>72306.460000000006</v>
      </c>
      <c r="J49" s="30">
        <v>352855.52</v>
      </c>
      <c r="K49" s="30">
        <v>216919.38</v>
      </c>
      <c r="L49" s="31">
        <v>135936.14000000001</v>
      </c>
    </row>
    <row r="50" spans="1:12" ht="44.25" customHeight="1" x14ac:dyDescent="0.25">
      <c r="A50" s="44"/>
      <c r="B50" s="6">
        <v>8</v>
      </c>
      <c r="C50" s="49"/>
      <c r="D50" s="35" t="s">
        <v>165</v>
      </c>
      <c r="E50" s="51"/>
      <c r="F50" s="31">
        <v>41.44</v>
      </c>
      <c r="G50" s="31">
        <v>84</v>
      </c>
      <c r="H50" s="31">
        <v>2235</v>
      </c>
      <c r="I50" s="30">
        <v>92618.05</v>
      </c>
      <c r="J50" s="30">
        <v>451976.09</v>
      </c>
      <c r="K50" s="30">
        <v>277854.15000000002</v>
      </c>
      <c r="L50" s="31">
        <v>174121.94</v>
      </c>
    </row>
    <row r="51" spans="1:12" ht="44.25" customHeight="1" x14ac:dyDescent="0.25">
      <c r="A51" s="44"/>
      <c r="B51" s="6">
        <v>9</v>
      </c>
      <c r="C51" s="49"/>
      <c r="D51" s="35" t="s">
        <v>166</v>
      </c>
      <c r="E51" s="51"/>
      <c r="F51" s="31">
        <v>53.94</v>
      </c>
      <c r="G51" s="31">
        <v>106</v>
      </c>
      <c r="H51" s="31">
        <v>1739</v>
      </c>
      <c r="I51" s="30">
        <v>93808.29</v>
      </c>
      <c r="J51" s="30">
        <v>457784.45</v>
      </c>
      <c r="K51" s="30">
        <v>281424.87</v>
      </c>
      <c r="L51" s="31">
        <v>176359.58</v>
      </c>
    </row>
    <row r="52" spans="1:12" ht="44.25" customHeight="1" x14ac:dyDescent="0.25">
      <c r="A52" s="44"/>
      <c r="B52" s="6">
        <v>10</v>
      </c>
      <c r="C52" s="49"/>
      <c r="D52" s="35" t="s">
        <v>431</v>
      </c>
      <c r="E52" s="51"/>
      <c r="F52" s="31">
        <v>23.6</v>
      </c>
      <c r="G52" s="31">
        <v>74</v>
      </c>
      <c r="H52" s="31">
        <v>1488</v>
      </c>
      <c r="I52" s="30">
        <v>35111.839999999997</v>
      </c>
      <c r="J52" s="30">
        <v>171345.78</v>
      </c>
      <c r="K52" s="30">
        <v>105335.52</v>
      </c>
      <c r="L52" s="31">
        <v>66010.259999999995</v>
      </c>
    </row>
    <row r="53" spans="1:12" ht="44.25" customHeight="1" x14ac:dyDescent="0.25">
      <c r="A53" s="44"/>
      <c r="B53" s="6">
        <v>11</v>
      </c>
      <c r="C53" s="49"/>
      <c r="D53" s="35" t="s">
        <v>432</v>
      </c>
      <c r="E53" s="51"/>
      <c r="F53" s="31">
        <v>23.51</v>
      </c>
      <c r="G53" s="31">
        <v>28</v>
      </c>
      <c r="H53" s="31">
        <v>868</v>
      </c>
      <c r="I53" s="30">
        <v>20410.400000000001</v>
      </c>
      <c r="J53" s="30">
        <v>99602.75</v>
      </c>
      <c r="K53" s="30">
        <v>61231.199999999997</v>
      </c>
      <c r="L53" s="31">
        <v>38371.550000000003</v>
      </c>
    </row>
    <row r="54" spans="1:12" ht="44.25" customHeight="1" x14ac:dyDescent="0.25">
      <c r="A54" s="44"/>
      <c r="B54" s="6">
        <v>12</v>
      </c>
      <c r="C54" s="49"/>
      <c r="D54" s="35" t="s">
        <v>433</v>
      </c>
      <c r="E54" s="51"/>
      <c r="F54" s="31">
        <v>47.33</v>
      </c>
      <c r="G54" s="31">
        <v>80</v>
      </c>
      <c r="H54" s="31">
        <v>1491</v>
      </c>
      <c r="I54" s="30">
        <v>70567.360000000001</v>
      </c>
      <c r="J54" s="30">
        <v>344368.72</v>
      </c>
      <c r="K54" s="30">
        <v>211702.08</v>
      </c>
      <c r="L54" s="31">
        <v>132666.64000000001</v>
      </c>
    </row>
    <row r="55" spans="1:12" ht="44.25" customHeight="1" x14ac:dyDescent="0.25">
      <c r="A55" s="45"/>
      <c r="B55" s="6">
        <v>13</v>
      </c>
      <c r="C55" s="49"/>
      <c r="D55" s="35" t="s">
        <v>434</v>
      </c>
      <c r="E55" s="52"/>
      <c r="F55" s="31">
        <v>31.7</v>
      </c>
      <c r="G55" s="31">
        <v>121</v>
      </c>
      <c r="H55" s="31">
        <v>2356</v>
      </c>
      <c r="I55" s="30">
        <v>74677.759999999995</v>
      </c>
      <c r="J55" s="30">
        <v>364427.47</v>
      </c>
      <c r="K55" s="30">
        <v>224033.28</v>
      </c>
      <c r="L55" s="31">
        <v>140394.19</v>
      </c>
    </row>
    <row r="56" spans="1:12" ht="44.25" customHeight="1" x14ac:dyDescent="0.25">
      <c r="A56" s="40" t="s">
        <v>14</v>
      </c>
      <c r="B56" s="41"/>
      <c r="C56" s="41"/>
      <c r="D56" s="42"/>
      <c r="E56" s="10">
        <f>E43</f>
        <v>13</v>
      </c>
      <c r="F56" s="29">
        <f t="shared" ref="F56:H56" si="5">SUM(F43:F55)</f>
        <v>398.34999999999997</v>
      </c>
      <c r="G56" s="29">
        <f t="shared" si="5"/>
        <v>798</v>
      </c>
      <c r="H56" s="29">
        <f t="shared" si="5"/>
        <v>32146</v>
      </c>
      <c r="I56" s="29">
        <f>SUM(I43:I55)</f>
        <v>858778.00000000012</v>
      </c>
      <c r="J56" s="29">
        <f>SUM(J43:J55)</f>
        <v>4190836.6399999997</v>
      </c>
      <c r="K56" s="29">
        <f>SUM(K43:K55)</f>
        <v>2576334</v>
      </c>
      <c r="L56" s="29">
        <f>SUM(L43:L55)</f>
        <v>1614502.6400000001</v>
      </c>
    </row>
    <row r="57" spans="1:12" ht="44.25" customHeight="1" x14ac:dyDescent="0.25">
      <c r="A57" s="43" t="s">
        <v>17</v>
      </c>
      <c r="B57" s="6">
        <v>1</v>
      </c>
      <c r="C57" s="46" t="s">
        <v>38</v>
      </c>
      <c r="D57" s="35" t="s">
        <v>143</v>
      </c>
      <c r="E57" s="36">
        <v>3</v>
      </c>
      <c r="F57" s="30">
        <v>48</v>
      </c>
      <c r="G57" s="30">
        <v>51</v>
      </c>
      <c r="H57" s="30">
        <v>2008</v>
      </c>
      <c r="I57" s="30">
        <v>84587</v>
      </c>
      <c r="J57" s="30">
        <v>589255.75</v>
      </c>
      <c r="K57" s="30">
        <v>253761</v>
      </c>
      <c r="L57" s="30">
        <v>335494.75</v>
      </c>
    </row>
    <row r="58" spans="1:12" ht="44.25" customHeight="1" x14ac:dyDescent="0.25">
      <c r="A58" s="44"/>
      <c r="B58" s="6">
        <v>2</v>
      </c>
      <c r="C58" s="47"/>
      <c r="D58" s="35" t="s">
        <v>142</v>
      </c>
      <c r="E58" s="37"/>
      <c r="F58" s="30">
        <v>41</v>
      </c>
      <c r="G58" s="30">
        <v>46</v>
      </c>
      <c r="H58" s="30">
        <v>2259</v>
      </c>
      <c r="I58" s="30">
        <v>76053</v>
      </c>
      <c r="J58" s="30">
        <v>516384.25</v>
      </c>
      <c r="K58" s="30">
        <v>228159</v>
      </c>
      <c r="L58" s="30">
        <v>288225.25</v>
      </c>
    </row>
    <row r="59" spans="1:12" ht="44.25" customHeight="1" x14ac:dyDescent="0.25">
      <c r="A59" s="45"/>
      <c r="B59" s="6">
        <v>3</v>
      </c>
      <c r="C59" s="48"/>
      <c r="D59" s="35" t="s">
        <v>141</v>
      </c>
      <c r="E59" s="38"/>
      <c r="F59" s="30">
        <v>48</v>
      </c>
      <c r="G59" s="30">
        <v>45</v>
      </c>
      <c r="H59" s="30">
        <v>1757</v>
      </c>
      <c r="I59" s="30">
        <v>60240</v>
      </c>
      <c r="J59" s="30">
        <v>430440</v>
      </c>
      <c r="K59" s="30">
        <v>180720</v>
      </c>
      <c r="L59" s="30">
        <v>249720</v>
      </c>
    </row>
    <row r="60" spans="1:12" ht="44.25" customHeight="1" x14ac:dyDescent="0.25">
      <c r="A60" s="40" t="s">
        <v>14</v>
      </c>
      <c r="B60" s="41"/>
      <c r="C60" s="41"/>
      <c r="D60" s="42"/>
      <c r="E60" s="10">
        <f>E57</f>
        <v>3</v>
      </c>
      <c r="F60" s="29">
        <f t="shared" ref="F60:H60" si="6">SUM(F57:F59)</f>
        <v>137</v>
      </c>
      <c r="G60" s="29">
        <f t="shared" si="6"/>
        <v>142</v>
      </c>
      <c r="H60" s="29">
        <f t="shared" si="6"/>
        <v>6024</v>
      </c>
      <c r="I60" s="29">
        <f>SUM(I57:I59)</f>
        <v>220880</v>
      </c>
      <c r="J60" s="29">
        <f>SUM(J57:J59)</f>
        <v>1536080</v>
      </c>
      <c r="K60" s="29">
        <f>SUM(K57:K59)</f>
        <v>662640</v>
      </c>
      <c r="L60" s="29">
        <f>SUM(L57:L59)</f>
        <v>873440</v>
      </c>
    </row>
    <row r="61" spans="1:12" ht="44.25" customHeight="1" x14ac:dyDescent="0.25">
      <c r="A61" s="43" t="s">
        <v>18</v>
      </c>
      <c r="B61" s="6">
        <v>1</v>
      </c>
      <c r="C61" s="46" t="s">
        <v>86</v>
      </c>
      <c r="D61" s="35" t="s">
        <v>412</v>
      </c>
      <c r="E61" s="36">
        <v>3</v>
      </c>
      <c r="F61" s="31">
        <v>34</v>
      </c>
      <c r="G61" s="31">
        <v>26</v>
      </c>
      <c r="H61" s="31">
        <v>732</v>
      </c>
      <c r="I61" s="30">
        <v>24888</v>
      </c>
      <c r="J61" s="30">
        <v>127428</v>
      </c>
      <c r="K61" s="30">
        <v>74664</v>
      </c>
      <c r="L61" s="31">
        <v>52764</v>
      </c>
    </row>
    <row r="62" spans="1:12" ht="44.25" customHeight="1" x14ac:dyDescent="0.25">
      <c r="A62" s="44"/>
      <c r="B62" s="6">
        <v>2</v>
      </c>
      <c r="C62" s="47"/>
      <c r="D62" s="35" t="s">
        <v>413</v>
      </c>
      <c r="E62" s="37"/>
      <c r="F62" s="31">
        <v>24</v>
      </c>
      <c r="G62" s="31">
        <v>14</v>
      </c>
      <c r="H62" s="31">
        <v>732</v>
      </c>
      <c r="I62" s="30">
        <v>17568</v>
      </c>
      <c r="J62" s="30">
        <v>87158</v>
      </c>
      <c r="K62" s="30">
        <v>52704</v>
      </c>
      <c r="L62" s="31">
        <v>34454</v>
      </c>
    </row>
    <row r="63" spans="1:12" ht="44.25" customHeight="1" x14ac:dyDescent="0.25">
      <c r="A63" s="45"/>
      <c r="B63" s="6">
        <v>3</v>
      </c>
      <c r="C63" s="48"/>
      <c r="D63" s="35" t="s">
        <v>414</v>
      </c>
      <c r="E63" s="38"/>
      <c r="F63" s="31">
        <v>17.2</v>
      </c>
      <c r="G63" s="31">
        <v>6</v>
      </c>
      <c r="H63" s="31">
        <v>732</v>
      </c>
      <c r="I63" s="30">
        <v>12590.4</v>
      </c>
      <c r="J63" s="30">
        <v>60942.400000000001</v>
      </c>
      <c r="K63" s="30">
        <v>37771.199999999997</v>
      </c>
      <c r="L63" s="31">
        <v>23171.200000000001</v>
      </c>
    </row>
    <row r="64" spans="1:12" ht="44.25" customHeight="1" x14ac:dyDescent="0.25">
      <c r="A64" s="40" t="s">
        <v>14</v>
      </c>
      <c r="B64" s="41"/>
      <c r="C64" s="41"/>
      <c r="D64" s="42"/>
      <c r="E64" s="10">
        <f>E61</f>
        <v>3</v>
      </c>
      <c r="F64" s="29">
        <f t="shared" ref="F64:H64" si="7">SUM(F61:F63)</f>
        <v>75.2</v>
      </c>
      <c r="G64" s="29">
        <f t="shared" si="7"/>
        <v>46</v>
      </c>
      <c r="H64" s="29">
        <f t="shared" si="7"/>
        <v>2196</v>
      </c>
      <c r="I64" s="29">
        <f>SUM(I61:I63)</f>
        <v>55046.400000000001</v>
      </c>
      <c r="J64" s="29">
        <f>SUM(J61:J63)</f>
        <v>275528.40000000002</v>
      </c>
      <c r="K64" s="29">
        <f>SUM(K61:K63)</f>
        <v>165139.20000000001</v>
      </c>
      <c r="L64" s="29">
        <f>SUM(L61:L63)</f>
        <v>110389.2</v>
      </c>
    </row>
    <row r="65" spans="1:12" ht="44.25" customHeight="1" x14ac:dyDescent="0.25">
      <c r="A65" s="43" t="s">
        <v>20</v>
      </c>
      <c r="B65" s="6">
        <v>1</v>
      </c>
      <c r="C65" s="46" t="s">
        <v>52</v>
      </c>
      <c r="D65" s="35" t="s">
        <v>374</v>
      </c>
      <c r="E65" s="36">
        <v>6</v>
      </c>
      <c r="F65" s="30">
        <v>27.399999999999995</v>
      </c>
      <c r="G65" s="30">
        <v>24</v>
      </c>
      <c r="H65" s="30">
        <v>555</v>
      </c>
      <c r="I65" s="30">
        <v>15206.999999999996</v>
      </c>
      <c r="J65" s="30">
        <v>53832.78</v>
      </c>
      <c r="K65" s="30">
        <v>45621</v>
      </c>
      <c r="L65" s="30">
        <v>8211.7799999999988</v>
      </c>
    </row>
    <row r="66" spans="1:12" ht="44.25" customHeight="1" x14ac:dyDescent="0.25">
      <c r="A66" s="44"/>
      <c r="B66" s="6">
        <v>2</v>
      </c>
      <c r="C66" s="47"/>
      <c r="D66" s="35" t="s">
        <v>375</v>
      </c>
      <c r="E66" s="37"/>
      <c r="F66" s="30">
        <v>48</v>
      </c>
      <c r="G66" s="30">
        <v>36</v>
      </c>
      <c r="H66" s="30">
        <v>277.5</v>
      </c>
      <c r="I66" s="30">
        <v>13320</v>
      </c>
      <c r="J66" s="30">
        <v>47152.800000000017</v>
      </c>
      <c r="K66" s="30">
        <v>39960</v>
      </c>
      <c r="L66" s="30">
        <v>7192.8000000000175</v>
      </c>
    </row>
    <row r="67" spans="1:12" ht="44.25" customHeight="1" x14ac:dyDescent="0.25">
      <c r="A67" s="44"/>
      <c r="B67" s="6">
        <v>3</v>
      </c>
      <c r="C67" s="47"/>
      <c r="D67" s="35" t="s">
        <v>376</v>
      </c>
      <c r="E67" s="37"/>
      <c r="F67" s="30">
        <v>35</v>
      </c>
      <c r="G67" s="30">
        <v>38</v>
      </c>
      <c r="H67" s="30">
        <v>925</v>
      </c>
      <c r="I67" s="30">
        <v>32375</v>
      </c>
      <c r="J67" s="30">
        <v>114607.5</v>
      </c>
      <c r="K67" s="30">
        <v>97125</v>
      </c>
      <c r="L67" s="30">
        <v>17482.5</v>
      </c>
    </row>
    <row r="68" spans="1:12" ht="44.25" customHeight="1" x14ac:dyDescent="0.25">
      <c r="A68" s="44"/>
      <c r="B68" s="6">
        <v>4</v>
      </c>
      <c r="C68" s="47"/>
      <c r="D68" s="35" t="s">
        <v>377</v>
      </c>
      <c r="E68" s="37"/>
      <c r="F68" s="30">
        <v>90</v>
      </c>
      <c r="G68" s="30">
        <v>52</v>
      </c>
      <c r="H68" s="30">
        <v>462.5</v>
      </c>
      <c r="I68" s="30">
        <v>41625</v>
      </c>
      <c r="J68" s="30">
        <v>147352.5</v>
      </c>
      <c r="K68" s="30">
        <v>124875</v>
      </c>
      <c r="L68" s="30">
        <v>22477.5</v>
      </c>
    </row>
    <row r="69" spans="1:12" ht="44.25" customHeight="1" x14ac:dyDescent="0.25">
      <c r="A69" s="44"/>
      <c r="B69" s="6">
        <v>5</v>
      </c>
      <c r="C69" s="47"/>
      <c r="D69" s="35" t="s">
        <v>378</v>
      </c>
      <c r="E69" s="37"/>
      <c r="F69" s="30">
        <v>41</v>
      </c>
      <c r="G69" s="30">
        <v>23</v>
      </c>
      <c r="H69" s="30">
        <v>740</v>
      </c>
      <c r="I69" s="30">
        <v>30340</v>
      </c>
      <c r="J69" s="30">
        <v>107403.60000000003</v>
      </c>
      <c r="K69" s="30">
        <v>91020</v>
      </c>
      <c r="L69" s="30">
        <v>16383.600000000035</v>
      </c>
    </row>
    <row r="70" spans="1:12" ht="44.25" customHeight="1" x14ac:dyDescent="0.25">
      <c r="A70" s="45"/>
      <c r="B70" s="6">
        <v>6</v>
      </c>
      <c r="C70" s="48"/>
      <c r="D70" s="35" t="s">
        <v>379</v>
      </c>
      <c r="E70" s="38"/>
      <c r="F70" s="30">
        <v>40</v>
      </c>
      <c r="G70" s="30">
        <v>22</v>
      </c>
      <c r="H70" s="30">
        <v>462.5</v>
      </c>
      <c r="I70" s="30">
        <v>18500</v>
      </c>
      <c r="J70" s="30">
        <v>65490</v>
      </c>
      <c r="K70" s="30">
        <v>55500</v>
      </c>
      <c r="L70" s="30">
        <v>9990</v>
      </c>
    </row>
    <row r="71" spans="1:12" ht="44.25" customHeight="1" x14ac:dyDescent="0.25">
      <c r="A71" s="40" t="s">
        <v>14</v>
      </c>
      <c r="B71" s="41"/>
      <c r="C71" s="41"/>
      <c r="D71" s="42"/>
      <c r="E71" s="10">
        <f>E65</f>
        <v>6</v>
      </c>
      <c r="F71" s="29">
        <f t="shared" ref="F71:H71" si="8">SUM(F65:F70)</f>
        <v>281.39999999999998</v>
      </c>
      <c r="G71" s="29">
        <f t="shared" si="8"/>
        <v>195</v>
      </c>
      <c r="H71" s="29">
        <f t="shared" si="8"/>
        <v>3422.5</v>
      </c>
      <c r="I71" s="29">
        <f>SUM(I65:I70)</f>
        <v>151367</v>
      </c>
      <c r="J71" s="29">
        <f>SUM(J65:J70)</f>
        <v>535839.18000000005</v>
      </c>
      <c r="K71" s="29">
        <f>SUM(K65:K70)</f>
        <v>454101</v>
      </c>
      <c r="L71" s="29">
        <f>SUM(L65:L70)</f>
        <v>81738.180000000051</v>
      </c>
    </row>
    <row r="72" spans="1:12" ht="44.25" customHeight="1" x14ac:dyDescent="0.25">
      <c r="A72" s="43" t="s">
        <v>21</v>
      </c>
      <c r="B72" s="6">
        <v>1</v>
      </c>
      <c r="C72" s="46" t="s">
        <v>87</v>
      </c>
      <c r="D72" s="35" t="s">
        <v>409</v>
      </c>
      <c r="E72" s="36">
        <v>3</v>
      </c>
      <c r="F72" s="31">
        <v>40.4</v>
      </c>
      <c r="G72" s="31">
        <v>18</v>
      </c>
      <c r="H72" s="31">
        <v>370</v>
      </c>
      <c r="I72" s="30">
        <v>14948</v>
      </c>
      <c r="J72" s="30">
        <v>71899.88</v>
      </c>
      <c r="K72" s="30">
        <v>44844</v>
      </c>
      <c r="L72" s="31">
        <v>27055.88</v>
      </c>
    </row>
    <row r="73" spans="1:12" ht="44.25" customHeight="1" x14ac:dyDescent="0.25">
      <c r="A73" s="44"/>
      <c r="B73" s="6">
        <v>2</v>
      </c>
      <c r="C73" s="47"/>
      <c r="D73" s="35" t="s">
        <v>410</v>
      </c>
      <c r="E73" s="37"/>
      <c r="F73" s="31">
        <v>58.8</v>
      </c>
      <c r="G73" s="31">
        <v>25</v>
      </c>
      <c r="H73" s="31">
        <v>370</v>
      </c>
      <c r="I73" s="30">
        <v>21756</v>
      </c>
      <c r="J73" s="30">
        <v>107257.08</v>
      </c>
      <c r="K73" s="30">
        <v>65268</v>
      </c>
      <c r="L73" s="31">
        <v>41989.08</v>
      </c>
    </row>
    <row r="74" spans="1:12" ht="44.25" customHeight="1" x14ac:dyDescent="0.25">
      <c r="A74" s="45"/>
      <c r="B74" s="6">
        <v>3</v>
      </c>
      <c r="C74" s="48"/>
      <c r="D74" s="35" t="s">
        <v>411</v>
      </c>
      <c r="E74" s="38"/>
      <c r="F74" s="31">
        <v>136.6</v>
      </c>
      <c r="G74" s="31">
        <v>63</v>
      </c>
      <c r="H74" s="31">
        <v>185</v>
      </c>
      <c r="I74" s="30">
        <v>25271</v>
      </c>
      <c r="J74" s="30">
        <v>174117.19</v>
      </c>
      <c r="K74" s="30">
        <v>75813</v>
      </c>
      <c r="L74" s="31">
        <v>98304.19</v>
      </c>
    </row>
    <row r="75" spans="1:12" ht="44.25" customHeight="1" x14ac:dyDescent="0.25">
      <c r="A75" s="40" t="s">
        <v>14</v>
      </c>
      <c r="B75" s="41"/>
      <c r="C75" s="41"/>
      <c r="D75" s="42"/>
      <c r="E75" s="10">
        <f>E72</f>
        <v>3</v>
      </c>
      <c r="F75" s="29">
        <f t="shared" ref="F75:H75" si="9">SUM(F72:F74)</f>
        <v>235.79999999999998</v>
      </c>
      <c r="G75" s="29">
        <f t="shared" si="9"/>
        <v>106</v>
      </c>
      <c r="H75" s="29">
        <f t="shared" si="9"/>
        <v>925</v>
      </c>
      <c r="I75" s="29">
        <f>SUM(I72:I74)</f>
        <v>61975</v>
      </c>
      <c r="J75" s="29">
        <f>SUM(J72:J74)</f>
        <v>353274.15</v>
      </c>
      <c r="K75" s="29">
        <f>SUM(K72:K74)</f>
        <v>185925</v>
      </c>
      <c r="L75" s="29">
        <f>SUM(L72:L74)</f>
        <v>167349.15000000002</v>
      </c>
    </row>
    <row r="76" spans="1:12" ht="44.25" customHeight="1" x14ac:dyDescent="0.25">
      <c r="A76" s="43" t="s">
        <v>22</v>
      </c>
      <c r="B76" s="6">
        <v>1</v>
      </c>
      <c r="C76" s="46" t="s">
        <v>42</v>
      </c>
      <c r="D76" s="35" t="s">
        <v>380</v>
      </c>
      <c r="E76" s="36">
        <v>3</v>
      </c>
      <c r="F76" s="30">
        <v>21.253846153846151</v>
      </c>
      <c r="G76" s="30">
        <v>28</v>
      </c>
      <c r="H76" s="30">
        <v>1202.5</v>
      </c>
      <c r="I76" s="30">
        <v>25557.749999999996</v>
      </c>
      <c r="J76" s="30">
        <v>131892.69</v>
      </c>
      <c r="K76" s="30">
        <v>76673</v>
      </c>
      <c r="L76" s="30">
        <v>55219.69</v>
      </c>
    </row>
    <row r="77" spans="1:12" ht="44.25" customHeight="1" x14ac:dyDescent="0.25">
      <c r="A77" s="44"/>
      <c r="B77" s="6">
        <v>2</v>
      </c>
      <c r="C77" s="47"/>
      <c r="D77" s="35" t="s">
        <v>381</v>
      </c>
      <c r="E77" s="37"/>
      <c r="F77" s="30">
        <v>17.725000000000001</v>
      </c>
      <c r="G77" s="30">
        <v>21</v>
      </c>
      <c r="H77" s="30">
        <v>1110</v>
      </c>
      <c r="I77" s="30">
        <v>19674.75</v>
      </c>
      <c r="J77" s="30">
        <v>101533.03</v>
      </c>
      <c r="K77" s="30">
        <v>59024</v>
      </c>
      <c r="L77" s="30">
        <v>42509.03</v>
      </c>
    </row>
    <row r="78" spans="1:12" ht="44.25" customHeight="1" x14ac:dyDescent="0.25">
      <c r="A78" s="45"/>
      <c r="B78" s="6">
        <v>3</v>
      </c>
      <c r="C78" s="48"/>
      <c r="D78" s="35" t="s">
        <v>382</v>
      </c>
      <c r="E78" s="38"/>
      <c r="F78" s="30">
        <v>14.94</v>
      </c>
      <c r="G78" s="30">
        <v>12</v>
      </c>
      <c r="H78" s="30">
        <v>925</v>
      </c>
      <c r="I78" s="30">
        <v>13819.5</v>
      </c>
      <c r="J78" s="30">
        <v>71316.570000000007</v>
      </c>
      <c r="K78" s="30">
        <v>41458</v>
      </c>
      <c r="L78" s="30">
        <v>29858.570000000007</v>
      </c>
    </row>
    <row r="79" spans="1:12" ht="44.25" customHeight="1" x14ac:dyDescent="0.25">
      <c r="A79" s="40" t="s">
        <v>14</v>
      </c>
      <c r="B79" s="41"/>
      <c r="C79" s="41"/>
      <c r="D79" s="42"/>
      <c r="E79" s="10">
        <f>E76</f>
        <v>3</v>
      </c>
      <c r="F79" s="29">
        <f t="shared" ref="F79:H79" si="10">SUM(F76:F78)</f>
        <v>53.918846153846147</v>
      </c>
      <c r="G79" s="29">
        <f t="shared" si="10"/>
        <v>61</v>
      </c>
      <c r="H79" s="29">
        <f t="shared" si="10"/>
        <v>3237.5</v>
      </c>
      <c r="I79" s="29">
        <f>SUM(I76:I78)</f>
        <v>59052</v>
      </c>
      <c r="J79" s="29">
        <f>SUM(J76:J78)</f>
        <v>304742.29000000004</v>
      </c>
      <c r="K79" s="29">
        <f>SUM(K76:K78)</f>
        <v>177155</v>
      </c>
      <c r="L79" s="29">
        <f>SUM(L76:L78)</f>
        <v>127587.29000000001</v>
      </c>
    </row>
    <row r="80" spans="1:12" ht="44.25" customHeight="1" x14ac:dyDescent="0.25">
      <c r="A80" s="43" t="s">
        <v>23</v>
      </c>
      <c r="B80" s="6">
        <v>1</v>
      </c>
      <c r="C80" s="46" t="s">
        <v>88</v>
      </c>
      <c r="D80" s="35" t="s">
        <v>456</v>
      </c>
      <c r="E80" s="36">
        <v>2</v>
      </c>
      <c r="F80" s="30">
        <v>53.5</v>
      </c>
      <c r="G80" s="30">
        <v>34</v>
      </c>
      <c r="H80" s="30">
        <v>1260</v>
      </c>
      <c r="I80" s="30">
        <v>67410</v>
      </c>
      <c r="J80" s="30">
        <v>273607</v>
      </c>
      <c r="K80" s="30">
        <v>202230</v>
      </c>
      <c r="L80" s="30">
        <v>71377</v>
      </c>
    </row>
    <row r="81" spans="1:12" ht="44.25" customHeight="1" x14ac:dyDescent="0.25">
      <c r="A81" s="45"/>
      <c r="B81" s="6">
        <v>2</v>
      </c>
      <c r="C81" s="48"/>
      <c r="D81" s="35" t="s">
        <v>457</v>
      </c>
      <c r="E81" s="38"/>
      <c r="F81" s="30">
        <v>53.6</v>
      </c>
      <c r="G81" s="30">
        <v>28</v>
      </c>
      <c r="H81" s="30">
        <v>1193</v>
      </c>
      <c r="I81" s="30">
        <v>64856</v>
      </c>
      <c r="J81" s="30">
        <v>278923.2</v>
      </c>
      <c r="K81" s="30">
        <v>194568</v>
      </c>
      <c r="L81" s="30">
        <v>84355.199999999997</v>
      </c>
    </row>
    <row r="82" spans="1:12" ht="44.25" customHeight="1" x14ac:dyDescent="0.25">
      <c r="A82" s="40" t="s">
        <v>14</v>
      </c>
      <c r="B82" s="41"/>
      <c r="C82" s="41"/>
      <c r="D82" s="42"/>
      <c r="E82" s="10">
        <f>E80</f>
        <v>2</v>
      </c>
      <c r="F82" s="29">
        <f t="shared" ref="F82:H82" si="11">SUM(F80:F81)</f>
        <v>107.1</v>
      </c>
      <c r="G82" s="29">
        <f t="shared" si="11"/>
        <v>62</v>
      </c>
      <c r="H82" s="29">
        <f t="shared" si="11"/>
        <v>2453</v>
      </c>
      <c r="I82" s="29">
        <f>SUM(I80:I81)</f>
        <v>132266</v>
      </c>
      <c r="J82" s="29">
        <f>SUM(J80:J81)</f>
        <v>552530.19999999995</v>
      </c>
      <c r="K82" s="29">
        <f>SUM(K80:K81)</f>
        <v>396798</v>
      </c>
      <c r="L82" s="29">
        <f>SUM(L80:L81)</f>
        <v>155732.20000000001</v>
      </c>
    </row>
    <row r="83" spans="1:12" ht="44.25" customHeight="1" x14ac:dyDescent="0.25">
      <c r="A83" s="23" t="s">
        <v>24</v>
      </c>
      <c r="B83" s="6">
        <v>1</v>
      </c>
      <c r="C83" s="16" t="s">
        <v>89</v>
      </c>
      <c r="D83" s="35" t="s">
        <v>458</v>
      </c>
      <c r="E83" s="13">
        <v>1</v>
      </c>
      <c r="F83" s="30">
        <v>50</v>
      </c>
      <c r="G83" s="30">
        <v>20</v>
      </c>
      <c r="H83" s="30">
        <v>941</v>
      </c>
      <c r="I83" s="30">
        <v>47050</v>
      </c>
      <c r="J83" s="30">
        <v>188200</v>
      </c>
      <c r="K83" s="30">
        <v>141150</v>
      </c>
      <c r="L83" s="30">
        <v>47050</v>
      </c>
    </row>
    <row r="84" spans="1:12" ht="44.25" customHeight="1" x14ac:dyDescent="0.25">
      <c r="A84" s="40" t="s">
        <v>14</v>
      </c>
      <c r="B84" s="41"/>
      <c r="C84" s="41"/>
      <c r="D84" s="42"/>
      <c r="E84" s="10">
        <f>E83</f>
        <v>1</v>
      </c>
      <c r="F84" s="29">
        <f t="shared" ref="F84:H84" si="12">SUM(F83:F83)</f>
        <v>50</v>
      </c>
      <c r="G84" s="29">
        <f t="shared" si="12"/>
        <v>20</v>
      </c>
      <c r="H84" s="29">
        <f t="shared" si="12"/>
        <v>941</v>
      </c>
      <c r="I84" s="29">
        <f>SUM(I83:I83)</f>
        <v>47050</v>
      </c>
      <c r="J84" s="29">
        <f>SUM(J83:J83)</f>
        <v>188200</v>
      </c>
      <c r="K84" s="29">
        <f>SUM(K83:K83)</f>
        <v>141150</v>
      </c>
      <c r="L84" s="29">
        <f>SUM(L83:L83)</f>
        <v>47050</v>
      </c>
    </row>
    <row r="85" spans="1:12" ht="44.25" customHeight="1" x14ac:dyDescent="0.25">
      <c r="A85" s="43" t="s">
        <v>25</v>
      </c>
      <c r="B85" s="6">
        <v>1</v>
      </c>
      <c r="C85" s="46" t="s">
        <v>90</v>
      </c>
      <c r="D85" s="35" t="s">
        <v>213</v>
      </c>
      <c r="E85" s="36">
        <v>3</v>
      </c>
      <c r="F85" s="30">
        <v>28</v>
      </c>
      <c r="G85" s="30">
        <v>14</v>
      </c>
      <c r="H85" s="30">
        <v>756</v>
      </c>
      <c r="I85" s="30">
        <v>21168</v>
      </c>
      <c r="J85" s="30">
        <v>173577.59999999998</v>
      </c>
      <c r="K85" s="30">
        <v>63504</v>
      </c>
      <c r="L85" s="30">
        <v>110073.59999999998</v>
      </c>
    </row>
    <row r="86" spans="1:12" ht="44.25" customHeight="1" x14ac:dyDescent="0.25">
      <c r="A86" s="44"/>
      <c r="B86" s="6"/>
      <c r="C86" s="47"/>
      <c r="D86" s="35" t="s">
        <v>459</v>
      </c>
      <c r="E86" s="37"/>
      <c r="F86" s="30">
        <v>23.5</v>
      </c>
      <c r="G86" s="30">
        <v>12</v>
      </c>
      <c r="H86" s="30">
        <v>756</v>
      </c>
      <c r="I86" s="30">
        <v>17766</v>
      </c>
      <c r="J86" s="30">
        <v>145681.19999999998</v>
      </c>
      <c r="K86" s="30">
        <v>53298</v>
      </c>
      <c r="L86" s="30">
        <v>92383.199999999983</v>
      </c>
    </row>
    <row r="87" spans="1:12" ht="44.25" customHeight="1" x14ac:dyDescent="0.25">
      <c r="A87" s="45"/>
      <c r="B87" s="6">
        <v>2</v>
      </c>
      <c r="C87" s="48"/>
      <c r="D87" s="35" t="s">
        <v>460</v>
      </c>
      <c r="E87" s="38"/>
      <c r="F87" s="30">
        <v>13</v>
      </c>
      <c r="G87" s="30">
        <v>7</v>
      </c>
      <c r="H87" s="30">
        <v>756</v>
      </c>
      <c r="I87" s="30">
        <v>9828</v>
      </c>
      <c r="J87" s="30">
        <v>80589.599999999991</v>
      </c>
      <c r="K87" s="30">
        <v>29484</v>
      </c>
      <c r="L87" s="30">
        <v>51105.599999999991</v>
      </c>
    </row>
    <row r="88" spans="1:12" ht="44.25" customHeight="1" x14ac:dyDescent="0.25">
      <c r="A88" s="40" t="s">
        <v>14</v>
      </c>
      <c r="B88" s="41"/>
      <c r="C88" s="41"/>
      <c r="D88" s="42"/>
      <c r="E88" s="10">
        <f>E85</f>
        <v>3</v>
      </c>
      <c r="F88" s="29">
        <f t="shared" ref="F88:H88" si="13">SUM(F85:F87)</f>
        <v>64.5</v>
      </c>
      <c r="G88" s="29">
        <f t="shared" si="13"/>
        <v>33</v>
      </c>
      <c r="H88" s="29">
        <f t="shared" si="13"/>
        <v>2268</v>
      </c>
      <c r="I88" s="29">
        <f>SUM(I85:I87)</f>
        <v>48762</v>
      </c>
      <c r="J88" s="29">
        <f>SUM(J85:J87)</f>
        <v>399848.39999999991</v>
      </c>
      <c r="K88" s="29">
        <f>SUM(K85:K87)</f>
        <v>146286</v>
      </c>
      <c r="L88" s="29">
        <f>SUM(L85:L87)</f>
        <v>253562.39999999997</v>
      </c>
    </row>
    <row r="89" spans="1:12" ht="44.25" customHeight="1" x14ac:dyDescent="0.25">
      <c r="A89" s="43" t="s">
        <v>26</v>
      </c>
      <c r="B89" s="6">
        <v>1</v>
      </c>
      <c r="C89" s="46" t="s">
        <v>91</v>
      </c>
      <c r="D89" s="35" t="s">
        <v>144</v>
      </c>
      <c r="E89" s="36">
        <v>2</v>
      </c>
      <c r="F89" s="30">
        <v>44</v>
      </c>
      <c r="G89" s="30">
        <v>12</v>
      </c>
      <c r="H89" s="30">
        <v>244</v>
      </c>
      <c r="I89" s="30">
        <v>10736</v>
      </c>
      <c r="J89" s="30">
        <v>46272.160000000003</v>
      </c>
      <c r="K89" s="30">
        <v>32208</v>
      </c>
      <c r="L89" s="30">
        <v>14064.16</v>
      </c>
    </row>
    <row r="90" spans="1:12" ht="44.25" customHeight="1" x14ac:dyDescent="0.25">
      <c r="A90" s="45"/>
      <c r="B90" s="6">
        <v>2</v>
      </c>
      <c r="C90" s="48"/>
      <c r="D90" s="35" t="s">
        <v>145</v>
      </c>
      <c r="E90" s="38"/>
      <c r="F90" s="30">
        <v>52</v>
      </c>
      <c r="G90" s="30">
        <v>26</v>
      </c>
      <c r="H90" s="30">
        <v>244</v>
      </c>
      <c r="I90" s="30">
        <v>12688</v>
      </c>
      <c r="J90" s="30">
        <v>66865.759999999995</v>
      </c>
      <c r="K90" s="30">
        <v>38064</v>
      </c>
      <c r="L90" s="30">
        <v>28801.759999999998</v>
      </c>
    </row>
    <row r="91" spans="1:12" ht="44.25" customHeight="1" x14ac:dyDescent="0.25">
      <c r="A91" s="40" t="s">
        <v>14</v>
      </c>
      <c r="B91" s="41"/>
      <c r="C91" s="41"/>
      <c r="D91" s="42"/>
      <c r="E91" s="10">
        <f>E89</f>
        <v>2</v>
      </c>
      <c r="F91" s="29">
        <f t="shared" ref="F91:H91" si="14">SUM(F89:F90)</f>
        <v>96</v>
      </c>
      <c r="G91" s="29">
        <f t="shared" si="14"/>
        <v>38</v>
      </c>
      <c r="H91" s="29">
        <f t="shared" si="14"/>
        <v>488</v>
      </c>
      <c r="I91" s="29">
        <f>SUM(I89:I90)</f>
        <v>23424</v>
      </c>
      <c r="J91" s="29">
        <f>SUM(J89:J90)</f>
        <v>113137.92</v>
      </c>
      <c r="K91" s="29">
        <f>SUM(K89:K90)</f>
        <v>70272</v>
      </c>
      <c r="L91" s="29">
        <f>SUM(L89:L90)</f>
        <v>42865.919999999998</v>
      </c>
    </row>
    <row r="92" spans="1:12" ht="44.25" customHeight="1" x14ac:dyDescent="0.25">
      <c r="A92" s="43" t="s">
        <v>27</v>
      </c>
      <c r="B92" s="6">
        <v>1</v>
      </c>
      <c r="C92" s="46" t="s">
        <v>39</v>
      </c>
      <c r="D92" s="35" t="s">
        <v>355</v>
      </c>
      <c r="E92" s="36">
        <v>6</v>
      </c>
      <c r="F92" s="30">
        <v>90.6</v>
      </c>
      <c r="G92" s="30">
        <v>46</v>
      </c>
      <c r="H92" s="30">
        <v>872</v>
      </c>
      <c r="I92" s="30">
        <v>79003.199999999997</v>
      </c>
      <c r="J92" s="30">
        <v>287571.63999999996</v>
      </c>
      <c r="K92" s="30">
        <v>237009</v>
      </c>
      <c r="L92" s="30">
        <v>50562.639999999956</v>
      </c>
    </row>
    <row r="93" spans="1:12" ht="44.25" customHeight="1" x14ac:dyDescent="0.25">
      <c r="A93" s="44"/>
      <c r="B93" s="6">
        <v>2</v>
      </c>
      <c r="C93" s="47"/>
      <c r="D93" s="35" t="s">
        <v>356</v>
      </c>
      <c r="E93" s="37"/>
      <c r="F93" s="30">
        <v>79.400000000000006</v>
      </c>
      <c r="G93" s="30">
        <v>44</v>
      </c>
      <c r="H93" s="30">
        <v>872</v>
      </c>
      <c r="I93" s="30">
        <v>69236.800000000003</v>
      </c>
      <c r="J93" s="30">
        <v>252021.96000000002</v>
      </c>
      <c r="K93" s="30">
        <v>207710</v>
      </c>
      <c r="L93" s="30">
        <v>44311.960000000021</v>
      </c>
    </row>
    <row r="94" spans="1:12" ht="44.25" customHeight="1" x14ac:dyDescent="0.25">
      <c r="A94" s="44"/>
      <c r="B94" s="6">
        <v>3</v>
      </c>
      <c r="C94" s="47"/>
      <c r="D94" s="35" t="s">
        <v>357</v>
      </c>
      <c r="E94" s="37"/>
      <c r="F94" s="30">
        <v>66.453669724770648</v>
      </c>
      <c r="G94" s="30">
        <v>52</v>
      </c>
      <c r="H94" s="30">
        <v>872</v>
      </c>
      <c r="I94" s="30">
        <v>57947.600000000006</v>
      </c>
      <c r="J94" s="30">
        <v>210929.26</v>
      </c>
      <c r="K94" s="30">
        <v>173842</v>
      </c>
      <c r="L94" s="30">
        <v>37087.260000000009</v>
      </c>
    </row>
    <row r="95" spans="1:12" ht="44.25" customHeight="1" x14ac:dyDescent="0.25">
      <c r="A95" s="44"/>
      <c r="B95" s="6">
        <v>4</v>
      </c>
      <c r="C95" s="47"/>
      <c r="D95" s="35" t="s">
        <v>358</v>
      </c>
      <c r="E95" s="37"/>
      <c r="F95" s="30">
        <v>68.400000000000006</v>
      </c>
      <c r="G95" s="30">
        <v>46</v>
      </c>
      <c r="H95" s="30">
        <v>872</v>
      </c>
      <c r="I95" s="30">
        <v>59644.800000000003</v>
      </c>
      <c r="J95" s="30">
        <v>217107.08000000002</v>
      </c>
      <c r="K95" s="30">
        <v>178934</v>
      </c>
      <c r="L95" s="30">
        <v>38173.080000000016</v>
      </c>
    </row>
    <row r="96" spans="1:12" ht="44.25" customHeight="1" x14ac:dyDescent="0.25">
      <c r="A96" s="44"/>
      <c r="B96" s="6">
        <v>5</v>
      </c>
      <c r="C96" s="47"/>
      <c r="D96" s="35" t="s">
        <v>359</v>
      </c>
      <c r="E96" s="37"/>
      <c r="F96" s="30">
        <v>58.8</v>
      </c>
      <c r="G96" s="30">
        <v>36</v>
      </c>
      <c r="H96" s="30">
        <v>872</v>
      </c>
      <c r="I96" s="30">
        <v>51273.599999999999</v>
      </c>
      <c r="J96" s="30">
        <v>186635.9</v>
      </c>
      <c r="K96" s="30">
        <v>153820</v>
      </c>
      <c r="L96" s="30">
        <v>32815.899999999994</v>
      </c>
    </row>
    <row r="97" spans="1:12" ht="44.25" customHeight="1" x14ac:dyDescent="0.25">
      <c r="A97" s="45"/>
      <c r="B97" s="6">
        <v>6</v>
      </c>
      <c r="C97" s="48"/>
      <c r="D97" s="35" t="s">
        <v>360</v>
      </c>
      <c r="E97" s="38"/>
      <c r="F97" s="30">
        <v>65.400000000000006</v>
      </c>
      <c r="G97" s="30">
        <v>36</v>
      </c>
      <c r="H97" s="30">
        <v>872</v>
      </c>
      <c r="I97" s="30">
        <v>57028.800000000003</v>
      </c>
      <c r="J97" s="30">
        <v>207584.84000000003</v>
      </c>
      <c r="K97" s="30">
        <v>171086</v>
      </c>
      <c r="L97" s="30">
        <v>36498.840000000026</v>
      </c>
    </row>
    <row r="98" spans="1:12" ht="44.25" customHeight="1" x14ac:dyDescent="0.25">
      <c r="A98" s="40" t="s">
        <v>14</v>
      </c>
      <c r="B98" s="41"/>
      <c r="C98" s="41"/>
      <c r="D98" s="42"/>
      <c r="E98" s="10">
        <f>E92</f>
        <v>6</v>
      </c>
      <c r="F98" s="29">
        <f t="shared" ref="F98:H98" si="15">SUM(F92:F97)</f>
        <v>429.05366972477066</v>
      </c>
      <c r="G98" s="29">
        <f t="shared" si="15"/>
        <v>260</v>
      </c>
      <c r="H98" s="29">
        <f t="shared" si="15"/>
        <v>5232</v>
      </c>
      <c r="I98" s="29">
        <f>SUM(I92:I97)</f>
        <v>374134.8</v>
      </c>
      <c r="J98" s="29">
        <f>SUM(J92:J97)</f>
        <v>1361850.68</v>
      </c>
      <c r="K98" s="29">
        <f>SUM(K92:K97)</f>
        <v>1122401</v>
      </c>
      <c r="L98" s="29">
        <f>SUM(L92:L97)</f>
        <v>239449.68000000002</v>
      </c>
    </row>
    <row r="99" spans="1:12" ht="44.25" customHeight="1" x14ac:dyDescent="0.25">
      <c r="A99" s="43" t="s">
        <v>28</v>
      </c>
      <c r="B99" s="6">
        <v>1</v>
      </c>
      <c r="C99" s="46" t="s">
        <v>66</v>
      </c>
      <c r="D99" s="35" t="s">
        <v>461</v>
      </c>
      <c r="E99" s="36">
        <v>8</v>
      </c>
      <c r="F99" s="30">
        <v>61</v>
      </c>
      <c r="G99" s="30">
        <v>40</v>
      </c>
      <c r="H99" s="30">
        <v>396</v>
      </c>
      <c r="I99" s="30">
        <v>24156</v>
      </c>
      <c r="J99" s="30">
        <v>110634.48000000001</v>
      </c>
      <c r="K99" s="30">
        <v>72468</v>
      </c>
      <c r="L99" s="30">
        <v>38166.48000000001</v>
      </c>
    </row>
    <row r="100" spans="1:12" ht="44.25" customHeight="1" x14ac:dyDescent="0.25">
      <c r="A100" s="44"/>
      <c r="B100" s="6">
        <v>2</v>
      </c>
      <c r="C100" s="47"/>
      <c r="D100" s="35" t="s">
        <v>462</v>
      </c>
      <c r="E100" s="37"/>
      <c r="F100" s="30">
        <v>80.400000000000006</v>
      </c>
      <c r="G100" s="30">
        <v>46</v>
      </c>
      <c r="H100" s="30">
        <v>396</v>
      </c>
      <c r="I100" s="30">
        <v>31838.400000000001</v>
      </c>
      <c r="J100" s="30">
        <v>145819.87</v>
      </c>
      <c r="K100" s="30">
        <v>95515.200000000012</v>
      </c>
      <c r="L100" s="30">
        <v>50304.669999999984</v>
      </c>
    </row>
    <row r="101" spans="1:12" ht="44.25" customHeight="1" x14ac:dyDescent="0.25">
      <c r="A101" s="44"/>
      <c r="B101" s="6">
        <v>3</v>
      </c>
      <c r="C101" s="47"/>
      <c r="D101" s="35" t="s">
        <v>463</v>
      </c>
      <c r="E101" s="37"/>
      <c r="F101" s="30">
        <v>102.8</v>
      </c>
      <c r="G101" s="30">
        <v>54</v>
      </c>
      <c r="H101" s="30">
        <v>396</v>
      </c>
      <c r="I101" s="30">
        <v>40708.799999999996</v>
      </c>
      <c r="J101" s="30">
        <v>186446.3</v>
      </c>
      <c r="K101" s="30">
        <v>122126.39999999999</v>
      </c>
      <c r="L101" s="30">
        <v>64319.899999999994</v>
      </c>
    </row>
    <row r="102" spans="1:12" ht="44.25" customHeight="1" x14ac:dyDescent="0.25">
      <c r="A102" s="44"/>
      <c r="B102" s="6">
        <v>4</v>
      </c>
      <c r="C102" s="47"/>
      <c r="D102" s="35" t="s">
        <v>464</v>
      </c>
      <c r="E102" s="37"/>
      <c r="F102" s="30">
        <v>76.2</v>
      </c>
      <c r="G102" s="30">
        <v>47</v>
      </c>
      <c r="H102" s="30">
        <v>396</v>
      </c>
      <c r="I102" s="30">
        <v>30175.200000000001</v>
      </c>
      <c r="J102" s="30">
        <v>138202.42000000001</v>
      </c>
      <c r="K102" s="30">
        <v>90525.6</v>
      </c>
      <c r="L102" s="30">
        <v>47676.820000000007</v>
      </c>
    </row>
    <row r="103" spans="1:12" ht="44.25" customHeight="1" x14ac:dyDescent="0.25">
      <c r="A103" s="44"/>
      <c r="B103" s="6">
        <v>5</v>
      </c>
      <c r="C103" s="47"/>
      <c r="D103" s="35" t="s">
        <v>465</v>
      </c>
      <c r="E103" s="37"/>
      <c r="F103" s="30">
        <v>133.19999999999999</v>
      </c>
      <c r="G103" s="30">
        <v>67</v>
      </c>
      <c r="H103" s="30">
        <v>198</v>
      </c>
      <c r="I103" s="30">
        <v>26373.599999999999</v>
      </c>
      <c r="J103" s="30">
        <v>120791.09</v>
      </c>
      <c r="K103" s="30">
        <v>79120.799999999988</v>
      </c>
      <c r="L103" s="30">
        <v>41670.290000000008</v>
      </c>
    </row>
    <row r="104" spans="1:12" ht="44.25" customHeight="1" x14ac:dyDescent="0.25">
      <c r="A104" s="44"/>
      <c r="B104" s="6">
        <v>6</v>
      </c>
      <c r="C104" s="47"/>
      <c r="D104" s="35" t="s">
        <v>466</v>
      </c>
      <c r="E104" s="37"/>
      <c r="F104" s="30">
        <v>91.4</v>
      </c>
      <c r="G104" s="30">
        <v>52</v>
      </c>
      <c r="H104" s="30">
        <v>396</v>
      </c>
      <c r="I104" s="30">
        <v>36194.400000000001</v>
      </c>
      <c r="J104" s="30">
        <v>165770.35</v>
      </c>
      <c r="K104" s="30">
        <v>108583.20000000001</v>
      </c>
      <c r="L104" s="30">
        <v>57187.149999999994</v>
      </c>
    </row>
    <row r="105" spans="1:12" ht="44.25" customHeight="1" x14ac:dyDescent="0.25">
      <c r="A105" s="44"/>
      <c r="B105" s="6">
        <v>7</v>
      </c>
      <c r="C105" s="47"/>
      <c r="D105" s="35" t="s">
        <v>467</v>
      </c>
      <c r="E105" s="37"/>
      <c r="F105" s="30">
        <v>68</v>
      </c>
      <c r="G105" s="30">
        <v>42</v>
      </c>
      <c r="H105" s="30">
        <v>396</v>
      </c>
      <c r="I105" s="30">
        <v>26928</v>
      </c>
      <c r="J105" s="30">
        <v>123330.23999999999</v>
      </c>
      <c r="K105" s="30">
        <v>80784</v>
      </c>
      <c r="L105" s="30">
        <v>42546.239999999991</v>
      </c>
    </row>
    <row r="106" spans="1:12" ht="44.25" customHeight="1" x14ac:dyDescent="0.25">
      <c r="A106" s="45"/>
      <c r="B106" s="6">
        <v>8</v>
      </c>
      <c r="C106" s="48"/>
      <c r="D106" s="35" t="s">
        <v>468</v>
      </c>
      <c r="E106" s="38"/>
      <c r="F106" s="30">
        <v>82.8</v>
      </c>
      <c r="G106" s="30">
        <v>48</v>
      </c>
      <c r="H106" s="30">
        <v>396</v>
      </c>
      <c r="I106" s="30">
        <v>32788.799999999996</v>
      </c>
      <c r="J106" s="30">
        <v>150172.70000000001</v>
      </c>
      <c r="K106" s="30">
        <v>98366.399999999994</v>
      </c>
      <c r="L106" s="30">
        <v>51806.300000000017</v>
      </c>
    </row>
    <row r="107" spans="1:12" ht="44.25" customHeight="1" x14ac:dyDescent="0.25">
      <c r="A107" s="40" t="s">
        <v>14</v>
      </c>
      <c r="B107" s="41"/>
      <c r="C107" s="41"/>
      <c r="D107" s="42"/>
      <c r="E107" s="10">
        <f>E99</f>
        <v>8</v>
      </c>
      <c r="F107" s="29">
        <f t="shared" ref="F107:H107" si="16">SUM(F99:F106)</f>
        <v>695.8</v>
      </c>
      <c r="G107" s="29">
        <f t="shared" si="16"/>
        <v>396</v>
      </c>
      <c r="H107" s="29">
        <f t="shared" si="16"/>
        <v>2970</v>
      </c>
      <c r="I107" s="29">
        <f>SUM(I99:I106)</f>
        <v>249163.19999999998</v>
      </c>
      <c r="J107" s="29">
        <f>SUM(J99:J106)</f>
        <v>1141167.45</v>
      </c>
      <c r="K107" s="29">
        <f>SUM(K99:K106)</f>
        <v>747489.6</v>
      </c>
      <c r="L107" s="29">
        <f>SUM(L99:L106)</f>
        <v>393677.85</v>
      </c>
    </row>
    <row r="108" spans="1:12" ht="44.25" customHeight="1" x14ac:dyDescent="0.25">
      <c r="A108" s="43" t="s">
        <v>29</v>
      </c>
      <c r="B108" s="6">
        <v>1</v>
      </c>
      <c r="C108" s="46" t="s">
        <v>60</v>
      </c>
      <c r="D108" s="35" t="s">
        <v>440</v>
      </c>
      <c r="E108" s="36">
        <v>12</v>
      </c>
      <c r="F108" s="30">
        <v>30.05</v>
      </c>
      <c r="G108" s="30">
        <v>48</v>
      </c>
      <c r="H108" s="30">
        <v>1442</v>
      </c>
      <c r="I108" s="30">
        <v>43332.1</v>
      </c>
      <c r="J108" s="30">
        <v>144729.22</v>
      </c>
      <c r="K108" s="30">
        <v>129996.3</v>
      </c>
      <c r="L108" s="30">
        <v>14732.92</v>
      </c>
    </row>
    <row r="109" spans="1:12" ht="44.25" customHeight="1" x14ac:dyDescent="0.25">
      <c r="A109" s="44"/>
      <c r="B109" s="6">
        <v>2</v>
      </c>
      <c r="C109" s="47"/>
      <c r="D109" s="35" t="s">
        <v>469</v>
      </c>
      <c r="E109" s="37"/>
      <c r="F109" s="30">
        <v>83.22</v>
      </c>
      <c r="G109" s="30">
        <v>71</v>
      </c>
      <c r="H109" s="30">
        <v>1252</v>
      </c>
      <c r="I109" s="30">
        <v>104188.7</v>
      </c>
      <c r="J109" s="30">
        <v>347990.26</v>
      </c>
      <c r="K109" s="30">
        <v>312566.09999999998</v>
      </c>
      <c r="L109" s="30">
        <v>35424.160000000003</v>
      </c>
    </row>
    <row r="110" spans="1:12" ht="44.25" customHeight="1" x14ac:dyDescent="0.25">
      <c r="A110" s="44"/>
      <c r="B110" s="6">
        <v>3</v>
      </c>
      <c r="C110" s="47"/>
      <c r="D110" s="35" t="s">
        <v>368</v>
      </c>
      <c r="E110" s="37"/>
      <c r="F110" s="30">
        <v>80.73</v>
      </c>
      <c r="G110" s="30">
        <v>58</v>
      </c>
      <c r="H110" s="30">
        <v>1334</v>
      </c>
      <c r="I110" s="30">
        <v>107700.9</v>
      </c>
      <c r="J110" s="30">
        <v>359721</v>
      </c>
      <c r="K110" s="30">
        <v>323102.7</v>
      </c>
      <c r="L110" s="30">
        <v>36618.300000000003</v>
      </c>
    </row>
    <row r="111" spans="1:12" ht="44.25" customHeight="1" x14ac:dyDescent="0.25">
      <c r="A111" s="44"/>
      <c r="B111" s="6">
        <v>4</v>
      </c>
      <c r="C111" s="47"/>
      <c r="D111" s="35" t="s">
        <v>441</v>
      </c>
      <c r="E111" s="37"/>
      <c r="F111" s="30">
        <v>57.18</v>
      </c>
      <c r="G111" s="30">
        <v>57</v>
      </c>
      <c r="H111" s="30">
        <v>2064</v>
      </c>
      <c r="I111" s="30">
        <v>118012.2</v>
      </c>
      <c r="J111" s="30">
        <v>394160.75</v>
      </c>
      <c r="K111" s="30">
        <v>354036.6</v>
      </c>
      <c r="L111" s="30">
        <v>40124.15</v>
      </c>
    </row>
    <row r="112" spans="1:12" ht="44.25" customHeight="1" x14ac:dyDescent="0.25">
      <c r="A112" s="44"/>
      <c r="B112" s="6">
        <v>5</v>
      </c>
      <c r="C112" s="47"/>
      <c r="D112" s="35" t="s">
        <v>442</v>
      </c>
      <c r="E112" s="37"/>
      <c r="F112" s="30">
        <v>32.5</v>
      </c>
      <c r="G112" s="30">
        <v>20</v>
      </c>
      <c r="H112" s="30">
        <v>438</v>
      </c>
      <c r="I112" s="30">
        <v>14235</v>
      </c>
      <c r="J112" s="30">
        <v>47544.9</v>
      </c>
      <c r="K112" s="30">
        <v>42705</v>
      </c>
      <c r="L112" s="30">
        <v>4839.8999999999996</v>
      </c>
    </row>
    <row r="113" spans="1:12" ht="44.25" customHeight="1" x14ac:dyDescent="0.25">
      <c r="A113" s="44"/>
      <c r="B113" s="6">
        <v>6</v>
      </c>
      <c r="C113" s="47"/>
      <c r="D113" s="35" t="s">
        <v>470</v>
      </c>
      <c r="E113" s="37"/>
      <c r="F113" s="30">
        <v>32.15</v>
      </c>
      <c r="G113" s="30">
        <v>27</v>
      </c>
      <c r="H113" s="30">
        <v>1376</v>
      </c>
      <c r="I113" s="30">
        <v>44240.5</v>
      </c>
      <c r="J113" s="30">
        <v>147763.26999999999</v>
      </c>
      <c r="K113" s="30">
        <v>132721.5</v>
      </c>
      <c r="L113" s="30">
        <v>15041.77</v>
      </c>
    </row>
    <row r="114" spans="1:12" ht="44.25" customHeight="1" x14ac:dyDescent="0.25">
      <c r="A114" s="44"/>
      <c r="B114" s="6">
        <v>7</v>
      </c>
      <c r="C114" s="47"/>
      <c r="D114" s="35" t="s">
        <v>443</v>
      </c>
      <c r="E114" s="37"/>
      <c r="F114" s="30">
        <v>17</v>
      </c>
      <c r="G114" s="30">
        <v>9</v>
      </c>
      <c r="H114" s="30">
        <v>940</v>
      </c>
      <c r="I114" s="30">
        <v>15980</v>
      </c>
      <c r="J114" s="30">
        <v>53373.2</v>
      </c>
      <c r="K114" s="30">
        <v>47940</v>
      </c>
      <c r="L114" s="30">
        <v>5433.2</v>
      </c>
    </row>
    <row r="115" spans="1:12" ht="44.25" customHeight="1" x14ac:dyDescent="0.25">
      <c r="A115" s="44"/>
      <c r="B115" s="6">
        <v>8</v>
      </c>
      <c r="C115" s="47"/>
      <c r="D115" s="35" t="s">
        <v>471</v>
      </c>
      <c r="E115" s="37"/>
      <c r="F115" s="30">
        <v>27.82</v>
      </c>
      <c r="G115" s="30">
        <v>51</v>
      </c>
      <c r="H115" s="30">
        <v>1314</v>
      </c>
      <c r="I115" s="30">
        <v>36554.800000000003</v>
      </c>
      <c r="J115" s="30">
        <v>122093.03</v>
      </c>
      <c r="K115" s="30">
        <v>109664.4</v>
      </c>
      <c r="L115" s="30">
        <v>12428.63</v>
      </c>
    </row>
    <row r="116" spans="1:12" ht="44.25" customHeight="1" x14ac:dyDescent="0.25">
      <c r="A116" s="44"/>
      <c r="B116" s="6">
        <v>9</v>
      </c>
      <c r="C116" s="47"/>
      <c r="D116" s="35" t="s">
        <v>472</v>
      </c>
      <c r="E116" s="37"/>
      <c r="F116" s="30">
        <v>30.5</v>
      </c>
      <c r="G116" s="30">
        <v>30</v>
      </c>
      <c r="H116" s="30">
        <v>1504</v>
      </c>
      <c r="I116" s="30">
        <v>45873.599999999999</v>
      </c>
      <c r="J116" s="30">
        <v>153217.82999999999</v>
      </c>
      <c r="K116" s="30">
        <v>137620.79999999999</v>
      </c>
      <c r="L116" s="30">
        <v>15597.03</v>
      </c>
    </row>
    <row r="117" spans="1:12" ht="44.25" customHeight="1" x14ac:dyDescent="0.25">
      <c r="A117" s="44"/>
      <c r="B117" s="6">
        <v>10</v>
      </c>
      <c r="C117" s="47"/>
      <c r="D117" s="35" t="s">
        <v>473</v>
      </c>
      <c r="E117" s="37"/>
      <c r="F117" s="30">
        <v>40.61</v>
      </c>
      <c r="G117" s="30">
        <v>53</v>
      </c>
      <c r="H117" s="30">
        <v>1253</v>
      </c>
      <c r="I117" s="30">
        <v>50887.3</v>
      </c>
      <c r="J117" s="30">
        <v>169963.58</v>
      </c>
      <c r="K117" s="30">
        <v>152661.9</v>
      </c>
      <c r="L117" s="30">
        <v>17301.68</v>
      </c>
    </row>
    <row r="118" spans="1:12" ht="44.25" customHeight="1" x14ac:dyDescent="0.25">
      <c r="A118" s="44"/>
      <c r="B118" s="6">
        <v>11</v>
      </c>
      <c r="C118" s="47"/>
      <c r="D118" s="35" t="s">
        <v>232</v>
      </c>
      <c r="E118" s="37"/>
      <c r="F118" s="30">
        <v>66.099999999999994</v>
      </c>
      <c r="G118" s="30">
        <v>40</v>
      </c>
      <c r="H118" s="30">
        <v>753</v>
      </c>
      <c r="I118" s="30">
        <v>49773.3</v>
      </c>
      <c r="J118" s="30">
        <v>166242.82</v>
      </c>
      <c r="K118" s="30">
        <v>149319.9</v>
      </c>
      <c r="L118" s="30">
        <v>16922.919999999998</v>
      </c>
    </row>
    <row r="119" spans="1:12" ht="44.25" customHeight="1" x14ac:dyDescent="0.25">
      <c r="A119" s="45"/>
      <c r="B119" s="6">
        <v>12</v>
      </c>
      <c r="C119" s="48"/>
      <c r="D119" s="35" t="s">
        <v>233</v>
      </c>
      <c r="E119" s="38"/>
      <c r="F119" s="30">
        <v>32.5</v>
      </c>
      <c r="G119" s="30">
        <v>20</v>
      </c>
      <c r="H119" s="30">
        <v>438</v>
      </c>
      <c r="I119" s="30">
        <v>14235</v>
      </c>
      <c r="J119" s="30">
        <v>47544.9</v>
      </c>
      <c r="K119" s="30">
        <v>42705</v>
      </c>
      <c r="L119" s="30">
        <v>4839.8999999999996</v>
      </c>
    </row>
    <row r="120" spans="1:12" ht="44.25" customHeight="1" x14ac:dyDescent="0.25">
      <c r="A120" s="40" t="s">
        <v>14</v>
      </c>
      <c r="B120" s="41"/>
      <c r="C120" s="41"/>
      <c r="D120" s="42"/>
      <c r="E120" s="10">
        <f>E108</f>
        <v>12</v>
      </c>
      <c r="F120" s="29">
        <f t="shared" ref="F120:H120" si="17">SUM(F108:F119)</f>
        <v>530.36</v>
      </c>
      <c r="G120" s="29">
        <f t="shared" si="17"/>
        <v>484</v>
      </c>
      <c r="H120" s="29">
        <f t="shared" si="17"/>
        <v>14108</v>
      </c>
      <c r="I120" s="29">
        <f>SUM(I108:I119)</f>
        <v>645013.4</v>
      </c>
      <c r="J120" s="29">
        <f>SUM(J108:J119)</f>
        <v>2154344.7599999998</v>
      </c>
      <c r="K120" s="29">
        <f>SUM(K108:K119)</f>
        <v>1935040.1999999997</v>
      </c>
      <c r="L120" s="29">
        <f>SUM(L108:L119)</f>
        <v>219304.55999999997</v>
      </c>
    </row>
    <row r="121" spans="1:12" ht="44.25" customHeight="1" x14ac:dyDescent="0.25">
      <c r="A121" s="43" t="s">
        <v>30</v>
      </c>
      <c r="B121" s="6">
        <v>1</v>
      </c>
      <c r="C121" s="46" t="s">
        <v>92</v>
      </c>
      <c r="D121" s="35" t="s">
        <v>146</v>
      </c>
      <c r="E121" s="36">
        <v>5</v>
      </c>
      <c r="F121" s="30">
        <v>16.900000000000002</v>
      </c>
      <c r="G121" s="30">
        <v>22</v>
      </c>
      <c r="H121" s="30">
        <v>3036</v>
      </c>
      <c r="I121" s="30">
        <v>51308.400000000009</v>
      </c>
      <c r="J121" s="30">
        <v>237557.89</v>
      </c>
      <c r="K121" s="30">
        <v>153925.20000000001</v>
      </c>
      <c r="L121" s="30">
        <v>83632.69</v>
      </c>
    </row>
    <row r="122" spans="1:12" ht="44.25" customHeight="1" x14ac:dyDescent="0.25">
      <c r="A122" s="44"/>
      <c r="B122" s="6">
        <v>2</v>
      </c>
      <c r="C122" s="47"/>
      <c r="D122" s="35" t="s">
        <v>147</v>
      </c>
      <c r="E122" s="37"/>
      <c r="F122" s="30">
        <v>5.8</v>
      </c>
      <c r="G122" s="30">
        <v>8</v>
      </c>
      <c r="H122" s="30">
        <v>2024</v>
      </c>
      <c r="I122" s="30">
        <v>11739.199999999999</v>
      </c>
      <c r="J122" s="30">
        <v>54352.5</v>
      </c>
      <c r="K122" s="30">
        <v>35217.599999999999</v>
      </c>
      <c r="L122" s="30">
        <v>19134.900000000001</v>
      </c>
    </row>
    <row r="123" spans="1:12" ht="44.25" customHeight="1" x14ac:dyDescent="0.25">
      <c r="A123" s="44"/>
      <c r="B123" s="6">
        <v>3</v>
      </c>
      <c r="C123" s="47"/>
      <c r="D123" s="35" t="s">
        <v>148</v>
      </c>
      <c r="E123" s="37"/>
      <c r="F123" s="30">
        <v>18.45</v>
      </c>
      <c r="G123" s="30">
        <v>19</v>
      </c>
      <c r="H123" s="30">
        <v>2024</v>
      </c>
      <c r="I123" s="30">
        <v>37342.799999999996</v>
      </c>
      <c r="J123" s="30">
        <v>172897.16</v>
      </c>
      <c r="K123" s="30">
        <v>112028.4</v>
      </c>
      <c r="L123" s="30">
        <v>60868.760000000009</v>
      </c>
    </row>
    <row r="124" spans="1:12" ht="44.25" customHeight="1" x14ac:dyDescent="0.25">
      <c r="A124" s="44"/>
      <c r="B124" s="6">
        <v>4</v>
      </c>
      <c r="C124" s="47"/>
      <c r="D124" s="35" t="s">
        <v>149</v>
      </c>
      <c r="E124" s="37"/>
      <c r="F124" s="30">
        <v>32.333333333333336</v>
      </c>
      <c r="G124" s="30">
        <v>11</v>
      </c>
      <c r="H124" s="30">
        <v>558</v>
      </c>
      <c r="I124" s="30">
        <v>18042</v>
      </c>
      <c r="J124" s="30">
        <v>83534.460000000006</v>
      </c>
      <c r="K124" s="30">
        <v>54126</v>
      </c>
      <c r="L124" s="30">
        <v>29408.460000000006</v>
      </c>
    </row>
    <row r="125" spans="1:12" ht="44.25" customHeight="1" x14ac:dyDescent="0.25">
      <c r="A125" s="45"/>
      <c r="B125" s="6">
        <v>5</v>
      </c>
      <c r="C125" s="48"/>
      <c r="D125" s="35" t="s">
        <v>150</v>
      </c>
      <c r="E125" s="38"/>
      <c r="F125" s="30">
        <v>20.8</v>
      </c>
      <c r="G125" s="30">
        <v>9</v>
      </c>
      <c r="H125" s="30">
        <v>558</v>
      </c>
      <c r="I125" s="30">
        <v>11606.4</v>
      </c>
      <c r="J125" s="30">
        <v>53737.63</v>
      </c>
      <c r="K125" s="30">
        <v>34819.199999999997</v>
      </c>
      <c r="L125" s="30">
        <v>18918.43</v>
      </c>
    </row>
    <row r="126" spans="1:12" ht="44.25" customHeight="1" x14ac:dyDescent="0.25">
      <c r="A126" s="40" t="s">
        <v>14</v>
      </c>
      <c r="B126" s="41"/>
      <c r="C126" s="41"/>
      <c r="D126" s="42"/>
      <c r="E126" s="10">
        <f>E121</f>
        <v>5</v>
      </c>
      <c r="F126" s="29">
        <f t="shared" ref="F126:H126" si="18">SUM(F121:F125)</f>
        <v>94.283333333333346</v>
      </c>
      <c r="G126" s="29">
        <f t="shared" si="18"/>
        <v>69</v>
      </c>
      <c r="H126" s="29">
        <f t="shared" si="18"/>
        <v>8200</v>
      </c>
      <c r="I126" s="29">
        <f>SUM(I121:I125)</f>
        <v>130038.79999999999</v>
      </c>
      <c r="J126" s="29">
        <f>SUM(J121:J125)</f>
        <v>602079.64</v>
      </c>
      <c r="K126" s="29">
        <f>SUM(K121:K125)</f>
        <v>390116.4</v>
      </c>
      <c r="L126" s="29">
        <f>SUM(L121:L125)</f>
        <v>211963.24</v>
      </c>
    </row>
    <row r="127" spans="1:12" ht="44.25" customHeight="1" x14ac:dyDescent="0.25">
      <c r="A127" s="43" t="s">
        <v>31</v>
      </c>
      <c r="B127" s="6">
        <v>1</v>
      </c>
      <c r="C127" s="46" t="s">
        <v>58</v>
      </c>
      <c r="D127" s="35" t="s">
        <v>390</v>
      </c>
      <c r="E127" s="36">
        <v>14</v>
      </c>
      <c r="F127" s="30">
        <v>68</v>
      </c>
      <c r="G127" s="30">
        <v>42</v>
      </c>
      <c r="H127" s="30">
        <v>1372</v>
      </c>
      <c r="I127" s="30">
        <v>46648</v>
      </c>
      <c r="J127" s="30">
        <v>173407</v>
      </c>
      <c r="K127" s="30">
        <v>139944</v>
      </c>
      <c r="L127" s="30">
        <v>33463</v>
      </c>
    </row>
    <row r="128" spans="1:12" ht="44.25" customHeight="1" x14ac:dyDescent="0.25">
      <c r="A128" s="44"/>
      <c r="B128" s="6">
        <v>2</v>
      </c>
      <c r="C128" s="47"/>
      <c r="D128" s="35" t="s">
        <v>391</v>
      </c>
      <c r="E128" s="37"/>
      <c r="F128" s="30">
        <v>77.8</v>
      </c>
      <c r="G128" s="30">
        <v>58</v>
      </c>
      <c r="H128" s="30">
        <v>1500</v>
      </c>
      <c r="I128" s="30">
        <v>58350</v>
      </c>
      <c r="J128" s="30">
        <v>216908</v>
      </c>
      <c r="K128" s="30">
        <v>175050</v>
      </c>
      <c r="L128" s="30">
        <v>41858</v>
      </c>
    </row>
    <row r="129" spans="1:12" ht="44.25" customHeight="1" x14ac:dyDescent="0.25">
      <c r="A129" s="44"/>
      <c r="B129" s="6">
        <v>3</v>
      </c>
      <c r="C129" s="47"/>
      <c r="D129" s="35" t="s">
        <v>392</v>
      </c>
      <c r="E129" s="37"/>
      <c r="F129" s="30">
        <v>89.8</v>
      </c>
      <c r="G129" s="30">
        <v>52</v>
      </c>
      <c r="H129" s="30">
        <v>3968</v>
      </c>
      <c r="I129" s="30">
        <v>178163</v>
      </c>
      <c r="J129" s="30">
        <v>655016</v>
      </c>
      <c r="K129" s="30">
        <v>534489</v>
      </c>
      <c r="L129" s="30">
        <v>120527</v>
      </c>
    </row>
    <row r="130" spans="1:12" ht="44.25" customHeight="1" x14ac:dyDescent="0.25">
      <c r="A130" s="44"/>
      <c r="B130" s="6">
        <v>4</v>
      </c>
      <c r="C130" s="47"/>
      <c r="D130" s="35" t="s">
        <v>393</v>
      </c>
      <c r="E130" s="37"/>
      <c r="F130" s="30">
        <v>55.2</v>
      </c>
      <c r="G130" s="30">
        <v>34</v>
      </c>
      <c r="H130" s="30">
        <v>1500</v>
      </c>
      <c r="I130" s="30">
        <v>41400</v>
      </c>
      <c r="J130" s="30">
        <v>153898</v>
      </c>
      <c r="K130" s="30">
        <v>124200</v>
      </c>
      <c r="L130" s="30">
        <v>29698</v>
      </c>
    </row>
    <row r="131" spans="1:12" ht="44.25" customHeight="1" x14ac:dyDescent="0.25">
      <c r="A131" s="44"/>
      <c r="B131" s="6">
        <v>5</v>
      </c>
      <c r="C131" s="47"/>
      <c r="D131" s="35" t="s">
        <v>394</v>
      </c>
      <c r="E131" s="37"/>
      <c r="F131" s="30">
        <v>50.4</v>
      </c>
      <c r="G131" s="30">
        <v>32</v>
      </c>
      <c r="H131" s="30">
        <v>500</v>
      </c>
      <c r="I131" s="30">
        <v>12600</v>
      </c>
      <c r="J131" s="30">
        <v>46839</v>
      </c>
      <c r="K131" s="30">
        <v>37800</v>
      </c>
      <c r="L131" s="30">
        <v>9039</v>
      </c>
    </row>
    <row r="132" spans="1:12" ht="44.25" customHeight="1" x14ac:dyDescent="0.25">
      <c r="A132" s="44"/>
      <c r="B132" s="6">
        <v>6</v>
      </c>
      <c r="C132" s="47"/>
      <c r="D132" s="35" t="s">
        <v>395</v>
      </c>
      <c r="E132" s="37"/>
      <c r="F132" s="30">
        <v>58.4</v>
      </c>
      <c r="G132" s="30">
        <v>48</v>
      </c>
      <c r="H132" s="30">
        <v>2000</v>
      </c>
      <c r="I132" s="30">
        <v>58400</v>
      </c>
      <c r="J132" s="30">
        <v>217093</v>
      </c>
      <c r="K132" s="30">
        <v>175200</v>
      </c>
      <c r="L132" s="30">
        <v>41893</v>
      </c>
    </row>
    <row r="133" spans="1:12" ht="44.25" customHeight="1" x14ac:dyDescent="0.25">
      <c r="A133" s="44"/>
      <c r="B133" s="6">
        <v>7</v>
      </c>
      <c r="C133" s="47"/>
      <c r="D133" s="35" t="s">
        <v>396</v>
      </c>
      <c r="E133" s="37"/>
      <c r="F133" s="30">
        <v>73.8</v>
      </c>
      <c r="G133" s="30">
        <v>64</v>
      </c>
      <c r="H133" s="30">
        <v>872</v>
      </c>
      <c r="I133" s="30">
        <v>32177</v>
      </c>
      <c r="J133" s="30">
        <v>119613</v>
      </c>
      <c r="K133" s="30">
        <v>96531</v>
      </c>
      <c r="L133" s="30">
        <v>23082</v>
      </c>
    </row>
    <row r="134" spans="1:12" ht="44.25" customHeight="1" x14ac:dyDescent="0.25">
      <c r="A134" s="44"/>
      <c r="B134" s="6">
        <v>8</v>
      </c>
      <c r="C134" s="47"/>
      <c r="D134" s="35" t="s">
        <v>397</v>
      </c>
      <c r="E134" s="37"/>
      <c r="F134" s="30">
        <v>58.4</v>
      </c>
      <c r="G134" s="30">
        <v>34</v>
      </c>
      <c r="H134" s="30">
        <v>744</v>
      </c>
      <c r="I134" s="30">
        <v>21725</v>
      </c>
      <c r="J134" s="30">
        <v>80759</v>
      </c>
      <c r="K134" s="30">
        <v>65175</v>
      </c>
      <c r="L134" s="30">
        <v>15584</v>
      </c>
    </row>
    <row r="135" spans="1:12" ht="44.25" customHeight="1" x14ac:dyDescent="0.25">
      <c r="A135" s="44"/>
      <c r="B135" s="6">
        <v>9</v>
      </c>
      <c r="C135" s="47"/>
      <c r="D135" s="35" t="s">
        <v>398</v>
      </c>
      <c r="E135" s="37"/>
      <c r="F135" s="30">
        <v>73.2</v>
      </c>
      <c r="G135" s="30">
        <v>64</v>
      </c>
      <c r="H135" s="30">
        <v>1000</v>
      </c>
      <c r="I135" s="30">
        <v>36600</v>
      </c>
      <c r="J135" s="30">
        <v>136055</v>
      </c>
      <c r="K135" s="30">
        <v>109800</v>
      </c>
      <c r="L135" s="30">
        <v>26255</v>
      </c>
    </row>
    <row r="136" spans="1:12" ht="44.25" customHeight="1" x14ac:dyDescent="0.25">
      <c r="A136" s="44"/>
      <c r="B136" s="6">
        <v>10</v>
      </c>
      <c r="C136" s="47"/>
      <c r="D136" s="35" t="s">
        <v>399</v>
      </c>
      <c r="E136" s="37"/>
      <c r="F136" s="30">
        <v>58</v>
      </c>
      <c r="G136" s="30">
        <v>44</v>
      </c>
      <c r="H136" s="30">
        <v>1372</v>
      </c>
      <c r="I136" s="30">
        <v>39788</v>
      </c>
      <c r="J136" s="30">
        <v>147906</v>
      </c>
      <c r="K136" s="30">
        <v>119364</v>
      </c>
      <c r="L136" s="30">
        <v>28542</v>
      </c>
    </row>
    <row r="137" spans="1:12" ht="44.25" customHeight="1" x14ac:dyDescent="0.25">
      <c r="A137" s="44"/>
      <c r="B137" s="6">
        <v>11</v>
      </c>
      <c r="C137" s="47"/>
      <c r="D137" s="35" t="s">
        <v>400</v>
      </c>
      <c r="E137" s="37"/>
      <c r="F137" s="30">
        <v>83.2</v>
      </c>
      <c r="G137" s="30">
        <v>60</v>
      </c>
      <c r="H137" s="30">
        <v>1000</v>
      </c>
      <c r="I137" s="30">
        <v>41600</v>
      </c>
      <c r="J137" s="30">
        <v>154642</v>
      </c>
      <c r="K137" s="30">
        <v>124800</v>
      </c>
      <c r="L137" s="30">
        <v>29842</v>
      </c>
    </row>
    <row r="138" spans="1:12" ht="44.25" customHeight="1" x14ac:dyDescent="0.25">
      <c r="A138" s="44"/>
      <c r="B138" s="6">
        <v>12</v>
      </c>
      <c r="C138" s="47"/>
      <c r="D138" s="35" t="s">
        <v>401</v>
      </c>
      <c r="E138" s="37"/>
      <c r="F138" s="30">
        <v>69.400000000000006</v>
      </c>
      <c r="G138" s="30">
        <v>48</v>
      </c>
      <c r="H138" s="30">
        <v>372</v>
      </c>
      <c r="I138" s="30">
        <v>12908</v>
      </c>
      <c r="J138" s="30">
        <v>47983</v>
      </c>
      <c r="K138" s="30">
        <v>38724</v>
      </c>
      <c r="L138" s="30">
        <v>9259</v>
      </c>
    </row>
    <row r="139" spans="1:12" ht="44.25" customHeight="1" x14ac:dyDescent="0.25">
      <c r="A139" s="44"/>
      <c r="B139" s="6">
        <v>13</v>
      </c>
      <c r="C139" s="47"/>
      <c r="D139" s="35" t="s">
        <v>402</v>
      </c>
      <c r="E139" s="37"/>
      <c r="F139" s="30">
        <v>128.19999999999999</v>
      </c>
      <c r="G139" s="30">
        <v>64</v>
      </c>
      <c r="H139" s="30">
        <v>476</v>
      </c>
      <c r="I139" s="30">
        <v>30512</v>
      </c>
      <c r="J139" s="30">
        <v>113424</v>
      </c>
      <c r="K139" s="30">
        <v>91536</v>
      </c>
      <c r="L139" s="30">
        <v>21888</v>
      </c>
    </row>
    <row r="140" spans="1:12" ht="44.25" customHeight="1" x14ac:dyDescent="0.25">
      <c r="A140" s="45"/>
      <c r="B140" s="6">
        <v>14</v>
      </c>
      <c r="C140" s="48"/>
      <c r="D140" s="35" t="s">
        <v>403</v>
      </c>
      <c r="E140" s="38"/>
      <c r="F140" s="30">
        <v>90</v>
      </c>
      <c r="G140" s="30">
        <v>56</v>
      </c>
      <c r="H140" s="30">
        <v>2096</v>
      </c>
      <c r="I140" s="30">
        <v>94320</v>
      </c>
      <c r="J140" s="30">
        <v>350620</v>
      </c>
      <c r="K140" s="30">
        <v>282960</v>
      </c>
      <c r="L140" s="30">
        <v>67660</v>
      </c>
    </row>
    <row r="141" spans="1:12" ht="44.25" customHeight="1" x14ac:dyDescent="0.25">
      <c r="A141" s="40" t="s">
        <v>14</v>
      </c>
      <c r="B141" s="41"/>
      <c r="C141" s="41"/>
      <c r="D141" s="42"/>
      <c r="E141" s="10">
        <f>E127</f>
        <v>14</v>
      </c>
      <c r="F141" s="29">
        <f t="shared" ref="F141:H141" si="19">SUM(F127:F140)</f>
        <v>1033.8</v>
      </c>
      <c r="G141" s="29">
        <f t="shared" si="19"/>
        <v>700</v>
      </c>
      <c r="H141" s="29">
        <f t="shared" si="19"/>
        <v>18772</v>
      </c>
      <c r="I141" s="29">
        <f>SUM(I127:I140)</f>
        <v>705191</v>
      </c>
      <c r="J141" s="29">
        <f>SUM(J127:J140)</f>
        <v>2614163</v>
      </c>
      <c r="K141" s="29">
        <f>SUM(K127:K140)</f>
        <v>2115573</v>
      </c>
      <c r="L141" s="29">
        <f>SUM(L127:L140)</f>
        <v>498590</v>
      </c>
    </row>
    <row r="142" spans="1:12" ht="44.25" customHeight="1" x14ac:dyDescent="0.25">
      <c r="A142" s="43" t="s">
        <v>32</v>
      </c>
      <c r="B142" s="6">
        <v>1</v>
      </c>
      <c r="C142" s="46" t="s">
        <v>36</v>
      </c>
      <c r="D142" s="35" t="s">
        <v>361</v>
      </c>
      <c r="E142" s="36">
        <v>4</v>
      </c>
      <c r="F142" s="30">
        <v>61.6</v>
      </c>
      <c r="G142" s="30">
        <v>26</v>
      </c>
      <c r="H142" s="30">
        <v>303</v>
      </c>
      <c r="I142" s="30">
        <v>18664.8</v>
      </c>
      <c r="J142" s="30">
        <v>93324</v>
      </c>
      <c r="K142" s="30">
        <v>55994.400000000001</v>
      </c>
      <c r="L142" s="30">
        <v>37329.599999999999</v>
      </c>
    </row>
    <row r="143" spans="1:12" ht="44.25" customHeight="1" x14ac:dyDescent="0.25">
      <c r="A143" s="44"/>
      <c r="B143" s="6">
        <v>2</v>
      </c>
      <c r="C143" s="47"/>
      <c r="D143" s="35" t="s">
        <v>362</v>
      </c>
      <c r="E143" s="37"/>
      <c r="F143" s="30">
        <v>67.599999999999994</v>
      </c>
      <c r="G143" s="30">
        <v>23</v>
      </c>
      <c r="H143" s="30">
        <v>303</v>
      </c>
      <c r="I143" s="30">
        <v>20482.8</v>
      </c>
      <c r="J143" s="30">
        <v>102414</v>
      </c>
      <c r="K143" s="30">
        <v>61448.4</v>
      </c>
      <c r="L143" s="30">
        <v>40965.599999999999</v>
      </c>
    </row>
    <row r="144" spans="1:12" ht="44.25" customHeight="1" x14ac:dyDescent="0.25">
      <c r="A144" s="44"/>
      <c r="B144" s="6">
        <v>3</v>
      </c>
      <c r="C144" s="47"/>
      <c r="D144" s="35" t="s">
        <v>363</v>
      </c>
      <c r="E144" s="37"/>
      <c r="F144" s="30">
        <v>75</v>
      </c>
      <c r="G144" s="30">
        <v>24</v>
      </c>
      <c r="H144" s="30">
        <v>303</v>
      </c>
      <c r="I144" s="30">
        <v>22725</v>
      </c>
      <c r="J144" s="30">
        <v>113625</v>
      </c>
      <c r="K144" s="30">
        <v>68175</v>
      </c>
      <c r="L144" s="30">
        <v>45450</v>
      </c>
    </row>
    <row r="145" spans="1:12" ht="44.25" customHeight="1" x14ac:dyDescent="0.25">
      <c r="A145" s="45"/>
      <c r="B145" s="6">
        <v>4</v>
      </c>
      <c r="C145" s="48"/>
      <c r="D145" s="35" t="s">
        <v>364</v>
      </c>
      <c r="E145" s="38"/>
      <c r="F145" s="30">
        <v>50.4</v>
      </c>
      <c r="G145" s="30">
        <v>22</v>
      </c>
      <c r="H145" s="30">
        <v>303</v>
      </c>
      <c r="I145" s="30">
        <v>15271.2</v>
      </c>
      <c r="J145" s="30">
        <v>76356</v>
      </c>
      <c r="K145" s="30">
        <v>45813.599999999999</v>
      </c>
      <c r="L145" s="30">
        <v>30542.400000000001</v>
      </c>
    </row>
    <row r="146" spans="1:12" ht="44.25" customHeight="1" x14ac:dyDescent="0.25">
      <c r="A146" s="40" t="s">
        <v>14</v>
      </c>
      <c r="B146" s="41"/>
      <c r="C146" s="41"/>
      <c r="D146" s="42"/>
      <c r="E146" s="10">
        <f>E142</f>
        <v>4</v>
      </c>
      <c r="F146" s="29">
        <f t="shared" ref="F146:H146" si="20">SUM(F142:F145)</f>
        <v>254.6</v>
      </c>
      <c r="G146" s="29">
        <f t="shared" si="20"/>
        <v>95</v>
      </c>
      <c r="H146" s="29">
        <f t="shared" si="20"/>
        <v>1212</v>
      </c>
      <c r="I146" s="29">
        <f>SUM(I142:I145)</f>
        <v>77143.8</v>
      </c>
      <c r="J146" s="29">
        <f>SUM(J142:J145)</f>
        <v>385719</v>
      </c>
      <c r="K146" s="29">
        <f>SUM(K142:K145)</f>
        <v>231431.4</v>
      </c>
      <c r="L146" s="29">
        <f>SUM(L142:L145)</f>
        <v>154287.6</v>
      </c>
    </row>
    <row r="147" spans="1:12" ht="44.25" customHeight="1" x14ac:dyDescent="0.25">
      <c r="A147" s="43" t="s">
        <v>33</v>
      </c>
      <c r="B147" s="6">
        <v>1</v>
      </c>
      <c r="C147" s="46" t="s">
        <v>19</v>
      </c>
      <c r="D147" s="35" t="s">
        <v>474</v>
      </c>
      <c r="E147" s="36">
        <v>9</v>
      </c>
      <c r="F147" s="30">
        <v>48.17</v>
      </c>
      <c r="G147" s="30">
        <v>60</v>
      </c>
      <c r="H147" s="30">
        <v>1253</v>
      </c>
      <c r="I147" s="30">
        <v>60356.1</v>
      </c>
      <c r="J147" s="30">
        <v>201589.38</v>
      </c>
      <c r="K147" s="30">
        <v>181068</v>
      </c>
      <c r="L147" s="30">
        <v>20521.38</v>
      </c>
    </row>
    <row r="148" spans="1:12" ht="44.25" customHeight="1" x14ac:dyDescent="0.25">
      <c r="A148" s="44"/>
      <c r="B148" s="6">
        <v>2</v>
      </c>
      <c r="C148" s="47"/>
      <c r="D148" s="35" t="s">
        <v>475</v>
      </c>
      <c r="E148" s="37"/>
      <c r="F148" s="30">
        <v>56.6</v>
      </c>
      <c r="G148" s="30">
        <v>53</v>
      </c>
      <c r="H148" s="30">
        <v>1253</v>
      </c>
      <c r="I148" s="30">
        <v>70919.8</v>
      </c>
      <c r="J148" s="30">
        <v>236872.13</v>
      </c>
      <c r="K148" s="30">
        <v>212759</v>
      </c>
      <c r="L148" s="30">
        <v>24113.13</v>
      </c>
    </row>
    <row r="149" spans="1:12" ht="44.25" customHeight="1" x14ac:dyDescent="0.25">
      <c r="A149" s="44"/>
      <c r="B149" s="6">
        <v>3</v>
      </c>
      <c r="C149" s="47"/>
      <c r="D149" s="35" t="s">
        <v>476</v>
      </c>
      <c r="E149" s="37"/>
      <c r="F149" s="30">
        <v>62</v>
      </c>
      <c r="G149" s="30">
        <v>66</v>
      </c>
      <c r="H149" s="30">
        <v>1208</v>
      </c>
      <c r="I149" s="30">
        <v>74896</v>
      </c>
      <c r="J149" s="30">
        <v>250152.64</v>
      </c>
      <c r="K149" s="30">
        <v>224688</v>
      </c>
      <c r="L149" s="30">
        <v>25464.639999999999</v>
      </c>
    </row>
    <row r="150" spans="1:12" ht="44.25" customHeight="1" x14ac:dyDescent="0.25">
      <c r="A150" s="44"/>
      <c r="B150" s="6">
        <v>4</v>
      </c>
      <c r="C150" s="47"/>
      <c r="D150" s="35" t="s">
        <v>477</v>
      </c>
      <c r="E150" s="37"/>
      <c r="F150" s="30">
        <v>63.8</v>
      </c>
      <c r="G150" s="30">
        <v>52</v>
      </c>
      <c r="H150" s="30">
        <v>356</v>
      </c>
      <c r="I150" s="30">
        <v>22712.799999999999</v>
      </c>
      <c r="J150" s="30">
        <v>75860.75</v>
      </c>
      <c r="K150" s="30">
        <v>68138</v>
      </c>
      <c r="L150" s="30">
        <v>7722.75</v>
      </c>
    </row>
    <row r="151" spans="1:12" ht="44.25" customHeight="1" x14ac:dyDescent="0.25">
      <c r="A151" s="44"/>
      <c r="B151" s="6">
        <v>5</v>
      </c>
      <c r="C151" s="47"/>
      <c r="D151" s="35" t="s">
        <v>478</v>
      </c>
      <c r="E151" s="37"/>
      <c r="F151" s="30">
        <v>79.599999999999994</v>
      </c>
      <c r="G151" s="30">
        <v>46</v>
      </c>
      <c r="H151" s="30">
        <v>1906</v>
      </c>
      <c r="I151" s="30">
        <v>151717.6</v>
      </c>
      <c r="J151" s="30">
        <v>506736.79</v>
      </c>
      <c r="K151" s="30">
        <v>455152</v>
      </c>
      <c r="L151" s="30">
        <v>51584.79</v>
      </c>
    </row>
    <row r="152" spans="1:12" ht="44.25" customHeight="1" x14ac:dyDescent="0.25">
      <c r="A152" s="44"/>
      <c r="B152" s="6">
        <v>6</v>
      </c>
      <c r="C152" s="47"/>
      <c r="D152" s="35" t="s">
        <v>479</v>
      </c>
      <c r="E152" s="37"/>
      <c r="F152" s="30">
        <v>49.85</v>
      </c>
      <c r="G152" s="30">
        <v>40</v>
      </c>
      <c r="H152" s="30">
        <v>1000</v>
      </c>
      <c r="I152" s="30">
        <v>49850.2</v>
      </c>
      <c r="J152" s="30">
        <v>166499.67000000001</v>
      </c>
      <c r="K152" s="30">
        <v>149550</v>
      </c>
      <c r="L152" s="30">
        <v>16949.669999999998</v>
      </c>
    </row>
    <row r="153" spans="1:12" ht="44.25" customHeight="1" x14ac:dyDescent="0.25">
      <c r="A153" s="44"/>
      <c r="B153" s="6">
        <v>7</v>
      </c>
      <c r="C153" s="47"/>
      <c r="D153" s="35" t="s">
        <v>480</v>
      </c>
      <c r="E153" s="37"/>
      <c r="F153" s="30">
        <v>55.4</v>
      </c>
      <c r="G153" s="30">
        <v>49</v>
      </c>
      <c r="H153" s="30">
        <v>1004</v>
      </c>
      <c r="I153" s="30">
        <v>55621.599999999999</v>
      </c>
      <c r="J153" s="30">
        <v>185776.15</v>
      </c>
      <c r="K153" s="30">
        <v>166864</v>
      </c>
      <c r="L153" s="30">
        <v>18912.150000000001</v>
      </c>
    </row>
    <row r="154" spans="1:12" ht="44.25" customHeight="1" x14ac:dyDescent="0.25">
      <c r="A154" s="44"/>
      <c r="B154" s="6">
        <v>8</v>
      </c>
      <c r="C154" s="47"/>
      <c r="D154" s="35" t="s">
        <v>481</v>
      </c>
      <c r="E154" s="37"/>
      <c r="F154" s="30">
        <v>55.7</v>
      </c>
      <c r="G154" s="30">
        <v>54</v>
      </c>
      <c r="H154" s="30">
        <v>1255</v>
      </c>
      <c r="I154" s="30">
        <v>69903.5</v>
      </c>
      <c r="J154" s="30">
        <v>233477.69</v>
      </c>
      <c r="K154" s="30">
        <v>209710</v>
      </c>
      <c r="L154" s="30">
        <v>23767.69</v>
      </c>
    </row>
    <row r="155" spans="1:12" ht="44.25" customHeight="1" x14ac:dyDescent="0.25">
      <c r="A155" s="45"/>
      <c r="B155" s="6">
        <v>9</v>
      </c>
      <c r="C155" s="48"/>
      <c r="D155" s="35" t="s">
        <v>482</v>
      </c>
      <c r="E155" s="38"/>
      <c r="F155" s="30">
        <v>50.3</v>
      </c>
      <c r="G155" s="30">
        <v>45</v>
      </c>
      <c r="H155" s="30">
        <v>753</v>
      </c>
      <c r="I155" s="30">
        <v>37875.9</v>
      </c>
      <c r="J155" s="30">
        <v>126505.5</v>
      </c>
      <c r="K155" s="30">
        <v>113627</v>
      </c>
      <c r="L155" s="30">
        <v>12878.5</v>
      </c>
    </row>
    <row r="156" spans="1:12" ht="44.25" customHeight="1" x14ac:dyDescent="0.25">
      <c r="A156" s="40" t="s">
        <v>14</v>
      </c>
      <c r="B156" s="41"/>
      <c r="C156" s="41"/>
      <c r="D156" s="42"/>
      <c r="E156" s="10">
        <f>E147</f>
        <v>9</v>
      </c>
      <c r="F156" s="29">
        <f t="shared" ref="F156:H156" si="21">SUM(F147:F155)</f>
        <v>521.41999999999996</v>
      </c>
      <c r="G156" s="29">
        <f t="shared" si="21"/>
        <v>465</v>
      </c>
      <c r="H156" s="29">
        <f t="shared" si="21"/>
        <v>9988</v>
      </c>
      <c r="I156" s="29">
        <f>SUM(I147:I155)</f>
        <v>593853.5</v>
      </c>
      <c r="J156" s="29">
        <f>SUM(J147:J155)</f>
        <v>1983470.6999999997</v>
      </c>
      <c r="K156" s="29">
        <f>SUM(K147:K155)</f>
        <v>1781556</v>
      </c>
      <c r="L156" s="29">
        <f>SUM(L147:L155)</f>
        <v>201914.69999999998</v>
      </c>
    </row>
    <row r="157" spans="1:12" ht="44.25" customHeight="1" x14ac:dyDescent="0.25">
      <c r="A157" s="23" t="s">
        <v>46</v>
      </c>
      <c r="B157" s="6">
        <v>1</v>
      </c>
      <c r="C157" s="16" t="s">
        <v>44</v>
      </c>
      <c r="D157" s="35" t="s">
        <v>483</v>
      </c>
      <c r="E157" s="13">
        <v>1</v>
      </c>
      <c r="F157" s="30">
        <v>58.9</v>
      </c>
      <c r="G157" s="30">
        <v>29</v>
      </c>
      <c r="H157" s="30">
        <v>756</v>
      </c>
      <c r="I157" s="30">
        <v>44528.4</v>
      </c>
      <c r="J157" s="30">
        <v>244906.2</v>
      </c>
      <c r="K157" s="30">
        <v>133585.20000000001</v>
      </c>
      <c r="L157" s="30">
        <v>111321</v>
      </c>
    </row>
    <row r="158" spans="1:12" ht="44.25" customHeight="1" x14ac:dyDescent="0.25">
      <c r="A158" s="40" t="s">
        <v>14</v>
      </c>
      <c r="B158" s="41"/>
      <c r="C158" s="41"/>
      <c r="D158" s="42"/>
      <c r="E158" s="10">
        <f>E157</f>
        <v>1</v>
      </c>
      <c r="F158" s="29">
        <f t="shared" ref="F158:H158" si="22">SUM(F157:F157)</f>
        <v>58.9</v>
      </c>
      <c r="G158" s="29">
        <f t="shared" si="22"/>
        <v>29</v>
      </c>
      <c r="H158" s="29">
        <f t="shared" si="22"/>
        <v>756</v>
      </c>
      <c r="I158" s="29">
        <f>SUM(I157:I157)</f>
        <v>44528.4</v>
      </c>
      <c r="J158" s="29">
        <f>SUM(J157:J157)</f>
        <v>244906.2</v>
      </c>
      <c r="K158" s="29">
        <f>SUM(K157:K157)</f>
        <v>133585.20000000001</v>
      </c>
      <c r="L158" s="29">
        <f>SUM(L157:L157)</f>
        <v>111321</v>
      </c>
    </row>
    <row r="159" spans="1:12" ht="44.25" customHeight="1" x14ac:dyDescent="0.25">
      <c r="A159" s="43" t="s">
        <v>48</v>
      </c>
      <c r="B159" s="6">
        <v>1</v>
      </c>
      <c r="C159" s="46" t="s">
        <v>74</v>
      </c>
      <c r="D159" s="35" t="s">
        <v>151</v>
      </c>
      <c r="E159" s="36">
        <v>9</v>
      </c>
      <c r="F159" s="30">
        <v>44</v>
      </c>
      <c r="G159" s="30">
        <v>26</v>
      </c>
      <c r="H159" s="30">
        <v>1142</v>
      </c>
      <c r="I159" s="30">
        <v>50248</v>
      </c>
      <c r="J159" s="30">
        <v>202312</v>
      </c>
      <c r="K159" s="30">
        <v>150744</v>
      </c>
      <c r="L159" s="30">
        <v>51568</v>
      </c>
    </row>
    <row r="160" spans="1:12" ht="44.25" customHeight="1" x14ac:dyDescent="0.25">
      <c r="A160" s="44"/>
      <c r="B160" s="6">
        <v>2</v>
      </c>
      <c r="C160" s="47"/>
      <c r="D160" s="35" t="s">
        <v>152</v>
      </c>
      <c r="E160" s="37"/>
      <c r="F160" s="30">
        <v>60.2</v>
      </c>
      <c r="G160" s="30">
        <v>24</v>
      </c>
      <c r="H160" s="30">
        <v>1083</v>
      </c>
      <c r="I160" s="30">
        <v>62825</v>
      </c>
      <c r="J160" s="30">
        <v>232628.5</v>
      </c>
      <c r="K160" s="30">
        <v>188475</v>
      </c>
      <c r="L160" s="30">
        <v>44153.5</v>
      </c>
    </row>
    <row r="161" spans="1:12" ht="44.25" customHeight="1" x14ac:dyDescent="0.25">
      <c r="A161" s="44"/>
      <c r="B161" s="6">
        <v>3</v>
      </c>
      <c r="C161" s="47"/>
      <c r="D161" s="35" t="s">
        <v>153</v>
      </c>
      <c r="E161" s="37"/>
      <c r="F161" s="30">
        <v>70</v>
      </c>
      <c r="G161" s="30">
        <v>22</v>
      </c>
      <c r="H161" s="30">
        <v>949</v>
      </c>
      <c r="I161" s="30">
        <v>66430</v>
      </c>
      <c r="J161" s="30">
        <v>248079.5</v>
      </c>
      <c r="K161" s="30">
        <v>199290</v>
      </c>
      <c r="L161" s="30">
        <v>48789.5</v>
      </c>
    </row>
    <row r="162" spans="1:12" ht="44.25" customHeight="1" x14ac:dyDescent="0.25">
      <c r="A162" s="44"/>
      <c r="B162" s="6">
        <v>4</v>
      </c>
      <c r="C162" s="47"/>
      <c r="D162" s="35" t="s">
        <v>154</v>
      </c>
      <c r="E162" s="37"/>
      <c r="F162" s="30">
        <v>70</v>
      </c>
      <c r="G162" s="30">
        <v>20</v>
      </c>
      <c r="H162" s="30">
        <v>949</v>
      </c>
      <c r="I162" s="30">
        <v>66430</v>
      </c>
      <c r="J162" s="30">
        <v>246010.5</v>
      </c>
      <c r="K162" s="30">
        <v>199290</v>
      </c>
      <c r="L162" s="30">
        <v>46720.5</v>
      </c>
    </row>
    <row r="163" spans="1:12" ht="44.25" customHeight="1" x14ac:dyDescent="0.25">
      <c r="A163" s="44"/>
      <c r="B163" s="6">
        <v>5</v>
      </c>
      <c r="C163" s="47"/>
      <c r="D163" s="35" t="s">
        <v>155</v>
      </c>
      <c r="E163" s="37"/>
      <c r="F163" s="30">
        <v>62.04</v>
      </c>
      <c r="G163" s="30">
        <v>38</v>
      </c>
      <c r="H163" s="30">
        <v>1142</v>
      </c>
      <c r="I163" s="30">
        <v>66403</v>
      </c>
      <c r="J163" s="30">
        <v>247782.5</v>
      </c>
      <c r="K163" s="30">
        <v>199209</v>
      </c>
      <c r="L163" s="30">
        <v>48573.5</v>
      </c>
    </row>
    <row r="164" spans="1:12" ht="44.25" customHeight="1" x14ac:dyDescent="0.25">
      <c r="A164" s="44"/>
      <c r="B164" s="6">
        <v>6</v>
      </c>
      <c r="C164" s="47"/>
      <c r="D164" s="35" t="s">
        <v>156</v>
      </c>
      <c r="E164" s="37"/>
      <c r="F164" s="30">
        <v>38.43</v>
      </c>
      <c r="G164" s="30">
        <v>20</v>
      </c>
      <c r="H164" s="30">
        <v>1675.5</v>
      </c>
      <c r="I164" s="30">
        <v>65489</v>
      </c>
      <c r="J164" s="30">
        <v>241980.5</v>
      </c>
      <c r="K164" s="30">
        <v>196467</v>
      </c>
      <c r="L164" s="30">
        <v>45513.5</v>
      </c>
    </row>
    <row r="165" spans="1:12" ht="44.25" customHeight="1" x14ac:dyDescent="0.25">
      <c r="A165" s="44"/>
      <c r="B165" s="6">
        <v>7</v>
      </c>
      <c r="C165" s="47"/>
      <c r="D165" s="35" t="s">
        <v>157</v>
      </c>
      <c r="E165" s="37"/>
      <c r="F165" s="30">
        <v>53.86</v>
      </c>
      <c r="G165" s="30">
        <v>26</v>
      </c>
      <c r="H165" s="30">
        <v>1171.5</v>
      </c>
      <c r="I165" s="30">
        <v>63202</v>
      </c>
      <c r="J165" s="30">
        <v>241005</v>
      </c>
      <c r="K165" s="30">
        <v>189606</v>
      </c>
      <c r="L165" s="30">
        <v>51399</v>
      </c>
    </row>
    <row r="166" spans="1:12" ht="44.25" customHeight="1" x14ac:dyDescent="0.25">
      <c r="A166" s="44"/>
      <c r="B166" s="6">
        <v>8</v>
      </c>
      <c r="C166" s="47"/>
      <c r="D166" s="35" t="s">
        <v>158</v>
      </c>
      <c r="E166" s="37"/>
      <c r="F166" s="30">
        <v>33.049999999999997</v>
      </c>
      <c r="G166" s="30">
        <v>12</v>
      </c>
      <c r="H166" s="30">
        <v>1683.5</v>
      </c>
      <c r="I166" s="30">
        <v>58729</v>
      </c>
      <c r="J166" s="30">
        <v>225757.5</v>
      </c>
      <c r="K166" s="30">
        <v>176187</v>
      </c>
      <c r="L166" s="30">
        <v>49570.5</v>
      </c>
    </row>
    <row r="167" spans="1:12" ht="44.25" customHeight="1" x14ac:dyDescent="0.25">
      <c r="A167" s="45"/>
      <c r="B167" s="6">
        <v>9</v>
      </c>
      <c r="C167" s="48"/>
      <c r="D167" s="35" t="s">
        <v>159</v>
      </c>
      <c r="E167" s="38"/>
      <c r="F167" s="30">
        <v>40.5</v>
      </c>
      <c r="G167" s="30">
        <v>20</v>
      </c>
      <c r="H167" s="30">
        <v>890</v>
      </c>
      <c r="I167" s="30">
        <v>38988</v>
      </c>
      <c r="J167" s="30">
        <v>158825.5</v>
      </c>
      <c r="K167" s="30">
        <v>116964</v>
      </c>
      <c r="L167" s="30">
        <v>41861.5</v>
      </c>
    </row>
    <row r="168" spans="1:12" ht="44.25" customHeight="1" x14ac:dyDescent="0.25">
      <c r="A168" s="40" t="s">
        <v>14</v>
      </c>
      <c r="B168" s="41"/>
      <c r="C168" s="41"/>
      <c r="D168" s="42"/>
      <c r="E168" s="10">
        <f>E159</f>
        <v>9</v>
      </c>
      <c r="F168" s="29">
        <f t="shared" ref="F168:H168" si="23">SUM(F159:F167)</f>
        <v>472.08000000000004</v>
      </c>
      <c r="G168" s="29">
        <f t="shared" si="23"/>
        <v>208</v>
      </c>
      <c r="H168" s="29">
        <f t="shared" si="23"/>
        <v>10685.5</v>
      </c>
      <c r="I168" s="29">
        <f>SUM(I159:I167)</f>
        <v>538744</v>
      </c>
      <c r="J168" s="29">
        <f>SUM(J159:J167)</f>
        <v>2044381.5</v>
      </c>
      <c r="K168" s="29">
        <f>SUM(K159:K167)</f>
        <v>1616232</v>
      </c>
      <c r="L168" s="29">
        <f>SUM(L159:L167)</f>
        <v>428149.5</v>
      </c>
    </row>
    <row r="169" spans="1:12" ht="63" customHeight="1" x14ac:dyDescent="0.25">
      <c r="A169" s="23" t="s">
        <v>49</v>
      </c>
      <c r="B169" s="6">
        <v>1</v>
      </c>
      <c r="C169" s="16" t="s">
        <v>93</v>
      </c>
      <c r="D169" s="35" t="s">
        <v>416</v>
      </c>
      <c r="E169" s="13">
        <v>1</v>
      </c>
      <c r="F169" s="30">
        <v>58</v>
      </c>
      <c r="G169" s="30">
        <v>20</v>
      </c>
      <c r="H169" s="30">
        <v>186</v>
      </c>
      <c r="I169" s="30">
        <v>10788</v>
      </c>
      <c r="J169" s="30">
        <v>35983.599999999999</v>
      </c>
      <c r="K169" s="30">
        <v>32364</v>
      </c>
      <c r="L169" s="30">
        <v>3619.6</v>
      </c>
    </row>
    <row r="170" spans="1:12" ht="44.25" customHeight="1" x14ac:dyDescent="0.25">
      <c r="A170" s="40" t="s">
        <v>14</v>
      </c>
      <c r="B170" s="41"/>
      <c r="C170" s="41"/>
      <c r="D170" s="42"/>
      <c r="E170" s="10">
        <f>E169</f>
        <v>1</v>
      </c>
      <c r="F170" s="29">
        <f t="shared" ref="F170:H170" si="24">SUM(F169:F169)</f>
        <v>58</v>
      </c>
      <c r="G170" s="29">
        <f t="shared" si="24"/>
        <v>20</v>
      </c>
      <c r="H170" s="29">
        <f t="shared" si="24"/>
        <v>186</v>
      </c>
      <c r="I170" s="29">
        <f>SUM(I169:I169)</f>
        <v>10788</v>
      </c>
      <c r="J170" s="29">
        <f>SUM(J169:J169)</f>
        <v>35983.599999999999</v>
      </c>
      <c r="K170" s="29">
        <f>SUM(K169:K169)</f>
        <v>32364</v>
      </c>
      <c r="L170" s="29">
        <f>SUM(L169:L169)</f>
        <v>3619.6</v>
      </c>
    </row>
    <row r="171" spans="1:12" ht="44.25" customHeight="1" x14ac:dyDescent="0.25">
      <c r="A171" s="23" t="s">
        <v>51</v>
      </c>
      <c r="B171" s="6">
        <v>1</v>
      </c>
      <c r="C171" s="16" t="s">
        <v>35</v>
      </c>
      <c r="D171" s="35" t="s">
        <v>160</v>
      </c>
      <c r="E171" s="13">
        <v>1</v>
      </c>
      <c r="F171" s="30">
        <v>55</v>
      </c>
      <c r="G171" s="30">
        <v>28</v>
      </c>
      <c r="H171" s="30">
        <v>320</v>
      </c>
      <c r="I171" s="30">
        <v>15730</v>
      </c>
      <c r="J171" s="30">
        <v>102245</v>
      </c>
      <c r="K171" s="30">
        <v>47190</v>
      </c>
      <c r="L171" s="30">
        <v>55055</v>
      </c>
    </row>
    <row r="172" spans="1:12" ht="44.25" customHeight="1" x14ac:dyDescent="0.25">
      <c r="A172" s="40" t="s">
        <v>14</v>
      </c>
      <c r="B172" s="41"/>
      <c r="C172" s="41"/>
      <c r="D172" s="42"/>
      <c r="E172" s="10">
        <f>E171</f>
        <v>1</v>
      </c>
      <c r="F172" s="29">
        <f t="shared" ref="F172:H172" si="25">SUM(F171:F171)</f>
        <v>55</v>
      </c>
      <c r="G172" s="29">
        <f t="shared" si="25"/>
        <v>28</v>
      </c>
      <c r="H172" s="29">
        <f t="shared" si="25"/>
        <v>320</v>
      </c>
      <c r="I172" s="29">
        <f>SUM(I171:I171)</f>
        <v>15730</v>
      </c>
      <c r="J172" s="29">
        <f>SUM(J171:J171)</f>
        <v>102245</v>
      </c>
      <c r="K172" s="29">
        <f>SUM(K171:K171)</f>
        <v>47190</v>
      </c>
      <c r="L172" s="29">
        <f>SUM(L171:L171)</f>
        <v>55055</v>
      </c>
    </row>
    <row r="173" spans="1:12" ht="44.25" customHeight="1" x14ac:dyDescent="0.25">
      <c r="A173" s="43" t="s">
        <v>53</v>
      </c>
      <c r="B173" s="6">
        <v>1</v>
      </c>
      <c r="C173" s="46" t="s">
        <v>94</v>
      </c>
      <c r="D173" s="35" t="s">
        <v>161</v>
      </c>
      <c r="E173" s="36">
        <v>3</v>
      </c>
      <c r="F173" s="30">
        <v>16.217994858611824</v>
      </c>
      <c r="G173" s="30">
        <v>38</v>
      </c>
      <c r="H173" s="30">
        <v>5446</v>
      </c>
      <c r="I173" s="30">
        <v>88323.199999999997</v>
      </c>
      <c r="J173" s="30">
        <v>936428.08</v>
      </c>
      <c r="K173" s="30">
        <v>264969.59999999998</v>
      </c>
      <c r="L173" s="30">
        <v>671458.48</v>
      </c>
    </row>
    <row r="174" spans="1:12" ht="44.25" customHeight="1" x14ac:dyDescent="0.25">
      <c r="A174" s="44"/>
      <c r="B174" s="6">
        <v>2</v>
      </c>
      <c r="C174" s="47"/>
      <c r="D174" s="35" t="s">
        <v>162</v>
      </c>
      <c r="E174" s="37"/>
      <c r="F174" s="30">
        <v>15.432947686116698</v>
      </c>
      <c r="G174" s="30">
        <v>33</v>
      </c>
      <c r="H174" s="30">
        <v>5964</v>
      </c>
      <c r="I174" s="30">
        <v>92042.099999999991</v>
      </c>
      <c r="J174" s="30">
        <v>975856.93</v>
      </c>
      <c r="K174" s="30">
        <v>276126.3</v>
      </c>
      <c r="L174" s="30">
        <v>699730.63000000012</v>
      </c>
    </row>
    <row r="175" spans="1:12" ht="44.25" customHeight="1" x14ac:dyDescent="0.25">
      <c r="A175" s="45"/>
      <c r="B175" s="6">
        <v>3</v>
      </c>
      <c r="C175" s="48"/>
      <c r="D175" s="35" t="s">
        <v>163</v>
      </c>
      <c r="E175" s="38"/>
      <c r="F175" s="30">
        <v>12.040686274509806</v>
      </c>
      <c r="G175" s="30">
        <v>37</v>
      </c>
      <c r="H175" s="30">
        <v>8160</v>
      </c>
      <c r="I175" s="30">
        <v>98252.000000000015</v>
      </c>
      <c r="J175" s="30">
        <v>1041696.0800000001</v>
      </c>
      <c r="K175" s="30">
        <v>294756</v>
      </c>
      <c r="L175" s="30">
        <v>746940.08000000007</v>
      </c>
    </row>
    <row r="176" spans="1:12" ht="44.25" customHeight="1" x14ac:dyDescent="0.25">
      <c r="A176" s="40" t="s">
        <v>14</v>
      </c>
      <c r="B176" s="41"/>
      <c r="C176" s="41"/>
      <c r="D176" s="42"/>
      <c r="E176" s="10">
        <f>E173</f>
        <v>3</v>
      </c>
      <c r="F176" s="29">
        <f t="shared" ref="F176:H176" si="26">SUM(F173:F175)</f>
        <v>43.691628819238332</v>
      </c>
      <c r="G176" s="29">
        <f t="shared" si="26"/>
        <v>108</v>
      </c>
      <c r="H176" s="29">
        <f t="shared" si="26"/>
        <v>19570</v>
      </c>
      <c r="I176" s="29">
        <f>SUM(I173:I175)</f>
        <v>278617.3</v>
      </c>
      <c r="J176" s="29">
        <f>SUM(J173:J175)</f>
        <v>2953981.09</v>
      </c>
      <c r="K176" s="29">
        <f>SUM(K173:K175)</f>
        <v>835851.89999999991</v>
      </c>
      <c r="L176" s="29">
        <f>SUM(L173:L175)</f>
        <v>2118129.1900000004</v>
      </c>
    </row>
    <row r="177" spans="1:12" ht="44.25" customHeight="1" x14ac:dyDescent="0.25">
      <c r="A177" s="43" t="s">
        <v>54</v>
      </c>
      <c r="B177" s="6">
        <v>1</v>
      </c>
      <c r="C177" s="46" t="s">
        <v>95</v>
      </c>
      <c r="D177" s="35" t="s">
        <v>484</v>
      </c>
      <c r="E177" s="36">
        <v>9</v>
      </c>
      <c r="F177" s="30">
        <v>32.07</v>
      </c>
      <c r="G177" s="30">
        <v>24</v>
      </c>
      <c r="H177" s="30">
        <v>988</v>
      </c>
      <c r="I177" s="30">
        <v>31684</v>
      </c>
      <c r="J177" s="30">
        <v>179611.04</v>
      </c>
      <c r="K177" s="30">
        <v>95052</v>
      </c>
      <c r="L177" s="30">
        <v>84559.039999999994</v>
      </c>
    </row>
    <row r="178" spans="1:12" ht="44.25" customHeight="1" x14ac:dyDescent="0.25">
      <c r="A178" s="44"/>
      <c r="B178" s="6">
        <v>2</v>
      </c>
      <c r="C178" s="47"/>
      <c r="D178" s="35" t="s">
        <v>485</v>
      </c>
      <c r="E178" s="37"/>
      <c r="F178" s="30">
        <v>30.35</v>
      </c>
      <c r="G178" s="30">
        <v>24</v>
      </c>
      <c r="H178" s="30">
        <v>882</v>
      </c>
      <c r="I178" s="30">
        <v>26764.7</v>
      </c>
      <c r="J178" s="30">
        <v>156928.06</v>
      </c>
      <c r="K178" s="30">
        <v>80294</v>
      </c>
      <c r="L178" s="30">
        <v>76634.06</v>
      </c>
    </row>
    <row r="179" spans="1:12" ht="44.25" customHeight="1" x14ac:dyDescent="0.25">
      <c r="A179" s="44"/>
      <c r="B179" s="6">
        <v>3</v>
      </c>
      <c r="C179" s="47"/>
      <c r="D179" s="35" t="s">
        <v>486</v>
      </c>
      <c r="E179" s="37"/>
      <c r="F179" s="30">
        <v>29.1</v>
      </c>
      <c r="G179" s="30">
        <v>14</v>
      </c>
      <c r="H179" s="30">
        <v>772</v>
      </c>
      <c r="I179" s="30">
        <v>22465.200000000001</v>
      </c>
      <c r="J179" s="30">
        <v>165496.5</v>
      </c>
      <c r="K179" s="30">
        <v>67395</v>
      </c>
      <c r="L179" s="30">
        <v>98101.5</v>
      </c>
    </row>
    <row r="180" spans="1:12" ht="44.25" customHeight="1" x14ac:dyDescent="0.25">
      <c r="A180" s="44"/>
      <c r="B180" s="6">
        <v>4</v>
      </c>
      <c r="C180" s="47"/>
      <c r="D180" s="35" t="s">
        <v>487</v>
      </c>
      <c r="E180" s="37"/>
      <c r="F180" s="30">
        <v>55.33</v>
      </c>
      <c r="G180" s="30">
        <v>40</v>
      </c>
      <c r="H180" s="30">
        <v>882</v>
      </c>
      <c r="I180" s="30">
        <v>48805.2</v>
      </c>
      <c r="J180" s="30">
        <v>369785.53</v>
      </c>
      <c r="K180" s="30">
        <v>146415</v>
      </c>
      <c r="L180" s="30">
        <v>223370.53</v>
      </c>
    </row>
    <row r="181" spans="1:12" ht="44.25" customHeight="1" x14ac:dyDescent="0.25">
      <c r="A181" s="44"/>
      <c r="B181" s="6">
        <v>5</v>
      </c>
      <c r="C181" s="47"/>
      <c r="D181" s="35" t="s">
        <v>488</v>
      </c>
      <c r="E181" s="37"/>
      <c r="F181" s="30">
        <v>30.04</v>
      </c>
      <c r="G181" s="30">
        <v>20</v>
      </c>
      <c r="H181" s="30">
        <v>878</v>
      </c>
      <c r="I181" s="30">
        <v>26376</v>
      </c>
      <c r="J181" s="30">
        <v>193548.37</v>
      </c>
      <c r="K181" s="30">
        <v>79128</v>
      </c>
      <c r="L181" s="30">
        <v>114420.37</v>
      </c>
    </row>
    <row r="182" spans="1:12" ht="44.25" customHeight="1" x14ac:dyDescent="0.25">
      <c r="A182" s="44"/>
      <c r="B182" s="6">
        <v>6</v>
      </c>
      <c r="C182" s="47"/>
      <c r="D182" s="35" t="s">
        <v>489</v>
      </c>
      <c r="E182" s="37"/>
      <c r="F182" s="30">
        <v>22</v>
      </c>
      <c r="G182" s="30">
        <v>14</v>
      </c>
      <c r="H182" s="30">
        <v>965</v>
      </c>
      <c r="I182" s="30">
        <v>21230</v>
      </c>
      <c r="J182" s="30">
        <v>150826.63</v>
      </c>
      <c r="K182" s="30">
        <v>63690</v>
      </c>
      <c r="L182" s="30">
        <v>87136.63</v>
      </c>
    </row>
    <row r="183" spans="1:12" ht="44.25" customHeight="1" x14ac:dyDescent="0.25">
      <c r="A183" s="44"/>
      <c r="B183" s="6">
        <v>7</v>
      </c>
      <c r="C183" s="47"/>
      <c r="D183" s="35" t="s">
        <v>365</v>
      </c>
      <c r="E183" s="37"/>
      <c r="F183" s="30">
        <v>31.2</v>
      </c>
      <c r="G183" s="30">
        <v>12</v>
      </c>
      <c r="H183" s="30">
        <v>965</v>
      </c>
      <c r="I183" s="30">
        <v>30108</v>
      </c>
      <c r="J183" s="30">
        <v>169233.33</v>
      </c>
      <c r="K183" s="30">
        <v>90324</v>
      </c>
      <c r="L183" s="30">
        <v>78909.33</v>
      </c>
    </row>
    <row r="184" spans="1:12" ht="44.25" customHeight="1" x14ac:dyDescent="0.25">
      <c r="A184" s="44"/>
      <c r="B184" s="6">
        <v>8</v>
      </c>
      <c r="C184" s="47"/>
      <c r="D184" s="35" t="s">
        <v>490</v>
      </c>
      <c r="E184" s="37"/>
      <c r="F184" s="30">
        <v>15.8</v>
      </c>
      <c r="G184" s="30">
        <v>4</v>
      </c>
      <c r="H184" s="30">
        <v>579</v>
      </c>
      <c r="I184" s="30">
        <v>9148.2000000000007</v>
      </c>
      <c r="J184" s="30">
        <v>64891.5</v>
      </c>
      <c r="K184" s="30">
        <v>27444</v>
      </c>
      <c r="L184" s="30">
        <v>37447.5</v>
      </c>
    </row>
    <row r="185" spans="1:12" ht="44.25" customHeight="1" x14ac:dyDescent="0.25">
      <c r="A185" s="45"/>
      <c r="B185" s="6">
        <v>9</v>
      </c>
      <c r="C185" s="48"/>
      <c r="D185" s="35" t="s">
        <v>491</v>
      </c>
      <c r="E185" s="38"/>
      <c r="F185" s="30">
        <v>19.5</v>
      </c>
      <c r="G185" s="30">
        <v>18</v>
      </c>
      <c r="H185" s="30">
        <v>756</v>
      </c>
      <c r="I185" s="30">
        <v>14742</v>
      </c>
      <c r="J185" s="30">
        <v>122850</v>
      </c>
      <c r="K185" s="30">
        <v>44226</v>
      </c>
      <c r="L185" s="30">
        <v>78624</v>
      </c>
    </row>
    <row r="186" spans="1:12" ht="44.25" customHeight="1" x14ac:dyDescent="0.25">
      <c r="A186" s="40" t="s">
        <v>14</v>
      </c>
      <c r="B186" s="41"/>
      <c r="C186" s="41"/>
      <c r="D186" s="42"/>
      <c r="E186" s="10">
        <f>E177</f>
        <v>9</v>
      </c>
      <c r="F186" s="29">
        <f t="shared" ref="F186:H186" si="27">SUM(F177:F185)</f>
        <v>265.39</v>
      </c>
      <c r="G186" s="29">
        <f t="shared" si="27"/>
        <v>170</v>
      </c>
      <c r="H186" s="29">
        <f t="shared" si="27"/>
        <v>7667</v>
      </c>
      <c r="I186" s="29">
        <f>SUM(I177:I185)</f>
        <v>231323.3</v>
      </c>
      <c r="J186" s="29">
        <f>SUM(J177:J185)</f>
        <v>1573170.96</v>
      </c>
      <c r="K186" s="29">
        <f>SUM(K177:K185)</f>
        <v>693968</v>
      </c>
      <c r="L186" s="29">
        <f>SUM(L177:L185)</f>
        <v>879202.96</v>
      </c>
    </row>
    <row r="187" spans="1:12" ht="44.25" customHeight="1" x14ac:dyDescent="0.25">
      <c r="A187" s="43" t="s">
        <v>55</v>
      </c>
      <c r="B187" s="6">
        <v>1</v>
      </c>
      <c r="C187" s="46" t="s">
        <v>96</v>
      </c>
      <c r="D187" s="35" t="s">
        <v>417</v>
      </c>
      <c r="E187" s="36">
        <v>8</v>
      </c>
      <c r="F187" s="30">
        <v>42</v>
      </c>
      <c r="G187" s="30">
        <v>12</v>
      </c>
      <c r="H187" s="30">
        <v>1625</v>
      </c>
      <c r="I187" s="30">
        <v>23875</v>
      </c>
      <c r="J187" s="30">
        <v>121127.5</v>
      </c>
      <c r="K187" s="30">
        <v>71625</v>
      </c>
      <c r="L187" s="30">
        <v>49502.5</v>
      </c>
    </row>
    <row r="188" spans="1:12" ht="44.25" customHeight="1" x14ac:dyDescent="0.25">
      <c r="A188" s="44"/>
      <c r="B188" s="6">
        <v>2</v>
      </c>
      <c r="C188" s="47"/>
      <c r="D188" s="35" t="s">
        <v>418</v>
      </c>
      <c r="E188" s="37"/>
      <c r="F188" s="30">
        <v>54</v>
      </c>
      <c r="G188" s="30">
        <v>30</v>
      </c>
      <c r="H188" s="30">
        <v>875</v>
      </c>
      <c r="I188" s="30">
        <v>31062.5</v>
      </c>
      <c r="J188" s="30">
        <v>160496.25</v>
      </c>
      <c r="K188" s="30">
        <v>93187.5</v>
      </c>
      <c r="L188" s="30">
        <v>67308.75</v>
      </c>
    </row>
    <row r="189" spans="1:12" ht="44.25" customHeight="1" x14ac:dyDescent="0.25">
      <c r="A189" s="44"/>
      <c r="B189" s="6">
        <v>3</v>
      </c>
      <c r="C189" s="47"/>
      <c r="D189" s="35" t="s">
        <v>419</v>
      </c>
      <c r="E189" s="37"/>
      <c r="F189" s="30">
        <v>70</v>
      </c>
      <c r="G189" s="30">
        <v>54</v>
      </c>
      <c r="H189" s="30">
        <v>1750</v>
      </c>
      <c r="I189" s="30">
        <v>65562.5</v>
      </c>
      <c r="J189" s="30">
        <v>349146.25</v>
      </c>
      <c r="K189" s="30">
        <v>196687.5</v>
      </c>
      <c r="L189" s="30">
        <v>152458.75</v>
      </c>
    </row>
    <row r="190" spans="1:12" ht="44.25" customHeight="1" x14ac:dyDescent="0.25">
      <c r="A190" s="44"/>
      <c r="B190" s="6">
        <v>4</v>
      </c>
      <c r="C190" s="47"/>
      <c r="D190" s="35" t="s">
        <v>420</v>
      </c>
      <c r="E190" s="37"/>
      <c r="F190" s="30">
        <v>26</v>
      </c>
      <c r="G190" s="30">
        <v>8</v>
      </c>
      <c r="H190" s="30">
        <v>875</v>
      </c>
      <c r="I190" s="30">
        <v>17375</v>
      </c>
      <c r="J190" s="30">
        <v>87277.5</v>
      </c>
      <c r="K190" s="30">
        <v>52125</v>
      </c>
      <c r="L190" s="30">
        <v>35152.5</v>
      </c>
    </row>
    <row r="191" spans="1:12" ht="44.25" customHeight="1" x14ac:dyDescent="0.25">
      <c r="A191" s="44"/>
      <c r="B191" s="6">
        <v>5</v>
      </c>
      <c r="C191" s="47"/>
      <c r="D191" s="35" t="s">
        <v>421</v>
      </c>
      <c r="E191" s="37"/>
      <c r="F191" s="30">
        <v>52</v>
      </c>
      <c r="G191" s="30">
        <v>24</v>
      </c>
      <c r="H191" s="30">
        <v>1125</v>
      </c>
      <c r="I191" s="30">
        <v>27750</v>
      </c>
      <c r="J191" s="30">
        <v>144815</v>
      </c>
      <c r="K191" s="30">
        <v>83250</v>
      </c>
      <c r="L191" s="30">
        <v>61565</v>
      </c>
    </row>
    <row r="192" spans="1:12" ht="44.25" customHeight="1" x14ac:dyDescent="0.25">
      <c r="A192" s="44"/>
      <c r="B192" s="6">
        <v>6</v>
      </c>
      <c r="C192" s="47"/>
      <c r="D192" s="35" t="s">
        <v>422</v>
      </c>
      <c r="E192" s="37"/>
      <c r="F192" s="30">
        <v>63</v>
      </c>
      <c r="G192" s="30">
        <v>26</v>
      </c>
      <c r="H192" s="30">
        <v>1125</v>
      </c>
      <c r="I192" s="30">
        <v>52812.5</v>
      </c>
      <c r="J192" s="30">
        <v>285751.25</v>
      </c>
      <c r="K192" s="30">
        <v>158437.5</v>
      </c>
      <c r="L192" s="30">
        <v>127313.75</v>
      </c>
    </row>
    <row r="193" spans="1:12" ht="44.25" customHeight="1" x14ac:dyDescent="0.25">
      <c r="A193" s="44"/>
      <c r="B193" s="6">
        <v>7</v>
      </c>
      <c r="C193" s="47"/>
      <c r="D193" s="35" t="s">
        <v>423</v>
      </c>
      <c r="E193" s="37"/>
      <c r="F193" s="30">
        <v>59.8</v>
      </c>
      <c r="G193" s="30">
        <v>18</v>
      </c>
      <c r="H193" s="30">
        <v>1250</v>
      </c>
      <c r="I193" s="30">
        <v>48900</v>
      </c>
      <c r="J193" s="30">
        <v>264090</v>
      </c>
      <c r="K193" s="30">
        <v>146700</v>
      </c>
      <c r="L193" s="30">
        <v>117390</v>
      </c>
    </row>
    <row r="194" spans="1:12" ht="44.25" customHeight="1" x14ac:dyDescent="0.25">
      <c r="A194" s="45"/>
      <c r="B194" s="6">
        <v>8</v>
      </c>
      <c r="C194" s="48"/>
      <c r="D194" s="35" t="s">
        <v>424</v>
      </c>
      <c r="E194" s="38"/>
      <c r="F194" s="30">
        <v>36</v>
      </c>
      <c r="G194" s="30">
        <v>4</v>
      </c>
      <c r="H194" s="30">
        <v>1500</v>
      </c>
      <c r="I194" s="30">
        <v>18000</v>
      </c>
      <c r="J194" s="30">
        <v>93720</v>
      </c>
      <c r="K194" s="30">
        <v>54000</v>
      </c>
      <c r="L194" s="30">
        <v>39720</v>
      </c>
    </row>
    <row r="195" spans="1:12" ht="44.25" customHeight="1" x14ac:dyDescent="0.25">
      <c r="A195" s="40" t="s">
        <v>14</v>
      </c>
      <c r="B195" s="41"/>
      <c r="C195" s="41"/>
      <c r="D195" s="42"/>
      <c r="E195" s="10">
        <f>E187</f>
        <v>8</v>
      </c>
      <c r="F195" s="29">
        <f t="shared" ref="F195:H195" si="28">SUM(F187:F194)</f>
        <v>402.8</v>
      </c>
      <c r="G195" s="29">
        <f t="shared" si="28"/>
        <v>176</v>
      </c>
      <c r="H195" s="29">
        <f t="shared" si="28"/>
        <v>10125</v>
      </c>
      <c r="I195" s="29">
        <f>SUM(I187:I194)</f>
        <v>285337.5</v>
      </c>
      <c r="J195" s="29">
        <f>SUM(J187:J194)</f>
        <v>1506423.75</v>
      </c>
      <c r="K195" s="29">
        <f>SUM(K187:K194)</f>
        <v>856012.5</v>
      </c>
      <c r="L195" s="29">
        <f>SUM(L187:L194)</f>
        <v>650411.25</v>
      </c>
    </row>
    <row r="196" spans="1:12" ht="44.25" customHeight="1" x14ac:dyDescent="0.25">
      <c r="A196" s="43" t="s">
        <v>57</v>
      </c>
      <c r="B196" s="6">
        <v>1</v>
      </c>
      <c r="C196" s="46" t="s">
        <v>97</v>
      </c>
      <c r="D196" s="35" t="s">
        <v>417</v>
      </c>
      <c r="E196" s="36">
        <v>8</v>
      </c>
      <c r="F196" s="30">
        <v>42</v>
      </c>
      <c r="G196" s="30">
        <v>12</v>
      </c>
      <c r="H196" s="30">
        <v>1651</v>
      </c>
      <c r="I196" s="30">
        <v>24257</v>
      </c>
      <c r="J196" s="30">
        <v>123304.9</v>
      </c>
      <c r="K196" s="30">
        <v>72771</v>
      </c>
      <c r="L196" s="30">
        <v>50533.9</v>
      </c>
    </row>
    <row r="197" spans="1:12" ht="44.25" customHeight="1" x14ac:dyDescent="0.25">
      <c r="A197" s="44"/>
      <c r="B197" s="6">
        <v>2</v>
      </c>
      <c r="C197" s="47"/>
      <c r="D197" s="35" t="s">
        <v>418</v>
      </c>
      <c r="E197" s="37"/>
      <c r="F197" s="30">
        <v>54</v>
      </c>
      <c r="G197" s="30">
        <v>30</v>
      </c>
      <c r="H197" s="30">
        <v>889</v>
      </c>
      <c r="I197" s="30">
        <v>31559.5</v>
      </c>
      <c r="J197" s="30">
        <v>163329.15</v>
      </c>
      <c r="K197" s="30">
        <v>94678.5</v>
      </c>
      <c r="L197" s="30">
        <v>68650.649999999994</v>
      </c>
    </row>
    <row r="198" spans="1:12" ht="44.25" customHeight="1" x14ac:dyDescent="0.25">
      <c r="A198" s="44"/>
      <c r="B198" s="6">
        <v>3</v>
      </c>
      <c r="C198" s="47"/>
      <c r="D198" s="35" t="s">
        <v>419</v>
      </c>
      <c r="E198" s="37"/>
      <c r="F198" s="30">
        <v>70</v>
      </c>
      <c r="G198" s="30">
        <v>54</v>
      </c>
      <c r="H198" s="30">
        <v>1778</v>
      </c>
      <c r="I198" s="30">
        <v>66611.5</v>
      </c>
      <c r="J198" s="30">
        <v>355125.55</v>
      </c>
      <c r="K198" s="30">
        <v>199834.5</v>
      </c>
      <c r="L198" s="30">
        <v>155291.04999999999</v>
      </c>
    </row>
    <row r="199" spans="1:12" ht="44.25" customHeight="1" x14ac:dyDescent="0.25">
      <c r="A199" s="44"/>
      <c r="B199" s="6">
        <v>4</v>
      </c>
      <c r="C199" s="47"/>
      <c r="D199" s="35" t="s">
        <v>420</v>
      </c>
      <c r="E199" s="37"/>
      <c r="F199" s="30">
        <v>26</v>
      </c>
      <c r="G199" s="30">
        <v>8</v>
      </c>
      <c r="H199" s="30">
        <v>889</v>
      </c>
      <c r="I199" s="30">
        <v>17653</v>
      </c>
      <c r="J199" s="30">
        <v>88862.1</v>
      </c>
      <c r="K199" s="30">
        <v>52959</v>
      </c>
      <c r="L199" s="30">
        <v>35903.1</v>
      </c>
    </row>
    <row r="200" spans="1:12" ht="44.25" customHeight="1" x14ac:dyDescent="0.25">
      <c r="A200" s="44"/>
      <c r="B200" s="6">
        <v>5</v>
      </c>
      <c r="C200" s="47"/>
      <c r="D200" s="35" t="s">
        <v>421</v>
      </c>
      <c r="E200" s="37"/>
      <c r="F200" s="30">
        <v>52</v>
      </c>
      <c r="G200" s="30">
        <v>24</v>
      </c>
      <c r="H200" s="30">
        <v>1143</v>
      </c>
      <c r="I200" s="30">
        <v>28194</v>
      </c>
      <c r="J200" s="30">
        <v>147345.79999999999</v>
      </c>
      <c r="K200" s="30">
        <v>84582</v>
      </c>
      <c r="L200" s="30">
        <v>62763.8</v>
      </c>
    </row>
    <row r="201" spans="1:12" ht="44.25" customHeight="1" x14ac:dyDescent="0.25">
      <c r="A201" s="44"/>
      <c r="B201" s="6">
        <v>6</v>
      </c>
      <c r="C201" s="47"/>
      <c r="D201" s="35" t="s">
        <v>422</v>
      </c>
      <c r="E201" s="37"/>
      <c r="F201" s="30">
        <v>63</v>
      </c>
      <c r="G201" s="30">
        <v>26</v>
      </c>
      <c r="H201" s="30">
        <v>1143</v>
      </c>
      <c r="I201" s="30">
        <v>53657.5</v>
      </c>
      <c r="J201" s="30">
        <v>290567.75</v>
      </c>
      <c r="K201" s="30">
        <v>160972.5</v>
      </c>
      <c r="L201" s="30">
        <v>129595.25</v>
      </c>
    </row>
    <row r="202" spans="1:12" ht="44.25" customHeight="1" x14ac:dyDescent="0.25">
      <c r="A202" s="44"/>
      <c r="B202" s="6">
        <v>7</v>
      </c>
      <c r="C202" s="47"/>
      <c r="D202" s="35" t="s">
        <v>423</v>
      </c>
      <c r="E202" s="37"/>
      <c r="F202" s="30">
        <v>59.8</v>
      </c>
      <c r="G202" s="30">
        <v>18</v>
      </c>
      <c r="H202" s="30">
        <v>1270</v>
      </c>
      <c r="I202" s="30">
        <v>49682.400000000001</v>
      </c>
      <c r="J202" s="30">
        <v>268549.68</v>
      </c>
      <c r="K202" s="30">
        <v>149047.20000000001</v>
      </c>
      <c r="L202" s="30">
        <v>119502.48</v>
      </c>
    </row>
    <row r="203" spans="1:12" ht="44.25" customHeight="1" x14ac:dyDescent="0.25">
      <c r="A203" s="45"/>
      <c r="B203" s="6">
        <v>8</v>
      </c>
      <c r="C203" s="48"/>
      <c r="D203" s="35" t="s">
        <v>424</v>
      </c>
      <c r="E203" s="38"/>
      <c r="F203" s="30">
        <v>36</v>
      </c>
      <c r="G203" s="30">
        <v>4</v>
      </c>
      <c r="H203" s="30">
        <v>1524</v>
      </c>
      <c r="I203" s="30">
        <v>18288</v>
      </c>
      <c r="J203" s="30">
        <v>95361.600000000006</v>
      </c>
      <c r="K203" s="30">
        <v>54864</v>
      </c>
      <c r="L203" s="30">
        <v>40497.599999999999</v>
      </c>
    </row>
    <row r="204" spans="1:12" ht="44.25" customHeight="1" x14ac:dyDescent="0.25">
      <c r="A204" s="40" t="s">
        <v>14</v>
      </c>
      <c r="B204" s="41"/>
      <c r="C204" s="41"/>
      <c r="D204" s="42"/>
      <c r="E204" s="10">
        <f>E196</f>
        <v>8</v>
      </c>
      <c r="F204" s="29">
        <f t="shared" ref="F204:H204" si="29">SUM(F196:F203)</f>
        <v>402.8</v>
      </c>
      <c r="G204" s="29">
        <f t="shared" si="29"/>
        <v>176</v>
      </c>
      <c r="H204" s="29">
        <f t="shared" si="29"/>
        <v>10287</v>
      </c>
      <c r="I204" s="29">
        <f>SUM(I196:I203)</f>
        <v>289902.90000000002</v>
      </c>
      <c r="J204" s="29">
        <f>SUM(J196:J203)</f>
        <v>1532446.53</v>
      </c>
      <c r="K204" s="29">
        <f>SUM(K196:K203)</f>
        <v>869708.7</v>
      </c>
      <c r="L204" s="29">
        <f>SUM(L196:L203)</f>
        <v>662737.82999999996</v>
      </c>
    </row>
    <row r="205" spans="1:12" ht="44.25" customHeight="1" x14ac:dyDescent="0.25">
      <c r="A205" s="43" t="s">
        <v>59</v>
      </c>
      <c r="B205" s="6">
        <v>1</v>
      </c>
      <c r="C205" s="46" t="s">
        <v>41</v>
      </c>
      <c r="D205" s="35" t="s">
        <v>383</v>
      </c>
      <c r="E205" s="36">
        <v>2</v>
      </c>
      <c r="F205" s="30">
        <v>38</v>
      </c>
      <c r="G205" s="30">
        <v>24</v>
      </c>
      <c r="H205" s="30">
        <v>251</v>
      </c>
      <c r="I205" s="30">
        <v>9538</v>
      </c>
      <c r="J205" s="30">
        <v>61997</v>
      </c>
      <c r="K205" s="30">
        <v>28614</v>
      </c>
      <c r="L205" s="30">
        <v>33383</v>
      </c>
    </row>
    <row r="206" spans="1:12" ht="44.25" customHeight="1" x14ac:dyDescent="0.25">
      <c r="A206" s="45"/>
      <c r="B206" s="6">
        <v>2</v>
      </c>
      <c r="C206" s="48"/>
      <c r="D206" s="35" t="s">
        <v>384</v>
      </c>
      <c r="E206" s="38"/>
      <c r="F206" s="30">
        <v>58</v>
      </c>
      <c r="G206" s="30">
        <v>24</v>
      </c>
      <c r="H206" s="30">
        <v>251</v>
      </c>
      <c r="I206" s="30">
        <v>14558</v>
      </c>
      <c r="J206" s="30">
        <v>94627</v>
      </c>
      <c r="K206" s="30">
        <v>43674</v>
      </c>
      <c r="L206" s="30">
        <v>50953</v>
      </c>
    </row>
    <row r="207" spans="1:12" ht="44.25" customHeight="1" x14ac:dyDescent="0.25">
      <c r="A207" s="40" t="s">
        <v>14</v>
      </c>
      <c r="B207" s="41"/>
      <c r="C207" s="41"/>
      <c r="D207" s="42"/>
      <c r="E207" s="10">
        <f>E205</f>
        <v>2</v>
      </c>
      <c r="F207" s="29">
        <f t="shared" ref="F207:H207" si="30">SUM(F205:F206)</f>
        <v>96</v>
      </c>
      <c r="G207" s="29">
        <f t="shared" si="30"/>
        <v>48</v>
      </c>
      <c r="H207" s="29">
        <f t="shared" si="30"/>
        <v>502</v>
      </c>
      <c r="I207" s="29">
        <f>SUM(I205:I206)</f>
        <v>24096</v>
      </c>
      <c r="J207" s="29">
        <f>SUM(J205:J206)</f>
        <v>156624</v>
      </c>
      <c r="K207" s="29">
        <f>SUM(K205:K206)</f>
        <v>72288</v>
      </c>
      <c r="L207" s="29">
        <f>SUM(L205:L206)</f>
        <v>84336</v>
      </c>
    </row>
    <row r="208" spans="1:12" ht="44.25" customHeight="1" x14ac:dyDescent="0.25">
      <c r="A208" s="43" t="s">
        <v>61</v>
      </c>
      <c r="B208" s="6">
        <v>1</v>
      </c>
      <c r="C208" s="46" t="s">
        <v>98</v>
      </c>
      <c r="D208" s="35" t="s">
        <v>404</v>
      </c>
      <c r="E208" s="36">
        <v>3</v>
      </c>
      <c r="F208" s="30">
        <v>75.900000000000006</v>
      </c>
      <c r="G208" s="30">
        <v>38</v>
      </c>
      <c r="H208" s="30">
        <v>1008</v>
      </c>
      <c r="I208" s="30">
        <v>76507.199999999997</v>
      </c>
      <c r="J208" s="30">
        <v>255534.04</v>
      </c>
      <c r="K208" s="30">
        <v>229521</v>
      </c>
      <c r="L208" s="30">
        <v>26013.040000000001</v>
      </c>
    </row>
    <row r="209" spans="1:12" ht="44.25" customHeight="1" x14ac:dyDescent="0.25">
      <c r="A209" s="44"/>
      <c r="B209" s="6">
        <v>2</v>
      </c>
      <c r="C209" s="47"/>
      <c r="D209" s="35" t="s">
        <v>405</v>
      </c>
      <c r="E209" s="37"/>
      <c r="F209" s="30">
        <v>87.22</v>
      </c>
      <c r="G209" s="30">
        <v>56</v>
      </c>
      <c r="H209" s="30">
        <v>1191</v>
      </c>
      <c r="I209" s="30">
        <v>103875.4</v>
      </c>
      <c r="J209" s="30">
        <v>346943.84</v>
      </c>
      <c r="K209" s="30">
        <v>311626</v>
      </c>
      <c r="L209" s="30">
        <v>35317.839999999997</v>
      </c>
    </row>
    <row r="210" spans="1:12" ht="44.25" customHeight="1" x14ac:dyDescent="0.25">
      <c r="A210" s="45"/>
      <c r="B210" s="6">
        <v>3</v>
      </c>
      <c r="C210" s="48"/>
      <c r="D210" s="35" t="s">
        <v>406</v>
      </c>
      <c r="E210" s="38"/>
      <c r="F210" s="30">
        <v>92.63</v>
      </c>
      <c r="G210" s="30">
        <v>55</v>
      </c>
      <c r="H210" s="30">
        <v>1443</v>
      </c>
      <c r="I210" s="30">
        <v>133671.5</v>
      </c>
      <c r="J210" s="30">
        <v>446462.81</v>
      </c>
      <c r="K210" s="30">
        <v>401014</v>
      </c>
      <c r="L210" s="30">
        <v>45448.81</v>
      </c>
    </row>
    <row r="211" spans="1:12" ht="44.25" customHeight="1" x14ac:dyDescent="0.25">
      <c r="A211" s="40" t="s">
        <v>14</v>
      </c>
      <c r="B211" s="41"/>
      <c r="C211" s="41"/>
      <c r="D211" s="42"/>
      <c r="E211" s="10">
        <f>E208</f>
        <v>3</v>
      </c>
      <c r="F211" s="29">
        <f t="shared" ref="F211:H211" si="31">SUM(F208:F210)</f>
        <v>255.75</v>
      </c>
      <c r="G211" s="29">
        <f t="shared" si="31"/>
        <v>149</v>
      </c>
      <c r="H211" s="29">
        <f t="shared" si="31"/>
        <v>3642</v>
      </c>
      <c r="I211" s="29">
        <f>SUM(I208:I210)</f>
        <v>314054.09999999998</v>
      </c>
      <c r="J211" s="29">
        <f>SUM(J208:J210)</f>
        <v>1048940.69</v>
      </c>
      <c r="K211" s="29">
        <f>SUM(K208:K210)</f>
        <v>942161</v>
      </c>
      <c r="L211" s="29">
        <f>SUM(L208:L210)</f>
        <v>106779.69</v>
      </c>
    </row>
    <row r="212" spans="1:12" ht="44.25" customHeight="1" x14ac:dyDescent="0.25">
      <c r="A212" s="43" t="s">
        <v>62</v>
      </c>
      <c r="B212" s="6">
        <v>1</v>
      </c>
      <c r="C212" s="46" t="s">
        <v>99</v>
      </c>
      <c r="D212" s="35" t="s">
        <v>407</v>
      </c>
      <c r="E212" s="36">
        <v>2</v>
      </c>
      <c r="F212" s="30">
        <v>68</v>
      </c>
      <c r="G212" s="30">
        <v>34</v>
      </c>
      <c r="H212" s="30">
        <v>870</v>
      </c>
      <c r="I212" s="30">
        <v>29580</v>
      </c>
      <c r="J212" s="30">
        <v>98797.2</v>
      </c>
      <c r="K212" s="30">
        <v>88740</v>
      </c>
      <c r="L212" s="30">
        <v>10057.200000000001</v>
      </c>
    </row>
    <row r="213" spans="1:12" ht="44.25" customHeight="1" x14ac:dyDescent="0.25">
      <c r="A213" s="45"/>
      <c r="B213" s="6">
        <v>2</v>
      </c>
      <c r="C213" s="48"/>
      <c r="D213" s="35" t="s">
        <v>408</v>
      </c>
      <c r="E213" s="38"/>
      <c r="F213" s="30">
        <v>73</v>
      </c>
      <c r="G213" s="30">
        <v>42</v>
      </c>
      <c r="H213" s="30">
        <v>500</v>
      </c>
      <c r="I213" s="30">
        <v>18250</v>
      </c>
      <c r="J213" s="30">
        <v>60955</v>
      </c>
      <c r="K213" s="30">
        <v>54750</v>
      </c>
      <c r="L213" s="30">
        <v>6205</v>
      </c>
    </row>
    <row r="214" spans="1:12" ht="44.25" customHeight="1" x14ac:dyDescent="0.25">
      <c r="A214" s="40" t="s">
        <v>14</v>
      </c>
      <c r="B214" s="41"/>
      <c r="C214" s="41"/>
      <c r="D214" s="42"/>
      <c r="E214" s="10">
        <f>E212</f>
        <v>2</v>
      </c>
      <c r="F214" s="29">
        <f t="shared" ref="F214:H214" si="32">SUM(F212:F213)</f>
        <v>141</v>
      </c>
      <c r="G214" s="29">
        <f t="shared" si="32"/>
        <v>76</v>
      </c>
      <c r="H214" s="29">
        <f t="shared" si="32"/>
        <v>1370</v>
      </c>
      <c r="I214" s="29">
        <f>SUM(I212:I213)</f>
        <v>47830</v>
      </c>
      <c r="J214" s="29">
        <f>SUM(J212:J213)</f>
        <v>159752.20000000001</v>
      </c>
      <c r="K214" s="29">
        <f>SUM(K212:K213)</f>
        <v>143490</v>
      </c>
      <c r="L214" s="29">
        <f>SUM(L212:L213)</f>
        <v>16262.2</v>
      </c>
    </row>
    <row r="215" spans="1:12" ht="44.25" customHeight="1" x14ac:dyDescent="0.25">
      <c r="A215" s="43" t="s">
        <v>63</v>
      </c>
      <c r="B215" s="6">
        <v>1</v>
      </c>
      <c r="C215" s="46" t="s">
        <v>100</v>
      </c>
      <c r="D215" s="35" t="s">
        <v>369</v>
      </c>
      <c r="E215" s="36">
        <v>4</v>
      </c>
      <c r="F215" s="30">
        <v>47.2</v>
      </c>
      <c r="G215" s="30">
        <v>19</v>
      </c>
      <c r="H215" s="30">
        <v>277.5</v>
      </c>
      <c r="I215" s="30">
        <v>13098</v>
      </c>
      <c r="J215" s="30">
        <v>47545.74</v>
      </c>
      <c r="K215" s="30">
        <v>39294</v>
      </c>
      <c r="L215" s="30">
        <v>8251.74</v>
      </c>
    </row>
    <row r="216" spans="1:12" ht="44.25" customHeight="1" x14ac:dyDescent="0.25">
      <c r="A216" s="44"/>
      <c r="B216" s="6">
        <v>2</v>
      </c>
      <c r="C216" s="47"/>
      <c r="D216" s="35" t="s">
        <v>370</v>
      </c>
      <c r="E216" s="37"/>
      <c r="F216" s="30">
        <v>39.270000000000003</v>
      </c>
      <c r="G216" s="30">
        <v>12</v>
      </c>
      <c r="H216" s="30">
        <v>277.5</v>
      </c>
      <c r="I216" s="30">
        <v>10896.5</v>
      </c>
      <c r="J216" s="30">
        <v>39554.29</v>
      </c>
      <c r="K216" s="30">
        <v>32689</v>
      </c>
      <c r="L216" s="30">
        <v>6865.29</v>
      </c>
    </row>
    <row r="217" spans="1:12" ht="44.25" customHeight="1" x14ac:dyDescent="0.25">
      <c r="A217" s="44"/>
      <c r="B217" s="6">
        <v>3</v>
      </c>
      <c r="C217" s="47"/>
      <c r="D217" s="35" t="s">
        <v>371</v>
      </c>
      <c r="E217" s="37"/>
      <c r="F217" s="30">
        <v>49.4</v>
      </c>
      <c r="G217" s="30">
        <v>30</v>
      </c>
      <c r="H217" s="30">
        <v>555</v>
      </c>
      <c r="I217" s="30">
        <v>27417</v>
      </c>
      <c r="J217" s="30">
        <v>99523.71</v>
      </c>
      <c r="K217" s="30">
        <v>82251</v>
      </c>
      <c r="L217" s="30">
        <v>17272.71</v>
      </c>
    </row>
    <row r="218" spans="1:12" ht="44.25" customHeight="1" x14ac:dyDescent="0.25">
      <c r="A218" s="45"/>
      <c r="B218" s="6">
        <v>4</v>
      </c>
      <c r="C218" s="48"/>
      <c r="D218" s="35" t="s">
        <v>372</v>
      </c>
      <c r="E218" s="38"/>
      <c r="F218" s="30">
        <v>85.33</v>
      </c>
      <c r="G218" s="30">
        <v>42</v>
      </c>
      <c r="H218" s="30">
        <v>277.5</v>
      </c>
      <c r="I218" s="30">
        <v>23680</v>
      </c>
      <c r="J218" s="30">
        <v>85958.399999999994</v>
      </c>
      <c r="K218" s="30">
        <v>71040</v>
      </c>
      <c r="L218" s="30">
        <v>14918.4</v>
      </c>
    </row>
    <row r="219" spans="1:12" ht="44.25" customHeight="1" x14ac:dyDescent="0.25">
      <c r="A219" s="40" t="s">
        <v>14</v>
      </c>
      <c r="B219" s="41"/>
      <c r="C219" s="41"/>
      <c r="D219" s="42"/>
      <c r="E219" s="10">
        <f>E215</f>
        <v>4</v>
      </c>
      <c r="F219" s="29">
        <f t="shared" ref="F219:H219" si="33">SUM(F215:F218)</f>
        <v>221.2</v>
      </c>
      <c r="G219" s="29">
        <f t="shared" si="33"/>
        <v>103</v>
      </c>
      <c r="H219" s="29">
        <f t="shared" si="33"/>
        <v>1387.5</v>
      </c>
      <c r="I219" s="29">
        <f>SUM(I215:I218)</f>
        <v>75091.5</v>
      </c>
      <c r="J219" s="29">
        <f>SUM(J215:J218)</f>
        <v>272582.14</v>
      </c>
      <c r="K219" s="29">
        <f>SUM(K215:K218)</f>
        <v>225274</v>
      </c>
      <c r="L219" s="29">
        <f>SUM(L215:L218)</f>
        <v>47308.14</v>
      </c>
    </row>
    <row r="220" spans="1:12" ht="44.25" customHeight="1" x14ac:dyDescent="0.25">
      <c r="A220" s="43" t="s">
        <v>65</v>
      </c>
      <c r="B220" s="6">
        <v>1</v>
      </c>
      <c r="C220" s="46" t="s">
        <v>101</v>
      </c>
      <c r="D220" s="35" t="s">
        <v>385</v>
      </c>
      <c r="E220" s="36">
        <v>5</v>
      </c>
      <c r="F220" s="30">
        <v>81.34</v>
      </c>
      <c r="G220" s="30">
        <v>81</v>
      </c>
      <c r="H220" s="30">
        <v>908</v>
      </c>
      <c r="I220" s="30">
        <v>73860</v>
      </c>
      <c r="J220" s="30">
        <v>246692.40000000002</v>
      </c>
      <c r="K220" s="30">
        <v>221580</v>
      </c>
      <c r="L220" s="30">
        <v>25112.400000000023</v>
      </c>
    </row>
    <row r="221" spans="1:12" ht="44.25" customHeight="1" x14ac:dyDescent="0.25">
      <c r="A221" s="44"/>
      <c r="B221" s="6">
        <v>2</v>
      </c>
      <c r="C221" s="47"/>
      <c r="D221" s="35" t="s">
        <v>386</v>
      </c>
      <c r="E221" s="37"/>
      <c r="F221" s="30">
        <v>32.07</v>
      </c>
      <c r="G221" s="30">
        <v>29</v>
      </c>
      <c r="H221" s="30">
        <v>2432</v>
      </c>
      <c r="I221" s="30">
        <v>77993.7</v>
      </c>
      <c r="J221" s="30">
        <v>260498.96000000002</v>
      </c>
      <c r="K221" s="30">
        <v>233981</v>
      </c>
      <c r="L221" s="30">
        <v>26517.960000000021</v>
      </c>
    </row>
    <row r="222" spans="1:12" ht="44.25" customHeight="1" x14ac:dyDescent="0.25">
      <c r="A222" s="44"/>
      <c r="B222" s="6">
        <v>3</v>
      </c>
      <c r="C222" s="47"/>
      <c r="D222" s="35" t="s">
        <v>387</v>
      </c>
      <c r="E222" s="37"/>
      <c r="F222" s="30">
        <v>37.01</v>
      </c>
      <c r="G222" s="30">
        <v>44</v>
      </c>
      <c r="H222" s="30">
        <v>1900</v>
      </c>
      <c r="I222" s="30">
        <v>70315</v>
      </c>
      <c r="J222" s="30">
        <v>234852.09999999998</v>
      </c>
      <c r="K222" s="30">
        <v>210945</v>
      </c>
      <c r="L222" s="30">
        <v>23907.099999999977</v>
      </c>
    </row>
    <row r="223" spans="1:12" ht="44.25" customHeight="1" x14ac:dyDescent="0.25">
      <c r="A223" s="44"/>
      <c r="B223" s="6">
        <v>4</v>
      </c>
      <c r="C223" s="47"/>
      <c r="D223" s="35" t="s">
        <v>388</v>
      </c>
      <c r="E223" s="37"/>
      <c r="F223" s="30">
        <v>37.15</v>
      </c>
      <c r="G223" s="30">
        <v>52</v>
      </c>
      <c r="H223" s="30">
        <v>1976</v>
      </c>
      <c r="I223" s="30">
        <v>73417.5</v>
      </c>
      <c r="J223" s="30">
        <v>245214.45</v>
      </c>
      <c r="K223" s="30">
        <v>220252</v>
      </c>
      <c r="L223" s="30">
        <v>24962.450000000012</v>
      </c>
    </row>
    <row r="224" spans="1:12" ht="44.25" customHeight="1" x14ac:dyDescent="0.25">
      <c r="A224" s="45"/>
      <c r="B224" s="6">
        <v>5</v>
      </c>
      <c r="C224" s="48"/>
      <c r="D224" s="35" t="s">
        <v>389</v>
      </c>
      <c r="E224" s="38"/>
      <c r="F224" s="30">
        <v>42.29</v>
      </c>
      <c r="G224" s="30">
        <v>70</v>
      </c>
      <c r="H224" s="30">
        <v>2362</v>
      </c>
      <c r="I224" s="30">
        <v>99898</v>
      </c>
      <c r="J224" s="30">
        <v>333659.32</v>
      </c>
      <c r="K224" s="30">
        <v>299694</v>
      </c>
      <c r="L224" s="30">
        <v>33965.320000000007</v>
      </c>
    </row>
    <row r="225" spans="1:12" ht="44.25" customHeight="1" x14ac:dyDescent="0.25">
      <c r="A225" s="40" t="s">
        <v>14</v>
      </c>
      <c r="B225" s="41"/>
      <c r="C225" s="41"/>
      <c r="D225" s="42"/>
      <c r="E225" s="10">
        <f>E220</f>
        <v>5</v>
      </c>
      <c r="F225" s="29">
        <f t="shared" ref="F225:H225" si="34">SUM(F220:F224)</f>
        <v>229.85999999999999</v>
      </c>
      <c r="G225" s="29">
        <f t="shared" si="34"/>
        <v>276</v>
      </c>
      <c r="H225" s="29">
        <f t="shared" si="34"/>
        <v>9578</v>
      </c>
      <c r="I225" s="29">
        <f>SUM(I220:I224)</f>
        <v>395484.2</v>
      </c>
      <c r="J225" s="29">
        <f>SUM(J220:J224)</f>
        <v>1320917.23</v>
      </c>
      <c r="K225" s="29">
        <f>SUM(K220:K224)</f>
        <v>1186452</v>
      </c>
      <c r="L225" s="29">
        <f>SUM(L220:L224)</f>
        <v>134465.23000000004</v>
      </c>
    </row>
    <row r="226" spans="1:12" ht="44.25" customHeight="1" x14ac:dyDescent="0.25">
      <c r="A226" s="43" t="s">
        <v>67</v>
      </c>
      <c r="B226" s="6">
        <v>1</v>
      </c>
      <c r="C226" s="46" t="s">
        <v>102</v>
      </c>
      <c r="D226" s="35" t="s">
        <v>164</v>
      </c>
      <c r="E226" s="36">
        <v>3</v>
      </c>
      <c r="F226" s="30">
        <v>18.13</v>
      </c>
      <c r="G226" s="30">
        <v>21</v>
      </c>
      <c r="H226" s="30">
        <v>1512</v>
      </c>
      <c r="I226" s="30">
        <v>27412.559999999998</v>
      </c>
      <c r="J226" s="30">
        <v>178181.63999999998</v>
      </c>
      <c r="K226" s="30">
        <v>82237.679999999993</v>
      </c>
      <c r="L226" s="30">
        <v>95943.959999999992</v>
      </c>
    </row>
    <row r="227" spans="1:12" ht="44.25" customHeight="1" x14ac:dyDescent="0.25">
      <c r="A227" s="44"/>
      <c r="B227" s="6">
        <v>2</v>
      </c>
      <c r="C227" s="47"/>
      <c r="D227" s="35" t="s">
        <v>165</v>
      </c>
      <c r="E227" s="37"/>
      <c r="F227" s="30">
        <v>25.1</v>
      </c>
      <c r="G227" s="30">
        <v>24</v>
      </c>
      <c r="H227" s="30">
        <v>1764</v>
      </c>
      <c r="I227" s="30">
        <v>44276.4</v>
      </c>
      <c r="J227" s="30">
        <v>287796.60000000003</v>
      </c>
      <c r="K227" s="30">
        <v>132829.20000000001</v>
      </c>
      <c r="L227" s="30">
        <v>154967.40000000002</v>
      </c>
    </row>
    <row r="228" spans="1:12" ht="44.25" customHeight="1" x14ac:dyDescent="0.25">
      <c r="A228" s="45"/>
      <c r="B228" s="6">
        <v>3</v>
      </c>
      <c r="C228" s="48"/>
      <c r="D228" s="35" t="s">
        <v>166</v>
      </c>
      <c r="E228" s="38"/>
      <c r="F228" s="30">
        <v>34.200000000000003</v>
      </c>
      <c r="G228" s="30">
        <v>28</v>
      </c>
      <c r="H228" s="30">
        <v>504</v>
      </c>
      <c r="I228" s="30">
        <v>17236.800000000003</v>
      </c>
      <c r="J228" s="30">
        <v>112039.20000000001</v>
      </c>
      <c r="K228" s="30">
        <v>51710.400000000009</v>
      </c>
      <c r="L228" s="30">
        <v>60328.800000000003</v>
      </c>
    </row>
    <row r="229" spans="1:12" ht="44.25" customHeight="1" x14ac:dyDescent="0.25">
      <c r="A229" s="40" t="s">
        <v>14</v>
      </c>
      <c r="B229" s="41"/>
      <c r="C229" s="41"/>
      <c r="D229" s="42"/>
      <c r="E229" s="10">
        <f>E226</f>
        <v>3</v>
      </c>
      <c r="F229" s="29">
        <f t="shared" ref="F229:H229" si="35">SUM(F226:F228)</f>
        <v>77.430000000000007</v>
      </c>
      <c r="G229" s="29">
        <f t="shared" si="35"/>
        <v>73</v>
      </c>
      <c r="H229" s="29">
        <f t="shared" si="35"/>
        <v>3780</v>
      </c>
      <c r="I229" s="29">
        <f>SUM(I226:I228)</f>
        <v>88925.759999999995</v>
      </c>
      <c r="J229" s="29">
        <f>SUM(J226:J228)</f>
        <v>578017.43999999994</v>
      </c>
      <c r="K229" s="29">
        <f>SUM(K226:K228)</f>
        <v>266777.28000000003</v>
      </c>
      <c r="L229" s="29">
        <f>SUM(L226:L228)</f>
        <v>311240.16000000003</v>
      </c>
    </row>
    <row r="230" spans="1:12" ht="48.75" customHeight="1" x14ac:dyDescent="0.25">
      <c r="A230" s="43" t="s">
        <v>68</v>
      </c>
      <c r="B230" s="6">
        <v>1</v>
      </c>
      <c r="C230" s="46" t="s">
        <v>50</v>
      </c>
      <c r="D230" s="35" t="s">
        <v>167</v>
      </c>
      <c r="E230" s="36">
        <v>29</v>
      </c>
      <c r="F230" s="30">
        <v>44</v>
      </c>
      <c r="G230" s="30">
        <v>38</v>
      </c>
      <c r="H230" s="30">
        <v>1900</v>
      </c>
      <c r="I230" s="30">
        <v>74350</v>
      </c>
      <c r="J230" s="30">
        <v>330857.5</v>
      </c>
      <c r="K230" s="30">
        <v>223050</v>
      </c>
      <c r="L230" s="30">
        <v>107807.5</v>
      </c>
    </row>
    <row r="231" spans="1:12" ht="44.25" customHeight="1" x14ac:dyDescent="0.25">
      <c r="A231" s="44"/>
      <c r="B231" s="6">
        <v>2</v>
      </c>
      <c r="C231" s="47"/>
      <c r="D231" s="35" t="s">
        <v>168</v>
      </c>
      <c r="E231" s="37"/>
      <c r="F231" s="30">
        <v>42</v>
      </c>
      <c r="G231" s="30">
        <v>30</v>
      </c>
      <c r="H231" s="30">
        <v>300</v>
      </c>
      <c r="I231" s="30">
        <v>12600</v>
      </c>
      <c r="J231" s="30">
        <v>71820</v>
      </c>
      <c r="K231" s="30">
        <v>37800</v>
      </c>
      <c r="L231" s="30">
        <v>34020</v>
      </c>
    </row>
    <row r="232" spans="1:12" ht="44.25" customHeight="1" x14ac:dyDescent="0.25">
      <c r="A232" s="44"/>
      <c r="B232" s="6">
        <v>3</v>
      </c>
      <c r="C232" s="47"/>
      <c r="D232" s="35" t="s">
        <v>169</v>
      </c>
      <c r="E232" s="37"/>
      <c r="F232" s="30">
        <v>62</v>
      </c>
      <c r="G232" s="30">
        <v>42</v>
      </c>
      <c r="H232" s="30">
        <v>1890</v>
      </c>
      <c r="I232" s="30">
        <v>53720</v>
      </c>
      <c r="J232" s="30">
        <v>222400.8</v>
      </c>
      <c r="K232" s="30">
        <v>161160</v>
      </c>
      <c r="L232" s="30">
        <v>61240.799999999988</v>
      </c>
    </row>
    <row r="233" spans="1:12" ht="44.25" customHeight="1" x14ac:dyDescent="0.25">
      <c r="A233" s="44"/>
      <c r="B233" s="6">
        <v>4</v>
      </c>
      <c r="C233" s="47"/>
      <c r="D233" s="35" t="s">
        <v>170</v>
      </c>
      <c r="E233" s="37"/>
      <c r="F233" s="30">
        <v>52</v>
      </c>
      <c r="G233" s="30">
        <v>42</v>
      </c>
      <c r="H233" s="30">
        <v>2453</v>
      </c>
      <c r="I233" s="30">
        <v>125444</v>
      </c>
      <c r="J233" s="30">
        <v>530628.12</v>
      </c>
      <c r="K233" s="30">
        <v>376332</v>
      </c>
      <c r="L233" s="30">
        <v>154296.12</v>
      </c>
    </row>
    <row r="234" spans="1:12" ht="44.25" customHeight="1" x14ac:dyDescent="0.25">
      <c r="A234" s="44"/>
      <c r="B234" s="6">
        <v>5</v>
      </c>
      <c r="C234" s="47"/>
      <c r="D234" s="35" t="s">
        <v>171</v>
      </c>
      <c r="E234" s="37"/>
      <c r="F234" s="30">
        <v>94</v>
      </c>
      <c r="G234" s="30">
        <v>56</v>
      </c>
      <c r="H234" s="30">
        <v>51</v>
      </c>
      <c r="I234" s="30">
        <v>4794</v>
      </c>
      <c r="J234" s="30">
        <v>26223.18</v>
      </c>
      <c r="K234" s="30">
        <v>14382</v>
      </c>
      <c r="L234" s="30">
        <v>11841.18</v>
      </c>
    </row>
    <row r="235" spans="1:12" ht="44.25" customHeight="1" x14ac:dyDescent="0.25">
      <c r="A235" s="44"/>
      <c r="B235" s="6">
        <v>6</v>
      </c>
      <c r="C235" s="47"/>
      <c r="D235" s="35" t="s">
        <v>172</v>
      </c>
      <c r="E235" s="37"/>
      <c r="F235" s="30">
        <v>90</v>
      </c>
      <c r="G235" s="30">
        <v>50</v>
      </c>
      <c r="H235" s="30">
        <v>1000</v>
      </c>
      <c r="I235" s="30">
        <v>38250</v>
      </c>
      <c r="J235" s="30">
        <v>197370</v>
      </c>
      <c r="K235" s="30">
        <v>114750</v>
      </c>
      <c r="L235" s="30">
        <v>82620</v>
      </c>
    </row>
    <row r="236" spans="1:12" ht="44.25" customHeight="1" x14ac:dyDescent="0.25">
      <c r="A236" s="44"/>
      <c r="B236" s="6">
        <v>7</v>
      </c>
      <c r="C236" s="47"/>
      <c r="D236" s="35" t="s">
        <v>173</v>
      </c>
      <c r="E236" s="37"/>
      <c r="F236" s="30">
        <v>66</v>
      </c>
      <c r="G236" s="30">
        <v>40</v>
      </c>
      <c r="H236" s="30">
        <v>250</v>
      </c>
      <c r="I236" s="30">
        <v>16500</v>
      </c>
      <c r="J236" s="30">
        <v>57420</v>
      </c>
      <c r="K236" s="30">
        <v>49500</v>
      </c>
      <c r="L236" s="30">
        <v>7920</v>
      </c>
    </row>
    <row r="237" spans="1:12" ht="44.25" customHeight="1" x14ac:dyDescent="0.25">
      <c r="A237" s="44"/>
      <c r="B237" s="6">
        <v>8</v>
      </c>
      <c r="C237" s="47"/>
      <c r="D237" s="35" t="s">
        <v>174</v>
      </c>
      <c r="E237" s="37"/>
      <c r="F237" s="30">
        <v>74</v>
      </c>
      <c r="G237" s="30">
        <v>46</v>
      </c>
      <c r="H237" s="30">
        <v>870</v>
      </c>
      <c r="I237" s="30">
        <v>38820</v>
      </c>
      <c r="J237" s="30">
        <v>86568.6</v>
      </c>
      <c r="K237" s="30">
        <v>77911.740000000005</v>
      </c>
      <c r="L237" s="30">
        <v>8656.86</v>
      </c>
    </row>
    <row r="238" spans="1:12" ht="44.25" customHeight="1" x14ac:dyDescent="0.25">
      <c r="A238" s="44"/>
      <c r="B238" s="6">
        <v>9</v>
      </c>
      <c r="C238" s="47"/>
      <c r="D238" s="35" t="s">
        <v>175</v>
      </c>
      <c r="E238" s="37"/>
      <c r="F238" s="30">
        <v>64</v>
      </c>
      <c r="G238" s="30">
        <v>46</v>
      </c>
      <c r="H238" s="30">
        <v>565</v>
      </c>
      <c r="I238" s="30">
        <v>14250</v>
      </c>
      <c r="J238" s="30">
        <v>63982.5</v>
      </c>
      <c r="K238" s="30">
        <v>42750</v>
      </c>
      <c r="L238" s="30">
        <v>21232.5</v>
      </c>
    </row>
    <row r="239" spans="1:12" ht="44.25" customHeight="1" x14ac:dyDescent="0.25">
      <c r="A239" s="44"/>
      <c r="B239" s="6">
        <v>10</v>
      </c>
      <c r="C239" s="47"/>
      <c r="D239" s="35" t="s">
        <v>176</v>
      </c>
      <c r="E239" s="37"/>
      <c r="F239" s="30">
        <v>76</v>
      </c>
      <c r="G239" s="30">
        <v>36</v>
      </c>
      <c r="H239" s="30">
        <v>2287</v>
      </c>
      <c r="I239" s="30">
        <v>155116</v>
      </c>
      <c r="J239" s="30">
        <v>305578.52</v>
      </c>
      <c r="K239" s="30">
        <v>274555.32</v>
      </c>
      <c r="L239" s="30">
        <v>31023.200000000012</v>
      </c>
    </row>
    <row r="240" spans="1:12" ht="44.25" customHeight="1" x14ac:dyDescent="0.25">
      <c r="A240" s="44"/>
      <c r="B240" s="6">
        <v>11</v>
      </c>
      <c r="C240" s="47"/>
      <c r="D240" s="35" t="s">
        <v>177</v>
      </c>
      <c r="E240" s="37"/>
      <c r="F240" s="30">
        <v>88</v>
      </c>
      <c r="G240" s="30">
        <v>48</v>
      </c>
      <c r="H240" s="30">
        <v>1250</v>
      </c>
      <c r="I240" s="30">
        <v>77500</v>
      </c>
      <c r="J240" s="30">
        <v>267375</v>
      </c>
      <c r="K240" s="30">
        <v>232500</v>
      </c>
      <c r="L240" s="30">
        <v>34875</v>
      </c>
    </row>
    <row r="241" spans="1:12" ht="44.25" customHeight="1" x14ac:dyDescent="0.25">
      <c r="A241" s="44"/>
      <c r="B241" s="6">
        <v>12</v>
      </c>
      <c r="C241" s="47"/>
      <c r="D241" s="35" t="s">
        <v>178</v>
      </c>
      <c r="E241" s="37"/>
      <c r="F241" s="30">
        <v>82</v>
      </c>
      <c r="G241" s="30">
        <v>30</v>
      </c>
      <c r="H241" s="30">
        <v>1000</v>
      </c>
      <c r="I241" s="30">
        <v>48500</v>
      </c>
      <c r="J241" s="30">
        <v>244440</v>
      </c>
      <c r="K241" s="30">
        <v>145500</v>
      </c>
      <c r="L241" s="30">
        <v>98940</v>
      </c>
    </row>
    <row r="242" spans="1:12" ht="44.25" customHeight="1" x14ac:dyDescent="0.25">
      <c r="A242" s="44"/>
      <c r="B242" s="6">
        <v>13</v>
      </c>
      <c r="C242" s="47"/>
      <c r="D242" s="35" t="s">
        <v>179</v>
      </c>
      <c r="E242" s="37"/>
      <c r="F242" s="30">
        <v>36</v>
      </c>
      <c r="G242" s="30">
        <v>18</v>
      </c>
      <c r="H242" s="30">
        <v>750</v>
      </c>
      <c r="I242" s="30">
        <v>19500</v>
      </c>
      <c r="J242" s="30">
        <v>97890</v>
      </c>
      <c r="K242" s="30">
        <v>58500</v>
      </c>
      <c r="L242" s="30">
        <v>39390</v>
      </c>
    </row>
    <row r="243" spans="1:12" ht="44.25" customHeight="1" x14ac:dyDescent="0.25">
      <c r="A243" s="44"/>
      <c r="B243" s="6">
        <v>14</v>
      </c>
      <c r="C243" s="47"/>
      <c r="D243" s="35" t="s">
        <v>180</v>
      </c>
      <c r="E243" s="37"/>
      <c r="F243" s="30">
        <v>36</v>
      </c>
      <c r="G243" s="30">
        <v>30</v>
      </c>
      <c r="H243" s="30">
        <v>1089</v>
      </c>
      <c r="I243" s="30">
        <v>24405</v>
      </c>
      <c r="J243" s="30">
        <v>105429.6</v>
      </c>
      <c r="K243" s="30">
        <v>73215</v>
      </c>
      <c r="L243" s="30">
        <v>32214.600000000006</v>
      </c>
    </row>
    <row r="244" spans="1:12" ht="44.25" customHeight="1" x14ac:dyDescent="0.25">
      <c r="A244" s="44"/>
      <c r="B244" s="6">
        <v>15</v>
      </c>
      <c r="C244" s="47"/>
      <c r="D244" s="35" t="s">
        <v>181</v>
      </c>
      <c r="E244" s="37"/>
      <c r="F244" s="30">
        <v>38</v>
      </c>
      <c r="G244" s="30">
        <v>46</v>
      </c>
      <c r="H244" s="30">
        <v>3108</v>
      </c>
      <c r="I244" s="30">
        <v>53103</v>
      </c>
      <c r="J244" s="30">
        <v>180550.2</v>
      </c>
      <c r="K244" s="30">
        <v>159309</v>
      </c>
      <c r="L244" s="30">
        <v>21241.200000000012</v>
      </c>
    </row>
    <row r="245" spans="1:12" ht="44.25" customHeight="1" x14ac:dyDescent="0.25">
      <c r="A245" s="44"/>
      <c r="B245" s="6">
        <v>16</v>
      </c>
      <c r="C245" s="47"/>
      <c r="D245" s="35" t="s">
        <v>182</v>
      </c>
      <c r="E245" s="37"/>
      <c r="F245" s="30">
        <v>64</v>
      </c>
      <c r="G245" s="30">
        <v>50</v>
      </c>
      <c r="H245" s="30">
        <v>1468</v>
      </c>
      <c r="I245" s="30">
        <v>41690</v>
      </c>
      <c r="J245" s="30">
        <v>198861.3</v>
      </c>
      <c r="K245" s="30">
        <v>125070</v>
      </c>
      <c r="L245" s="30">
        <v>73791.299999999988</v>
      </c>
    </row>
    <row r="246" spans="1:12" ht="44.25" customHeight="1" x14ac:dyDescent="0.25">
      <c r="A246" s="44"/>
      <c r="B246" s="6">
        <v>17</v>
      </c>
      <c r="C246" s="47"/>
      <c r="D246" s="35" t="s">
        <v>183</v>
      </c>
      <c r="E246" s="37"/>
      <c r="F246" s="30">
        <v>47</v>
      </c>
      <c r="G246" s="30">
        <v>33</v>
      </c>
      <c r="H246" s="30">
        <v>435</v>
      </c>
      <c r="I246" s="30">
        <v>10695</v>
      </c>
      <c r="J246" s="30">
        <v>55400.1</v>
      </c>
      <c r="K246" s="30">
        <v>32085</v>
      </c>
      <c r="L246" s="30">
        <v>23315.1</v>
      </c>
    </row>
    <row r="247" spans="1:12" ht="44.25" customHeight="1" x14ac:dyDescent="0.25">
      <c r="A247" s="44"/>
      <c r="B247" s="6">
        <v>18</v>
      </c>
      <c r="C247" s="47"/>
      <c r="D247" s="35" t="s">
        <v>184</v>
      </c>
      <c r="E247" s="37"/>
      <c r="F247" s="30">
        <v>78</v>
      </c>
      <c r="G247" s="30">
        <v>58</v>
      </c>
      <c r="H247" s="30">
        <v>2191</v>
      </c>
      <c r="I247" s="30">
        <v>65747</v>
      </c>
      <c r="J247" s="30">
        <v>282054.63</v>
      </c>
      <c r="K247" s="30">
        <v>197241</v>
      </c>
      <c r="L247" s="30">
        <v>84813.63</v>
      </c>
    </row>
    <row r="248" spans="1:12" ht="44.25" customHeight="1" x14ac:dyDescent="0.25">
      <c r="A248" s="44"/>
      <c r="B248" s="6">
        <v>19</v>
      </c>
      <c r="C248" s="47"/>
      <c r="D248" s="35" t="s">
        <v>185</v>
      </c>
      <c r="E248" s="37"/>
      <c r="F248" s="30">
        <v>66</v>
      </c>
      <c r="G248" s="30">
        <v>54</v>
      </c>
      <c r="H248" s="30">
        <v>735</v>
      </c>
      <c r="I248" s="30">
        <v>16855</v>
      </c>
      <c r="J248" s="30">
        <v>76353.149999999994</v>
      </c>
      <c r="K248" s="30">
        <v>50565</v>
      </c>
      <c r="L248" s="30">
        <v>25788.149999999994</v>
      </c>
    </row>
    <row r="249" spans="1:12" ht="44.25" customHeight="1" x14ac:dyDescent="0.25">
      <c r="A249" s="44"/>
      <c r="B249" s="6">
        <v>20</v>
      </c>
      <c r="C249" s="47"/>
      <c r="D249" s="35" t="s">
        <v>186</v>
      </c>
      <c r="E249" s="37"/>
      <c r="F249" s="30">
        <v>42</v>
      </c>
      <c r="G249" s="30">
        <v>22</v>
      </c>
      <c r="H249" s="30">
        <v>2268</v>
      </c>
      <c r="I249" s="30">
        <v>68256</v>
      </c>
      <c r="J249" s="30">
        <v>288040.32000000001</v>
      </c>
      <c r="K249" s="30">
        <v>204768</v>
      </c>
      <c r="L249" s="30">
        <v>83272.320000000007</v>
      </c>
    </row>
    <row r="250" spans="1:12" ht="44.25" customHeight="1" x14ac:dyDescent="0.25">
      <c r="A250" s="44"/>
      <c r="B250" s="6">
        <v>21</v>
      </c>
      <c r="C250" s="47"/>
      <c r="D250" s="35" t="s">
        <v>187</v>
      </c>
      <c r="E250" s="37"/>
      <c r="F250" s="30">
        <v>35</v>
      </c>
      <c r="G250" s="30">
        <v>20</v>
      </c>
      <c r="H250" s="30">
        <v>185</v>
      </c>
      <c r="I250" s="30">
        <v>6475</v>
      </c>
      <c r="J250" s="30">
        <v>38720.5</v>
      </c>
      <c r="K250" s="30">
        <v>19425</v>
      </c>
      <c r="L250" s="30">
        <v>19295.5</v>
      </c>
    </row>
    <row r="251" spans="1:12" ht="44.25" customHeight="1" x14ac:dyDescent="0.25">
      <c r="A251" s="44"/>
      <c r="B251" s="6">
        <v>22</v>
      </c>
      <c r="C251" s="47"/>
      <c r="D251" s="35" t="s">
        <v>188</v>
      </c>
      <c r="E251" s="37"/>
      <c r="F251" s="30">
        <v>62</v>
      </c>
      <c r="G251" s="30">
        <v>28</v>
      </c>
      <c r="H251" s="30">
        <v>3610</v>
      </c>
      <c r="I251" s="30">
        <v>53865</v>
      </c>
      <c r="J251" s="30">
        <v>245624.4</v>
      </c>
      <c r="K251" s="30">
        <v>161595</v>
      </c>
      <c r="L251" s="30">
        <v>84029.4</v>
      </c>
    </row>
    <row r="252" spans="1:12" ht="44.25" customHeight="1" x14ac:dyDescent="0.25">
      <c r="A252" s="44"/>
      <c r="B252" s="6">
        <v>23</v>
      </c>
      <c r="C252" s="47"/>
      <c r="D252" s="35" t="s">
        <v>189</v>
      </c>
      <c r="E252" s="37"/>
      <c r="F252" s="30">
        <v>46</v>
      </c>
      <c r="G252" s="30">
        <v>26</v>
      </c>
      <c r="H252" s="30">
        <v>2218</v>
      </c>
      <c r="I252" s="30">
        <v>51014</v>
      </c>
      <c r="J252" s="30">
        <v>230073.14</v>
      </c>
      <c r="K252" s="30">
        <v>153042</v>
      </c>
      <c r="L252" s="30">
        <v>77031.140000000014</v>
      </c>
    </row>
    <row r="253" spans="1:12" ht="44.25" customHeight="1" x14ac:dyDescent="0.25">
      <c r="A253" s="44"/>
      <c r="B253" s="6">
        <v>24</v>
      </c>
      <c r="C253" s="47"/>
      <c r="D253" s="35" t="s">
        <v>190</v>
      </c>
      <c r="E253" s="37"/>
      <c r="F253" s="30">
        <v>74</v>
      </c>
      <c r="G253" s="30">
        <v>48</v>
      </c>
      <c r="H253" s="30">
        <v>1410</v>
      </c>
      <c r="I253" s="30">
        <v>63216</v>
      </c>
      <c r="J253" s="30">
        <v>246542.4</v>
      </c>
      <c r="K253" s="30">
        <v>189648</v>
      </c>
      <c r="L253" s="30">
        <v>56894.399999999994</v>
      </c>
    </row>
    <row r="254" spans="1:12" ht="44.25" customHeight="1" x14ac:dyDescent="0.25">
      <c r="A254" s="44"/>
      <c r="B254" s="6">
        <v>25</v>
      </c>
      <c r="C254" s="47"/>
      <c r="D254" s="35" t="s">
        <v>191</v>
      </c>
      <c r="E254" s="37"/>
      <c r="F254" s="30">
        <v>34</v>
      </c>
      <c r="G254" s="30">
        <v>18</v>
      </c>
      <c r="H254" s="30">
        <v>250</v>
      </c>
      <c r="I254" s="30">
        <v>7500</v>
      </c>
      <c r="J254" s="30">
        <v>42750</v>
      </c>
      <c r="K254" s="30">
        <v>22500</v>
      </c>
      <c r="L254" s="30">
        <v>20250</v>
      </c>
    </row>
    <row r="255" spans="1:12" ht="44.25" customHeight="1" x14ac:dyDescent="0.25">
      <c r="A255" s="44"/>
      <c r="B255" s="6">
        <v>26</v>
      </c>
      <c r="C255" s="47"/>
      <c r="D255" s="35" t="s">
        <v>192</v>
      </c>
      <c r="E255" s="37"/>
      <c r="F255" s="30">
        <v>60</v>
      </c>
      <c r="G255" s="30">
        <v>58</v>
      </c>
      <c r="H255" s="30">
        <v>1719</v>
      </c>
      <c r="I255" s="30">
        <v>61214</v>
      </c>
      <c r="J255" s="30">
        <v>203842.62</v>
      </c>
      <c r="K255" s="30">
        <v>183458.35</v>
      </c>
      <c r="L255" s="30">
        <v>20384.27</v>
      </c>
    </row>
    <row r="256" spans="1:12" ht="44.25" customHeight="1" x14ac:dyDescent="0.25">
      <c r="A256" s="44"/>
      <c r="B256" s="6">
        <v>27</v>
      </c>
      <c r="C256" s="47"/>
      <c r="D256" s="35" t="s">
        <v>193</v>
      </c>
      <c r="E256" s="37"/>
      <c r="F256" s="30">
        <v>58</v>
      </c>
      <c r="G256" s="30">
        <v>30</v>
      </c>
      <c r="H256" s="30">
        <v>500</v>
      </c>
      <c r="I256" s="30">
        <v>29000</v>
      </c>
      <c r="J256" s="30">
        <v>116000</v>
      </c>
      <c r="K256" s="30">
        <v>87000</v>
      </c>
      <c r="L256" s="30">
        <v>29000</v>
      </c>
    </row>
    <row r="257" spans="1:12" ht="44.25" customHeight="1" x14ac:dyDescent="0.25">
      <c r="A257" s="44"/>
      <c r="B257" s="6">
        <v>28</v>
      </c>
      <c r="C257" s="47"/>
      <c r="D257" s="35" t="s">
        <v>194</v>
      </c>
      <c r="E257" s="37"/>
      <c r="F257" s="30">
        <v>102</v>
      </c>
      <c r="G257" s="30">
        <v>44</v>
      </c>
      <c r="H257" s="30">
        <v>500</v>
      </c>
      <c r="I257" s="30">
        <v>51000</v>
      </c>
      <c r="J257" s="30">
        <v>204000</v>
      </c>
      <c r="K257" s="30">
        <v>153000</v>
      </c>
      <c r="L257" s="30">
        <v>51000</v>
      </c>
    </row>
    <row r="258" spans="1:12" ht="44.25" customHeight="1" x14ac:dyDescent="0.25">
      <c r="A258" s="45"/>
      <c r="B258" s="6">
        <v>29</v>
      </c>
      <c r="C258" s="48"/>
      <c r="D258" s="35" t="s">
        <v>195</v>
      </c>
      <c r="E258" s="38"/>
      <c r="F258" s="30">
        <v>48</v>
      </c>
      <c r="G258" s="30">
        <v>28</v>
      </c>
      <c r="H258" s="30">
        <v>500</v>
      </c>
      <c r="I258" s="30">
        <v>24000</v>
      </c>
      <c r="J258" s="30">
        <v>91920</v>
      </c>
      <c r="K258" s="30">
        <v>72000</v>
      </c>
      <c r="L258" s="30">
        <v>19920</v>
      </c>
    </row>
    <row r="259" spans="1:12" ht="44.25" customHeight="1" x14ac:dyDescent="0.25">
      <c r="A259" s="40" t="s">
        <v>14</v>
      </c>
      <c r="B259" s="41"/>
      <c r="C259" s="41"/>
      <c r="D259" s="42"/>
      <c r="E259" s="10">
        <f>E230</f>
        <v>29</v>
      </c>
      <c r="F259" s="29">
        <f t="shared" ref="F259:H259" si="36">SUM(F230:F258)</f>
        <v>1760</v>
      </c>
      <c r="G259" s="29">
        <f t="shared" si="36"/>
        <v>1115</v>
      </c>
      <c r="H259" s="29">
        <f t="shared" si="36"/>
        <v>36752</v>
      </c>
      <c r="I259" s="29">
        <f>SUM(I230:I258)</f>
        <v>1307379</v>
      </c>
      <c r="J259" s="29">
        <f>SUM(J230:J258)</f>
        <v>5108716.58</v>
      </c>
      <c r="K259" s="29">
        <f>SUM(K230:K258)</f>
        <v>3692612.41</v>
      </c>
      <c r="L259" s="29">
        <f>SUM(L230:L258)</f>
        <v>1416104.17</v>
      </c>
    </row>
    <row r="260" spans="1:12" ht="44.25" customHeight="1" x14ac:dyDescent="0.25">
      <c r="A260" s="43" t="s">
        <v>70</v>
      </c>
      <c r="B260" s="6">
        <v>1</v>
      </c>
      <c r="C260" s="46" t="s">
        <v>43</v>
      </c>
      <c r="D260" s="35" t="s">
        <v>196</v>
      </c>
      <c r="E260" s="36">
        <v>3</v>
      </c>
      <c r="F260" s="30">
        <v>19</v>
      </c>
      <c r="G260" s="30">
        <v>9</v>
      </c>
      <c r="H260" s="30">
        <v>439</v>
      </c>
      <c r="I260" s="30">
        <v>8341</v>
      </c>
      <c r="J260" s="30">
        <v>45875.5</v>
      </c>
      <c r="K260" s="30">
        <v>25023</v>
      </c>
      <c r="L260" s="30">
        <v>20852.5</v>
      </c>
    </row>
    <row r="261" spans="1:12" ht="44.25" customHeight="1" x14ac:dyDescent="0.25">
      <c r="A261" s="44"/>
      <c r="B261" s="6">
        <v>2</v>
      </c>
      <c r="C261" s="47"/>
      <c r="D261" s="35" t="s">
        <v>197</v>
      </c>
      <c r="E261" s="37"/>
      <c r="F261" s="30">
        <v>17</v>
      </c>
      <c r="G261" s="30">
        <v>4</v>
      </c>
      <c r="H261" s="30">
        <v>439</v>
      </c>
      <c r="I261" s="30">
        <v>7463</v>
      </c>
      <c r="J261" s="30">
        <v>41046.5</v>
      </c>
      <c r="K261" s="30">
        <v>22389</v>
      </c>
      <c r="L261" s="30">
        <v>18657.5</v>
      </c>
    </row>
    <row r="262" spans="1:12" ht="44.25" customHeight="1" x14ac:dyDescent="0.25">
      <c r="A262" s="45"/>
      <c r="B262" s="6">
        <v>3</v>
      </c>
      <c r="C262" s="48"/>
      <c r="D262" s="35" t="s">
        <v>198</v>
      </c>
      <c r="E262" s="38"/>
      <c r="F262" s="30">
        <v>17</v>
      </c>
      <c r="G262" s="30">
        <v>6</v>
      </c>
      <c r="H262" s="30">
        <v>439</v>
      </c>
      <c r="I262" s="30">
        <v>7463</v>
      </c>
      <c r="J262" s="30">
        <v>41046.5</v>
      </c>
      <c r="K262" s="30">
        <v>22389</v>
      </c>
      <c r="L262" s="30">
        <v>18657.5</v>
      </c>
    </row>
    <row r="263" spans="1:12" ht="44.25" customHeight="1" x14ac:dyDescent="0.25">
      <c r="A263" s="40" t="s">
        <v>14</v>
      </c>
      <c r="B263" s="41"/>
      <c r="C263" s="41"/>
      <c r="D263" s="42"/>
      <c r="E263" s="10">
        <f>E260</f>
        <v>3</v>
      </c>
      <c r="F263" s="29">
        <f t="shared" ref="F263:H263" si="37">SUM(F260:F262)</f>
        <v>53</v>
      </c>
      <c r="G263" s="29">
        <f t="shared" si="37"/>
        <v>19</v>
      </c>
      <c r="H263" s="29">
        <f t="shared" si="37"/>
        <v>1317</v>
      </c>
      <c r="I263" s="29">
        <f>SUM(I260:I262)</f>
        <v>23267</v>
      </c>
      <c r="J263" s="29">
        <f>SUM(J260:J262)</f>
        <v>127968.5</v>
      </c>
      <c r="K263" s="29">
        <f>SUM(K260:K262)</f>
        <v>69801</v>
      </c>
      <c r="L263" s="29">
        <f>SUM(L260:L262)</f>
        <v>58167.5</v>
      </c>
    </row>
    <row r="264" spans="1:12" ht="44.25" customHeight="1" x14ac:dyDescent="0.25">
      <c r="A264" s="43" t="s">
        <v>71</v>
      </c>
      <c r="B264" s="6">
        <v>1</v>
      </c>
      <c r="C264" s="46" t="s">
        <v>103</v>
      </c>
      <c r="D264" s="35" t="s">
        <v>199</v>
      </c>
      <c r="E264" s="36">
        <v>3</v>
      </c>
      <c r="F264" s="30">
        <v>60.203999999999994</v>
      </c>
      <c r="G264" s="30">
        <v>42</v>
      </c>
      <c r="H264" s="30">
        <v>630</v>
      </c>
      <c r="I264" s="30">
        <v>37928.519999999997</v>
      </c>
      <c r="J264" s="30">
        <v>500656.46</v>
      </c>
      <c r="K264" s="30">
        <v>113785.56</v>
      </c>
      <c r="L264" s="30">
        <v>386870.9</v>
      </c>
    </row>
    <row r="265" spans="1:12" ht="44.25" customHeight="1" x14ac:dyDescent="0.25">
      <c r="A265" s="44"/>
      <c r="B265" s="6">
        <v>2</v>
      </c>
      <c r="C265" s="47"/>
      <c r="D265" s="35" t="s">
        <v>200</v>
      </c>
      <c r="E265" s="37"/>
      <c r="F265" s="30">
        <v>69.173333333333332</v>
      </c>
      <c r="G265" s="30">
        <v>51</v>
      </c>
      <c r="H265" s="30">
        <v>756</v>
      </c>
      <c r="I265" s="30">
        <v>52295.040000000001</v>
      </c>
      <c r="J265" s="30">
        <v>690294.53</v>
      </c>
      <c r="K265" s="30">
        <v>156885.12</v>
      </c>
      <c r="L265" s="30">
        <v>533409.41</v>
      </c>
    </row>
    <row r="266" spans="1:12" ht="44.25" customHeight="1" x14ac:dyDescent="0.25">
      <c r="A266" s="45"/>
      <c r="B266" s="6">
        <v>3</v>
      </c>
      <c r="C266" s="48"/>
      <c r="D266" s="35" t="s">
        <v>201</v>
      </c>
      <c r="E266" s="38"/>
      <c r="F266" s="30">
        <v>80.740000000000023</v>
      </c>
      <c r="G266" s="30">
        <v>48</v>
      </c>
      <c r="H266" s="30">
        <v>756</v>
      </c>
      <c r="I266" s="30">
        <v>61039.440000000017</v>
      </c>
      <c r="J266" s="30">
        <v>805720.61</v>
      </c>
      <c r="K266" s="30">
        <v>183118.32</v>
      </c>
      <c r="L266" s="30">
        <v>622602.29</v>
      </c>
    </row>
    <row r="267" spans="1:12" ht="44.25" customHeight="1" x14ac:dyDescent="0.25">
      <c r="A267" s="40" t="s">
        <v>14</v>
      </c>
      <c r="B267" s="41"/>
      <c r="C267" s="41"/>
      <c r="D267" s="42"/>
      <c r="E267" s="10">
        <f>E264</f>
        <v>3</v>
      </c>
      <c r="F267" s="29">
        <f t="shared" ref="F267:H267" si="38">SUM(F264:F266)</f>
        <v>210.11733333333336</v>
      </c>
      <c r="G267" s="29">
        <f t="shared" si="38"/>
        <v>141</v>
      </c>
      <c r="H267" s="29">
        <f t="shared" si="38"/>
        <v>2142</v>
      </c>
      <c r="I267" s="29">
        <f>SUM(I264:I266)</f>
        <v>151263</v>
      </c>
      <c r="J267" s="29">
        <f>SUM(J264:J266)</f>
        <v>1996671.6</v>
      </c>
      <c r="K267" s="29">
        <f>SUM(K264:K266)</f>
        <v>453789</v>
      </c>
      <c r="L267" s="29">
        <f>SUM(L264:L266)</f>
        <v>1542882.6</v>
      </c>
    </row>
    <row r="268" spans="1:12" ht="44.25" customHeight="1" x14ac:dyDescent="0.25">
      <c r="A268" s="43" t="s">
        <v>73</v>
      </c>
      <c r="B268" s="6">
        <v>1</v>
      </c>
      <c r="C268" s="46" t="s">
        <v>104</v>
      </c>
      <c r="D268" s="35" t="s">
        <v>492</v>
      </c>
      <c r="E268" s="36">
        <v>2</v>
      </c>
      <c r="F268" s="30">
        <v>64</v>
      </c>
      <c r="G268" s="30">
        <v>15</v>
      </c>
      <c r="H268" s="30">
        <v>183</v>
      </c>
      <c r="I268" s="30">
        <v>11712</v>
      </c>
      <c r="J268" s="30">
        <v>81613.899999999994</v>
      </c>
      <c r="K268" s="30">
        <v>35136</v>
      </c>
      <c r="L268" s="30">
        <v>46477.9</v>
      </c>
    </row>
    <row r="269" spans="1:12" ht="44.25" customHeight="1" x14ac:dyDescent="0.25">
      <c r="A269" s="45"/>
      <c r="B269" s="6">
        <v>2</v>
      </c>
      <c r="C269" s="48"/>
      <c r="D269" s="35" t="s">
        <v>493</v>
      </c>
      <c r="E269" s="38"/>
      <c r="F269" s="30">
        <v>66</v>
      </c>
      <c r="G269" s="30">
        <v>14</v>
      </c>
      <c r="H269" s="30">
        <v>183</v>
      </c>
      <c r="I269" s="30">
        <v>12078</v>
      </c>
      <c r="J269" s="30">
        <v>86672.63</v>
      </c>
      <c r="K269" s="30">
        <v>36234</v>
      </c>
      <c r="L269" s="30">
        <v>50438.63</v>
      </c>
    </row>
    <row r="270" spans="1:12" ht="44.25" customHeight="1" x14ac:dyDescent="0.25">
      <c r="A270" s="40" t="s">
        <v>14</v>
      </c>
      <c r="B270" s="41"/>
      <c r="C270" s="41"/>
      <c r="D270" s="42"/>
      <c r="E270" s="10">
        <f>E268</f>
        <v>2</v>
      </c>
      <c r="F270" s="29">
        <f t="shared" ref="F270:H270" si="39">SUM(F268:F269)</f>
        <v>130</v>
      </c>
      <c r="G270" s="29">
        <f t="shared" si="39"/>
        <v>29</v>
      </c>
      <c r="H270" s="29">
        <f t="shared" si="39"/>
        <v>366</v>
      </c>
      <c r="I270" s="29">
        <f>SUM(I268:I269)</f>
        <v>23790</v>
      </c>
      <c r="J270" s="29">
        <f>SUM(J268:J269)</f>
        <v>168286.53</v>
      </c>
      <c r="K270" s="29">
        <f>SUM(K268:K269)</f>
        <v>71370</v>
      </c>
      <c r="L270" s="29">
        <f>SUM(L268:L269)</f>
        <v>96916.53</v>
      </c>
    </row>
    <row r="271" spans="1:12" ht="44.25" customHeight="1" x14ac:dyDescent="0.25">
      <c r="A271" s="43" t="s">
        <v>75</v>
      </c>
      <c r="B271" s="6">
        <v>1</v>
      </c>
      <c r="C271" s="46" t="s">
        <v>69</v>
      </c>
      <c r="D271" s="35" t="s">
        <v>164</v>
      </c>
      <c r="E271" s="36">
        <v>19</v>
      </c>
      <c r="F271" s="30">
        <v>31.99</v>
      </c>
      <c r="G271" s="30">
        <v>49</v>
      </c>
      <c r="H271" s="30">
        <v>4860</v>
      </c>
      <c r="I271" s="30">
        <v>155450.26</v>
      </c>
      <c r="J271" s="30">
        <v>2403261.02</v>
      </c>
      <c r="K271" s="30">
        <v>466350</v>
      </c>
      <c r="L271" s="30">
        <v>1936911.02</v>
      </c>
    </row>
    <row r="272" spans="1:12" ht="44.25" customHeight="1" x14ac:dyDescent="0.25">
      <c r="A272" s="44"/>
      <c r="B272" s="6">
        <v>2</v>
      </c>
      <c r="C272" s="47"/>
      <c r="D272" s="35" t="s">
        <v>165</v>
      </c>
      <c r="E272" s="37"/>
      <c r="F272" s="30">
        <v>29.74</v>
      </c>
      <c r="G272" s="30">
        <v>40</v>
      </c>
      <c r="H272" s="30">
        <v>1060</v>
      </c>
      <c r="I272" s="30">
        <v>31525.38</v>
      </c>
      <c r="J272" s="30">
        <v>487382.37</v>
      </c>
      <c r="K272" s="30">
        <v>94576</v>
      </c>
      <c r="L272" s="30">
        <v>392806.37</v>
      </c>
    </row>
    <row r="273" spans="1:12" ht="44.25" customHeight="1" x14ac:dyDescent="0.25">
      <c r="A273" s="44"/>
      <c r="B273" s="6">
        <v>3</v>
      </c>
      <c r="C273" s="47"/>
      <c r="D273" s="35" t="s">
        <v>494</v>
      </c>
      <c r="E273" s="37"/>
      <c r="F273" s="30">
        <v>36</v>
      </c>
      <c r="G273" s="30">
        <v>46</v>
      </c>
      <c r="H273" s="30">
        <v>86</v>
      </c>
      <c r="I273" s="30">
        <v>3096</v>
      </c>
      <c r="J273" s="30">
        <v>47864.160000000003</v>
      </c>
      <c r="K273" s="30">
        <v>9288</v>
      </c>
      <c r="L273" s="30">
        <v>38576.160000000003</v>
      </c>
    </row>
    <row r="274" spans="1:12" ht="44.25" customHeight="1" x14ac:dyDescent="0.25">
      <c r="A274" s="44"/>
      <c r="B274" s="6">
        <v>4</v>
      </c>
      <c r="C274" s="47"/>
      <c r="D274" s="35" t="s">
        <v>166</v>
      </c>
      <c r="E274" s="37"/>
      <c r="F274" s="30">
        <v>36.270000000000003</v>
      </c>
      <c r="G274" s="30">
        <v>54</v>
      </c>
      <c r="H274" s="30">
        <v>2503</v>
      </c>
      <c r="I274" s="30">
        <v>90789.66</v>
      </c>
      <c r="J274" s="30">
        <v>1403608.14</v>
      </c>
      <c r="K274" s="30">
        <v>272368</v>
      </c>
      <c r="L274" s="30">
        <v>1131240.1399999999</v>
      </c>
    </row>
    <row r="275" spans="1:12" ht="44.25" customHeight="1" x14ac:dyDescent="0.25">
      <c r="A275" s="44"/>
      <c r="B275" s="6">
        <v>5</v>
      </c>
      <c r="C275" s="47"/>
      <c r="D275" s="35" t="s">
        <v>433</v>
      </c>
      <c r="E275" s="37"/>
      <c r="F275" s="30">
        <v>38.35</v>
      </c>
      <c r="G275" s="30">
        <v>50</v>
      </c>
      <c r="H275" s="30">
        <v>2477</v>
      </c>
      <c r="I275" s="30">
        <v>94970.83</v>
      </c>
      <c r="J275" s="30">
        <v>1468249.03</v>
      </c>
      <c r="K275" s="30">
        <v>284912</v>
      </c>
      <c r="L275" s="30">
        <v>1183337.03</v>
      </c>
    </row>
    <row r="276" spans="1:12" ht="44.25" customHeight="1" x14ac:dyDescent="0.25">
      <c r="A276" s="44"/>
      <c r="B276" s="6">
        <v>6</v>
      </c>
      <c r="C276" s="47"/>
      <c r="D276" s="35" t="s">
        <v>434</v>
      </c>
      <c r="E276" s="37"/>
      <c r="F276" s="30">
        <v>54.93</v>
      </c>
      <c r="G276" s="30">
        <v>58</v>
      </c>
      <c r="H276" s="30">
        <v>2707</v>
      </c>
      <c r="I276" s="30">
        <v>148708.34</v>
      </c>
      <c r="J276" s="30">
        <v>2299030.94</v>
      </c>
      <c r="K276" s="30">
        <v>446125</v>
      </c>
      <c r="L276" s="30">
        <v>1852905.94</v>
      </c>
    </row>
    <row r="277" spans="1:12" ht="44.25" customHeight="1" x14ac:dyDescent="0.25">
      <c r="A277" s="44"/>
      <c r="B277" s="6">
        <v>7</v>
      </c>
      <c r="C277" s="47"/>
      <c r="D277" s="35" t="s">
        <v>439</v>
      </c>
      <c r="E277" s="37"/>
      <c r="F277" s="30">
        <v>23.97</v>
      </c>
      <c r="G277" s="30">
        <v>19</v>
      </c>
      <c r="H277" s="30">
        <v>215</v>
      </c>
      <c r="I277" s="30">
        <v>5152.5</v>
      </c>
      <c r="J277" s="30">
        <v>79657.649999999994</v>
      </c>
      <c r="K277" s="30">
        <v>15457</v>
      </c>
      <c r="L277" s="30">
        <v>64200.65</v>
      </c>
    </row>
    <row r="278" spans="1:12" ht="44.25" customHeight="1" x14ac:dyDescent="0.25">
      <c r="A278" s="44"/>
      <c r="B278" s="6">
        <v>8</v>
      </c>
      <c r="C278" s="47"/>
      <c r="D278" s="35" t="s">
        <v>495</v>
      </c>
      <c r="E278" s="37"/>
      <c r="F278" s="30">
        <v>27.51</v>
      </c>
      <c r="G278" s="30">
        <v>54</v>
      </c>
      <c r="H278" s="30">
        <v>2385</v>
      </c>
      <c r="I278" s="30">
        <v>65613.2</v>
      </c>
      <c r="J278" s="30">
        <v>1014380.07</v>
      </c>
      <c r="K278" s="30">
        <v>196839</v>
      </c>
      <c r="L278" s="30">
        <v>817541.07</v>
      </c>
    </row>
    <row r="279" spans="1:12" ht="44.25" customHeight="1" x14ac:dyDescent="0.25">
      <c r="A279" s="44"/>
      <c r="B279" s="6">
        <v>9</v>
      </c>
      <c r="C279" s="47"/>
      <c r="D279" s="35" t="s">
        <v>496</v>
      </c>
      <c r="E279" s="37"/>
      <c r="F279" s="30">
        <v>31.71</v>
      </c>
      <c r="G279" s="30">
        <v>41</v>
      </c>
      <c r="H279" s="30">
        <v>625</v>
      </c>
      <c r="I279" s="30">
        <v>19816.900000000001</v>
      </c>
      <c r="J279" s="30">
        <v>306369.27</v>
      </c>
      <c r="K279" s="30">
        <v>59450</v>
      </c>
      <c r="L279" s="30">
        <v>246919.27</v>
      </c>
    </row>
    <row r="280" spans="1:12" ht="44.25" customHeight="1" x14ac:dyDescent="0.25">
      <c r="A280" s="44"/>
      <c r="B280" s="6">
        <v>10</v>
      </c>
      <c r="C280" s="47"/>
      <c r="D280" s="35" t="s">
        <v>442</v>
      </c>
      <c r="E280" s="37"/>
      <c r="F280" s="30">
        <v>15.87</v>
      </c>
      <c r="G280" s="30">
        <v>12</v>
      </c>
      <c r="H280" s="30">
        <v>492</v>
      </c>
      <c r="I280" s="30">
        <v>7807.5</v>
      </c>
      <c r="J280" s="30">
        <v>120703.95</v>
      </c>
      <c r="K280" s="30">
        <v>23422</v>
      </c>
      <c r="L280" s="30">
        <v>97281.95</v>
      </c>
    </row>
    <row r="281" spans="1:12" ht="44.25" customHeight="1" x14ac:dyDescent="0.25">
      <c r="A281" s="44"/>
      <c r="B281" s="6">
        <v>11</v>
      </c>
      <c r="C281" s="47"/>
      <c r="D281" s="35" t="s">
        <v>470</v>
      </c>
      <c r="E281" s="37"/>
      <c r="F281" s="30">
        <v>23.66</v>
      </c>
      <c r="G281" s="30">
        <v>23</v>
      </c>
      <c r="H281" s="30">
        <v>834</v>
      </c>
      <c r="I281" s="30">
        <v>19732.400000000001</v>
      </c>
      <c r="J281" s="30">
        <v>305062.90000000002</v>
      </c>
      <c r="K281" s="30">
        <v>59197</v>
      </c>
      <c r="L281" s="30">
        <v>245865.9</v>
      </c>
    </row>
    <row r="282" spans="1:12" ht="44.25" customHeight="1" x14ac:dyDescent="0.25">
      <c r="A282" s="44"/>
      <c r="B282" s="6">
        <v>12</v>
      </c>
      <c r="C282" s="47"/>
      <c r="D282" s="35" t="s">
        <v>473</v>
      </c>
      <c r="E282" s="37"/>
      <c r="F282" s="30">
        <v>48.12</v>
      </c>
      <c r="G282" s="30">
        <v>29</v>
      </c>
      <c r="H282" s="30">
        <v>1007</v>
      </c>
      <c r="I282" s="30">
        <v>48461.4</v>
      </c>
      <c r="J282" s="30">
        <v>749213.24</v>
      </c>
      <c r="K282" s="30">
        <v>145384</v>
      </c>
      <c r="L282" s="30">
        <v>603829.24</v>
      </c>
    </row>
    <row r="283" spans="1:12" ht="44.25" customHeight="1" x14ac:dyDescent="0.25">
      <c r="A283" s="44"/>
      <c r="B283" s="6">
        <v>13</v>
      </c>
      <c r="C283" s="47"/>
      <c r="D283" s="35" t="s">
        <v>232</v>
      </c>
      <c r="E283" s="37"/>
      <c r="F283" s="30">
        <v>55.2</v>
      </c>
      <c r="G283" s="30">
        <v>39</v>
      </c>
      <c r="H283" s="30">
        <v>378</v>
      </c>
      <c r="I283" s="30">
        <v>20865.599999999999</v>
      </c>
      <c r="J283" s="30">
        <v>322582.18</v>
      </c>
      <c r="K283" s="30">
        <v>62596</v>
      </c>
      <c r="L283" s="30">
        <v>259986.18</v>
      </c>
    </row>
    <row r="284" spans="1:12" ht="44.25" customHeight="1" x14ac:dyDescent="0.25">
      <c r="A284" s="44"/>
      <c r="B284" s="6">
        <v>14</v>
      </c>
      <c r="C284" s="47"/>
      <c r="D284" s="35" t="s">
        <v>497</v>
      </c>
      <c r="E284" s="37"/>
      <c r="F284" s="30">
        <v>19</v>
      </c>
      <c r="G284" s="30">
        <v>5</v>
      </c>
      <c r="H284" s="30">
        <v>252</v>
      </c>
      <c r="I284" s="30">
        <v>4788</v>
      </c>
      <c r="J284" s="30">
        <v>74022.48</v>
      </c>
      <c r="K284" s="30">
        <v>14364</v>
      </c>
      <c r="L284" s="30">
        <v>59658.48</v>
      </c>
    </row>
    <row r="285" spans="1:12" ht="44.25" customHeight="1" x14ac:dyDescent="0.25">
      <c r="A285" s="44"/>
      <c r="B285" s="6">
        <v>15</v>
      </c>
      <c r="C285" s="47"/>
      <c r="D285" s="35" t="s">
        <v>233</v>
      </c>
      <c r="E285" s="37"/>
      <c r="F285" s="30">
        <v>49.84</v>
      </c>
      <c r="G285" s="30">
        <v>39</v>
      </c>
      <c r="H285" s="30">
        <v>754</v>
      </c>
      <c r="I285" s="30">
        <v>37579.599999999999</v>
      </c>
      <c r="J285" s="30">
        <v>580980.62</v>
      </c>
      <c r="K285" s="30">
        <v>112738</v>
      </c>
      <c r="L285" s="30">
        <v>468242.62</v>
      </c>
    </row>
    <row r="286" spans="1:12" ht="44.25" customHeight="1" x14ac:dyDescent="0.25">
      <c r="A286" s="44"/>
      <c r="B286" s="6">
        <v>16</v>
      </c>
      <c r="C286" s="47"/>
      <c r="D286" s="35" t="s">
        <v>234</v>
      </c>
      <c r="E286" s="37"/>
      <c r="F286" s="30">
        <v>56.93</v>
      </c>
      <c r="G286" s="30">
        <v>34</v>
      </c>
      <c r="H286" s="30">
        <v>504</v>
      </c>
      <c r="I286" s="30">
        <v>28690.2</v>
      </c>
      <c r="J286" s="30">
        <v>443550.49</v>
      </c>
      <c r="K286" s="30">
        <v>86070</v>
      </c>
      <c r="L286" s="30">
        <v>357480.49</v>
      </c>
    </row>
    <row r="287" spans="1:12" ht="44.25" customHeight="1" x14ac:dyDescent="0.25">
      <c r="A287" s="44"/>
      <c r="B287" s="6">
        <v>17</v>
      </c>
      <c r="C287" s="47"/>
      <c r="D287" s="35" t="s">
        <v>235</v>
      </c>
      <c r="E287" s="37"/>
      <c r="F287" s="30">
        <v>47</v>
      </c>
      <c r="G287" s="30">
        <v>44</v>
      </c>
      <c r="H287" s="30">
        <v>2010</v>
      </c>
      <c r="I287" s="30">
        <v>94470</v>
      </c>
      <c r="J287" s="30">
        <v>1460506.2</v>
      </c>
      <c r="K287" s="30">
        <v>283410</v>
      </c>
      <c r="L287" s="30">
        <v>1177096.2</v>
      </c>
    </row>
    <row r="288" spans="1:12" ht="44.25" customHeight="1" x14ac:dyDescent="0.25">
      <c r="A288" s="44"/>
      <c r="B288" s="6">
        <v>18</v>
      </c>
      <c r="C288" s="47"/>
      <c r="D288" s="35" t="s">
        <v>429</v>
      </c>
      <c r="E288" s="37"/>
      <c r="F288" s="30">
        <v>33.9</v>
      </c>
      <c r="G288" s="30">
        <v>31</v>
      </c>
      <c r="H288" s="30">
        <v>183</v>
      </c>
      <c r="I288" s="30">
        <v>6203.7</v>
      </c>
      <c r="J288" s="30">
        <v>95909.2</v>
      </c>
      <c r="K288" s="30">
        <v>18611</v>
      </c>
      <c r="L288" s="30">
        <v>77298.2</v>
      </c>
    </row>
    <row r="289" spans="1:12" ht="44.25" customHeight="1" x14ac:dyDescent="0.25">
      <c r="A289" s="45"/>
      <c r="B289" s="6">
        <v>19</v>
      </c>
      <c r="C289" s="48"/>
      <c r="D289" s="35" t="s">
        <v>498</v>
      </c>
      <c r="E289" s="38"/>
      <c r="F289" s="30">
        <v>48.68</v>
      </c>
      <c r="G289" s="30">
        <v>36</v>
      </c>
      <c r="H289" s="30">
        <v>183</v>
      </c>
      <c r="I289" s="30">
        <v>8908.7999999999993</v>
      </c>
      <c r="J289" s="30">
        <v>137730.04999999999</v>
      </c>
      <c r="K289" s="30">
        <v>26726</v>
      </c>
      <c r="L289" s="30">
        <v>111004.05</v>
      </c>
    </row>
    <row r="290" spans="1:12" ht="44.25" customHeight="1" x14ac:dyDescent="0.25">
      <c r="A290" s="40" t="s">
        <v>14</v>
      </c>
      <c r="B290" s="41"/>
      <c r="C290" s="41"/>
      <c r="D290" s="42"/>
      <c r="E290" s="10">
        <f>E271</f>
        <v>19</v>
      </c>
      <c r="F290" s="29">
        <f t="shared" ref="F290:H290" si="40">SUM(F271:F289)</f>
        <v>708.66999999999985</v>
      </c>
      <c r="G290" s="29">
        <f t="shared" si="40"/>
        <v>703</v>
      </c>
      <c r="H290" s="29">
        <f t="shared" si="40"/>
        <v>23515</v>
      </c>
      <c r="I290" s="29">
        <f>SUM(I271:I289)</f>
        <v>892630.27</v>
      </c>
      <c r="J290" s="29">
        <f>SUM(J271:J289)</f>
        <v>13800063.959999999</v>
      </c>
      <c r="K290" s="29">
        <f>SUM(K271:K289)</f>
        <v>2677883</v>
      </c>
      <c r="L290" s="29">
        <f>SUM(L271:L289)</f>
        <v>11122180.959999999</v>
      </c>
    </row>
    <row r="291" spans="1:12" ht="44.25" customHeight="1" x14ac:dyDescent="0.25">
      <c r="A291" s="43" t="s">
        <v>76</v>
      </c>
      <c r="B291" s="6">
        <v>1</v>
      </c>
      <c r="C291" s="46" t="s">
        <v>37</v>
      </c>
      <c r="D291" s="35" t="s">
        <v>164</v>
      </c>
      <c r="E291" s="36">
        <v>3</v>
      </c>
      <c r="F291" s="30">
        <v>72</v>
      </c>
      <c r="G291" s="30">
        <v>36</v>
      </c>
      <c r="H291" s="30">
        <v>631</v>
      </c>
      <c r="I291" s="30">
        <v>45432</v>
      </c>
      <c r="J291" s="30">
        <v>226251.36</v>
      </c>
      <c r="K291" s="30">
        <v>136296</v>
      </c>
      <c r="L291" s="30">
        <v>89955.36</v>
      </c>
    </row>
    <row r="292" spans="1:12" ht="44.25" customHeight="1" x14ac:dyDescent="0.25">
      <c r="A292" s="44"/>
      <c r="B292" s="6">
        <v>2</v>
      </c>
      <c r="C292" s="47"/>
      <c r="D292" s="35" t="s">
        <v>165</v>
      </c>
      <c r="E292" s="37"/>
      <c r="F292" s="30">
        <v>65</v>
      </c>
      <c r="G292" s="30">
        <v>24</v>
      </c>
      <c r="H292" s="30">
        <v>631</v>
      </c>
      <c r="I292" s="30">
        <v>41015</v>
      </c>
      <c r="J292" s="30">
        <v>204254.7</v>
      </c>
      <c r="K292" s="30">
        <v>123045</v>
      </c>
      <c r="L292" s="30">
        <v>81209.7</v>
      </c>
    </row>
    <row r="293" spans="1:12" ht="44.25" customHeight="1" x14ac:dyDescent="0.25">
      <c r="A293" s="45"/>
      <c r="B293" s="6">
        <v>3</v>
      </c>
      <c r="C293" s="48"/>
      <c r="D293" s="35" t="s">
        <v>166</v>
      </c>
      <c r="E293" s="38"/>
      <c r="F293" s="30">
        <v>150.4</v>
      </c>
      <c r="G293" s="30">
        <v>64</v>
      </c>
      <c r="H293" s="30">
        <v>53</v>
      </c>
      <c r="I293" s="30">
        <v>7971.2</v>
      </c>
      <c r="J293" s="30">
        <v>39696.58</v>
      </c>
      <c r="K293" s="30">
        <v>23913.599999999999</v>
      </c>
      <c r="L293" s="30">
        <v>15782.980000000003</v>
      </c>
    </row>
    <row r="294" spans="1:12" ht="44.25" customHeight="1" x14ac:dyDescent="0.25">
      <c r="A294" s="40" t="s">
        <v>14</v>
      </c>
      <c r="B294" s="41"/>
      <c r="C294" s="41"/>
      <c r="D294" s="42"/>
      <c r="E294" s="10">
        <f>E291</f>
        <v>3</v>
      </c>
      <c r="F294" s="29">
        <f t="shared" ref="F294:H294" si="41">SUM(F291:F293)</f>
        <v>287.39999999999998</v>
      </c>
      <c r="G294" s="29">
        <f t="shared" si="41"/>
        <v>124</v>
      </c>
      <c r="H294" s="29">
        <f t="shared" si="41"/>
        <v>1315</v>
      </c>
      <c r="I294" s="29">
        <f>SUM(I291:I293)</f>
        <v>94418.2</v>
      </c>
      <c r="J294" s="29">
        <f>SUM(J291:J293)</f>
        <v>470202.64</v>
      </c>
      <c r="K294" s="29">
        <f>SUM(K291:K293)</f>
        <v>283254.59999999998</v>
      </c>
      <c r="L294" s="29">
        <f>SUM(L291:L293)</f>
        <v>186948.04</v>
      </c>
    </row>
    <row r="295" spans="1:12" ht="75.75" customHeight="1" x14ac:dyDescent="0.25">
      <c r="A295" s="24" t="s">
        <v>78</v>
      </c>
      <c r="B295" s="6">
        <v>1</v>
      </c>
      <c r="C295" s="17" t="s">
        <v>105</v>
      </c>
      <c r="D295" s="35" t="s">
        <v>415</v>
      </c>
      <c r="E295" s="13">
        <v>1</v>
      </c>
      <c r="F295" s="30">
        <v>28</v>
      </c>
      <c r="G295" s="30">
        <v>15</v>
      </c>
      <c r="H295" s="30">
        <v>1506</v>
      </c>
      <c r="I295" s="30">
        <v>42168</v>
      </c>
      <c r="J295" s="30">
        <v>135289</v>
      </c>
      <c r="K295" s="30">
        <v>118070.39999999999</v>
      </c>
      <c r="L295" s="30">
        <v>17218.599999999999</v>
      </c>
    </row>
    <row r="296" spans="1:12" ht="44.25" customHeight="1" x14ac:dyDescent="0.25">
      <c r="A296" s="40" t="s">
        <v>14</v>
      </c>
      <c r="B296" s="41"/>
      <c r="C296" s="41"/>
      <c r="D296" s="42"/>
      <c r="E296" s="10">
        <f>E295</f>
        <v>1</v>
      </c>
      <c r="F296" s="29">
        <f t="shared" ref="F296:H296" si="42">SUM(F295:F295)</f>
        <v>28</v>
      </c>
      <c r="G296" s="29">
        <f t="shared" si="42"/>
        <v>15</v>
      </c>
      <c r="H296" s="29">
        <f t="shared" si="42"/>
        <v>1506</v>
      </c>
      <c r="I296" s="29">
        <f>SUM(I295:I295)</f>
        <v>42168</v>
      </c>
      <c r="J296" s="29">
        <f>SUM(J295:J295)</f>
        <v>135289</v>
      </c>
      <c r="K296" s="29">
        <f>SUM(K295:K295)</f>
        <v>118070.39999999999</v>
      </c>
      <c r="L296" s="29">
        <f>SUM(L295:L295)</f>
        <v>17218.599999999999</v>
      </c>
    </row>
    <row r="297" spans="1:12" ht="44.25" customHeight="1" x14ac:dyDescent="0.25">
      <c r="A297" s="43" t="s">
        <v>80</v>
      </c>
      <c r="B297" s="6">
        <v>1</v>
      </c>
      <c r="C297" s="46" t="s">
        <v>106</v>
      </c>
      <c r="D297" s="35" t="s">
        <v>366</v>
      </c>
      <c r="E297" s="36">
        <v>2</v>
      </c>
      <c r="F297" s="30">
        <v>42.8</v>
      </c>
      <c r="G297" s="30">
        <v>22</v>
      </c>
      <c r="H297" s="30">
        <v>184</v>
      </c>
      <c r="I297" s="30">
        <v>7875.2</v>
      </c>
      <c r="J297" s="30">
        <v>51188.799999999996</v>
      </c>
      <c r="K297" s="30">
        <v>23625.599999999999</v>
      </c>
      <c r="L297" s="30">
        <v>27563.200000000001</v>
      </c>
    </row>
    <row r="298" spans="1:12" ht="44.25" customHeight="1" x14ac:dyDescent="0.25">
      <c r="A298" s="45"/>
      <c r="B298" s="6">
        <v>2</v>
      </c>
      <c r="C298" s="48"/>
      <c r="D298" s="35" t="s">
        <v>367</v>
      </c>
      <c r="E298" s="38"/>
      <c r="F298" s="30">
        <v>31.8</v>
      </c>
      <c r="G298" s="30">
        <v>16</v>
      </c>
      <c r="H298" s="30">
        <v>184</v>
      </c>
      <c r="I298" s="30">
        <v>5851.2</v>
      </c>
      <c r="J298" s="30">
        <v>38032.799999999996</v>
      </c>
      <c r="K298" s="30">
        <v>17553.599999999999</v>
      </c>
      <c r="L298" s="30">
        <v>20479.2</v>
      </c>
    </row>
    <row r="299" spans="1:12" ht="44.25" customHeight="1" x14ac:dyDescent="0.25">
      <c r="A299" s="40" t="s">
        <v>14</v>
      </c>
      <c r="B299" s="41"/>
      <c r="C299" s="41"/>
      <c r="D299" s="42"/>
      <c r="E299" s="10">
        <f>E297</f>
        <v>2</v>
      </c>
      <c r="F299" s="29">
        <f t="shared" ref="F299:H299" si="43">SUM(F297:F298)</f>
        <v>74.599999999999994</v>
      </c>
      <c r="G299" s="29">
        <f t="shared" si="43"/>
        <v>38</v>
      </c>
      <c r="H299" s="29">
        <f t="shared" si="43"/>
        <v>368</v>
      </c>
      <c r="I299" s="29">
        <f>SUM(I297:I298)</f>
        <v>13726.4</v>
      </c>
      <c r="J299" s="29">
        <f>SUM(J297:J298)</f>
        <v>89221.599999999991</v>
      </c>
      <c r="K299" s="29">
        <f>SUM(K297:K298)</f>
        <v>41179.199999999997</v>
      </c>
      <c r="L299" s="29">
        <f>SUM(L297:L298)</f>
        <v>48042.400000000001</v>
      </c>
    </row>
    <row r="300" spans="1:12" ht="44.25" customHeight="1" x14ac:dyDescent="0.25">
      <c r="A300" s="43" t="s">
        <v>107</v>
      </c>
      <c r="B300" s="6">
        <v>1</v>
      </c>
      <c r="C300" s="46" t="s">
        <v>56</v>
      </c>
      <c r="D300" s="35" t="s">
        <v>202</v>
      </c>
      <c r="E300" s="36">
        <v>14</v>
      </c>
      <c r="F300" s="30">
        <v>38.800000000000004</v>
      </c>
      <c r="G300" s="30">
        <v>11</v>
      </c>
      <c r="H300" s="30">
        <v>1110</v>
      </c>
      <c r="I300" s="30">
        <v>35890.000000000007</v>
      </c>
      <c r="J300" s="30">
        <v>164376.20000000004</v>
      </c>
      <c r="K300" s="30">
        <v>107670.00000000003</v>
      </c>
      <c r="L300" s="30">
        <v>56706.200000000012</v>
      </c>
    </row>
    <row r="301" spans="1:12" ht="44.25" customHeight="1" x14ac:dyDescent="0.25">
      <c r="A301" s="44"/>
      <c r="B301" s="6">
        <v>2</v>
      </c>
      <c r="C301" s="47"/>
      <c r="D301" s="35" t="s">
        <v>203</v>
      </c>
      <c r="E301" s="37"/>
      <c r="F301" s="30">
        <v>51.8</v>
      </c>
      <c r="G301" s="30">
        <v>28</v>
      </c>
      <c r="H301" s="30">
        <v>1017.5</v>
      </c>
      <c r="I301" s="30">
        <v>36186.000000000007</v>
      </c>
      <c r="J301" s="30">
        <v>234123.42000000004</v>
      </c>
      <c r="K301" s="30">
        <v>108558.00000000003</v>
      </c>
      <c r="L301" s="30">
        <v>125565.42000000001</v>
      </c>
    </row>
    <row r="302" spans="1:12" ht="44.25" customHeight="1" x14ac:dyDescent="0.25">
      <c r="A302" s="44"/>
      <c r="B302" s="6">
        <v>3</v>
      </c>
      <c r="C302" s="47"/>
      <c r="D302" s="35" t="s">
        <v>204</v>
      </c>
      <c r="E302" s="37"/>
      <c r="F302" s="30">
        <v>26.950000000000003</v>
      </c>
      <c r="G302" s="30">
        <v>14</v>
      </c>
      <c r="H302" s="30">
        <v>2035</v>
      </c>
      <c r="I302" s="30">
        <v>34733.750000000007</v>
      </c>
      <c r="J302" s="30">
        <v>224727.36250000005</v>
      </c>
      <c r="K302" s="30">
        <v>104201.25000000003</v>
      </c>
      <c r="L302" s="30">
        <v>120526.11250000002</v>
      </c>
    </row>
    <row r="303" spans="1:12" ht="44.25" customHeight="1" x14ac:dyDescent="0.25">
      <c r="A303" s="44"/>
      <c r="B303" s="6">
        <v>4</v>
      </c>
      <c r="C303" s="47"/>
      <c r="D303" s="35" t="s">
        <v>205</v>
      </c>
      <c r="E303" s="37"/>
      <c r="F303" s="30">
        <v>47.65</v>
      </c>
      <c r="G303" s="30">
        <v>24</v>
      </c>
      <c r="H303" s="30">
        <v>647.5</v>
      </c>
      <c r="I303" s="30">
        <v>29479.75</v>
      </c>
      <c r="J303" s="30">
        <v>190733.98249999998</v>
      </c>
      <c r="K303" s="30">
        <v>88439.25</v>
      </c>
      <c r="L303" s="30">
        <v>102294.73249999998</v>
      </c>
    </row>
    <row r="304" spans="1:12" ht="44.25" customHeight="1" x14ac:dyDescent="0.25">
      <c r="A304" s="44"/>
      <c r="B304" s="6">
        <v>5</v>
      </c>
      <c r="C304" s="47"/>
      <c r="D304" s="35" t="s">
        <v>206</v>
      </c>
      <c r="E304" s="37"/>
      <c r="F304" s="30">
        <v>51.75</v>
      </c>
      <c r="G304" s="30">
        <v>25</v>
      </c>
      <c r="H304" s="30">
        <v>647.5</v>
      </c>
      <c r="I304" s="30">
        <v>31135.500000000004</v>
      </c>
      <c r="J304" s="30">
        <v>201446.68500000003</v>
      </c>
      <c r="K304" s="30">
        <v>93406.500000000015</v>
      </c>
      <c r="L304" s="30">
        <v>108040.18500000001</v>
      </c>
    </row>
    <row r="305" spans="1:12" ht="44.25" customHeight="1" x14ac:dyDescent="0.25">
      <c r="A305" s="44"/>
      <c r="B305" s="6">
        <v>6</v>
      </c>
      <c r="C305" s="47"/>
      <c r="D305" s="35" t="s">
        <v>207</v>
      </c>
      <c r="E305" s="37"/>
      <c r="F305" s="30">
        <v>35.379999999999995</v>
      </c>
      <c r="G305" s="30">
        <v>33</v>
      </c>
      <c r="H305" s="30">
        <v>555</v>
      </c>
      <c r="I305" s="30">
        <v>19706.199999999997</v>
      </c>
      <c r="J305" s="30">
        <v>127499.11399999997</v>
      </c>
      <c r="K305" s="30">
        <v>59118.599999999991</v>
      </c>
      <c r="L305" s="30">
        <v>68380.513999999981</v>
      </c>
    </row>
    <row r="306" spans="1:12" ht="44.25" customHeight="1" x14ac:dyDescent="0.25">
      <c r="A306" s="44"/>
      <c r="B306" s="6">
        <v>7</v>
      </c>
      <c r="C306" s="47"/>
      <c r="D306" s="35" t="s">
        <v>208</v>
      </c>
      <c r="E306" s="37"/>
      <c r="F306" s="30">
        <v>16.75</v>
      </c>
      <c r="G306" s="30">
        <v>11</v>
      </c>
      <c r="H306" s="30">
        <v>2035</v>
      </c>
      <c r="I306" s="30">
        <v>27528.000000000004</v>
      </c>
      <c r="J306" s="30">
        <v>178106.16</v>
      </c>
      <c r="K306" s="30">
        <v>82584.000000000015</v>
      </c>
      <c r="L306" s="30">
        <v>95522.159999999989</v>
      </c>
    </row>
    <row r="307" spans="1:12" ht="44.25" customHeight="1" x14ac:dyDescent="0.25">
      <c r="A307" s="44"/>
      <c r="B307" s="6">
        <v>8</v>
      </c>
      <c r="C307" s="47"/>
      <c r="D307" s="35" t="s">
        <v>161</v>
      </c>
      <c r="E307" s="37"/>
      <c r="F307" s="30">
        <v>16.5</v>
      </c>
      <c r="G307" s="30">
        <v>14</v>
      </c>
      <c r="H307" s="30">
        <v>4692</v>
      </c>
      <c r="I307" s="30">
        <v>48342.120000000017</v>
      </c>
      <c r="J307" s="30">
        <v>312773.51640000008</v>
      </c>
      <c r="K307" s="30">
        <v>145026.36000000004</v>
      </c>
      <c r="L307" s="30">
        <v>167747.15640000004</v>
      </c>
    </row>
    <row r="308" spans="1:12" ht="44.25" customHeight="1" x14ac:dyDescent="0.25">
      <c r="A308" s="44"/>
      <c r="B308" s="6">
        <v>9</v>
      </c>
      <c r="C308" s="47"/>
      <c r="D308" s="35" t="s">
        <v>162</v>
      </c>
      <c r="E308" s="37"/>
      <c r="F308" s="30">
        <v>47.620000000000005</v>
      </c>
      <c r="G308" s="30">
        <v>26</v>
      </c>
      <c r="H308" s="30">
        <v>2016</v>
      </c>
      <c r="I308" s="30">
        <v>82207.44</v>
      </c>
      <c r="J308" s="30">
        <v>531882.13679999998</v>
      </c>
      <c r="K308" s="30">
        <v>246622.32</v>
      </c>
      <c r="L308" s="30">
        <v>285259.81679999997</v>
      </c>
    </row>
    <row r="309" spans="1:12" ht="44.25" customHeight="1" x14ac:dyDescent="0.25">
      <c r="A309" s="44"/>
      <c r="B309" s="6">
        <v>10</v>
      </c>
      <c r="C309" s="47"/>
      <c r="D309" s="35" t="s">
        <v>163</v>
      </c>
      <c r="E309" s="37"/>
      <c r="F309" s="30">
        <v>64.33</v>
      </c>
      <c r="G309" s="30">
        <v>39</v>
      </c>
      <c r="H309" s="30">
        <v>1512</v>
      </c>
      <c r="I309" s="30">
        <v>94512.599999999991</v>
      </c>
      <c r="J309" s="30">
        <v>611496.52199999988</v>
      </c>
      <c r="K309" s="30">
        <v>283537.8</v>
      </c>
      <c r="L309" s="30">
        <v>327958.72199999989</v>
      </c>
    </row>
    <row r="310" spans="1:12" ht="44.25" customHeight="1" x14ac:dyDescent="0.25">
      <c r="A310" s="44"/>
      <c r="B310" s="6">
        <v>11</v>
      </c>
      <c r="C310" s="47"/>
      <c r="D310" s="35" t="s">
        <v>209</v>
      </c>
      <c r="E310" s="37"/>
      <c r="F310" s="30">
        <v>43.56</v>
      </c>
      <c r="G310" s="30">
        <v>33</v>
      </c>
      <c r="H310" s="30">
        <v>2268</v>
      </c>
      <c r="I310" s="30">
        <v>95180.400000000009</v>
      </c>
      <c r="J310" s="30">
        <v>435926.23200000002</v>
      </c>
      <c r="K310" s="30">
        <v>285541.2</v>
      </c>
      <c r="L310" s="30">
        <v>150385.03200000001</v>
      </c>
    </row>
    <row r="311" spans="1:12" ht="44.25" customHeight="1" x14ac:dyDescent="0.25">
      <c r="A311" s="44"/>
      <c r="B311" s="6">
        <v>12</v>
      </c>
      <c r="C311" s="47"/>
      <c r="D311" s="35" t="s">
        <v>210</v>
      </c>
      <c r="E311" s="37"/>
      <c r="F311" s="30">
        <v>38.150000000000006</v>
      </c>
      <c r="G311" s="30">
        <v>36</v>
      </c>
      <c r="H311" s="30">
        <v>1512</v>
      </c>
      <c r="I311" s="30">
        <v>57682.80000000001</v>
      </c>
      <c r="J311" s="30">
        <v>264187.22400000005</v>
      </c>
      <c r="K311" s="30">
        <v>173048.40000000002</v>
      </c>
      <c r="L311" s="30">
        <v>91138.824000000022</v>
      </c>
    </row>
    <row r="312" spans="1:12" ht="44.25" customHeight="1" x14ac:dyDescent="0.25">
      <c r="A312" s="44"/>
      <c r="B312" s="6">
        <v>13</v>
      </c>
      <c r="C312" s="47"/>
      <c r="D312" s="35" t="s">
        <v>211</v>
      </c>
      <c r="E312" s="37"/>
      <c r="F312" s="30">
        <v>38.549999999999997</v>
      </c>
      <c r="G312" s="30">
        <v>25</v>
      </c>
      <c r="H312" s="30">
        <v>2268</v>
      </c>
      <c r="I312" s="30">
        <v>83304.900000000009</v>
      </c>
      <c r="J312" s="30">
        <v>538982.70299999998</v>
      </c>
      <c r="K312" s="30">
        <v>249914.7</v>
      </c>
      <c r="L312" s="30">
        <v>289068.00299999997</v>
      </c>
    </row>
    <row r="313" spans="1:12" ht="44.25" customHeight="1" x14ac:dyDescent="0.25">
      <c r="A313" s="45"/>
      <c r="B313" s="6">
        <v>14</v>
      </c>
      <c r="C313" s="48"/>
      <c r="D313" s="35" t="s">
        <v>212</v>
      </c>
      <c r="E313" s="38"/>
      <c r="F313" s="30">
        <v>21.5</v>
      </c>
      <c r="G313" s="30">
        <v>25</v>
      </c>
      <c r="H313" s="30">
        <v>2142</v>
      </c>
      <c r="I313" s="30">
        <v>45914.399999999994</v>
      </c>
      <c r="J313" s="30">
        <v>210287.95199999999</v>
      </c>
      <c r="K313" s="30">
        <v>137743.19999999998</v>
      </c>
      <c r="L313" s="30">
        <v>72544.752000000008</v>
      </c>
    </row>
    <row r="314" spans="1:12" ht="44.25" customHeight="1" x14ac:dyDescent="0.25">
      <c r="A314" s="40" t="s">
        <v>14</v>
      </c>
      <c r="B314" s="41"/>
      <c r="C314" s="41"/>
      <c r="D314" s="42"/>
      <c r="E314" s="10">
        <f>E300</f>
        <v>14</v>
      </c>
      <c r="F314" s="29">
        <f t="shared" ref="F314:H314" si="44">SUM(F300:F313)</f>
        <v>539.29</v>
      </c>
      <c r="G314" s="29">
        <f t="shared" si="44"/>
        <v>344</v>
      </c>
      <c r="H314" s="29">
        <f t="shared" si="44"/>
        <v>24457.5</v>
      </c>
      <c r="I314" s="29">
        <f>SUM(I300:I313)</f>
        <v>721803.8600000001</v>
      </c>
      <c r="J314" s="29">
        <f>SUM(J300:J313)</f>
        <v>4226549.2101999996</v>
      </c>
      <c r="K314" s="29">
        <f>SUM(K300:K313)</f>
        <v>2165411.58</v>
      </c>
      <c r="L314" s="29">
        <f>SUM(L300:L313)</f>
        <v>2061137.6301999998</v>
      </c>
    </row>
    <row r="315" spans="1:12" ht="44.25" customHeight="1" x14ac:dyDescent="0.25">
      <c r="A315" s="43" t="s">
        <v>108</v>
      </c>
      <c r="B315" s="6">
        <v>1</v>
      </c>
      <c r="C315" s="46" t="s">
        <v>47</v>
      </c>
      <c r="D315" s="35" t="s">
        <v>213</v>
      </c>
      <c r="E315" s="36">
        <v>17</v>
      </c>
      <c r="F315" s="30">
        <v>23.242857142857144</v>
      </c>
      <c r="G315" s="30">
        <v>49</v>
      </c>
      <c r="H315" s="30">
        <v>1764</v>
      </c>
      <c r="I315" s="30">
        <v>41000.400000000001</v>
      </c>
      <c r="J315" s="30">
        <v>223452.18000000002</v>
      </c>
      <c r="K315" s="30">
        <v>123001.20000000001</v>
      </c>
      <c r="L315" s="30">
        <v>100450.98000000001</v>
      </c>
    </row>
    <row r="316" spans="1:12" ht="44.25" customHeight="1" x14ac:dyDescent="0.25">
      <c r="A316" s="44"/>
      <c r="B316" s="6">
        <v>2</v>
      </c>
      <c r="C316" s="47"/>
      <c r="D316" s="35" t="s">
        <v>214</v>
      </c>
      <c r="E316" s="37"/>
      <c r="F316" s="30">
        <v>11.570439024390245</v>
      </c>
      <c r="G316" s="30">
        <v>36</v>
      </c>
      <c r="H316" s="30">
        <v>4100</v>
      </c>
      <c r="I316" s="30">
        <v>47438.8</v>
      </c>
      <c r="J316" s="30">
        <v>258541.46000000002</v>
      </c>
      <c r="K316" s="30">
        <v>142316.40000000002</v>
      </c>
      <c r="L316" s="30">
        <v>116225.06000000001</v>
      </c>
    </row>
    <row r="317" spans="1:12" ht="44.25" customHeight="1" x14ac:dyDescent="0.25">
      <c r="A317" s="44"/>
      <c r="B317" s="6">
        <v>3</v>
      </c>
      <c r="C317" s="47"/>
      <c r="D317" s="35" t="s">
        <v>215</v>
      </c>
      <c r="E317" s="37"/>
      <c r="F317" s="30">
        <v>13.181818181818182</v>
      </c>
      <c r="G317" s="30">
        <v>36</v>
      </c>
      <c r="H317" s="30">
        <v>561</v>
      </c>
      <c r="I317" s="30">
        <v>7395</v>
      </c>
      <c r="J317" s="30">
        <v>40302.75</v>
      </c>
      <c r="K317" s="30">
        <v>22185</v>
      </c>
      <c r="L317" s="30">
        <v>18117.75</v>
      </c>
    </row>
    <row r="318" spans="1:12" ht="44.25" customHeight="1" x14ac:dyDescent="0.25">
      <c r="A318" s="44"/>
      <c r="B318" s="6">
        <v>4</v>
      </c>
      <c r="C318" s="47"/>
      <c r="D318" s="35" t="s">
        <v>216</v>
      </c>
      <c r="E318" s="37"/>
      <c r="F318" s="30">
        <v>14.8</v>
      </c>
      <c r="G318" s="30">
        <v>36</v>
      </c>
      <c r="H318" s="30">
        <v>312</v>
      </c>
      <c r="I318" s="30">
        <v>4617.6000000000004</v>
      </c>
      <c r="J318" s="30">
        <v>25165.920000000002</v>
      </c>
      <c r="K318" s="30">
        <v>13852.800000000001</v>
      </c>
      <c r="L318" s="30">
        <v>11313.120000000003</v>
      </c>
    </row>
    <row r="319" spans="1:12" ht="44.25" customHeight="1" x14ac:dyDescent="0.25">
      <c r="A319" s="44"/>
      <c r="B319" s="6">
        <v>5</v>
      </c>
      <c r="C319" s="47"/>
      <c r="D319" s="35" t="s">
        <v>217</v>
      </c>
      <c r="E319" s="37"/>
      <c r="F319" s="30">
        <v>26.974292452830191</v>
      </c>
      <c r="G319" s="30">
        <v>36</v>
      </c>
      <c r="H319" s="30">
        <v>1696</v>
      </c>
      <c r="I319" s="30">
        <v>45748.4</v>
      </c>
      <c r="J319" s="30">
        <v>249328.78000000003</v>
      </c>
      <c r="K319" s="30">
        <v>137245.20000000001</v>
      </c>
      <c r="L319" s="30">
        <v>112083.58000000002</v>
      </c>
    </row>
    <row r="320" spans="1:12" ht="44.25" customHeight="1" x14ac:dyDescent="0.25">
      <c r="A320" s="44"/>
      <c r="B320" s="6">
        <v>6</v>
      </c>
      <c r="C320" s="47"/>
      <c r="D320" s="35" t="s">
        <v>218</v>
      </c>
      <c r="E320" s="37"/>
      <c r="F320" s="30">
        <v>31.000205338809035</v>
      </c>
      <c r="G320" s="30">
        <v>48</v>
      </c>
      <c r="H320" s="30">
        <v>1948</v>
      </c>
      <c r="I320" s="30">
        <v>60388.4</v>
      </c>
      <c r="J320" s="30">
        <v>329116.78000000003</v>
      </c>
      <c r="K320" s="30">
        <v>181165.2</v>
      </c>
      <c r="L320" s="30">
        <v>147951.58000000002</v>
      </c>
    </row>
    <row r="321" spans="1:12" ht="44.25" customHeight="1" x14ac:dyDescent="0.25">
      <c r="A321" s="44"/>
      <c r="B321" s="6">
        <v>7</v>
      </c>
      <c r="C321" s="47"/>
      <c r="D321" s="35" t="s">
        <v>219</v>
      </c>
      <c r="E321" s="37"/>
      <c r="F321" s="30">
        <v>13</v>
      </c>
      <c r="G321" s="30">
        <v>25</v>
      </c>
      <c r="H321" s="30">
        <v>756</v>
      </c>
      <c r="I321" s="30">
        <v>9828</v>
      </c>
      <c r="J321" s="30">
        <v>53562.6</v>
      </c>
      <c r="K321" s="30">
        <v>29484</v>
      </c>
      <c r="L321" s="30">
        <v>24078.600000000002</v>
      </c>
    </row>
    <row r="322" spans="1:12" ht="44.25" customHeight="1" x14ac:dyDescent="0.25">
      <c r="A322" s="44"/>
      <c r="B322" s="6">
        <v>8</v>
      </c>
      <c r="C322" s="47"/>
      <c r="D322" s="35" t="s">
        <v>220</v>
      </c>
      <c r="E322" s="37"/>
      <c r="F322" s="30">
        <v>6.5</v>
      </c>
      <c r="G322" s="30">
        <v>12</v>
      </c>
      <c r="H322" s="30">
        <v>52</v>
      </c>
      <c r="I322" s="30">
        <v>338</v>
      </c>
      <c r="J322" s="30">
        <v>1842.1000000000001</v>
      </c>
      <c r="K322" s="30">
        <v>1014</v>
      </c>
      <c r="L322" s="30">
        <v>828.1</v>
      </c>
    </row>
    <row r="323" spans="1:12" ht="44.25" customHeight="1" x14ac:dyDescent="0.25">
      <c r="A323" s="44"/>
      <c r="B323" s="6">
        <v>9</v>
      </c>
      <c r="C323" s="47"/>
      <c r="D323" s="35" t="s">
        <v>221</v>
      </c>
      <c r="E323" s="37"/>
      <c r="F323" s="30">
        <v>20.6</v>
      </c>
      <c r="G323" s="30">
        <v>16</v>
      </c>
      <c r="H323" s="30">
        <v>1192</v>
      </c>
      <c r="I323" s="30">
        <v>24555.200000000001</v>
      </c>
      <c r="J323" s="30">
        <v>133825.84</v>
      </c>
      <c r="K323" s="30">
        <v>73665.600000000006</v>
      </c>
      <c r="L323" s="30">
        <v>60160.240000000005</v>
      </c>
    </row>
    <row r="324" spans="1:12" ht="44.25" customHeight="1" x14ac:dyDescent="0.25">
      <c r="A324" s="44"/>
      <c r="B324" s="6">
        <v>10</v>
      </c>
      <c r="C324" s="47"/>
      <c r="D324" s="35" t="s">
        <v>222</v>
      </c>
      <c r="E324" s="37"/>
      <c r="F324" s="30">
        <v>30.305813953488375</v>
      </c>
      <c r="G324" s="30">
        <v>24</v>
      </c>
      <c r="H324" s="30">
        <v>1376</v>
      </c>
      <c r="I324" s="30">
        <v>41700.800000000003</v>
      </c>
      <c r="J324" s="30">
        <v>227269.36000000002</v>
      </c>
      <c r="K324" s="30">
        <v>125102.40000000001</v>
      </c>
      <c r="L324" s="30">
        <v>102166.96000000002</v>
      </c>
    </row>
    <row r="325" spans="1:12" ht="44.25" customHeight="1" x14ac:dyDescent="0.25">
      <c r="A325" s="44"/>
      <c r="B325" s="6">
        <v>11</v>
      </c>
      <c r="C325" s="47"/>
      <c r="D325" s="35" t="s">
        <v>223</v>
      </c>
      <c r="E325" s="37"/>
      <c r="F325" s="30">
        <v>5</v>
      </c>
      <c r="G325" s="30">
        <v>5</v>
      </c>
      <c r="H325" s="30">
        <v>102</v>
      </c>
      <c r="I325" s="30">
        <v>510</v>
      </c>
      <c r="J325" s="30">
        <v>2779.5</v>
      </c>
      <c r="K325" s="30">
        <v>1530</v>
      </c>
      <c r="L325" s="30">
        <v>1249.5</v>
      </c>
    </row>
    <row r="326" spans="1:12" ht="44.25" customHeight="1" x14ac:dyDescent="0.25">
      <c r="A326" s="44"/>
      <c r="B326" s="6">
        <v>12</v>
      </c>
      <c r="C326" s="47"/>
      <c r="D326" s="35" t="s">
        <v>224</v>
      </c>
      <c r="E326" s="37"/>
      <c r="F326" s="30">
        <v>26.344966442953019</v>
      </c>
      <c r="G326" s="30">
        <v>25</v>
      </c>
      <c r="H326" s="30">
        <v>1192</v>
      </c>
      <c r="I326" s="30">
        <v>31403.200000000001</v>
      </c>
      <c r="J326" s="30">
        <v>171147.44</v>
      </c>
      <c r="K326" s="30">
        <v>94209.600000000006</v>
      </c>
      <c r="L326" s="30">
        <v>76937.840000000011</v>
      </c>
    </row>
    <row r="327" spans="1:12" ht="44.25" customHeight="1" x14ac:dyDescent="0.25">
      <c r="A327" s="44"/>
      <c r="B327" s="6">
        <v>13</v>
      </c>
      <c r="C327" s="47"/>
      <c r="D327" s="35" t="s">
        <v>225</v>
      </c>
      <c r="E327" s="37"/>
      <c r="F327" s="30">
        <v>4.5</v>
      </c>
      <c r="G327" s="30">
        <v>6</v>
      </c>
      <c r="H327" s="30">
        <v>102</v>
      </c>
      <c r="I327" s="30">
        <v>459</v>
      </c>
      <c r="J327" s="30">
        <v>2501.5500000000002</v>
      </c>
      <c r="K327" s="30">
        <v>1377</v>
      </c>
      <c r="L327" s="30">
        <v>1124.5500000000002</v>
      </c>
    </row>
    <row r="328" spans="1:12" ht="44.25" customHeight="1" x14ac:dyDescent="0.25">
      <c r="A328" s="44"/>
      <c r="B328" s="6">
        <v>14</v>
      </c>
      <c r="C328" s="47"/>
      <c r="D328" s="35" t="s">
        <v>226</v>
      </c>
      <c r="E328" s="37"/>
      <c r="F328" s="30">
        <v>28.580000000000002</v>
      </c>
      <c r="G328" s="30">
        <v>29</v>
      </c>
      <c r="H328" s="30">
        <v>1260</v>
      </c>
      <c r="I328" s="30">
        <v>36010.800000000003</v>
      </c>
      <c r="J328" s="30">
        <v>196258.86000000002</v>
      </c>
      <c r="K328" s="30">
        <v>108032.40000000001</v>
      </c>
      <c r="L328" s="30">
        <v>88226.46</v>
      </c>
    </row>
    <row r="329" spans="1:12" ht="44.25" customHeight="1" x14ac:dyDescent="0.25">
      <c r="A329" s="44"/>
      <c r="B329" s="6">
        <v>15</v>
      </c>
      <c r="C329" s="47"/>
      <c r="D329" s="35" t="s">
        <v>227</v>
      </c>
      <c r="E329" s="37"/>
      <c r="F329" s="30">
        <v>13.5</v>
      </c>
      <c r="G329" s="30">
        <v>15</v>
      </c>
      <c r="H329" s="30">
        <v>1696</v>
      </c>
      <c r="I329" s="30">
        <v>22896</v>
      </c>
      <c r="J329" s="30">
        <v>124783.2</v>
      </c>
      <c r="K329" s="30">
        <v>68688</v>
      </c>
      <c r="L329" s="30">
        <v>56095.200000000004</v>
      </c>
    </row>
    <row r="330" spans="1:12" ht="44.25" customHeight="1" x14ac:dyDescent="0.25">
      <c r="A330" s="44"/>
      <c r="B330" s="6">
        <v>16</v>
      </c>
      <c r="C330" s="47"/>
      <c r="D330" s="35" t="s">
        <v>228</v>
      </c>
      <c r="E330" s="37"/>
      <c r="F330" s="30">
        <v>18</v>
      </c>
      <c r="G330" s="30">
        <v>18</v>
      </c>
      <c r="H330" s="30">
        <v>756</v>
      </c>
      <c r="I330" s="30">
        <v>13608</v>
      </c>
      <c r="J330" s="30">
        <v>74163.600000000006</v>
      </c>
      <c r="K330" s="30">
        <v>40824</v>
      </c>
      <c r="L330" s="30">
        <v>33339.600000000006</v>
      </c>
    </row>
    <row r="331" spans="1:12" ht="44.25" customHeight="1" x14ac:dyDescent="0.25">
      <c r="A331" s="45"/>
      <c r="B331" s="6">
        <v>17</v>
      </c>
      <c r="C331" s="48"/>
      <c r="D331" s="35" t="s">
        <v>229</v>
      </c>
      <c r="E331" s="38"/>
      <c r="F331" s="30">
        <v>18</v>
      </c>
      <c r="G331" s="30">
        <v>20</v>
      </c>
      <c r="H331" s="30">
        <v>940</v>
      </c>
      <c r="I331" s="30">
        <v>16920</v>
      </c>
      <c r="J331" s="30">
        <v>92214</v>
      </c>
      <c r="K331" s="30">
        <v>50760</v>
      </c>
      <c r="L331" s="30">
        <v>41454</v>
      </c>
    </row>
    <row r="332" spans="1:12" ht="44.25" customHeight="1" x14ac:dyDescent="0.25">
      <c r="A332" s="40" t="s">
        <v>14</v>
      </c>
      <c r="B332" s="41"/>
      <c r="C332" s="41"/>
      <c r="D332" s="42"/>
      <c r="E332" s="10">
        <f>E315</f>
        <v>17</v>
      </c>
      <c r="F332" s="29">
        <f t="shared" ref="F332:H332" si="45">SUM(F315:F331)</f>
        <v>305.10039253714621</v>
      </c>
      <c r="G332" s="29">
        <f t="shared" si="45"/>
        <v>436</v>
      </c>
      <c r="H332" s="29">
        <f t="shared" si="45"/>
        <v>19805</v>
      </c>
      <c r="I332" s="29">
        <f>SUM(I315:I331)</f>
        <v>404817.60000000003</v>
      </c>
      <c r="J332" s="29">
        <f>SUM(J315:J331)</f>
        <v>2206255.9200000004</v>
      </c>
      <c r="K332" s="29">
        <f>SUM(K315:K331)</f>
        <v>1214452.8</v>
      </c>
      <c r="L332" s="29">
        <f>SUM(L315:L331)</f>
        <v>991803.11999999988</v>
      </c>
    </row>
    <row r="333" spans="1:12" ht="44.25" customHeight="1" x14ac:dyDescent="0.25">
      <c r="A333" s="43" t="s">
        <v>109</v>
      </c>
      <c r="B333" s="6">
        <v>1</v>
      </c>
      <c r="C333" s="46" t="s">
        <v>110</v>
      </c>
      <c r="D333" s="35" t="s">
        <v>230</v>
      </c>
      <c r="E333" s="36">
        <v>13</v>
      </c>
      <c r="F333" s="30">
        <v>30.856363636363636</v>
      </c>
      <c r="G333" s="30">
        <v>61</v>
      </c>
      <c r="H333" s="30">
        <v>2772</v>
      </c>
      <c r="I333" s="30">
        <v>85533.84</v>
      </c>
      <c r="J333" s="30">
        <v>520901.09</v>
      </c>
      <c r="K333" s="30">
        <v>256601.52</v>
      </c>
      <c r="L333" s="30">
        <v>264299.57000000007</v>
      </c>
    </row>
    <row r="334" spans="1:12" ht="44.25" customHeight="1" x14ac:dyDescent="0.25">
      <c r="A334" s="44"/>
      <c r="B334" s="6">
        <v>2</v>
      </c>
      <c r="C334" s="47"/>
      <c r="D334" s="35" t="s">
        <v>231</v>
      </c>
      <c r="E334" s="37"/>
      <c r="F334" s="30">
        <v>27.714999999999996</v>
      </c>
      <c r="G334" s="30">
        <v>37</v>
      </c>
      <c r="H334" s="30">
        <v>2016</v>
      </c>
      <c r="I334" s="30">
        <v>55873.439999999995</v>
      </c>
      <c r="J334" s="30">
        <v>340269.25</v>
      </c>
      <c r="K334" s="30">
        <v>167620.32</v>
      </c>
      <c r="L334" s="30">
        <v>172648.93</v>
      </c>
    </row>
    <row r="335" spans="1:12" ht="44.25" customHeight="1" x14ac:dyDescent="0.25">
      <c r="A335" s="44"/>
      <c r="B335" s="6">
        <v>3</v>
      </c>
      <c r="C335" s="47"/>
      <c r="D335" s="35" t="s">
        <v>232</v>
      </c>
      <c r="E335" s="37"/>
      <c r="F335" s="30">
        <v>24.954285714285714</v>
      </c>
      <c r="G335" s="30">
        <v>36</v>
      </c>
      <c r="H335" s="30">
        <v>1764</v>
      </c>
      <c r="I335" s="30">
        <v>44019.360000000001</v>
      </c>
      <c r="J335" s="30">
        <v>268077.90000000002</v>
      </c>
      <c r="K335" s="30">
        <v>132058.07999999999</v>
      </c>
      <c r="L335" s="30">
        <v>136019.82000000004</v>
      </c>
    </row>
    <row r="336" spans="1:12" ht="44.25" customHeight="1" x14ac:dyDescent="0.25">
      <c r="A336" s="44"/>
      <c r="B336" s="6">
        <v>4</v>
      </c>
      <c r="C336" s="47"/>
      <c r="D336" s="35" t="s">
        <v>233</v>
      </c>
      <c r="E336" s="37"/>
      <c r="F336" s="30">
        <v>53.11999999999999</v>
      </c>
      <c r="G336" s="30">
        <v>40</v>
      </c>
      <c r="H336" s="30">
        <v>252</v>
      </c>
      <c r="I336" s="30">
        <v>13386.239999999998</v>
      </c>
      <c r="J336" s="30">
        <v>81522.2</v>
      </c>
      <c r="K336" s="30">
        <v>40158.720000000001</v>
      </c>
      <c r="L336" s="30">
        <v>41363.479999999996</v>
      </c>
    </row>
    <row r="337" spans="1:12" ht="44.25" customHeight="1" x14ac:dyDescent="0.25">
      <c r="A337" s="44"/>
      <c r="B337" s="6">
        <v>5</v>
      </c>
      <c r="C337" s="47"/>
      <c r="D337" s="35" t="s">
        <v>234</v>
      </c>
      <c r="E337" s="37"/>
      <c r="F337" s="30">
        <v>35.258000000000003</v>
      </c>
      <c r="G337" s="30">
        <v>51</v>
      </c>
      <c r="H337" s="30">
        <v>1260</v>
      </c>
      <c r="I337" s="30">
        <v>44425.08</v>
      </c>
      <c r="J337" s="30">
        <v>270548.74</v>
      </c>
      <c r="K337" s="30">
        <v>133275.24</v>
      </c>
      <c r="L337" s="30">
        <v>137273.5</v>
      </c>
    </row>
    <row r="338" spans="1:12" ht="44.25" customHeight="1" x14ac:dyDescent="0.25">
      <c r="A338" s="44"/>
      <c r="B338" s="6">
        <v>6</v>
      </c>
      <c r="C338" s="47"/>
      <c r="D338" s="35" t="s">
        <v>235</v>
      </c>
      <c r="E338" s="37"/>
      <c r="F338" s="30">
        <v>13.687999999999997</v>
      </c>
      <c r="G338" s="30">
        <v>16</v>
      </c>
      <c r="H338" s="30">
        <v>1260</v>
      </c>
      <c r="I338" s="30">
        <v>17246.879999999997</v>
      </c>
      <c r="J338" s="30">
        <v>105033.5</v>
      </c>
      <c r="K338" s="30">
        <v>51740.639999999999</v>
      </c>
      <c r="L338" s="30">
        <v>53292.86</v>
      </c>
    </row>
    <row r="339" spans="1:12" ht="44.25" customHeight="1" x14ac:dyDescent="0.25">
      <c r="A339" s="44"/>
      <c r="B339" s="6">
        <v>7</v>
      </c>
      <c r="C339" s="47"/>
      <c r="D339" s="35" t="s">
        <v>236</v>
      </c>
      <c r="E339" s="37"/>
      <c r="F339" s="30">
        <v>32.256666666666668</v>
      </c>
      <c r="G339" s="30">
        <v>51</v>
      </c>
      <c r="H339" s="30">
        <v>2268</v>
      </c>
      <c r="I339" s="30">
        <v>73158.12</v>
      </c>
      <c r="J339" s="30">
        <v>445532.95</v>
      </c>
      <c r="K339" s="30">
        <v>219474.36</v>
      </c>
      <c r="L339" s="30">
        <v>226058.59000000003</v>
      </c>
    </row>
    <row r="340" spans="1:12" ht="44.25" customHeight="1" x14ac:dyDescent="0.25">
      <c r="A340" s="44"/>
      <c r="B340" s="6">
        <v>8</v>
      </c>
      <c r="C340" s="47"/>
      <c r="D340" s="35" t="s">
        <v>237</v>
      </c>
      <c r="E340" s="37"/>
      <c r="F340" s="30">
        <v>18.29</v>
      </c>
      <c r="G340" s="30">
        <v>38</v>
      </c>
      <c r="H340" s="30">
        <v>2016</v>
      </c>
      <c r="I340" s="30">
        <v>36872.639999999999</v>
      </c>
      <c r="J340" s="30">
        <v>224554.38</v>
      </c>
      <c r="K340" s="30">
        <v>110617.92</v>
      </c>
      <c r="L340" s="30">
        <v>113936.46</v>
      </c>
    </row>
    <row r="341" spans="1:12" ht="44.25" customHeight="1" x14ac:dyDescent="0.25">
      <c r="A341" s="44"/>
      <c r="B341" s="6">
        <v>9</v>
      </c>
      <c r="C341" s="47"/>
      <c r="D341" s="35" t="s">
        <v>238</v>
      </c>
      <c r="E341" s="37"/>
      <c r="F341" s="30">
        <v>26.930000000000003</v>
      </c>
      <c r="G341" s="30">
        <v>34</v>
      </c>
      <c r="H341" s="30">
        <v>1008</v>
      </c>
      <c r="I341" s="30">
        <v>27145.440000000002</v>
      </c>
      <c r="J341" s="30">
        <v>165315.73000000001</v>
      </c>
      <c r="K341" s="30">
        <v>81436.320000000007</v>
      </c>
      <c r="L341" s="30">
        <v>83879.41</v>
      </c>
    </row>
    <row r="342" spans="1:12" ht="44.25" customHeight="1" x14ac:dyDescent="0.25">
      <c r="A342" s="44"/>
      <c r="B342" s="6">
        <v>10</v>
      </c>
      <c r="C342" s="47"/>
      <c r="D342" s="35" t="s">
        <v>239</v>
      </c>
      <c r="E342" s="37"/>
      <c r="F342" s="30">
        <v>53.070000000000007</v>
      </c>
      <c r="G342" s="30">
        <v>44</v>
      </c>
      <c r="H342" s="30">
        <v>504</v>
      </c>
      <c r="I342" s="30">
        <v>26747.280000000002</v>
      </c>
      <c r="J342" s="30">
        <v>162890.94</v>
      </c>
      <c r="K342" s="30">
        <v>80241.84</v>
      </c>
      <c r="L342" s="30">
        <v>82649.100000000006</v>
      </c>
    </row>
    <row r="343" spans="1:12" ht="44.25" customHeight="1" x14ac:dyDescent="0.25">
      <c r="A343" s="44"/>
      <c r="B343" s="6">
        <v>11</v>
      </c>
      <c r="C343" s="47"/>
      <c r="D343" s="35" t="s">
        <v>240</v>
      </c>
      <c r="E343" s="37"/>
      <c r="F343" s="30">
        <v>39.397500000000001</v>
      </c>
      <c r="G343" s="30">
        <v>50</v>
      </c>
      <c r="H343" s="30">
        <v>1008</v>
      </c>
      <c r="I343" s="30">
        <v>39712.68</v>
      </c>
      <c r="J343" s="30">
        <v>241850.22</v>
      </c>
      <c r="K343" s="30">
        <v>119138.04</v>
      </c>
      <c r="L343" s="30">
        <v>122712.18000000001</v>
      </c>
    </row>
    <row r="344" spans="1:12" ht="44.25" customHeight="1" x14ac:dyDescent="0.25">
      <c r="A344" s="44"/>
      <c r="B344" s="6">
        <v>12</v>
      </c>
      <c r="C344" s="47"/>
      <c r="D344" s="35" t="s">
        <v>241</v>
      </c>
      <c r="E344" s="37"/>
      <c r="F344" s="30">
        <v>13.556666666666667</v>
      </c>
      <c r="G344" s="30">
        <v>15</v>
      </c>
      <c r="H344" s="30">
        <v>756</v>
      </c>
      <c r="I344" s="30">
        <v>10248.84</v>
      </c>
      <c r="J344" s="30">
        <v>62415.44</v>
      </c>
      <c r="K344" s="30">
        <v>30746.52</v>
      </c>
      <c r="L344" s="30">
        <v>31668.920000000002</v>
      </c>
    </row>
    <row r="345" spans="1:12" ht="44.25" customHeight="1" x14ac:dyDescent="0.25">
      <c r="A345" s="45"/>
      <c r="B345" s="6">
        <v>13</v>
      </c>
      <c r="C345" s="48"/>
      <c r="D345" s="35" t="s">
        <v>242</v>
      </c>
      <c r="E345" s="38"/>
      <c r="F345" s="30">
        <v>43.951666666666668</v>
      </c>
      <c r="G345" s="30">
        <v>51</v>
      </c>
      <c r="H345" s="30">
        <v>1512</v>
      </c>
      <c r="I345" s="30">
        <v>66454.92</v>
      </c>
      <c r="J345" s="30">
        <v>404710.46</v>
      </c>
      <c r="K345" s="30">
        <v>199364.76</v>
      </c>
      <c r="L345" s="30">
        <v>205345.7</v>
      </c>
    </row>
    <row r="346" spans="1:12" ht="44.25" customHeight="1" x14ac:dyDescent="0.25">
      <c r="A346" s="40" t="s">
        <v>14</v>
      </c>
      <c r="B346" s="41"/>
      <c r="C346" s="41"/>
      <c r="D346" s="42"/>
      <c r="E346" s="10">
        <f>E333</f>
        <v>13</v>
      </c>
      <c r="F346" s="29">
        <f t="shared" ref="F346:H346" si="46">SUM(F333:F345)</f>
        <v>413.04414935064926</v>
      </c>
      <c r="G346" s="29">
        <f t="shared" si="46"/>
        <v>524</v>
      </c>
      <c r="H346" s="29">
        <f t="shared" si="46"/>
        <v>18396</v>
      </c>
      <c r="I346" s="29">
        <f>SUM(I333:I345)</f>
        <v>540824.76000000013</v>
      </c>
      <c r="J346" s="29">
        <f>SUM(J333:J345)</f>
        <v>3293622.8000000003</v>
      </c>
      <c r="K346" s="29">
        <f>SUM(K333:K345)</f>
        <v>1622474.28</v>
      </c>
      <c r="L346" s="29">
        <f>SUM(L333:L345)</f>
        <v>1671148.5199999998</v>
      </c>
    </row>
    <row r="347" spans="1:12" ht="44.25" customHeight="1" x14ac:dyDescent="0.25">
      <c r="A347" s="24" t="s">
        <v>111</v>
      </c>
      <c r="B347" s="6">
        <v>1</v>
      </c>
      <c r="C347" s="17" t="s">
        <v>243</v>
      </c>
      <c r="D347" s="35" t="s">
        <v>373</v>
      </c>
      <c r="E347" s="13">
        <v>1</v>
      </c>
      <c r="F347" s="30">
        <v>29.7</v>
      </c>
      <c r="G347" s="30">
        <v>26</v>
      </c>
      <c r="H347" s="30">
        <v>11797</v>
      </c>
      <c r="I347" s="30">
        <v>115158.8</v>
      </c>
      <c r="J347" s="30">
        <v>871722.76</v>
      </c>
      <c r="K347" s="30">
        <v>345476.4</v>
      </c>
      <c r="L347" s="30">
        <v>526246.36</v>
      </c>
    </row>
    <row r="348" spans="1:12" ht="44.25" customHeight="1" x14ac:dyDescent="0.25">
      <c r="A348" s="40" t="s">
        <v>14</v>
      </c>
      <c r="B348" s="41"/>
      <c r="C348" s="41"/>
      <c r="D348" s="42"/>
      <c r="E348" s="10">
        <f>E347</f>
        <v>1</v>
      </c>
      <c r="F348" s="29">
        <f t="shared" ref="F348:H348" si="47">SUM(F347:F347)</f>
        <v>29.7</v>
      </c>
      <c r="G348" s="29">
        <f t="shared" si="47"/>
        <v>26</v>
      </c>
      <c r="H348" s="29">
        <f t="shared" si="47"/>
        <v>11797</v>
      </c>
      <c r="I348" s="29">
        <f>SUM(I347:I347)</f>
        <v>115158.8</v>
      </c>
      <c r="J348" s="29">
        <f>SUM(J347:J347)</f>
        <v>871722.76</v>
      </c>
      <c r="K348" s="29">
        <f>SUM(K347:K347)</f>
        <v>345476.4</v>
      </c>
      <c r="L348" s="29">
        <f>SUM(L347:L347)</f>
        <v>526246.36</v>
      </c>
    </row>
    <row r="349" spans="1:12" ht="44.25" customHeight="1" x14ac:dyDescent="0.25">
      <c r="A349" s="24" t="s">
        <v>112</v>
      </c>
      <c r="B349" s="6">
        <v>1</v>
      </c>
      <c r="C349" s="17" t="s">
        <v>113</v>
      </c>
      <c r="D349" s="35" t="s">
        <v>365</v>
      </c>
      <c r="E349" s="13">
        <v>1</v>
      </c>
      <c r="F349" s="30">
        <v>29.6</v>
      </c>
      <c r="G349" s="30">
        <v>26</v>
      </c>
      <c r="H349" s="30">
        <v>2055</v>
      </c>
      <c r="I349" s="30">
        <v>60828</v>
      </c>
      <c r="J349" s="30">
        <v>839061.43</v>
      </c>
      <c r="K349" s="30">
        <v>182484</v>
      </c>
      <c r="L349" s="30">
        <v>656577.43000000005</v>
      </c>
    </row>
    <row r="350" spans="1:12" ht="44.25" customHeight="1" x14ac:dyDescent="0.25">
      <c r="A350" s="40" t="s">
        <v>14</v>
      </c>
      <c r="B350" s="41"/>
      <c r="C350" s="41"/>
      <c r="D350" s="42"/>
      <c r="E350" s="10">
        <f>E349</f>
        <v>1</v>
      </c>
      <c r="F350" s="29">
        <f t="shared" ref="F350:H350" si="48">SUM(F349:F349)</f>
        <v>29.6</v>
      </c>
      <c r="G350" s="29">
        <f t="shared" si="48"/>
        <v>26</v>
      </c>
      <c r="H350" s="29">
        <f t="shared" si="48"/>
        <v>2055</v>
      </c>
      <c r="I350" s="29">
        <f>SUM(I349:I349)</f>
        <v>60828</v>
      </c>
      <c r="J350" s="29">
        <f>SUM(J349:J349)</f>
        <v>839061.43</v>
      </c>
      <c r="K350" s="29">
        <f>SUM(K349:K349)</f>
        <v>182484</v>
      </c>
      <c r="L350" s="29">
        <f>SUM(L349:L349)</f>
        <v>656577.43000000005</v>
      </c>
    </row>
    <row r="351" spans="1:12" ht="44.25" customHeight="1" x14ac:dyDescent="0.25">
      <c r="A351" s="43" t="s">
        <v>114</v>
      </c>
      <c r="B351" s="6">
        <v>1</v>
      </c>
      <c r="C351" s="46" t="s">
        <v>77</v>
      </c>
      <c r="D351" s="35" t="s">
        <v>244</v>
      </c>
      <c r="E351" s="36">
        <v>6</v>
      </c>
      <c r="F351" s="30">
        <v>19</v>
      </c>
      <c r="G351" s="30">
        <v>16</v>
      </c>
      <c r="H351" s="30">
        <v>1884</v>
      </c>
      <c r="I351" s="30">
        <v>35796</v>
      </c>
      <c r="J351" s="30">
        <v>158682</v>
      </c>
      <c r="K351" s="30">
        <v>107388</v>
      </c>
      <c r="L351" s="30">
        <v>51294</v>
      </c>
    </row>
    <row r="352" spans="1:12" ht="44.25" customHeight="1" x14ac:dyDescent="0.25">
      <c r="A352" s="44"/>
      <c r="B352" s="6">
        <v>2</v>
      </c>
      <c r="C352" s="47"/>
      <c r="D352" s="35" t="s">
        <v>245</v>
      </c>
      <c r="E352" s="37"/>
      <c r="F352" s="30">
        <v>11.92</v>
      </c>
      <c r="G352" s="30">
        <v>16</v>
      </c>
      <c r="H352" s="30">
        <v>4504</v>
      </c>
      <c r="I352" s="30">
        <v>53687.68</v>
      </c>
      <c r="J352" s="30">
        <v>239194.56</v>
      </c>
      <c r="K352" s="30">
        <v>161063.04000000001</v>
      </c>
      <c r="L352" s="30">
        <v>78131.51999999999</v>
      </c>
    </row>
    <row r="353" spans="1:12" ht="44.25" customHeight="1" x14ac:dyDescent="0.25">
      <c r="A353" s="44"/>
      <c r="B353" s="6">
        <v>3</v>
      </c>
      <c r="C353" s="47"/>
      <c r="D353" s="35" t="s">
        <v>246</v>
      </c>
      <c r="E353" s="37"/>
      <c r="F353" s="30">
        <v>39</v>
      </c>
      <c r="G353" s="30">
        <v>32</v>
      </c>
      <c r="H353" s="30">
        <v>1310</v>
      </c>
      <c r="I353" s="30">
        <v>51090</v>
      </c>
      <c r="J353" s="30">
        <v>216705</v>
      </c>
      <c r="K353" s="30">
        <v>153270</v>
      </c>
      <c r="L353" s="30">
        <v>63435</v>
      </c>
    </row>
    <row r="354" spans="1:12" ht="44.25" customHeight="1" x14ac:dyDescent="0.25">
      <c r="A354" s="44"/>
      <c r="B354" s="6">
        <v>4</v>
      </c>
      <c r="C354" s="47"/>
      <c r="D354" s="35" t="s">
        <v>247</v>
      </c>
      <c r="E354" s="37"/>
      <c r="F354" s="30">
        <v>19</v>
      </c>
      <c r="G354" s="30">
        <v>20</v>
      </c>
      <c r="H354" s="30">
        <v>2670</v>
      </c>
      <c r="I354" s="30">
        <v>50730</v>
      </c>
      <c r="J354" s="30">
        <v>216285</v>
      </c>
      <c r="K354" s="30">
        <v>152190</v>
      </c>
      <c r="L354" s="30">
        <v>64095</v>
      </c>
    </row>
    <row r="355" spans="1:12" ht="44.25" customHeight="1" x14ac:dyDescent="0.25">
      <c r="A355" s="44"/>
      <c r="B355" s="6">
        <v>5</v>
      </c>
      <c r="C355" s="47"/>
      <c r="D355" s="35" t="s">
        <v>248</v>
      </c>
      <c r="E355" s="37"/>
      <c r="F355" s="30">
        <v>25.17</v>
      </c>
      <c r="G355" s="30">
        <v>32</v>
      </c>
      <c r="H355" s="30">
        <v>786</v>
      </c>
      <c r="I355" s="30">
        <v>19783.620000000003</v>
      </c>
      <c r="J355" s="30">
        <v>87226.290000000008</v>
      </c>
      <c r="K355" s="30">
        <v>59350.860000000008</v>
      </c>
      <c r="L355" s="30">
        <v>27875.43</v>
      </c>
    </row>
    <row r="356" spans="1:12" ht="44.25" customHeight="1" x14ac:dyDescent="0.25">
      <c r="A356" s="45"/>
      <c r="B356" s="6">
        <v>6</v>
      </c>
      <c r="C356" s="48"/>
      <c r="D356" s="35" t="s">
        <v>249</v>
      </c>
      <c r="E356" s="38"/>
      <c r="F356" s="30">
        <v>46.37</v>
      </c>
      <c r="G356" s="30">
        <v>49</v>
      </c>
      <c r="H356" s="30">
        <v>1048</v>
      </c>
      <c r="I356" s="30">
        <v>48595.759999999995</v>
      </c>
      <c r="J356" s="30">
        <v>217480.91999999998</v>
      </c>
      <c r="K356" s="30">
        <v>145787.27999999997</v>
      </c>
      <c r="L356" s="30">
        <v>71693.640000000014</v>
      </c>
    </row>
    <row r="357" spans="1:12" ht="44.25" customHeight="1" x14ac:dyDescent="0.25">
      <c r="A357" s="40" t="s">
        <v>14</v>
      </c>
      <c r="B357" s="41"/>
      <c r="C357" s="41"/>
      <c r="D357" s="42"/>
      <c r="E357" s="10">
        <f>E351</f>
        <v>6</v>
      </c>
      <c r="F357" s="29">
        <f t="shared" ref="F357:H357" si="49">SUM(F351:F356)</f>
        <v>160.46</v>
      </c>
      <c r="G357" s="29">
        <f t="shared" si="49"/>
        <v>165</v>
      </c>
      <c r="H357" s="29">
        <f t="shared" si="49"/>
        <v>12202</v>
      </c>
      <c r="I357" s="29">
        <f>SUM(I351:I356)</f>
        <v>259683.06</v>
      </c>
      <c r="J357" s="29">
        <f>SUM(J351:J356)</f>
        <v>1135573.77</v>
      </c>
      <c r="K357" s="29">
        <f>SUM(K351:K356)</f>
        <v>779049.17999999993</v>
      </c>
      <c r="L357" s="29">
        <f>SUM(L351:L356)</f>
        <v>356524.59</v>
      </c>
    </row>
    <row r="358" spans="1:12" ht="44.25" customHeight="1" x14ac:dyDescent="0.25">
      <c r="A358" s="43" t="s">
        <v>115</v>
      </c>
      <c r="B358" s="6">
        <v>1</v>
      </c>
      <c r="C358" s="46" t="s">
        <v>72</v>
      </c>
      <c r="D358" s="35" t="s">
        <v>164</v>
      </c>
      <c r="E358" s="36">
        <v>27</v>
      </c>
      <c r="F358" s="30">
        <v>23.73</v>
      </c>
      <c r="G358" s="30">
        <v>26</v>
      </c>
      <c r="H358" s="30">
        <v>1758</v>
      </c>
      <c r="I358" s="30">
        <v>41722.800000000003</v>
      </c>
      <c r="J358" s="30">
        <v>266608.69</v>
      </c>
      <c r="K358" s="30">
        <v>125168.4</v>
      </c>
      <c r="L358" s="30">
        <v>141440.29</v>
      </c>
    </row>
    <row r="359" spans="1:12" ht="44.25" customHeight="1" x14ac:dyDescent="0.25">
      <c r="A359" s="44"/>
      <c r="B359" s="6">
        <v>2</v>
      </c>
      <c r="C359" s="47"/>
      <c r="D359" s="35" t="s">
        <v>165</v>
      </c>
      <c r="E359" s="37"/>
      <c r="F359" s="30">
        <v>14.52</v>
      </c>
      <c r="G359" s="30">
        <v>20</v>
      </c>
      <c r="H359" s="30">
        <v>1441</v>
      </c>
      <c r="I359" s="30">
        <v>20929.099999999999</v>
      </c>
      <c r="J359" s="30">
        <v>133736.95000000001</v>
      </c>
      <c r="K359" s="30">
        <v>62787.3</v>
      </c>
      <c r="L359" s="30">
        <v>70949.649999999994</v>
      </c>
    </row>
    <row r="360" spans="1:12" ht="44.25" customHeight="1" x14ac:dyDescent="0.25">
      <c r="A360" s="44"/>
      <c r="B360" s="6">
        <v>3</v>
      </c>
      <c r="C360" s="47"/>
      <c r="D360" s="35" t="s">
        <v>166</v>
      </c>
      <c r="E360" s="37"/>
      <c r="F360" s="30">
        <v>27.78</v>
      </c>
      <c r="G360" s="30">
        <v>37</v>
      </c>
      <c r="H360" s="30">
        <v>1506</v>
      </c>
      <c r="I360" s="30">
        <v>41841.699999999997</v>
      </c>
      <c r="J360" s="30">
        <v>267368.46000000002</v>
      </c>
      <c r="K360" s="30">
        <v>125525.1</v>
      </c>
      <c r="L360" s="30">
        <v>141843.35999999999</v>
      </c>
    </row>
    <row r="361" spans="1:12" ht="44.25" customHeight="1" x14ac:dyDescent="0.25">
      <c r="A361" s="44"/>
      <c r="B361" s="6">
        <v>4</v>
      </c>
      <c r="C361" s="47"/>
      <c r="D361" s="35" t="s">
        <v>433</v>
      </c>
      <c r="E361" s="37"/>
      <c r="F361" s="30">
        <v>12.69</v>
      </c>
      <c r="G361" s="30">
        <v>20</v>
      </c>
      <c r="H361" s="30">
        <v>2281</v>
      </c>
      <c r="I361" s="30">
        <v>28949.8</v>
      </c>
      <c r="J361" s="30">
        <v>184989.22</v>
      </c>
      <c r="K361" s="30">
        <v>86849.4</v>
      </c>
      <c r="L361" s="30">
        <v>98139.82</v>
      </c>
    </row>
    <row r="362" spans="1:12" ht="44.25" customHeight="1" x14ac:dyDescent="0.25">
      <c r="A362" s="44"/>
      <c r="B362" s="6">
        <v>5</v>
      </c>
      <c r="C362" s="47"/>
      <c r="D362" s="35" t="s">
        <v>434</v>
      </c>
      <c r="E362" s="37"/>
      <c r="F362" s="30">
        <v>34.64</v>
      </c>
      <c r="G362" s="30">
        <v>56</v>
      </c>
      <c r="H362" s="30">
        <v>2510</v>
      </c>
      <c r="I362" s="30">
        <v>86946.4</v>
      </c>
      <c r="J362" s="30">
        <v>555587.5</v>
      </c>
      <c r="K362" s="30">
        <v>260839.2</v>
      </c>
      <c r="L362" s="30">
        <v>294748.3</v>
      </c>
    </row>
    <row r="363" spans="1:12" ht="44.25" customHeight="1" x14ac:dyDescent="0.25">
      <c r="A363" s="44"/>
      <c r="B363" s="6">
        <v>6</v>
      </c>
      <c r="C363" s="47"/>
      <c r="D363" s="35" t="s">
        <v>439</v>
      </c>
      <c r="E363" s="37"/>
      <c r="F363" s="30">
        <v>24.7</v>
      </c>
      <c r="G363" s="30">
        <v>29</v>
      </c>
      <c r="H363" s="30">
        <v>3263</v>
      </c>
      <c r="I363" s="30">
        <v>80596.100000000006</v>
      </c>
      <c r="J363" s="30">
        <v>515009.08</v>
      </c>
      <c r="K363" s="30">
        <v>241788.3</v>
      </c>
      <c r="L363" s="30">
        <v>273220.78000000003</v>
      </c>
    </row>
    <row r="364" spans="1:12" ht="44.25" customHeight="1" x14ac:dyDescent="0.25">
      <c r="A364" s="44"/>
      <c r="B364" s="6">
        <v>7</v>
      </c>
      <c r="C364" s="47"/>
      <c r="D364" s="35" t="s">
        <v>495</v>
      </c>
      <c r="E364" s="37"/>
      <c r="F364" s="30">
        <v>19.09</v>
      </c>
      <c r="G364" s="30">
        <v>34</v>
      </c>
      <c r="H364" s="30">
        <v>2510</v>
      </c>
      <c r="I364" s="30">
        <v>47915.9</v>
      </c>
      <c r="J364" s="30">
        <v>306182.59999999998</v>
      </c>
      <c r="K364" s="30">
        <v>143747.70000000001</v>
      </c>
      <c r="L364" s="30">
        <v>162434.9</v>
      </c>
    </row>
    <row r="365" spans="1:12" ht="44.25" customHeight="1" x14ac:dyDescent="0.25">
      <c r="A365" s="44"/>
      <c r="B365" s="6">
        <v>8</v>
      </c>
      <c r="C365" s="47"/>
      <c r="D365" s="35" t="s">
        <v>496</v>
      </c>
      <c r="E365" s="37"/>
      <c r="F365" s="30">
        <v>22.3</v>
      </c>
      <c r="G365" s="30">
        <v>24</v>
      </c>
      <c r="H365" s="30">
        <v>1506</v>
      </c>
      <c r="I365" s="30">
        <v>33576.300000000003</v>
      </c>
      <c r="J365" s="30">
        <v>214552.56</v>
      </c>
      <c r="K365" s="30">
        <v>100728.9</v>
      </c>
      <c r="L365" s="30">
        <v>113823.66</v>
      </c>
    </row>
    <row r="366" spans="1:12" ht="44.25" customHeight="1" x14ac:dyDescent="0.25">
      <c r="A366" s="44"/>
      <c r="B366" s="6">
        <v>9</v>
      </c>
      <c r="C366" s="47"/>
      <c r="D366" s="35" t="s">
        <v>469</v>
      </c>
      <c r="E366" s="37"/>
      <c r="F366" s="30">
        <v>24.35</v>
      </c>
      <c r="G366" s="30">
        <v>24</v>
      </c>
      <c r="H366" s="30">
        <v>1758</v>
      </c>
      <c r="I366" s="30">
        <v>42802.1</v>
      </c>
      <c r="J366" s="30">
        <v>273505.42</v>
      </c>
      <c r="K366" s="30">
        <v>128406.3</v>
      </c>
      <c r="L366" s="30">
        <v>145099.12</v>
      </c>
    </row>
    <row r="367" spans="1:12" ht="44.25" customHeight="1" x14ac:dyDescent="0.25">
      <c r="A367" s="44"/>
      <c r="B367" s="6">
        <v>10</v>
      </c>
      <c r="C367" s="47"/>
      <c r="D367" s="35" t="s">
        <v>368</v>
      </c>
      <c r="E367" s="37"/>
      <c r="F367" s="30">
        <v>15.65</v>
      </c>
      <c r="G367" s="30">
        <v>20</v>
      </c>
      <c r="H367" s="30">
        <v>1943</v>
      </c>
      <c r="I367" s="30">
        <v>30410.6</v>
      </c>
      <c r="J367" s="30">
        <v>194323.73</v>
      </c>
      <c r="K367" s="30">
        <v>91231.8</v>
      </c>
      <c r="L367" s="30">
        <v>103091.93</v>
      </c>
    </row>
    <row r="368" spans="1:12" ht="44.25" customHeight="1" x14ac:dyDescent="0.25">
      <c r="A368" s="44"/>
      <c r="B368" s="6">
        <v>11</v>
      </c>
      <c r="C368" s="47"/>
      <c r="D368" s="35" t="s">
        <v>441</v>
      </c>
      <c r="E368" s="37"/>
      <c r="F368" s="30">
        <v>31.63</v>
      </c>
      <c r="G368" s="30">
        <v>39</v>
      </c>
      <c r="H368" s="30">
        <v>1757</v>
      </c>
      <c r="I368" s="30">
        <v>55571.4</v>
      </c>
      <c r="J368" s="30">
        <v>355101.25</v>
      </c>
      <c r="K368" s="30">
        <v>166714.20000000001</v>
      </c>
      <c r="L368" s="30">
        <v>188387.05</v>
      </c>
    </row>
    <row r="369" spans="1:12" ht="44.25" customHeight="1" x14ac:dyDescent="0.25">
      <c r="A369" s="44"/>
      <c r="B369" s="6">
        <v>12</v>
      </c>
      <c r="C369" s="47"/>
      <c r="D369" s="35" t="s">
        <v>471</v>
      </c>
      <c r="E369" s="37"/>
      <c r="F369" s="30">
        <v>17.489999999999998</v>
      </c>
      <c r="G369" s="30">
        <v>33</v>
      </c>
      <c r="H369" s="30">
        <v>1757</v>
      </c>
      <c r="I369" s="30">
        <v>30722.400000000001</v>
      </c>
      <c r="J369" s="30">
        <v>196316.14</v>
      </c>
      <c r="K369" s="30">
        <v>92167.2</v>
      </c>
      <c r="L369" s="30">
        <v>104148.94</v>
      </c>
    </row>
    <row r="370" spans="1:12" ht="44.25" customHeight="1" x14ac:dyDescent="0.25">
      <c r="A370" s="44"/>
      <c r="B370" s="6">
        <v>13</v>
      </c>
      <c r="C370" s="47"/>
      <c r="D370" s="35" t="s">
        <v>472</v>
      </c>
      <c r="E370" s="37"/>
      <c r="F370" s="30">
        <v>21.41</v>
      </c>
      <c r="G370" s="30">
        <v>30</v>
      </c>
      <c r="H370" s="30">
        <v>1506</v>
      </c>
      <c r="I370" s="30">
        <v>32239.1</v>
      </c>
      <c r="J370" s="30">
        <v>206007.85</v>
      </c>
      <c r="K370" s="30">
        <v>96717.3</v>
      </c>
      <c r="L370" s="30">
        <v>109290.55</v>
      </c>
    </row>
    <row r="371" spans="1:12" ht="44.25" customHeight="1" x14ac:dyDescent="0.25">
      <c r="A371" s="44"/>
      <c r="B371" s="6">
        <v>14</v>
      </c>
      <c r="C371" s="47"/>
      <c r="D371" s="35" t="s">
        <v>425</v>
      </c>
      <c r="E371" s="37"/>
      <c r="F371" s="30">
        <v>10.43</v>
      </c>
      <c r="G371" s="30">
        <v>40</v>
      </c>
      <c r="H371" s="30">
        <v>2008</v>
      </c>
      <c r="I371" s="30">
        <v>20933.400000000001</v>
      </c>
      <c r="J371" s="30">
        <v>133764.43</v>
      </c>
      <c r="K371" s="30">
        <v>62800.2</v>
      </c>
      <c r="L371" s="30">
        <v>70964.23</v>
      </c>
    </row>
    <row r="372" spans="1:12" ht="44.25" customHeight="1" x14ac:dyDescent="0.25">
      <c r="A372" s="44"/>
      <c r="B372" s="6">
        <v>15</v>
      </c>
      <c r="C372" s="47"/>
      <c r="D372" s="35" t="s">
        <v>426</v>
      </c>
      <c r="E372" s="37"/>
      <c r="F372" s="30">
        <v>10.36</v>
      </c>
      <c r="G372" s="30">
        <v>42</v>
      </c>
      <c r="H372" s="30">
        <v>2259</v>
      </c>
      <c r="I372" s="30">
        <v>23393.200000000001</v>
      </c>
      <c r="J372" s="30">
        <v>149482.54999999999</v>
      </c>
      <c r="K372" s="30">
        <v>70179.600000000006</v>
      </c>
      <c r="L372" s="30">
        <v>79302.95</v>
      </c>
    </row>
    <row r="373" spans="1:12" ht="44.25" customHeight="1" x14ac:dyDescent="0.25">
      <c r="A373" s="44"/>
      <c r="B373" s="6">
        <v>16</v>
      </c>
      <c r="C373" s="47"/>
      <c r="D373" s="35" t="s">
        <v>499</v>
      </c>
      <c r="E373" s="37"/>
      <c r="F373" s="30">
        <v>11.14</v>
      </c>
      <c r="G373" s="30">
        <v>30</v>
      </c>
      <c r="H373" s="30">
        <v>2008</v>
      </c>
      <c r="I373" s="30">
        <v>22364.1</v>
      </c>
      <c r="J373" s="30">
        <v>142906.6</v>
      </c>
      <c r="K373" s="30">
        <v>67092.3</v>
      </c>
      <c r="L373" s="30">
        <v>75814.3</v>
      </c>
    </row>
    <row r="374" spans="1:12" ht="44.25" customHeight="1" x14ac:dyDescent="0.25">
      <c r="A374" s="44"/>
      <c r="B374" s="6">
        <v>17</v>
      </c>
      <c r="C374" s="47"/>
      <c r="D374" s="35" t="s">
        <v>500</v>
      </c>
      <c r="E374" s="37"/>
      <c r="F374" s="30">
        <v>11.36</v>
      </c>
      <c r="G374" s="30">
        <v>30</v>
      </c>
      <c r="H374" s="30">
        <v>1757</v>
      </c>
      <c r="I374" s="30">
        <v>19954.5</v>
      </c>
      <c r="J374" s="30">
        <v>127509.26</v>
      </c>
      <c r="K374" s="30">
        <v>59863.5</v>
      </c>
      <c r="L374" s="30">
        <v>67645.759999999995</v>
      </c>
    </row>
    <row r="375" spans="1:12" ht="44.25" customHeight="1" x14ac:dyDescent="0.25">
      <c r="A375" s="44"/>
      <c r="B375" s="6">
        <v>18</v>
      </c>
      <c r="C375" s="47"/>
      <c r="D375" s="35" t="s">
        <v>501</v>
      </c>
      <c r="E375" s="37"/>
      <c r="F375" s="30">
        <v>23.07</v>
      </c>
      <c r="G375" s="30">
        <v>22</v>
      </c>
      <c r="H375" s="30">
        <v>1116</v>
      </c>
      <c r="I375" s="30">
        <v>25742.400000000001</v>
      </c>
      <c r="J375" s="30">
        <v>270037.78000000003</v>
      </c>
      <c r="K375" s="30">
        <v>77227.199999999997</v>
      </c>
      <c r="L375" s="30">
        <v>192810.58</v>
      </c>
    </row>
    <row r="376" spans="1:12" ht="44.25" customHeight="1" x14ac:dyDescent="0.25">
      <c r="A376" s="44"/>
      <c r="B376" s="6">
        <v>19</v>
      </c>
      <c r="C376" s="47"/>
      <c r="D376" s="35" t="s">
        <v>502</v>
      </c>
      <c r="E376" s="37"/>
      <c r="F376" s="30">
        <v>21.73</v>
      </c>
      <c r="G376" s="30">
        <v>33</v>
      </c>
      <c r="H376" s="30">
        <v>1302</v>
      </c>
      <c r="I376" s="30">
        <v>28290.6</v>
      </c>
      <c r="J376" s="30">
        <v>396068.4</v>
      </c>
      <c r="K376" s="30">
        <v>84871.8</v>
      </c>
      <c r="L376" s="30">
        <v>311196.59999999998</v>
      </c>
    </row>
    <row r="377" spans="1:12" ht="44.25" customHeight="1" x14ac:dyDescent="0.25">
      <c r="A377" s="44"/>
      <c r="B377" s="6">
        <v>20</v>
      </c>
      <c r="C377" s="47"/>
      <c r="D377" s="35" t="s">
        <v>503</v>
      </c>
      <c r="E377" s="37"/>
      <c r="F377" s="30">
        <v>10.4</v>
      </c>
      <c r="G377" s="30">
        <v>4</v>
      </c>
      <c r="H377" s="30">
        <v>744</v>
      </c>
      <c r="I377" s="30">
        <v>7737.6</v>
      </c>
      <c r="J377" s="30">
        <v>96255.74</v>
      </c>
      <c r="K377" s="30">
        <v>23212.799999999999</v>
      </c>
      <c r="L377" s="30">
        <v>73042.94</v>
      </c>
    </row>
    <row r="378" spans="1:12" ht="44.25" customHeight="1" x14ac:dyDescent="0.25">
      <c r="A378" s="44"/>
      <c r="B378" s="6">
        <v>21</v>
      </c>
      <c r="C378" s="47"/>
      <c r="D378" s="35" t="s">
        <v>429</v>
      </c>
      <c r="E378" s="37"/>
      <c r="F378" s="30">
        <v>15.76</v>
      </c>
      <c r="G378" s="30">
        <v>10</v>
      </c>
      <c r="H378" s="30">
        <v>1488</v>
      </c>
      <c r="I378" s="30">
        <v>23454.6</v>
      </c>
      <c r="J378" s="30">
        <v>537813.98</v>
      </c>
      <c r="K378" s="30">
        <v>70363.8</v>
      </c>
      <c r="L378" s="30">
        <v>467450.18</v>
      </c>
    </row>
    <row r="379" spans="1:12" ht="44.25" customHeight="1" x14ac:dyDescent="0.25">
      <c r="A379" s="44"/>
      <c r="B379" s="6">
        <v>22</v>
      </c>
      <c r="C379" s="47"/>
      <c r="D379" s="35" t="s">
        <v>498</v>
      </c>
      <c r="E379" s="37"/>
      <c r="F379" s="30">
        <v>10.28</v>
      </c>
      <c r="G379" s="30">
        <v>16</v>
      </c>
      <c r="H379" s="30">
        <v>465</v>
      </c>
      <c r="I379" s="30">
        <v>4780.2</v>
      </c>
      <c r="J379" s="30">
        <v>78012.86</v>
      </c>
      <c r="K379" s="30">
        <v>14340.6</v>
      </c>
      <c r="L379" s="30">
        <v>63672.26</v>
      </c>
    </row>
    <row r="380" spans="1:12" ht="44.25" customHeight="1" x14ac:dyDescent="0.25">
      <c r="A380" s="44"/>
      <c r="B380" s="6">
        <v>23</v>
      </c>
      <c r="C380" s="47"/>
      <c r="D380" s="35" t="s">
        <v>504</v>
      </c>
      <c r="E380" s="37"/>
      <c r="F380" s="30">
        <v>25.37</v>
      </c>
      <c r="G380" s="30">
        <v>30</v>
      </c>
      <c r="H380" s="30">
        <v>1209</v>
      </c>
      <c r="I380" s="30">
        <v>30671.4</v>
      </c>
      <c r="J380" s="30">
        <v>348120.39</v>
      </c>
      <c r="K380" s="30">
        <v>92014.2</v>
      </c>
      <c r="L380" s="30">
        <v>256106.19</v>
      </c>
    </row>
    <row r="381" spans="1:12" ht="44.25" customHeight="1" x14ac:dyDescent="0.25">
      <c r="A381" s="44"/>
      <c r="B381" s="6">
        <v>24</v>
      </c>
      <c r="C381" s="47"/>
      <c r="D381" s="35" t="s">
        <v>505</v>
      </c>
      <c r="E381" s="37"/>
      <c r="F381" s="30">
        <v>26.87</v>
      </c>
      <c r="G381" s="30">
        <v>34</v>
      </c>
      <c r="H381" s="30">
        <v>1023</v>
      </c>
      <c r="I381" s="30">
        <v>27490.799999999999</v>
      </c>
      <c r="J381" s="30">
        <v>293326.84000000003</v>
      </c>
      <c r="K381" s="30">
        <v>82472.399999999994</v>
      </c>
      <c r="L381" s="30">
        <v>210854.44</v>
      </c>
    </row>
    <row r="382" spans="1:12" ht="44.25" customHeight="1" x14ac:dyDescent="0.25">
      <c r="A382" s="44"/>
      <c r="B382" s="6">
        <v>25</v>
      </c>
      <c r="C382" s="47"/>
      <c r="D382" s="35" t="s">
        <v>506</v>
      </c>
      <c r="E382" s="37"/>
      <c r="F382" s="30">
        <v>13.17</v>
      </c>
      <c r="G382" s="30">
        <v>10</v>
      </c>
      <c r="H382" s="30">
        <v>1302</v>
      </c>
      <c r="I382" s="30">
        <v>17149.2</v>
      </c>
      <c r="J382" s="30">
        <v>366821.39</v>
      </c>
      <c r="K382" s="30">
        <v>51447.6</v>
      </c>
      <c r="L382" s="30">
        <v>315373.78999999998</v>
      </c>
    </row>
    <row r="383" spans="1:12" ht="44.25" customHeight="1" x14ac:dyDescent="0.25">
      <c r="A383" s="44"/>
      <c r="B383" s="6">
        <v>26</v>
      </c>
      <c r="C383" s="47"/>
      <c r="D383" s="35" t="s">
        <v>507</v>
      </c>
      <c r="E383" s="37"/>
      <c r="F383" s="30">
        <v>21.02</v>
      </c>
      <c r="G383" s="30">
        <v>29</v>
      </c>
      <c r="H383" s="30">
        <v>930</v>
      </c>
      <c r="I383" s="30">
        <v>19548.599999999999</v>
      </c>
      <c r="J383" s="30">
        <v>224613.41</v>
      </c>
      <c r="K383" s="30">
        <v>58645.8</v>
      </c>
      <c r="L383" s="30">
        <v>165967.60999999999</v>
      </c>
    </row>
    <row r="384" spans="1:12" ht="44.25" customHeight="1" x14ac:dyDescent="0.25">
      <c r="A384" s="45"/>
      <c r="B384" s="6">
        <v>27</v>
      </c>
      <c r="C384" s="48"/>
      <c r="D384" s="35" t="s">
        <v>508</v>
      </c>
      <c r="E384" s="38"/>
      <c r="F384" s="30">
        <v>19.54</v>
      </c>
      <c r="G384" s="30">
        <v>17</v>
      </c>
      <c r="H384" s="30">
        <v>930</v>
      </c>
      <c r="I384" s="30">
        <v>18172.2</v>
      </c>
      <c r="J384" s="30">
        <v>481381.58</v>
      </c>
      <c r="K384" s="30">
        <v>54516.6</v>
      </c>
      <c r="L384" s="30">
        <v>426864.98</v>
      </c>
    </row>
    <row r="385" spans="1:12" ht="44.25" customHeight="1" x14ac:dyDescent="0.25">
      <c r="A385" s="40" t="s">
        <v>14</v>
      </c>
      <c r="B385" s="41"/>
      <c r="C385" s="41"/>
      <c r="D385" s="42"/>
      <c r="E385" s="10">
        <f>E358</f>
        <v>27</v>
      </c>
      <c r="F385" s="29">
        <f t="shared" ref="F385:H385" si="50">SUM(F358:F384)</f>
        <v>520.48</v>
      </c>
      <c r="G385" s="29">
        <f t="shared" si="50"/>
        <v>739</v>
      </c>
      <c r="H385" s="29">
        <f t="shared" si="50"/>
        <v>44037</v>
      </c>
      <c r="I385" s="29">
        <f>SUM(I358:I384)</f>
        <v>863906.49999999977</v>
      </c>
      <c r="J385" s="29">
        <f>SUM(J358:J384)</f>
        <v>7315404.6600000011</v>
      </c>
      <c r="K385" s="29">
        <f>SUM(K358:K384)</f>
        <v>2591719.5</v>
      </c>
      <c r="L385" s="29">
        <f>SUM(L358:L384)</f>
        <v>4723685.16</v>
      </c>
    </row>
    <row r="386" spans="1:12" ht="44.25" customHeight="1" x14ac:dyDescent="0.25">
      <c r="A386" s="43" t="s">
        <v>116</v>
      </c>
      <c r="B386" s="6">
        <v>1</v>
      </c>
      <c r="C386" s="46" t="s">
        <v>117</v>
      </c>
      <c r="D386" s="35" t="s">
        <v>344</v>
      </c>
      <c r="E386" s="36">
        <v>117</v>
      </c>
      <c r="F386" s="30">
        <v>25.8</v>
      </c>
      <c r="G386" s="30">
        <v>20</v>
      </c>
      <c r="H386" s="30">
        <v>252</v>
      </c>
      <c r="I386" s="30">
        <v>6501.6</v>
      </c>
      <c r="J386" s="30">
        <v>47071.58</v>
      </c>
      <c r="K386" s="30">
        <v>19504.8</v>
      </c>
      <c r="L386" s="30">
        <v>27566.78</v>
      </c>
    </row>
    <row r="387" spans="1:12" ht="44.25" customHeight="1" x14ac:dyDescent="0.25">
      <c r="A387" s="44"/>
      <c r="B387" s="6">
        <v>2</v>
      </c>
      <c r="C387" s="47"/>
      <c r="D387" s="35" t="s">
        <v>250</v>
      </c>
      <c r="E387" s="37"/>
      <c r="F387" s="30">
        <v>63.8</v>
      </c>
      <c r="G387" s="30">
        <v>48</v>
      </c>
      <c r="H387" s="30">
        <v>252</v>
      </c>
      <c r="I387" s="30">
        <v>16077.6</v>
      </c>
      <c r="J387" s="30">
        <v>116401.82</v>
      </c>
      <c r="K387" s="30">
        <v>48232.800000000003</v>
      </c>
      <c r="L387" s="30">
        <v>68169.02</v>
      </c>
    </row>
    <row r="388" spans="1:12" ht="44.25" customHeight="1" x14ac:dyDescent="0.25">
      <c r="A388" s="44"/>
      <c r="B388" s="6">
        <v>3</v>
      </c>
      <c r="C388" s="47"/>
      <c r="D388" s="35" t="s">
        <v>251</v>
      </c>
      <c r="E388" s="37"/>
      <c r="F388" s="30">
        <v>37.200000000000003</v>
      </c>
      <c r="G388" s="30">
        <v>25</v>
      </c>
      <c r="H388" s="30">
        <v>303</v>
      </c>
      <c r="I388" s="30">
        <v>11271.6</v>
      </c>
      <c r="J388" s="30">
        <v>81606.38</v>
      </c>
      <c r="K388" s="30">
        <v>33814.800000000003</v>
      </c>
      <c r="L388" s="30">
        <v>47791.58</v>
      </c>
    </row>
    <row r="389" spans="1:12" ht="44.25" customHeight="1" x14ac:dyDescent="0.25">
      <c r="A389" s="44"/>
      <c r="B389" s="6">
        <v>4</v>
      </c>
      <c r="C389" s="47"/>
      <c r="D389" s="35" t="s">
        <v>252</v>
      </c>
      <c r="E389" s="37"/>
      <c r="F389" s="30">
        <v>27.4</v>
      </c>
      <c r="G389" s="30">
        <v>26</v>
      </c>
      <c r="H389" s="30">
        <v>252</v>
      </c>
      <c r="I389" s="30">
        <v>6904.8</v>
      </c>
      <c r="J389" s="30">
        <v>49990.75</v>
      </c>
      <c r="K389" s="30">
        <v>20714.400000000001</v>
      </c>
      <c r="L389" s="30">
        <v>29276.35</v>
      </c>
    </row>
    <row r="390" spans="1:12" ht="44.25" customHeight="1" x14ac:dyDescent="0.25">
      <c r="A390" s="44"/>
      <c r="B390" s="6">
        <v>5</v>
      </c>
      <c r="C390" s="47"/>
      <c r="D390" s="35" t="s">
        <v>444</v>
      </c>
      <c r="E390" s="37"/>
      <c r="F390" s="30">
        <v>39.299999999999997</v>
      </c>
      <c r="G390" s="30">
        <v>28</v>
      </c>
      <c r="H390" s="30">
        <v>111</v>
      </c>
      <c r="I390" s="30">
        <v>4362.3</v>
      </c>
      <c r="J390" s="30">
        <v>31583.05</v>
      </c>
      <c r="K390" s="30">
        <v>13086.9</v>
      </c>
      <c r="L390" s="30">
        <v>18496.150000000001</v>
      </c>
    </row>
    <row r="391" spans="1:12" ht="44.25" customHeight="1" x14ac:dyDescent="0.25">
      <c r="A391" s="44"/>
      <c r="B391" s="6">
        <v>6</v>
      </c>
      <c r="C391" s="47"/>
      <c r="D391" s="35" t="s">
        <v>445</v>
      </c>
      <c r="E391" s="37"/>
      <c r="F391" s="30">
        <v>63.9</v>
      </c>
      <c r="G391" s="30">
        <v>47</v>
      </c>
      <c r="H391" s="30">
        <v>252</v>
      </c>
      <c r="I391" s="30">
        <v>16102.8</v>
      </c>
      <c r="J391" s="30">
        <v>116584.27</v>
      </c>
      <c r="K391" s="30">
        <v>48308.4</v>
      </c>
      <c r="L391" s="30">
        <v>68275.87</v>
      </c>
    </row>
    <row r="392" spans="1:12" ht="44.25" customHeight="1" x14ac:dyDescent="0.25">
      <c r="A392" s="44"/>
      <c r="B392" s="6">
        <v>7</v>
      </c>
      <c r="C392" s="47"/>
      <c r="D392" s="35" t="s">
        <v>253</v>
      </c>
      <c r="E392" s="37"/>
      <c r="F392" s="30">
        <v>27.2</v>
      </c>
      <c r="G392" s="30">
        <v>30</v>
      </c>
      <c r="H392" s="30">
        <v>1103</v>
      </c>
      <c r="I392" s="30">
        <v>25880.799999999999</v>
      </c>
      <c r="J392" s="30">
        <v>187376.99</v>
      </c>
      <c r="K392" s="30">
        <v>77642.399999999994</v>
      </c>
      <c r="L392" s="30">
        <v>109734.59</v>
      </c>
    </row>
    <row r="393" spans="1:12" ht="44.25" customHeight="1" x14ac:dyDescent="0.25">
      <c r="A393" s="44"/>
      <c r="B393" s="6">
        <v>8</v>
      </c>
      <c r="C393" s="47"/>
      <c r="D393" s="35" t="s">
        <v>254</v>
      </c>
      <c r="E393" s="37"/>
      <c r="F393" s="30">
        <v>67.8</v>
      </c>
      <c r="G393" s="30">
        <v>58</v>
      </c>
      <c r="H393" s="30">
        <v>252</v>
      </c>
      <c r="I393" s="30">
        <v>17085.599999999999</v>
      </c>
      <c r="J393" s="30">
        <v>123699.74</v>
      </c>
      <c r="K393" s="30">
        <v>51256.800000000003</v>
      </c>
      <c r="L393" s="30">
        <v>72442.94</v>
      </c>
    </row>
    <row r="394" spans="1:12" ht="44.25" customHeight="1" x14ac:dyDescent="0.25">
      <c r="A394" s="44"/>
      <c r="B394" s="6">
        <v>9</v>
      </c>
      <c r="C394" s="47"/>
      <c r="D394" s="35" t="s">
        <v>255</v>
      </c>
      <c r="E394" s="37"/>
      <c r="F394" s="30">
        <v>45.25</v>
      </c>
      <c r="G394" s="30">
        <v>34</v>
      </c>
      <c r="H394" s="30">
        <v>252</v>
      </c>
      <c r="I394" s="30">
        <v>11403</v>
      </c>
      <c r="J394" s="30">
        <v>82557.72</v>
      </c>
      <c r="K394" s="30">
        <v>34209</v>
      </c>
      <c r="L394" s="30">
        <v>48348.72</v>
      </c>
    </row>
    <row r="395" spans="1:12" ht="44.25" customHeight="1" x14ac:dyDescent="0.25">
      <c r="A395" s="44"/>
      <c r="B395" s="6">
        <v>10</v>
      </c>
      <c r="C395" s="47"/>
      <c r="D395" s="35" t="s">
        <v>446</v>
      </c>
      <c r="E395" s="37"/>
      <c r="F395" s="30">
        <v>59</v>
      </c>
      <c r="G395" s="30">
        <v>51</v>
      </c>
      <c r="H395" s="30">
        <v>252</v>
      </c>
      <c r="I395" s="30">
        <v>14868</v>
      </c>
      <c r="J395" s="30">
        <v>107644.32</v>
      </c>
      <c r="K395" s="30">
        <v>44604</v>
      </c>
      <c r="L395" s="30">
        <v>63040.32</v>
      </c>
    </row>
    <row r="396" spans="1:12" ht="44.25" customHeight="1" x14ac:dyDescent="0.25">
      <c r="A396" s="44"/>
      <c r="B396" s="6">
        <v>11</v>
      </c>
      <c r="C396" s="47"/>
      <c r="D396" s="35" t="s">
        <v>447</v>
      </c>
      <c r="E396" s="37"/>
      <c r="F396" s="30">
        <v>64.3</v>
      </c>
      <c r="G396" s="30">
        <v>52</v>
      </c>
      <c r="H396" s="30">
        <v>51</v>
      </c>
      <c r="I396" s="30">
        <v>3279.3</v>
      </c>
      <c r="J396" s="30">
        <v>23742.13</v>
      </c>
      <c r="K396" s="30">
        <v>9837.9</v>
      </c>
      <c r="L396" s="30">
        <v>13904.23</v>
      </c>
    </row>
    <row r="397" spans="1:12" ht="44.25" customHeight="1" x14ac:dyDescent="0.25">
      <c r="A397" s="44"/>
      <c r="B397" s="6">
        <v>12</v>
      </c>
      <c r="C397" s="47"/>
      <c r="D397" s="35" t="s">
        <v>256</v>
      </c>
      <c r="E397" s="37"/>
      <c r="F397" s="30">
        <v>55.5</v>
      </c>
      <c r="G397" s="30">
        <v>39</v>
      </c>
      <c r="H397" s="30">
        <v>185</v>
      </c>
      <c r="I397" s="30">
        <v>10267.5</v>
      </c>
      <c r="J397" s="30">
        <v>74336.7</v>
      </c>
      <c r="K397" s="30">
        <v>30802.5</v>
      </c>
      <c r="L397" s="30">
        <v>43534.2</v>
      </c>
    </row>
    <row r="398" spans="1:12" ht="44.25" customHeight="1" x14ac:dyDescent="0.25">
      <c r="A398" s="44"/>
      <c r="B398" s="6">
        <v>13</v>
      </c>
      <c r="C398" s="47"/>
      <c r="D398" s="35" t="s">
        <v>257</v>
      </c>
      <c r="E398" s="37"/>
      <c r="F398" s="30">
        <v>27.9</v>
      </c>
      <c r="G398" s="30">
        <v>19</v>
      </c>
      <c r="H398" s="30">
        <v>185</v>
      </c>
      <c r="I398" s="30">
        <v>5161.5</v>
      </c>
      <c r="J398" s="30">
        <v>37369.26</v>
      </c>
      <c r="K398" s="30">
        <v>15484.5</v>
      </c>
      <c r="L398" s="30">
        <v>21884.76</v>
      </c>
    </row>
    <row r="399" spans="1:12" ht="44.25" customHeight="1" x14ac:dyDescent="0.25">
      <c r="A399" s="44"/>
      <c r="B399" s="6">
        <v>14</v>
      </c>
      <c r="C399" s="47"/>
      <c r="D399" s="35" t="s">
        <v>258</v>
      </c>
      <c r="E399" s="37"/>
      <c r="F399" s="30">
        <v>74.3</v>
      </c>
      <c r="G399" s="30">
        <v>40</v>
      </c>
      <c r="H399" s="30">
        <v>185</v>
      </c>
      <c r="I399" s="30">
        <v>13745.5</v>
      </c>
      <c r="J399" s="30">
        <v>99517.42</v>
      </c>
      <c r="K399" s="30">
        <v>41236.5</v>
      </c>
      <c r="L399" s="30">
        <v>58280.92</v>
      </c>
    </row>
    <row r="400" spans="1:12" ht="44.25" customHeight="1" x14ac:dyDescent="0.25">
      <c r="A400" s="44"/>
      <c r="B400" s="6">
        <v>15</v>
      </c>
      <c r="C400" s="47"/>
      <c r="D400" s="35" t="s">
        <v>259</v>
      </c>
      <c r="E400" s="37"/>
      <c r="F400" s="30">
        <v>56.1</v>
      </c>
      <c r="G400" s="30">
        <v>43</v>
      </c>
      <c r="H400" s="30">
        <v>185</v>
      </c>
      <c r="I400" s="30">
        <v>10378.5</v>
      </c>
      <c r="J400" s="30">
        <v>75140.34</v>
      </c>
      <c r="K400" s="30">
        <v>31135.5</v>
      </c>
      <c r="L400" s="30">
        <v>44004.84</v>
      </c>
    </row>
    <row r="401" spans="1:12" ht="44.25" customHeight="1" x14ac:dyDescent="0.25">
      <c r="A401" s="44"/>
      <c r="B401" s="6">
        <v>16</v>
      </c>
      <c r="C401" s="47"/>
      <c r="D401" s="35" t="s">
        <v>260</v>
      </c>
      <c r="E401" s="37"/>
      <c r="F401" s="30">
        <v>33.9</v>
      </c>
      <c r="G401" s="30">
        <v>24</v>
      </c>
      <c r="H401" s="30">
        <v>185</v>
      </c>
      <c r="I401" s="30">
        <v>6271.5</v>
      </c>
      <c r="J401" s="30">
        <v>45405.66</v>
      </c>
      <c r="K401" s="30">
        <v>18814.5</v>
      </c>
      <c r="L401" s="30">
        <v>26591.16</v>
      </c>
    </row>
    <row r="402" spans="1:12" ht="44.25" customHeight="1" x14ac:dyDescent="0.25">
      <c r="A402" s="44"/>
      <c r="B402" s="6">
        <v>17</v>
      </c>
      <c r="C402" s="47"/>
      <c r="D402" s="35" t="s">
        <v>347</v>
      </c>
      <c r="E402" s="37"/>
      <c r="F402" s="30">
        <v>17.3</v>
      </c>
      <c r="G402" s="30">
        <v>10</v>
      </c>
      <c r="H402" s="30">
        <v>250</v>
      </c>
      <c r="I402" s="30">
        <v>4325</v>
      </c>
      <c r="J402" s="30">
        <v>31313</v>
      </c>
      <c r="K402" s="30">
        <v>12975</v>
      </c>
      <c r="L402" s="30">
        <v>18338</v>
      </c>
    </row>
    <row r="403" spans="1:12" ht="44.25" customHeight="1" x14ac:dyDescent="0.25">
      <c r="A403" s="44"/>
      <c r="B403" s="6">
        <v>18</v>
      </c>
      <c r="C403" s="47"/>
      <c r="D403" s="35" t="s">
        <v>348</v>
      </c>
      <c r="E403" s="37"/>
      <c r="F403" s="30">
        <v>39.6</v>
      </c>
      <c r="G403" s="30">
        <v>29</v>
      </c>
      <c r="H403" s="30">
        <v>2727</v>
      </c>
      <c r="I403" s="30">
        <v>96406.2</v>
      </c>
      <c r="J403" s="30">
        <v>697980.88</v>
      </c>
      <c r="K403" s="30">
        <v>289218.59999999998</v>
      </c>
      <c r="L403" s="30">
        <v>408762.28</v>
      </c>
    </row>
    <row r="404" spans="1:12" ht="44.25" customHeight="1" x14ac:dyDescent="0.25">
      <c r="A404" s="44"/>
      <c r="B404" s="6">
        <v>19</v>
      </c>
      <c r="C404" s="47"/>
      <c r="D404" s="35" t="s">
        <v>261</v>
      </c>
      <c r="E404" s="37"/>
      <c r="F404" s="30">
        <v>71.3</v>
      </c>
      <c r="G404" s="30">
        <v>47</v>
      </c>
      <c r="H404" s="30">
        <v>185</v>
      </c>
      <c r="I404" s="30">
        <v>13190.5</v>
      </c>
      <c r="J404" s="30">
        <v>95499.22</v>
      </c>
      <c r="K404" s="30">
        <v>39571.5</v>
      </c>
      <c r="L404" s="30">
        <v>55927.72</v>
      </c>
    </row>
    <row r="405" spans="1:12" ht="44.25" customHeight="1" x14ac:dyDescent="0.25">
      <c r="A405" s="44"/>
      <c r="B405" s="6">
        <v>20</v>
      </c>
      <c r="C405" s="47"/>
      <c r="D405" s="35" t="s">
        <v>262</v>
      </c>
      <c r="E405" s="37"/>
      <c r="F405" s="30">
        <v>40</v>
      </c>
      <c r="G405" s="30">
        <v>35</v>
      </c>
      <c r="H405" s="30">
        <v>473</v>
      </c>
      <c r="I405" s="30">
        <v>9460</v>
      </c>
      <c r="J405" s="30">
        <v>68490.399999999994</v>
      </c>
      <c r="K405" s="30">
        <v>28380</v>
      </c>
      <c r="L405" s="30">
        <v>40110.400000000001</v>
      </c>
    </row>
    <row r="406" spans="1:12" ht="44.25" customHeight="1" x14ac:dyDescent="0.25">
      <c r="A406" s="44"/>
      <c r="B406" s="6">
        <v>21</v>
      </c>
      <c r="C406" s="47"/>
      <c r="D406" s="35" t="s">
        <v>263</v>
      </c>
      <c r="E406" s="37"/>
      <c r="F406" s="30">
        <v>49.5</v>
      </c>
      <c r="G406" s="30">
        <v>39</v>
      </c>
      <c r="H406" s="30">
        <v>252</v>
      </c>
      <c r="I406" s="30">
        <v>12474</v>
      </c>
      <c r="J406" s="30">
        <v>90311.76</v>
      </c>
      <c r="K406" s="30">
        <v>37422</v>
      </c>
      <c r="L406" s="30">
        <v>52889.760000000002</v>
      </c>
    </row>
    <row r="407" spans="1:12" ht="44.25" customHeight="1" x14ac:dyDescent="0.25">
      <c r="A407" s="44"/>
      <c r="B407" s="6">
        <v>22</v>
      </c>
      <c r="C407" s="47"/>
      <c r="D407" s="35" t="s">
        <v>264</v>
      </c>
      <c r="E407" s="37"/>
      <c r="F407" s="30">
        <v>21.6</v>
      </c>
      <c r="G407" s="30">
        <v>14</v>
      </c>
      <c r="H407" s="30">
        <v>252</v>
      </c>
      <c r="I407" s="30">
        <v>5443.2</v>
      </c>
      <c r="J407" s="30">
        <v>39408.769999999997</v>
      </c>
      <c r="K407" s="30">
        <v>16329.6</v>
      </c>
      <c r="L407" s="30">
        <v>23079.17</v>
      </c>
    </row>
    <row r="408" spans="1:12" ht="44.25" customHeight="1" x14ac:dyDescent="0.25">
      <c r="A408" s="44"/>
      <c r="B408" s="6">
        <v>23</v>
      </c>
      <c r="C408" s="47"/>
      <c r="D408" s="35" t="s">
        <v>349</v>
      </c>
      <c r="E408" s="37"/>
      <c r="F408" s="30">
        <v>37.200000000000003</v>
      </c>
      <c r="G408" s="30">
        <v>28</v>
      </c>
      <c r="H408" s="30">
        <v>252</v>
      </c>
      <c r="I408" s="30">
        <v>9374.4</v>
      </c>
      <c r="J408" s="30">
        <v>67870.66</v>
      </c>
      <c r="K408" s="30">
        <v>28123.200000000001</v>
      </c>
      <c r="L408" s="30">
        <v>39747.46</v>
      </c>
    </row>
    <row r="409" spans="1:12" ht="44.25" customHeight="1" x14ac:dyDescent="0.25">
      <c r="A409" s="44"/>
      <c r="B409" s="6">
        <v>24</v>
      </c>
      <c r="C409" s="47"/>
      <c r="D409" s="35" t="s">
        <v>265</v>
      </c>
      <c r="E409" s="37"/>
      <c r="F409" s="30">
        <v>33.1</v>
      </c>
      <c r="G409" s="30">
        <v>22</v>
      </c>
      <c r="H409" s="30">
        <v>252</v>
      </c>
      <c r="I409" s="30">
        <v>8341.2000000000007</v>
      </c>
      <c r="J409" s="30">
        <v>60390.29</v>
      </c>
      <c r="K409" s="30">
        <v>25023.599999999999</v>
      </c>
      <c r="L409" s="30">
        <v>35366.69</v>
      </c>
    </row>
    <row r="410" spans="1:12" ht="44.25" customHeight="1" x14ac:dyDescent="0.25">
      <c r="A410" s="44"/>
      <c r="B410" s="6">
        <v>25</v>
      </c>
      <c r="C410" s="47"/>
      <c r="D410" s="35" t="s">
        <v>350</v>
      </c>
      <c r="E410" s="37"/>
      <c r="F410" s="30">
        <v>32</v>
      </c>
      <c r="G410" s="30">
        <v>28</v>
      </c>
      <c r="H410" s="30">
        <v>185</v>
      </c>
      <c r="I410" s="30">
        <v>5920</v>
      </c>
      <c r="J410" s="30">
        <v>42860.800000000003</v>
      </c>
      <c r="K410" s="30">
        <v>17760</v>
      </c>
      <c r="L410" s="30">
        <v>25100.799999999999</v>
      </c>
    </row>
    <row r="411" spans="1:12" ht="44.25" customHeight="1" x14ac:dyDescent="0.25">
      <c r="A411" s="44"/>
      <c r="B411" s="6">
        <v>26</v>
      </c>
      <c r="C411" s="47"/>
      <c r="D411" s="35" t="s">
        <v>351</v>
      </c>
      <c r="E411" s="37"/>
      <c r="F411" s="30">
        <v>32.799999999999997</v>
      </c>
      <c r="G411" s="30">
        <v>30</v>
      </c>
      <c r="H411" s="30">
        <v>941</v>
      </c>
      <c r="I411" s="30">
        <v>30864.799999999999</v>
      </c>
      <c r="J411" s="30">
        <v>223461.14</v>
      </c>
      <c r="K411" s="30">
        <v>92594.4</v>
      </c>
      <c r="L411" s="30">
        <v>130866.74</v>
      </c>
    </row>
    <row r="412" spans="1:12" ht="44.25" customHeight="1" x14ac:dyDescent="0.25">
      <c r="A412" s="44"/>
      <c r="B412" s="6">
        <v>27</v>
      </c>
      <c r="C412" s="47"/>
      <c r="D412" s="35" t="s">
        <v>266</v>
      </c>
      <c r="E412" s="37"/>
      <c r="F412" s="30">
        <v>15.4</v>
      </c>
      <c r="G412" s="30">
        <v>21</v>
      </c>
      <c r="H412" s="30">
        <v>504</v>
      </c>
      <c r="I412" s="30">
        <v>7761.6</v>
      </c>
      <c r="J412" s="30">
        <v>56193.98</v>
      </c>
      <c r="K412" s="30">
        <v>23284.799999999999</v>
      </c>
      <c r="L412" s="30">
        <v>32909.18</v>
      </c>
    </row>
    <row r="413" spans="1:12" ht="44.25" customHeight="1" x14ac:dyDescent="0.25">
      <c r="A413" s="44"/>
      <c r="B413" s="6">
        <v>28</v>
      </c>
      <c r="C413" s="47"/>
      <c r="D413" s="35" t="s">
        <v>352</v>
      </c>
      <c r="E413" s="37"/>
      <c r="F413" s="30">
        <v>33.700000000000003</v>
      </c>
      <c r="G413" s="30">
        <v>31</v>
      </c>
      <c r="H413" s="30">
        <v>504</v>
      </c>
      <c r="I413" s="30">
        <v>15094.8</v>
      </c>
      <c r="J413" s="30">
        <v>109286.36</v>
      </c>
      <c r="K413" s="30">
        <v>45284.4</v>
      </c>
      <c r="L413" s="30">
        <v>64001.96</v>
      </c>
    </row>
    <row r="414" spans="1:12" ht="44.25" customHeight="1" x14ac:dyDescent="0.25">
      <c r="A414" s="44"/>
      <c r="B414" s="6">
        <v>29</v>
      </c>
      <c r="C414" s="47"/>
      <c r="D414" s="35" t="s">
        <v>448</v>
      </c>
      <c r="E414" s="37"/>
      <c r="F414" s="30">
        <v>59.4</v>
      </c>
      <c r="G414" s="30">
        <v>45</v>
      </c>
      <c r="H414" s="30">
        <v>502</v>
      </c>
      <c r="I414" s="30">
        <v>59637.599999999999</v>
      </c>
      <c r="J414" s="30">
        <v>431776.22</v>
      </c>
      <c r="K414" s="30">
        <v>178912.8</v>
      </c>
      <c r="L414" s="30">
        <v>252863.42</v>
      </c>
    </row>
    <row r="415" spans="1:12" ht="44.25" customHeight="1" x14ac:dyDescent="0.25">
      <c r="A415" s="44"/>
      <c r="B415" s="6">
        <v>30</v>
      </c>
      <c r="C415" s="47"/>
      <c r="D415" s="35" t="s">
        <v>267</v>
      </c>
      <c r="E415" s="37"/>
      <c r="F415" s="30">
        <v>16.7</v>
      </c>
      <c r="G415" s="30">
        <v>20</v>
      </c>
      <c r="H415" s="30">
        <v>185</v>
      </c>
      <c r="I415" s="30">
        <v>5420.5</v>
      </c>
      <c r="J415" s="30">
        <v>39244.42</v>
      </c>
      <c r="K415" s="30">
        <v>16261.5</v>
      </c>
      <c r="L415" s="30">
        <v>22982.92</v>
      </c>
    </row>
    <row r="416" spans="1:12" ht="44.25" customHeight="1" x14ac:dyDescent="0.25">
      <c r="A416" s="44"/>
      <c r="B416" s="6">
        <v>31</v>
      </c>
      <c r="C416" s="47"/>
      <c r="D416" s="35" t="s">
        <v>353</v>
      </c>
      <c r="E416" s="37"/>
      <c r="F416" s="30">
        <v>52.3</v>
      </c>
      <c r="G416" s="30">
        <v>81</v>
      </c>
      <c r="H416" s="30">
        <v>252</v>
      </c>
      <c r="I416" s="30">
        <v>26359.200000000001</v>
      </c>
      <c r="J416" s="30">
        <v>190840.6</v>
      </c>
      <c r="K416" s="30">
        <v>79077.600000000006</v>
      </c>
      <c r="L416" s="30">
        <v>111763</v>
      </c>
    </row>
    <row r="417" spans="1:12" ht="44.25" customHeight="1" x14ac:dyDescent="0.25">
      <c r="A417" s="44"/>
      <c r="B417" s="6">
        <v>32</v>
      </c>
      <c r="C417" s="47"/>
      <c r="D417" s="35" t="s">
        <v>345</v>
      </c>
      <c r="E417" s="37"/>
      <c r="F417" s="30">
        <v>46.2</v>
      </c>
      <c r="G417" s="30">
        <v>31</v>
      </c>
      <c r="H417" s="30">
        <v>250</v>
      </c>
      <c r="I417" s="30">
        <v>11550</v>
      </c>
      <c r="J417" s="30">
        <v>83622</v>
      </c>
      <c r="K417" s="30">
        <v>34650</v>
      </c>
      <c r="L417" s="30">
        <v>48972</v>
      </c>
    </row>
    <row r="418" spans="1:12" ht="44.25" customHeight="1" x14ac:dyDescent="0.25">
      <c r="A418" s="44"/>
      <c r="B418" s="6">
        <v>33</v>
      </c>
      <c r="C418" s="47"/>
      <c r="D418" s="35" t="s">
        <v>268</v>
      </c>
      <c r="E418" s="37"/>
      <c r="F418" s="30">
        <v>19</v>
      </c>
      <c r="G418" s="30">
        <v>18</v>
      </c>
      <c r="H418" s="30">
        <v>756</v>
      </c>
      <c r="I418" s="30">
        <v>14364</v>
      </c>
      <c r="J418" s="30">
        <v>103995.36</v>
      </c>
      <c r="K418" s="30">
        <v>43092</v>
      </c>
      <c r="L418" s="30">
        <v>60903.360000000001</v>
      </c>
    </row>
    <row r="419" spans="1:12" ht="44.25" customHeight="1" x14ac:dyDescent="0.25">
      <c r="A419" s="44"/>
      <c r="B419" s="6">
        <v>34</v>
      </c>
      <c r="C419" s="47"/>
      <c r="D419" s="35" t="s">
        <v>269</v>
      </c>
      <c r="E419" s="37"/>
      <c r="F419" s="30">
        <v>32.200000000000003</v>
      </c>
      <c r="G419" s="30">
        <v>27</v>
      </c>
      <c r="H419" s="30">
        <v>252</v>
      </c>
      <c r="I419" s="30">
        <v>8114.4</v>
      </c>
      <c r="J419" s="30">
        <v>58748.26</v>
      </c>
      <c r="K419" s="30">
        <v>24343.200000000001</v>
      </c>
      <c r="L419" s="30">
        <v>34405.06</v>
      </c>
    </row>
    <row r="420" spans="1:12" ht="44.25" customHeight="1" x14ac:dyDescent="0.25">
      <c r="A420" s="44"/>
      <c r="B420" s="6">
        <v>35</v>
      </c>
      <c r="C420" s="47"/>
      <c r="D420" s="35" t="s">
        <v>270</v>
      </c>
      <c r="E420" s="37"/>
      <c r="F420" s="30">
        <v>28.1</v>
      </c>
      <c r="G420" s="30">
        <v>24</v>
      </c>
      <c r="H420" s="30">
        <v>370</v>
      </c>
      <c r="I420" s="30">
        <v>9860.5</v>
      </c>
      <c r="J420" s="30">
        <v>71390.02</v>
      </c>
      <c r="K420" s="30">
        <v>29581.5</v>
      </c>
      <c r="L420" s="30">
        <v>41808.519999999997</v>
      </c>
    </row>
    <row r="421" spans="1:12" ht="44.25" customHeight="1" x14ac:dyDescent="0.25">
      <c r="A421" s="44"/>
      <c r="B421" s="6">
        <v>36</v>
      </c>
      <c r="C421" s="47"/>
      <c r="D421" s="35" t="s">
        <v>271</v>
      </c>
      <c r="E421" s="37"/>
      <c r="F421" s="30">
        <v>31.5</v>
      </c>
      <c r="G421" s="30">
        <v>21</v>
      </c>
      <c r="H421" s="30">
        <v>185</v>
      </c>
      <c r="I421" s="30">
        <v>5827.5</v>
      </c>
      <c r="J421" s="30">
        <v>42191.1</v>
      </c>
      <c r="K421" s="30">
        <v>17482.5</v>
      </c>
      <c r="L421" s="30">
        <v>24708.6</v>
      </c>
    </row>
    <row r="422" spans="1:12" ht="44.25" customHeight="1" x14ac:dyDescent="0.25">
      <c r="A422" s="44"/>
      <c r="B422" s="6">
        <v>37</v>
      </c>
      <c r="C422" s="47"/>
      <c r="D422" s="35" t="s">
        <v>272</v>
      </c>
      <c r="E422" s="37"/>
      <c r="F422" s="30">
        <v>14.7</v>
      </c>
      <c r="G422" s="30">
        <v>10</v>
      </c>
      <c r="H422" s="30">
        <v>252</v>
      </c>
      <c r="I422" s="30">
        <v>3704.4</v>
      </c>
      <c r="J422" s="30">
        <v>26819.86</v>
      </c>
      <c r="K422" s="30">
        <v>11113.2</v>
      </c>
      <c r="L422" s="30">
        <v>15706.66</v>
      </c>
    </row>
    <row r="423" spans="1:12" ht="44.25" customHeight="1" x14ac:dyDescent="0.25">
      <c r="A423" s="44"/>
      <c r="B423" s="6">
        <v>38</v>
      </c>
      <c r="C423" s="47"/>
      <c r="D423" s="35" t="s">
        <v>273</v>
      </c>
      <c r="E423" s="37"/>
      <c r="F423" s="30">
        <v>19.8</v>
      </c>
      <c r="G423" s="30">
        <v>16</v>
      </c>
      <c r="H423" s="30">
        <v>370</v>
      </c>
      <c r="I423" s="30">
        <v>7326</v>
      </c>
      <c r="J423" s="30">
        <v>53040.24</v>
      </c>
      <c r="K423" s="30">
        <v>21978</v>
      </c>
      <c r="L423" s="30">
        <v>31062.240000000002</v>
      </c>
    </row>
    <row r="424" spans="1:12" ht="44.25" customHeight="1" x14ac:dyDescent="0.25">
      <c r="A424" s="44"/>
      <c r="B424" s="6">
        <v>39</v>
      </c>
      <c r="C424" s="47"/>
      <c r="D424" s="35" t="s">
        <v>274</v>
      </c>
      <c r="E424" s="37"/>
      <c r="F424" s="30">
        <v>53.9</v>
      </c>
      <c r="G424" s="30">
        <v>30</v>
      </c>
      <c r="H424" s="30">
        <v>185</v>
      </c>
      <c r="I424" s="30">
        <v>9971.5</v>
      </c>
      <c r="J424" s="30">
        <v>72193.66</v>
      </c>
      <c r="K424" s="30">
        <v>29914.5</v>
      </c>
      <c r="L424" s="30">
        <v>42279.16</v>
      </c>
    </row>
    <row r="425" spans="1:12" ht="44.25" customHeight="1" x14ac:dyDescent="0.25">
      <c r="A425" s="44"/>
      <c r="B425" s="6">
        <v>40</v>
      </c>
      <c r="C425" s="47"/>
      <c r="D425" s="35" t="s">
        <v>275</v>
      </c>
      <c r="E425" s="37"/>
      <c r="F425" s="30">
        <v>37.200000000000003</v>
      </c>
      <c r="G425" s="30">
        <v>18</v>
      </c>
      <c r="H425" s="30">
        <v>185</v>
      </c>
      <c r="I425" s="30">
        <v>6882</v>
      </c>
      <c r="J425" s="30">
        <v>49825.68</v>
      </c>
      <c r="K425" s="30">
        <v>20646</v>
      </c>
      <c r="L425" s="30">
        <v>29179.68</v>
      </c>
    </row>
    <row r="426" spans="1:12" ht="44.25" customHeight="1" x14ac:dyDescent="0.25">
      <c r="A426" s="44"/>
      <c r="B426" s="6">
        <v>41</v>
      </c>
      <c r="C426" s="47"/>
      <c r="D426" s="35" t="s">
        <v>276</v>
      </c>
      <c r="E426" s="37"/>
      <c r="F426" s="30">
        <v>60.4</v>
      </c>
      <c r="G426" s="30">
        <v>45</v>
      </c>
      <c r="H426" s="30">
        <v>185</v>
      </c>
      <c r="I426" s="30">
        <v>11174</v>
      </c>
      <c r="J426" s="30">
        <v>80899.759999999995</v>
      </c>
      <c r="K426" s="30">
        <v>33522</v>
      </c>
      <c r="L426" s="30">
        <v>47377.760000000002</v>
      </c>
    </row>
    <row r="427" spans="1:12" ht="44.25" customHeight="1" x14ac:dyDescent="0.25">
      <c r="A427" s="44"/>
      <c r="B427" s="6">
        <v>42</v>
      </c>
      <c r="C427" s="47"/>
      <c r="D427" s="35" t="s">
        <v>277</v>
      </c>
      <c r="E427" s="37"/>
      <c r="F427" s="30">
        <v>28.8</v>
      </c>
      <c r="G427" s="30">
        <v>21</v>
      </c>
      <c r="H427" s="30">
        <v>185</v>
      </c>
      <c r="I427" s="30">
        <v>5328</v>
      </c>
      <c r="J427" s="30">
        <v>38574.720000000001</v>
      </c>
      <c r="K427" s="30">
        <v>15984</v>
      </c>
      <c r="L427" s="30">
        <v>22590.720000000001</v>
      </c>
    </row>
    <row r="428" spans="1:12" ht="44.25" customHeight="1" x14ac:dyDescent="0.25">
      <c r="A428" s="44"/>
      <c r="B428" s="6">
        <v>43</v>
      </c>
      <c r="C428" s="47"/>
      <c r="D428" s="35" t="s">
        <v>449</v>
      </c>
      <c r="E428" s="37"/>
      <c r="F428" s="30">
        <v>30.8</v>
      </c>
      <c r="G428" s="30">
        <v>23</v>
      </c>
      <c r="H428" s="30">
        <v>185</v>
      </c>
      <c r="I428" s="30">
        <v>5698</v>
      </c>
      <c r="J428" s="30">
        <v>41253.519999999997</v>
      </c>
      <c r="K428" s="30">
        <v>17094</v>
      </c>
      <c r="L428" s="30">
        <v>24159.52</v>
      </c>
    </row>
    <row r="429" spans="1:12" ht="44.25" customHeight="1" x14ac:dyDescent="0.25">
      <c r="A429" s="44"/>
      <c r="B429" s="6">
        <v>44</v>
      </c>
      <c r="C429" s="47"/>
      <c r="D429" s="35" t="s">
        <v>450</v>
      </c>
      <c r="E429" s="37"/>
      <c r="F429" s="30">
        <v>21.4</v>
      </c>
      <c r="G429" s="30">
        <v>17</v>
      </c>
      <c r="H429" s="30">
        <v>185</v>
      </c>
      <c r="I429" s="30">
        <v>3959</v>
      </c>
      <c r="J429" s="30">
        <v>28663.16</v>
      </c>
      <c r="K429" s="30">
        <v>11877</v>
      </c>
      <c r="L429" s="30">
        <v>16786.16</v>
      </c>
    </row>
    <row r="430" spans="1:12" ht="44.25" customHeight="1" x14ac:dyDescent="0.25">
      <c r="A430" s="44"/>
      <c r="B430" s="6">
        <v>45</v>
      </c>
      <c r="C430" s="47"/>
      <c r="D430" s="35" t="s">
        <v>451</v>
      </c>
      <c r="E430" s="37"/>
      <c r="F430" s="30">
        <v>13.3</v>
      </c>
      <c r="G430" s="30">
        <v>19</v>
      </c>
      <c r="H430" s="30">
        <v>185</v>
      </c>
      <c r="I430" s="30">
        <v>4828.5</v>
      </c>
      <c r="J430" s="30">
        <v>34958.339999999997</v>
      </c>
      <c r="K430" s="30">
        <v>14485.5</v>
      </c>
      <c r="L430" s="30">
        <v>20472.84</v>
      </c>
    </row>
    <row r="431" spans="1:12" ht="66.75" customHeight="1" x14ac:dyDescent="0.25">
      <c r="A431" s="44"/>
      <c r="B431" s="6">
        <v>46</v>
      </c>
      <c r="C431" s="47"/>
      <c r="D431" s="35" t="s">
        <v>278</v>
      </c>
      <c r="E431" s="37"/>
      <c r="F431" s="30">
        <v>26.55</v>
      </c>
      <c r="G431" s="30">
        <v>31</v>
      </c>
      <c r="H431" s="30">
        <v>4030</v>
      </c>
      <c r="I431" s="30">
        <v>33476.699999999997</v>
      </c>
      <c r="J431" s="30">
        <v>242371.34</v>
      </c>
      <c r="K431" s="30">
        <v>100430.1</v>
      </c>
      <c r="L431" s="30">
        <v>141941.24</v>
      </c>
    </row>
    <row r="432" spans="1:12" ht="66.75" customHeight="1" x14ac:dyDescent="0.25">
      <c r="A432" s="44"/>
      <c r="B432" s="6">
        <v>47</v>
      </c>
      <c r="C432" s="47"/>
      <c r="D432" s="35" t="s">
        <v>279</v>
      </c>
      <c r="E432" s="37"/>
      <c r="F432" s="30">
        <v>34.1</v>
      </c>
      <c r="G432" s="30">
        <v>42</v>
      </c>
      <c r="H432" s="30">
        <v>6548</v>
      </c>
      <c r="I432" s="30">
        <v>137669.29999999999</v>
      </c>
      <c r="J432" s="30">
        <v>996725.69000000099</v>
      </c>
      <c r="K432" s="30">
        <v>413007.9</v>
      </c>
      <c r="L432" s="30">
        <v>583717.79</v>
      </c>
    </row>
    <row r="433" spans="1:12" ht="66.75" customHeight="1" x14ac:dyDescent="0.25">
      <c r="A433" s="44"/>
      <c r="B433" s="6">
        <v>48</v>
      </c>
      <c r="C433" s="47"/>
      <c r="D433" s="35" t="s">
        <v>280</v>
      </c>
      <c r="E433" s="37"/>
      <c r="F433" s="30">
        <v>27.5</v>
      </c>
      <c r="G433" s="30">
        <v>41</v>
      </c>
      <c r="H433" s="30">
        <v>664</v>
      </c>
      <c r="I433" s="30">
        <v>9724.75</v>
      </c>
      <c r="J433" s="30">
        <v>70407.199999999997</v>
      </c>
      <c r="K433" s="30">
        <v>29174.25</v>
      </c>
      <c r="L433" s="30">
        <v>41232.949999999997</v>
      </c>
    </row>
    <row r="434" spans="1:12" ht="66.75" customHeight="1" x14ac:dyDescent="0.25">
      <c r="A434" s="44"/>
      <c r="B434" s="6">
        <v>49</v>
      </c>
      <c r="C434" s="47"/>
      <c r="D434" s="35" t="s">
        <v>281</v>
      </c>
      <c r="E434" s="37"/>
      <c r="F434" s="30">
        <v>16.850000000000001</v>
      </c>
      <c r="G434" s="30">
        <v>43</v>
      </c>
      <c r="H434" s="30">
        <v>3770</v>
      </c>
      <c r="I434" s="30">
        <v>50350.64</v>
      </c>
      <c r="J434" s="30">
        <v>364538.63</v>
      </c>
      <c r="K434" s="30">
        <v>151051.92000000001</v>
      </c>
      <c r="L434" s="30">
        <v>213486.71</v>
      </c>
    </row>
    <row r="435" spans="1:12" ht="66.75" customHeight="1" x14ac:dyDescent="0.25">
      <c r="A435" s="44"/>
      <c r="B435" s="6">
        <v>50</v>
      </c>
      <c r="C435" s="47"/>
      <c r="D435" s="35" t="s">
        <v>282</v>
      </c>
      <c r="E435" s="37"/>
      <c r="F435" s="30">
        <v>18.3</v>
      </c>
      <c r="G435" s="30">
        <v>40</v>
      </c>
      <c r="H435" s="30">
        <v>1109</v>
      </c>
      <c r="I435" s="30">
        <v>16744.55</v>
      </c>
      <c r="J435" s="30">
        <v>121230.55</v>
      </c>
      <c r="K435" s="30">
        <v>50233.65</v>
      </c>
      <c r="L435" s="30">
        <v>70996.899999999994</v>
      </c>
    </row>
    <row r="436" spans="1:12" ht="44.25" customHeight="1" x14ac:dyDescent="0.25">
      <c r="A436" s="44"/>
      <c r="B436" s="6">
        <v>51</v>
      </c>
      <c r="C436" s="47"/>
      <c r="D436" s="35" t="s">
        <v>283</v>
      </c>
      <c r="E436" s="37"/>
      <c r="F436" s="30">
        <v>19.25</v>
      </c>
      <c r="G436" s="30">
        <v>47</v>
      </c>
      <c r="H436" s="30">
        <v>5040</v>
      </c>
      <c r="I436" s="30">
        <v>67838.399999999994</v>
      </c>
      <c r="J436" s="30">
        <v>491150.01</v>
      </c>
      <c r="K436" s="30">
        <v>203515.2</v>
      </c>
      <c r="L436" s="30">
        <v>287634.81</v>
      </c>
    </row>
    <row r="437" spans="1:12" ht="44.25" customHeight="1" x14ac:dyDescent="0.25">
      <c r="A437" s="44"/>
      <c r="B437" s="6">
        <v>52</v>
      </c>
      <c r="C437" s="47"/>
      <c r="D437" s="35" t="s">
        <v>284</v>
      </c>
      <c r="E437" s="37"/>
      <c r="F437" s="30">
        <v>13.65</v>
      </c>
      <c r="G437" s="30">
        <v>37</v>
      </c>
      <c r="H437" s="30">
        <v>4752</v>
      </c>
      <c r="I437" s="30">
        <v>39891.599999999999</v>
      </c>
      <c r="J437" s="30">
        <v>288815.21999999997</v>
      </c>
      <c r="K437" s="30">
        <v>119674.8</v>
      </c>
      <c r="L437" s="30">
        <v>169140.42</v>
      </c>
    </row>
    <row r="438" spans="1:12" ht="44.25" customHeight="1" x14ac:dyDescent="0.25">
      <c r="A438" s="44"/>
      <c r="B438" s="6">
        <v>53</v>
      </c>
      <c r="C438" s="47"/>
      <c r="D438" s="35" t="s">
        <v>285</v>
      </c>
      <c r="E438" s="37"/>
      <c r="F438" s="30">
        <v>17.850000000000001</v>
      </c>
      <c r="G438" s="30">
        <v>40</v>
      </c>
      <c r="H438" s="30">
        <v>2772</v>
      </c>
      <c r="I438" s="30">
        <v>39753</v>
      </c>
      <c r="J438" s="30">
        <v>287811.71999999997</v>
      </c>
      <c r="K438" s="30">
        <v>119259</v>
      </c>
      <c r="L438" s="30">
        <v>168552.72</v>
      </c>
    </row>
    <row r="439" spans="1:12" ht="44.25" customHeight="1" x14ac:dyDescent="0.25">
      <c r="A439" s="44"/>
      <c r="B439" s="6">
        <v>54</v>
      </c>
      <c r="C439" s="47"/>
      <c r="D439" s="35" t="s">
        <v>286</v>
      </c>
      <c r="E439" s="37"/>
      <c r="F439" s="30">
        <v>20.9</v>
      </c>
      <c r="G439" s="30">
        <v>46</v>
      </c>
      <c r="H439" s="30">
        <v>777</v>
      </c>
      <c r="I439" s="30">
        <v>12770.55</v>
      </c>
      <c r="J439" s="30">
        <v>92458.79</v>
      </c>
      <c r="K439" s="30">
        <v>38311.65</v>
      </c>
      <c r="L439" s="30">
        <v>54147.14</v>
      </c>
    </row>
    <row r="440" spans="1:12" ht="44.25" customHeight="1" x14ac:dyDescent="0.25">
      <c r="A440" s="44"/>
      <c r="B440" s="6">
        <v>55</v>
      </c>
      <c r="C440" s="47"/>
      <c r="D440" s="35" t="s">
        <v>287</v>
      </c>
      <c r="E440" s="37"/>
      <c r="F440" s="30">
        <v>19.350000000000001</v>
      </c>
      <c r="G440" s="30">
        <v>41</v>
      </c>
      <c r="H440" s="30">
        <v>4960</v>
      </c>
      <c r="I440" s="30">
        <v>60727.59</v>
      </c>
      <c r="J440" s="30">
        <v>439667.76</v>
      </c>
      <c r="K440" s="30">
        <v>182182.77</v>
      </c>
      <c r="L440" s="30">
        <v>257484.99</v>
      </c>
    </row>
    <row r="441" spans="1:12" ht="44.25" customHeight="1" x14ac:dyDescent="0.25">
      <c r="A441" s="44"/>
      <c r="B441" s="6">
        <v>56</v>
      </c>
      <c r="C441" s="47"/>
      <c r="D441" s="35" t="s">
        <v>288</v>
      </c>
      <c r="E441" s="37"/>
      <c r="F441" s="30">
        <v>46.7</v>
      </c>
      <c r="G441" s="30">
        <v>91</v>
      </c>
      <c r="H441" s="30">
        <v>2036</v>
      </c>
      <c r="I441" s="30">
        <v>43026.3</v>
      </c>
      <c r="J441" s="30">
        <v>311510.40999999997</v>
      </c>
      <c r="K441" s="30">
        <v>129078.9</v>
      </c>
      <c r="L441" s="30">
        <v>182431.51</v>
      </c>
    </row>
    <row r="442" spans="1:12" ht="44.25" customHeight="1" x14ac:dyDescent="0.25">
      <c r="A442" s="44"/>
      <c r="B442" s="6">
        <v>57</v>
      </c>
      <c r="C442" s="47"/>
      <c r="D442" s="35" t="s">
        <v>289</v>
      </c>
      <c r="E442" s="37"/>
      <c r="F442" s="30">
        <v>37.9</v>
      </c>
      <c r="G442" s="30">
        <v>110</v>
      </c>
      <c r="H442" s="30">
        <v>2123</v>
      </c>
      <c r="I442" s="30">
        <v>49542.6</v>
      </c>
      <c r="J442" s="30">
        <v>358688.41</v>
      </c>
      <c r="K442" s="30">
        <v>148627.79999999999</v>
      </c>
      <c r="L442" s="30">
        <v>210060.61</v>
      </c>
    </row>
    <row r="443" spans="1:12" ht="44.25" customHeight="1" x14ac:dyDescent="0.25">
      <c r="A443" s="44"/>
      <c r="B443" s="6">
        <v>58</v>
      </c>
      <c r="C443" s="47"/>
      <c r="D443" s="35" t="s">
        <v>290</v>
      </c>
      <c r="E443" s="37"/>
      <c r="F443" s="30">
        <v>45.25</v>
      </c>
      <c r="G443" s="30">
        <v>99</v>
      </c>
      <c r="H443" s="30">
        <v>2085</v>
      </c>
      <c r="I443" s="30">
        <v>65470.3</v>
      </c>
      <c r="J443" s="30">
        <v>474004.96</v>
      </c>
      <c r="K443" s="30">
        <v>196410.9</v>
      </c>
      <c r="L443" s="30">
        <v>277594.06</v>
      </c>
    </row>
    <row r="444" spans="1:12" ht="44.25" customHeight="1" x14ac:dyDescent="0.25">
      <c r="A444" s="44"/>
      <c r="B444" s="6">
        <v>59</v>
      </c>
      <c r="C444" s="47"/>
      <c r="D444" s="35" t="s">
        <v>291</v>
      </c>
      <c r="E444" s="37"/>
      <c r="F444" s="30">
        <v>69.95</v>
      </c>
      <c r="G444" s="30">
        <v>101</v>
      </c>
      <c r="H444" s="30">
        <v>1211</v>
      </c>
      <c r="I444" s="30">
        <v>49728.7</v>
      </c>
      <c r="J444" s="30">
        <v>360035.79</v>
      </c>
      <c r="K444" s="30">
        <v>149186.1</v>
      </c>
      <c r="L444" s="30">
        <v>210849.69</v>
      </c>
    </row>
    <row r="445" spans="1:12" ht="44.25" customHeight="1" x14ac:dyDescent="0.25">
      <c r="A445" s="44"/>
      <c r="B445" s="6">
        <v>60</v>
      </c>
      <c r="C445" s="47"/>
      <c r="D445" s="35" t="s">
        <v>292</v>
      </c>
      <c r="E445" s="37"/>
      <c r="F445" s="30">
        <v>21.3</v>
      </c>
      <c r="G445" s="30">
        <v>44</v>
      </c>
      <c r="H445" s="30">
        <v>4456</v>
      </c>
      <c r="I445" s="30">
        <v>56102.14</v>
      </c>
      <c r="J445" s="30">
        <v>406179.52</v>
      </c>
      <c r="K445" s="30">
        <v>168306.42</v>
      </c>
      <c r="L445" s="30">
        <v>237873.1</v>
      </c>
    </row>
    <row r="446" spans="1:12" ht="44.25" customHeight="1" x14ac:dyDescent="0.25">
      <c r="A446" s="44"/>
      <c r="B446" s="6">
        <v>61</v>
      </c>
      <c r="C446" s="47"/>
      <c r="D446" s="35" t="s">
        <v>293</v>
      </c>
      <c r="E446" s="37"/>
      <c r="F446" s="30">
        <v>15.51</v>
      </c>
      <c r="G446" s="30">
        <v>41</v>
      </c>
      <c r="H446" s="30">
        <v>925</v>
      </c>
      <c r="I446" s="30">
        <v>13519.8</v>
      </c>
      <c r="J446" s="30">
        <v>97883.34</v>
      </c>
      <c r="K446" s="30">
        <v>40559.4</v>
      </c>
      <c r="L446" s="30">
        <v>57323.94</v>
      </c>
    </row>
    <row r="447" spans="1:12" ht="44.25" customHeight="1" x14ac:dyDescent="0.25">
      <c r="A447" s="44"/>
      <c r="B447" s="6">
        <v>62</v>
      </c>
      <c r="C447" s="47"/>
      <c r="D447" s="35" t="s">
        <v>294</v>
      </c>
      <c r="E447" s="37"/>
      <c r="F447" s="30">
        <v>26.95</v>
      </c>
      <c r="G447" s="30">
        <v>32</v>
      </c>
      <c r="H447" s="30">
        <v>740</v>
      </c>
      <c r="I447" s="30">
        <v>13458.75</v>
      </c>
      <c r="J447" s="30">
        <v>97441.35</v>
      </c>
      <c r="K447" s="30">
        <v>40376.25</v>
      </c>
      <c r="L447" s="30">
        <v>57065.1</v>
      </c>
    </row>
    <row r="448" spans="1:12" ht="44.25" customHeight="1" x14ac:dyDescent="0.25">
      <c r="A448" s="44"/>
      <c r="B448" s="6">
        <v>63</v>
      </c>
      <c r="C448" s="47"/>
      <c r="D448" s="35" t="s">
        <v>295</v>
      </c>
      <c r="E448" s="37"/>
      <c r="F448" s="30">
        <v>40.25</v>
      </c>
      <c r="G448" s="30">
        <v>47</v>
      </c>
      <c r="H448" s="30">
        <v>102</v>
      </c>
      <c r="I448" s="30">
        <v>4082.55</v>
      </c>
      <c r="J448" s="30">
        <v>29557.66</v>
      </c>
      <c r="K448" s="30">
        <v>12247.65</v>
      </c>
      <c r="L448" s="30">
        <v>17310.009999999998</v>
      </c>
    </row>
    <row r="449" spans="1:12" ht="44.25" customHeight="1" x14ac:dyDescent="0.25">
      <c r="A449" s="44"/>
      <c r="B449" s="6">
        <v>64</v>
      </c>
      <c r="C449" s="47"/>
      <c r="D449" s="35" t="s">
        <v>296</v>
      </c>
      <c r="E449" s="37"/>
      <c r="F449" s="30">
        <v>10.6</v>
      </c>
      <c r="G449" s="30">
        <v>17</v>
      </c>
      <c r="H449" s="30">
        <v>555</v>
      </c>
      <c r="I449" s="30">
        <v>2747.25</v>
      </c>
      <c r="J449" s="30">
        <v>19890.09</v>
      </c>
      <c r="K449" s="30">
        <v>8241.75</v>
      </c>
      <c r="L449" s="30">
        <v>11648.34</v>
      </c>
    </row>
    <row r="450" spans="1:12" ht="44.25" customHeight="1" x14ac:dyDescent="0.25">
      <c r="A450" s="44"/>
      <c r="B450" s="6">
        <v>65</v>
      </c>
      <c r="C450" s="47"/>
      <c r="D450" s="35" t="s">
        <v>297</v>
      </c>
      <c r="E450" s="37"/>
      <c r="F450" s="30">
        <v>20.100000000000001</v>
      </c>
      <c r="G450" s="30">
        <v>35</v>
      </c>
      <c r="H450" s="30">
        <v>689</v>
      </c>
      <c r="I450" s="30">
        <v>9225.75</v>
      </c>
      <c r="J450" s="30">
        <v>66794.429999999993</v>
      </c>
      <c r="K450" s="30">
        <v>27677.25</v>
      </c>
      <c r="L450" s="30">
        <v>39117.18</v>
      </c>
    </row>
    <row r="451" spans="1:12" ht="44.25" customHeight="1" x14ac:dyDescent="0.25">
      <c r="A451" s="44"/>
      <c r="B451" s="6">
        <v>66</v>
      </c>
      <c r="C451" s="47"/>
      <c r="D451" s="35" t="s">
        <v>298</v>
      </c>
      <c r="E451" s="37"/>
      <c r="F451" s="30">
        <v>19.149999999999999</v>
      </c>
      <c r="G451" s="30">
        <v>20</v>
      </c>
      <c r="H451" s="30">
        <v>185</v>
      </c>
      <c r="I451" s="30">
        <v>3542.75</v>
      </c>
      <c r="J451" s="30">
        <v>25649.51</v>
      </c>
      <c r="K451" s="30">
        <v>10628.25</v>
      </c>
      <c r="L451" s="30">
        <v>15021.26</v>
      </c>
    </row>
    <row r="452" spans="1:12" ht="44.25" customHeight="1" x14ac:dyDescent="0.25">
      <c r="A452" s="44"/>
      <c r="B452" s="6">
        <v>67</v>
      </c>
      <c r="C452" s="47"/>
      <c r="D452" s="35" t="s">
        <v>346</v>
      </c>
      <c r="E452" s="37"/>
      <c r="F452" s="30">
        <v>12.15</v>
      </c>
      <c r="G452" s="30">
        <v>16</v>
      </c>
      <c r="H452" s="30">
        <v>252</v>
      </c>
      <c r="I452" s="30">
        <v>6123.6</v>
      </c>
      <c r="J452" s="30">
        <v>44334.86</v>
      </c>
      <c r="K452" s="30">
        <v>18370.8</v>
      </c>
      <c r="L452" s="30">
        <v>25964.06</v>
      </c>
    </row>
    <row r="453" spans="1:12" ht="44.25" customHeight="1" x14ac:dyDescent="0.25">
      <c r="A453" s="44"/>
      <c r="B453" s="6">
        <v>68</v>
      </c>
      <c r="C453" s="47"/>
      <c r="D453" s="35" t="s">
        <v>299</v>
      </c>
      <c r="E453" s="37"/>
      <c r="F453" s="30">
        <v>57.45</v>
      </c>
      <c r="G453" s="30">
        <v>21</v>
      </c>
      <c r="H453" s="30">
        <v>185</v>
      </c>
      <c r="I453" s="30">
        <v>10628.25</v>
      </c>
      <c r="J453" s="30">
        <v>76948.53</v>
      </c>
      <c r="K453" s="30">
        <v>31884.75</v>
      </c>
      <c r="L453" s="30">
        <v>45063.78</v>
      </c>
    </row>
    <row r="454" spans="1:12" ht="44.25" customHeight="1" x14ac:dyDescent="0.25">
      <c r="A454" s="44"/>
      <c r="B454" s="6">
        <v>69</v>
      </c>
      <c r="C454" s="47"/>
      <c r="D454" s="35" t="s">
        <v>300</v>
      </c>
      <c r="E454" s="37"/>
      <c r="F454" s="30">
        <v>12.7</v>
      </c>
      <c r="G454" s="30">
        <v>17</v>
      </c>
      <c r="H454" s="30">
        <v>185</v>
      </c>
      <c r="I454" s="30">
        <v>4699</v>
      </c>
      <c r="J454" s="30">
        <v>34020.76</v>
      </c>
      <c r="K454" s="30">
        <v>14097</v>
      </c>
      <c r="L454" s="30">
        <v>19923.759999999998</v>
      </c>
    </row>
    <row r="455" spans="1:12" ht="60.75" customHeight="1" x14ac:dyDescent="0.25">
      <c r="A455" s="44"/>
      <c r="B455" s="6">
        <v>70</v>
      </c>
      <c r="C455" s="47"/>
      <c r="D455" s="35" t="s">
        <v>301</v>
      </c>
      <c r="E455" s="37"/>
      <c r="F455" s="30">
        <v>16.7</v>
      </c>
      <c r="G455" s="30">
        <v>38</v>
      </c>
      <c r="H455" s="30">
        <v>1244</v>
      </c>
      <c r="I455" s="30">
        <v>16343.25</v>
      </c>
      <c r="J455" s="30">
        <v>118325.14</v>
      </c>
      <c r="K455" s="30">
        <v>49029.75</v>
      </c>
      <c r="L455" s="30">
        <v>69295.39</v>
      </c>
    </row>
    <row r="456" spans="1:12" ht="67.5" customHeight="1" x14ac:dyDescent="0.25">
      <c r="A456" s="44"/>
      <c r="B456" s="6">
        <v>71</v>
      </c>
      <c r="C456" s="47"/>
      <c r="D456" s="35" t="s">
        <v>302</v>
      </c>
      <c r="E456" s="37"/>
      <c r="F456" s="30">
        <v>18.7</v>
      </c>
      <c r="G456" s="30">
        <v>42</v>
      </c>
      <c r="H456" s="30">
        <v>1514</v>
      </c>
      <c r="I456" s="30">
        <v>22257.5</v>
      </c>
      <c r="J456" s="30">
        <v>161144.31</v>
      </c>
      <c r="K456" s="30">
        <v>66772.5</v>
      </c>
      <c r="L456" s="30">
        <v>94371.81</v>
      </c>
    </row>
    <row r="457" spans="1:12" ht="44.25" customHeight="1" x14ac:dyDescent="0.25">
      <c r="A457" s="44"/>
      <c r="B457" s="6">
        <v>72</v>
      </c>
      <c r="C457" s="47"/>
      <c r="D457" s="35" t="s">
        <v>303</v>
      </c>
      <c r="E457" s="37"/>
      <c r="F457" s="30">
        <v>16.05</v>
      </c>
      <c r="G457" s="30">
        <v>25</v>
      </c>
      <c r="H457" s="30">
        <v>185</v>
      </c>
      <c r="I457" s="30">
        <v>2969.25</v>
      </c>
      <c r="J457" s="30">
        <v>21497.37</v>
      </c>
      <c r="K457" s="30">
        <v>8907.75</v>
      </c>
      <c r="L457" s="30">
        <v>12589.62</v>
      </c>
    </row>
    <row r="458" spans="1:12" ht="44.25" customHeight="1" x14ac:dyDescent="0.25">
      <c r="A458" s="44"/>
      <c r="B458" s="6">
        <v>73</v>
      </c>
      <c r="C458" s="47"/>
      <c r="D458" s="35" t="s">
        <v>354</v>
      </c>
      <c r="E458" s="37"/>
      <c r="F458" s="30">
        <v>13</v>
      </c>
      <c r="G458" s="30">
        <v>29</v>
      </c>
      <c r="H458" s="30">
        <v>909</v>
      </c>
      <c r="I458" s="30">
        <v>10711.05</v>
      </c>
      <c r="J458" s="30">
        <v>77548</v>
      </c>
      <c r="K458" s="30">
        <v>32133.15</v>
      </c>
      <c r="L458" s="30">
        <v>45414.85</v>
      </c>
    </row>
    <row r="459" spans="1:12" ht="44.25" customHeight="1" x14ac:dyDescent="0.25">
      <c r="A459" s="44"/>
      <c r="B459" s="6">
        <v>74</v>
      </c>
      <c r="C459" s="47"/>
      <c r="D459" s="35" t="s">
        <v>304</v>
      </c>
      <c r="E459" s="37"/>
      <c r="F459" s="30">
        <v>52.4</v>
      </c>
      <c r="G459" s="30">
        <v>24</v>
      </c>
      <c r="H459" s="30">
        <v>252</v>
      </c>
      <c r="I459" s="30">
        <v>13204.8</v>
      </c>
      <c r="J459" s="30">
        <v>95602.75</v>
      </c>
      <c r="K459" s="30">
        <v>39614.400000000001</v>
      </c>
      <c r="L459" s="30">
        <v>55988.35</v>
      </c>
    </row>
    <row r="460" spans="1:12" ht="44.25" customHeight="1" x14ac:dyDescent="0.25">
      <c r="A460" s="44"/>
      <c r="B460" s="6">
        <v>75</v>
      </c>
      <c r="C460" s="47"/>
      <c r="D460" s="35" t="s">
        <v>305</v>
      </c>
      <c r="E460" s="37"/>
      <c r="F460" s="30">
        <v>106.4</v>
      </c>
      <c r="G460" s="30">
        <v>48</v>
      </c>
      <c r="H460" s="30">
        <v>252</v>
      </c>
      <c r="I460" s="30">
        <v>26812.799999999999</v>
      </c>
      <c r="J460" s="30">
        <v>194124.67</v>
      </c>
      <c r="K460" s="30">
        <v>80438.399999999994</v>
      </c>
      <c r="L460" s="30">
        <v>113686.27</v>
      </c>
    </row>
    <row r="461" spans="1:12" ht="44.25" customHeight="1" x14ac:dyDescent="0.25">
      <c r="A461" s="44"/>
      <c r="B461" s="6">
        <v>76</v>
      </c>
      <c r="C461" s="47"/>
      <c r="D461" s="35" t="s">
        <v>306</v>
      </c>
      <c r="E461" s="37"/>
      <c r="F461" s="30">
        <v>89.7</v>
      </c>
      <c r="G461" s="30">
        <v>48</v>
      </c>
      <c r="H461" s="30">
        <v>252</v>
      </c>
      <c r="I461" s="30">
        <v>22604.400000000001</v>
      </c>
      <c r="J461" s="30">
        <v>163655.85999999999</v>
      </c>
      <c r="K461" s="30">
        <v>67813.2</v>
      </c>
      <c r="L461" s="30">
        <v>95842.66</v>
      </c>
    </row>
    <row r="462" spans="1:12" ht="44.25" customHeight="1" x14ac:dyDescent="0.25">
      <c r="A462" s="44"/>
      <c r="B462" s="6">
        <v>77</v>
      </c>
      <c r="C462" s="47"/>
      <c r="D462" s="35" t="s">
        <v>307</v>
      </c>
      <c r="E462" s="37"/>
      <c r="F462" s="30">
        <v>123.2</v>
      </c>
      <c r="G462" s="30">
        <v>58</v>
      </c>
      <c r="H462" s="30">
        <v>252</v>
      </c>
      <c r="I462" s="30">
        <v>31046.400000000001</v>
      </c>
      <c r="J462" s="30">
        <v>224775.94</v>
      </c>
      <c r="K462" s="30">
        <v>93139.199999999997</v>
      </c>
      <c r="L462" s="30">
        <v>131636.74</v>
      </c>
    </row>
    <row r="463" spans="1:12" ht="44.25" customHeight="1" x14ac:dyDescent="0.25">
      <c r="A463" s="44"/>
      <c r="B463" s="6">
        <v>78</v>
      </c>
      <c r="C463" s="47"/>
      <c r="D463" s="35" t="s">
        <v>308</v>
      </c>
      <c r="E463" s="37"/>
      <c r="F463" s="30">
        <v>44.6</v>
      </c>
      <c r="G463" s="30">
        <v>30</v>
      </c>
      <c r="H463" s="30">
        <v>370</v>
      </c>
      <c r="I463" s="30">
        <v>14430</v>
      </c>
      <c r="J463" s="30">
        <v>104473.2</v>
      </c>
      <c r="K463" s="30">
        <v>43290</v>
      </c>
      <c r="L463" s="30">
        <v>61183.199999999997</v>
      </c>
    </row>
    <row r="464" spans="1:12" ht="44.25" customHeight="1" x14ac:dyDescent="0.25">
      <c r="A464" s="44"/>
      <c r="B464" s="6">
        <v>79</v>
      </c>
      <c r="C464" s="47"/>
      <c r="D464" s="35" t="s">
        <v>309</v>
      </c>
      <c r="E464" s="37"/>
      <c r="F464" s="30">
        <v>37</v>
      </c>
      <c r="G464" s="30">
        <v>26</v>
      </c>
      <c r="H464" s="30">
        <v>437</v>
      </c>
      <c r="I464" s="30">
        <v>14246.2</v>
      </c>
      <c r="J464" s="30">
        <v>103142.49</v>
      </c>
      <c r="K464" s="30">
        <v>42738.6</v>
      </c>
      <c r="L464" s="30">
        <v>60403.89</v>
      </c>
    </row>
    <row r="465" spans="1:12" ht="44.25" customHeight="1" x14ac:dyDescent="0.25">
      <c r="A465" s="44"/>
      <c r="B465" s="6">
        <v>80</v>
      </c>
      <c r="C465" s="47"/>
      <c r="D465" s="35" t="s">
        <v>310</v>
      </c>
      <c r="E465" s="37"/>
      <c r="F465" s="30">
        <v>32.700000000000003</v>
      </c>
      <c r="G465" s="30">
        <v>26</v>
      </c>
      <c r="H465" s="30">
        <v>185</v>
      </c>
      <c r="I465" s="30">
        <v>6049.5</v>
      </c>
      <c r="J465" s="30">
        <v>43798.38</v>
      </c>
      <c r="K465" s="30">
        <v>18148.5</v>
      </c>
      <c r="L465" s="30">
        <v>25649.88</v>
      </c>
    </row>
    <row r="466" spans="1:12" ht="44.25" customHeight="1" x14ac:dyDescent="0.25">
      <c r="A466" s="44"/>
      <c r="B466" s="6">
        <v>81</v>
      </c>
      <c r="C466" s="47"/>
      <c r="D466" s="35" t="s">
        <v>311</v>
      </c>
      <c r="E466" s="37"/>
      <c r="F466" s="30">
        <v>36.5</v>
      </c>
      <c r="G466" s="30">
        <v>33</v>
      </c>
      <c r="H466" s="30">
        <v>185</v>
      </c>
      <c r="I466" s="30">
        <v>6752.5</v>
      </c>
      <c r="J466" s="30">
        <v>48888.1</v>
      </c>
      <c r="K466" s="30">
        <v>20257.5</v>
      </c>
      <c r="L466" s="30">
        <v>28630.6</v>
      </c>
    </row>
    <row r="467" spans="1:12" ht="44.25" customHeight="1" x14ac:dyDescent="0.25">
      <c r="A467" s="44"/>
      <c r="B467" s="6">
        <v>82</v>
      </c>
      <c r="C467" s="47"/>
      <c r="D467" s="35" t="s">
        <v>312</v>
      </c>
      <c r="E467" s="37"/>
      <c r="F467" s="30">
        <v>35.700000000000003</v>
      </c>
      <c r="G467" s="30">
        <v>23</v>
      </c>
      <c r="H467" s="30">
        <v>185</v>
      </c>
      <c r="I467" s="30">
        <v>10933.5</v>
      </c>
      <c r="J467" s="30">
        <v>79158.539999999994</v>
      </c>
      <c r="K467" s="30">
        <v>32800.5</v>
      </c>
      <c r="L467" s="30">
        <v>46358.04</v>
      </c>
    </row>
    <row r="468" spans="1:12" ht="44.25" customHeight="1" x14ac:dyDescent="0.25">
      <c r="A468" s="44"/>
      <c r="B468" s="6">
        <v>83</v>
      </c>
      <c r="C468" s="47"/>
      <c r="D468" s="35" t="s">
        <v>313</v>
      </c>
      <c r="E468" s="37"/>
      <c r="F468" s="30">
        <v>20.9</v>
      </c>
      <c r="G468" s="30">
        <v>16</v>
      </c>
      <c r="H468" s="30">
        <v>185</v>
      </c>
      <c r="I468" s="30">
        <v>3866.5</v>
      </c>
      <c r="J468" s="30">
        <v>27993.46</v>
      </c>
      <c r="K468" s="30">
        <v>11599.5</v>
      </c>
      <c r="L468" s="30">
        <v>16393.96</v>
      </c>
    </row>
    <row r="469" spans="1:12" ht="44.25" customHeight="1" x14ac:dyDescent="0.25">
      <c r="A469" s="44"/>
      <c r="B469" s="6">
        <v>84</v>
      </c>
      <c r="C469" s="47"/>
      <c r="D469" s="35" t="s">
        <v>314</v>
      </c>
      <c r="E469" s="37"/>
      <c r="F469" s="30">
        <v>15.1</v>
      </c>
      <c r="G469" s="30">
        <v>17</v>
      </c>
      <c r="H469" s="30">
        <v>185</v>
      </c>
      <c r="I469" s="30">
        <v>2793.5</v>
      </c>
      <c r="J469" s="30">
        <v>20224.939999999999</v>
      </c>
      <c r="K469" s="30">
        <v>8380.5</v>
      </c>
      <c r="L469" s="30">
        <v>11844.44</v>
      </c>
    </row>
    <row r="470" spans="1:12" ht="44.25" customHeight="1" x14ac:dyDescent="0.25">
      <c r="A470" s="44"/>
      <c r="B470" s="6">
        <v>85</v>
      </c>
      <c r="C470" s="47"/>
      <c r="D470" s="35" t="s">
        <v>315</v>
      </c>
      <c r="E470" s="37"/>
      <c r="F470" s="30">
        <v>25.2</v>
      </c>
      <c r="G470" s="30">
        <v>24</v>
      </c>
      <c r="H470" s="30">
        <v>185</v>
      </c>
      <c r="I470" s="30">
        <v>4662</v>
      </c>
      <c r="J470" s="30">
        <v>33752.879999999997</v>
      </c>
      <c r="K470" s="30">
        <v>13986</v>
      </c>
      <c r="L470" s="30">
        <v>19766.88</v>
      </c>
    </row>
    <row r="471" spans="1:12" ht="44.25" customHeight="1" x14ac:dyDescent="0.25">
      <c r="A471" s="44"/>
      <c r="B471" s="6">
        <v>86</v>
      </c>
      <c r="C471" s="47"/>
      <c r="D471" s="35" t="s">
        <v>316</v>
      </c>
      <c r="E471" s="37"/>
      <c r="F471" s="30">
        <v>26.4</v>
      </c>
      <c r="G471" s="30">
        <v>21</v>
      </c>
      <c r="H471" s="30">
        <v>185</v>
      </c>
      <c r="I471" s="30">
        <v>4884</v>
      </c>
      <c r="J471" s="30">
        <v>35360.160000000003</v>
      </c>
      <c r="K471" s="30">
        <v>14652</v>
      </c>
      <c r="L471" s="30">
        <v>20708.16</v>
      </c>
    </row>
    <row r="472" spans="1:12" ht="44.25" customHeight="1" x14ac:dyDescent="0.25">
      <c r="A472" s="44"/>
      <c r="B472" s="6">
        <v>87</v>
      </c>
      <c r="C472" s="47"/>
      <c r="D472" s="35" t="s">
        <v>317</v>
      </c>
      <c r="E472" s="37"/>
      <c r="F472" s="30">
        <v>34.700000000000003</v>
      </c>
      <c r="G472" s="30">
        <v>22</v>
      </c>
      <c r="H472" s="30">
        <v>185</v>
      </c>
      <c r="I472" s="30">
        <v>6419.5</v>
      </c>
      <c r="J472" s="30">
        <v>46477.18</v>
      </c>
      <c r="K472" s="30">
        <v>19258.5</v>
      </c>
      <c r="L472" s="30">
        <v>27218.68</v>
      </c>
    </row>
    <row r="473" spans="1:12" ht="44.25" customHeight="1" x14ac:dyDescent="0.25">
      <c r="A473" s="44"/>
      <c r="B473" s="6">
        <v>88</v>
      </c>
      <c r="C473" s="47"/>
      <c r="D473" s="35" t="s">
        <v>318</v>
      </c>
      <c r="E473" s="37"/>
      <c r="F473" s="30">
        <v>48.3</v>
      </c>
      <c r="G473" s="30">
        <v>33</v>
      </c>
      <c r="H473" s="30">
        <v>437</v>
      </c>
      <c r="I473" s="30">
        <v>15953.2</v>
      </c>
      <c r="J473" s="30">
        <v>115501.17</v>
      </c>
      <c r="K473" s="30">
        <v>47859.6</v>
      </c>
      <c r="L473" s="30">
        <v>67641.570000000007</v>
      </c>
    </row>
    <row r="474" spans="1:12" ht="44.25" customHeight="1" x14ac:dyDescent="0.25">
      <c r="A474" s="44"/>
      <c r="B474" s="6">
        <v>89</v>
      </c>
      <c r="C474" s="47"/>
      <c r="D474" s="35" t="s">
        <v>319</v>
      </c>
      <c r="E474" s="37"/>
      <c r="F474" s="30">
        <v>27.5</v>
      </c>
      <c r="G474" s="30">
        <v>21</v>
      </c>
      <c r="H474" s="30">
        <v>185</v>
      </c>
      <c r="I474" s="30">
        <v>5087.5</v>
      </c>
      <c r="J474" s="30">
        <v>36833.5</v>
      </c>
      <c r="K474" s="30">
        <v>15262.5</v>
      </c>
      <c r="L474" s="30">
        <v>21571</v>
      </c>
    </row>
    <row r="475" spans="1:12" ht="44.25" customHeight="1" x14ac:dyDescent="0.25">
      <c r="A475" s="44"/>
      <c r="B475" s="6">
        <v>90</v>
      </c>
      <c r="C475" s="47"/>
      <c r="D475" s="35" t="s">
        <v>320</v>
      </c>
      <c r="E475" s="37"/>
      <c r="F475" s="30">
        <v>40.9</v>
      </c>
      <c r="G475" s="30">
        <v>28</v>
      </c>
      <c r="H475" s="30">
        <v>370</v>
      </c>
      <c r="I475" s="30">
        <v>12728</v>
      </c>
      <c r="J475" s="30">
        <v>92150.720000000001</v>
      </c>
      <c r="K475" s="30">
        <v>38184</v>
      </c>
      <c r="L475" s="30">
        <v>53966.720000000001</v>
      </c>
    </row>
    <row r="476" spans="1:12" ht="44.25" customHeight="1" x14ac:dyDescent="0.25">
      <c r="A476" s="44"/>
      <c r="B476" s="6">
        <v>91</v>
      </c>
      <c r="C476" s="47"/>
      <c r="D476" s="35" t="s">
        <v>321</v>
      </c>
      <c r="E476" s="37"/>
      <c r="F476" s="30">
        <v>26.1</v>
      </c>
      <c r="G476" s="30">
        <v>20</v>
      </c>
      <c r="H476" s="30">
        <v>185</v>
      </c>
      <c r="I476" s="30">
        <v>4828.5</v>
      </c>
      <c r="J476" s="30">
        <v>34958.339999999997</v>
      </c>
      <c r="K476" s="30">
        <v>14485.5</v>
      </c>
      <c r="L476" s="30">
        <v>20472.84</v>
      </c>
    </row>
    <row r="477" spans="1:12" ht="44.25" customHeight="1" x14ac:dyDescent="0.25">
      <c r="A477" s="44"/>
      <c r="B477" s="6">
        <v>92</v>
      </c>
      <c r="C477" s="47"/>
      <c r="D477" s="35" t="s">
        <v>322</v>
      </c>
      <c r="E477" s="37"/>
      <c r="F477" s="30">
        <v>91.7</v>
      </c>
      <c r="G477" s="30">
        <v>65</v>
      </c>
      <c r="H477" s="30">
        <v>185</v>
      </c>
      <c r="I477" s="30">
        <v>16964.5</v>
      </c>
      <c r="J477" s="30">
        <v>122822.98</v>
      </c>
      <c r="K477" s="30">
        <v>50893.5</v>
      </c>
      <c r="L477" s="30">
        <v>71929.48</v>
      </c>
    </row>
    <row r="478" spans="1:12" ht="44.25" customHeight="1" x14ac:dyDescent="0.25">
      <c r="A478" s="44"/>
      <c r="B478" s="6">
        <v>93</v>
      </c>
      <c r="C478" s="47"/>
      <c r="D478" s="35" t="s">
        <v>323</v>
      </c>
      <c r="E478" s="37"/>
      <c r="F478" s="30">
        <v>33</v>
      </c>
      <c r="G478" s="30">
        <v>29</v>
      </c>
      <c r="H478" s="30">
        <v>504</v>
      </c>
      <c r="I478" s="30">
        <v>16632</v>
      </c>
      <c r="J478" s="30">
        <v>120415.67999999999</v>
      </c>
      <c r="K478" s="30">
        <v>49896</v>
      </c>
      <c r="L478" s="30">
        <v>70519.679999999993</v>
      </c>
    </row>
    <row r="479" spans="1:12" ht="44.25" customHeight="1" x14ac:dyDescent="0.25">
      <c r="A479" s="44"/>
      <c r="B479" s="6">
        <v>94</v>
      </c>
      <c r="C479" s="47"/>
      <c r="D479" s="35" t="s">
        <v>324</v>
      </c>
      <c r="E479" s="37"/>
      <c r="F479" s="30">
        <v>32.6</v>
      </c>
      <c r="G479" s="30">
        <v>16</v>
      </c>
      <c r="H479" s="30">
        <v>185</v>
      </c>
      <c r="I479" s="30">
        <v>6031</v>
      </c>
      <c r="J479" s="30">
        <v>43664.44</v>
      </c>
      <c r="K479" s="30">
        <v>18093</v>
      </c>
      <c r="L479" s="30">
        <v>25571.439999999999</v>
      </c>
    </row>
    <row r="480" spans="1:12" ht="44.25" customHeight="1" x14ac:dyDescent="0.25">
      <c r="A480" s="44"/>
      <c r="B480" s="6">
        <v>95</v>
      </c>
      <c r="C480" s="47"/>
      <c r="D480" s="35" t="s">
        <v>325</v>
      </c>
      <c r="E480" s="37"/>
      <c r="F480" s="30">
        <v>33.1</v>
      </c>
      <c r="G480" s="30">
        <v>22</v>
      </c>
      <c r="H480" s="30">
        <v>1008</v>
      </c>
      <c r="I480" s="30">
        <v>33364.800000000003</v>
      </c>
      <c r="J480" s="30">
        <v>241561.16</v>
      </c>
      <c r="K480" s="30">
        <v>100094.39999999999</v>
      </c>
      <c r="L480" s="30">
        <v>141466.76</v>
      </c>
    </row>
    <row r="481" spans="1:12" ht="44.25" customHeight="1" x14ac:dyDescent="0.25">
      <c r="A481" s="44"/>
      <c r="B481" s="6">
        <v>96</v>
      </c>
      <c r="C481" s="47"/>
      <c r="D481" s="35" t="s">
        <v>452</v>
      </c>
      <c r="E481" s="37"/>
      <c r="F481" s="30">
        <v>12.5</v>
      </c>
      <c r="G481" s="30">
        <v>15</v>
      </c>
      <c r="H481" s="30">
        <v>185</v>
      </c>
      <c r="I481" s="30">
        <v>2312.5</v>
      </c>
      <c r="J481" s="30">
        <v>16742.5</v>
      </c>
      <c r="K481" s="30">
        <v>6937.5</v>
      </c>
      <c r="L481" s="30">
        <v>9805</v>
      </c>
    </row>
    <row r="482" spans="1:12" ht="44.25" customHeight="1" x14ac:dyDescent="0.25">
      <c r="A482" s="44"/>
      <c r="B482" s="6">
        <v>97</v>
      </c>
      <c r="C482" s="47"/>
      <c r="D482" s="35" t="s">
        <v>326</v>
      </c>
      <c r="E482" s="37"/>
      <c r="F482" s="30">
        <v>10.1</v>
      </c>
      <c r="G482" s="30">
        <v>6</v>
      </c>
      <c r="H482" s="30">
        <v>185</v>
      </c>
      <c r="I482" s="30">
        <v>1868.5</v>
      </c>
      <c r="J482" s="30">
        <v>13527.94</v>
      </c>
      <c r="K482" s="30">
        <v>5605.5</v>
      </c>
      <c r="L482" s="30">
        <v>7922.44</v>
      </c>
    </row>
    <row r="483" spans="1:12" ht="44.25" customHeight="1" x14ac:dyDescent="0.25">
      <c r="A483" s="44"/>
      <c r="B483" s="6">
        <v>98</v>
      </c>
      <c r="C483" s="47"/>
      <c r="D483" s="35" t="s">
        <v>327</v>
      </c>
      <c r="E483" s="37"/>
      <c r="F483" s="30">
        <v>26.4</v>
      </c>
      <c r="G483" s="30">
        <v>20</v>
      </c>
      <c r="H483" s="30">
        <v>185</v>
      </c>
      <c r="I483" s="30">
        <v>4884</v>
      </c>
      <c r="J483" s="30">
        <v>35360.160000000003</v>
      </c>
      <c r="K483" s="30">
        <v>14652</v>
      </c>
      <c r="L483" s="30">
        <v>20708.16</v>
      </c>
    </row>
    <row r="484" spans="1:12" ht="44.25" customHeight="1" x14ac:dyDescent="0.25">
      <c r="A484" s="44"/>
      <c r="B484" s="6">
        <v>99</v>
      </c>
      <c r="C484" s="47"/>
      <c r="D484" s="35" t="s">
        <v>328</v>
      </c>
      <c r="E484" s="37"/>
      <c r="F484" s="30">
        <v>33.799999999999997</v>
      </c>
      <c r="G484" s="30">
        <v>43</v>
      </c>
      <c r="H484" s="30">
        <v>2520</v>
      </c>
      <c r="I484" s="30">
        <v>71089.2</v>
      </c>
      <c r="J484" s="30">
        <v>514685.84</v>
      </c>
      <c r="K484" s="30">
        <v>213267.6</v>
      </c>
      <c r="L484" s="30">
        <v>301418.23999999999</v>
      </c>
    </row>
    <row r="485" spans="1:12" ht="44.25" customHeight="1" x14ac:dyDescent="0.25">
      <c r="A485" s="44"/>
      <c r="B485" s="6">
        <v>100</v>
      </c>
      <c r="C485" s="47"/>
      <c r="D485" s="35" t="s">
        <v>329</v>
      </c>
      <c r="E485" s="37"/>
      <c r="F485" s="30">
        <v>23.15</v>
      </c>
      <c r="G485" s="30">
        <v>61</v>
      </c>
      <c r="H485" s="30">
        <v>2520</v>
      </c>
      <c r="I485" s="30">
        <v>57267</v>
      </c>
      <c r="J485" s="30">
        <v>414613.05</v>
      </c>
      <c r="K485" s="30">
        <v>171801</v>
      </c>
      <c r="L485" s="30">
        <v>242812.05</v>
      </c>
    </row>
    <row r="486" spans="1:12" ht="44.25" customHeight="1" x14ac:dyDescent="0.25">
      <c r="A486" s="44"/>
      <c r="B486" s="6">
        <v>101</v>
      </c>
      <c r="C486" s="47"/>
      <c r="D486" s="35" t="s">
        <v>330</v>
      </c>
      <c r="E486" s="37"/>
      <c r="F486" s="30">
        <v>19.05</v>
      </c>
      <c r="G486" s="30">
        <v>26</v>
      </c>
      <c r="H486" s="30">
        <v>2520</v>
      </c>
      <c r="I486" s="30">
        <v>44629.2</v>
      </c>
      <c r="J486" s="30">
        <v>323115.40999999997</v>
      </c>
      <c r="K486" s="30">
        <v>133887.6</v>
      </c>
      <c r="L486" s="30">
        <v>189227.81</v>
      </c>
    </row>
    <row r="487" spans="1:12" ht="44.25" customHeight="1" x14ac:dyDescent="0.25">
      <c r="A487" s="44"/>
      <c r="B487" s="6">
        <v>102</v>
      </c>
      <c r="C487" s="47"/>
      <c r="D487" s="35" t="s">
        <v>453</v>
      </c>
      <c r="E487" s="37"/>
      <c r="F487" s="30">
        <v>17.3</v>
      </c>
      <c r="G487" s="30">
        <v>12</v>
      </c>
      <c r="H487" s="30">
        <v>3024</v>
      </c>
      <c r="I487" s="30">
        <v>52315.199999999997</v>
      </c>
      <c r="J487" s="30">
        <v>378762</v>
      </c>
      <c r="K487" s="30">
        <v>156945.60000000001</v>
      </c>
      <c r="L487" s="30">
        <v>221816.4</v>
      </c>
    </row>
    <row r="488" spans="1:12" ht="44.25" customHeight="1" x14ac:dyDescent="0.25">
      <c r="A488" s="44"/>
      <c r="B488" s="6">
        <v>103</v>
      </c>
      <c r="C488" s="47"/>
      <c r="D488" s="35" t="s">
        <v>454</v>
      </c>
      <c r="E488" s="37"/>
      <c r="F488" s="30">
        <v>7.6</v>
      </c>
      <c r="G488" s="30">
        <v>6</v>
      </c>
      <c r="H488" s="30">
        <v>2268</v>
      </c>
      <c r="I488" s="30">
        <v>14742</v>
      </c>
      <c r="J488" s="30">
        <v>106732.09</v>
      </c>
      <c r="K488" s="30">
        <v>44226</v>
      </c>
      <c r="L488" s="30">
        <v>62506.09</v>
      </c>
    </row>
    <row r="489" spans="1:12" ht="44.25" customHeight="1" x14ac:dyDescent="0.25">
      <c r="A489" s="44"/>
      <c r="B489" s="6">
        <v>104</v>
      </c>
      <c r="C489" s="47"/>
      <c r="D489" s="35" t="s">
        <v>455</v>
      </c>
      <c r="E489" s="37"/>
      <c r="F489" s="30">
        <v>8.6</v>
      </c>
      <c r="G489" s="30">
        <v>9</v>
      </c>
      <c r="H489" s="30">
        <v>2016</v>
      </c>
      <c r="I489" s="30">
        <v>15170.4</v>
      </c>
      <c r="J489" s="30">
        <v>109833.71</v>
      </c>
      <c r="K489" s="30">
        <v>45511.199999999997</v>
      </c>
      <c r="L489" s="30">
        <v>64322.51</v>
      </c>
    </row>
    <row r="490" spans="1:12" ht="44.25" customHeight="1" x14ac:dyDescent="0.25">
      <c r="A490" s="44"/>
      <c r="B490" s="6">
        <v>105</v>
      </c>
      <c r="C490" s="47"/>
      <c r="D490" s="35" t="s">
        <v>331</v>
      </c>
      <c r="E490" s="37"/>
      <c r="F490" s="30">
        <v>31.4</v>
      </c>
      <c r="G490" s="30">
        <v>37</v>
      </c>
      <c r="H490" s="30">
        <v>185</v>
      </c>
      <c r="I490" s="30">
        <v>5809</v>
      </c>
      <c r="J490" s="30">
        <v>42057.16</v>
      </c>
      <c r="K490" s="30">
        <v>17427</v>
      </c>
      <c r="L490" s="30">
        <v>24630.16</v>
      </c>
    </row>
    <row r="491" spans="1:12" ht="44.25" customHeight="1" x14ac:dyDescent="0.25">
      <c r="A491" s="44"/>
      <c r="B491" s="6">
        <v>106</v>
      </c>
      <c r="C491" s="47"/>
      <c r="D491" s="35" t="s">
        <v>332</v>
      </c>
      <c r="E491" s="37"/>
      <c r="F491" s="30">
        <v>28.9</v>
      </c>
      <c r="G491" s="30">
        <v>32</v>
      </c>
      <c r="H491" s="30">
        <v>185</v>
      </c>
      <c r="I491" s="30">
        <v>5346.5</v>
      </c>
      <c r="J491" s="30">
        <v>38708.660000000003</v>
      </c>
      <c r="K491" s="30">
        <v>16039.5</v>
      </c>
      <c r="L491" s="30">
        <v>22669.16</v>
      </c>
    </row>
    <row r="492" spans="1:12" ht="44.25" customHeight="1" x14ac:dyDescent="0.25">
      <c r="A492" s="44"/>
      <c r="B492" s="6">
        <v>107</v>
      </c>
      <c r="C492" s="47"/>
      <c r="D492" s="35" t="s">
        <v>333</v>
      </c>
      <c r="E492" s="37"/>
      <c r="F492" s="30">
        <v>63.7</v>
      </c>
      <c r="G492" s="30">
        <v>56</v>
      </c>
      <c r="H492" s="30">
        <v>185</v>
      </c>
      <c r="I492" s="30">
        <v>11784.5</v>
      </c>
      <c r="J492" s="30">
        <v>85319.78</v>
      </c>
      <c r="K492" s="30">
        <v>35353.5</v>
      </c>
      <c r="L492" s="30">
        <v>49966.28</v>
      </c>
    </row>
    <row r="493" spans="1:12" ht="44.25" customHeight="1" x14ac:dyDescent="0.25">
      <c r="A493" s="44"/>
      <c r="B493" s="6">
        <v>108</v>
      </c>
      <c r="C493" s="47"/>
      <c r="D493" s="35" t="s">
        <v>334</v>
      </c>
      <c r="E493" s="37"/>
      <c r="F493" s="30">
        <v>54.1</v>
      </c>
      <c r="G493" s="30">
        <v>69</v>
      </c>
      <c r="H493" s="30">
        <v>185</v>
      </c>
      <c r="I493" s="30">
        <v>10008.5</v>
      </c>
      <c r="J493" s="30">
        <v>72461.539999999994</v>
      </c>
      <c r="K493" s="30">
        <v>30025.5</v>
      </c>
      <c r="L493" s="30">
        <v>42436.04</v>
      </c>
    </row>
    <row r="494" spans="1:12" ht="44.25" customHeight="1" x14ac:dyDescent="0.25">
      <c r="A494" s="44"/>
      <c r="B494" s="6">
        <v>109</v>
      </c>
      <c r="C494" s="47"/>
      <c r="D494" s="35" t="s">
        <v>335</v>
      </c>
      <c r="E494" s="37"/>
      <c r="F494" s="30">
        <v>77.599999999999994</v>
      </c>
      <c r="G494" s="30">
        <v>67</v>
      </c>
      <c r="H494" s="30">
        <v>185</v>
      </c>
      <c r="I494" s="30">
        <v>14356</v>
      </c>
      <c r="J494" s="30">
        <v>103937.44</v>
      </c>
      <c r="K494" s="30">
        <v>43068</v>
      </c>
      <c r="L494" s="30">
        <v>60869.440000000002</v>
      </c>
    </row>
    <row r="495" spans="1:12" ht="44.25" customHeight="1" x14ac:dyDescent="0.25">
      <c r="A495" s="44"/>
      <c r="B495" s="6">
        <v>110</v>
      </c>
      <c r="C495" s="47"/>
      <c r="D495" s="35" t="s">
        <v>336</v>
      </c>
      <c r="E495" s="37"/>
      <c r="F495" s="30">
        <v>22.7</v>
      </c>
      <c r="G495" s="30">
        <v>26</v>
      </c>
      <c r="H495" s="30">
        <v>185</v>
      </c>
      <c r="I495" s="30">
        <v>4199.5</v>
      </c>
      <c r="J495" s="30">
        <v>30404.38</v>
      </c>
      <c r="K495" s="30">
        <v>12598.5</v>
      </c>
      <c r="L495" s="30">
        <v>17805.88</v>
      </c>
    </row>
    <row r="496" spans="1:12" ht="44.25" customHeight="1" x14ac:dyDescent="0.25">
      <c r="A496" s="44"/>
      <c r="B496" s="6">
        <v>111</v>
      </c>
      <c r="C496" s="47"/>
      <c r="D496" s="35" t="s">
        <v>337</v>
      </c>
      <c r="E496" s="37"/>
      <c r="F496" s="30">
        <v>27</v>
      </c>
      <c r="G496" s="30">
        <v>23</v>
      </c>
      <c r="H496" s="30">
        <v>555</v>
      </c>
      <c r="I496" s="30">
        <v>13024</v>
      </c>
      <c r="J496" s="30">
        <v>94293.759999999995</v>
      </c>
      <c r="K496" s="30">
        <v>39072</v>
      </c>
      <c r="L496" s="30">
        <v>55221.760000000002</v>
      </c>
    </row>
    <row r="497" spans="1:12" ht="44.25" customHeight="1" x14ac:dyDescent="0.25">
      <c r="A497" s="44"/>
      <c r="B497" s="6">
        <v>112</v>
      </c>
      <c r="C497" s="47"/>
      <c r="D497" s="35" t="s">
        <v>338</v>
      </c>
      <c r="E497" s="37"/>
      <c r="F497" s="30">
        <v>25.8</v>
      </c>
      <c r="G497" s="30">
        <v>28</v>
      </c>
      <c r="H497" s="30">
        <v>370</v>
      </c>
      <c r="I497" s="30">
        <v>9527.5</v>
      </c>
      <c r="J497" s="30">
        <v>68979.100000000006</v>
      </c>
      <c r="K497" s="30">
        <v>28582.5</v>
      </c>
      <c r="L497" s="30">
        <v>40396.6</v>
      </c>
    </row>
    <row r="498" spans="1:12" ht="44.25" customHeight="1" x14ac:dyDescent="0.25">
      <c r="A498" s="44"/>
      <c r="B498" s="6">
        <v>113</v>
      </c>
      <c r="C498" s="47"/>
      <c r="D498" s="35" t="s">
        <v>339</v>
      </c>
      <c r="E498" s="37"/>
      <c r="F498" s="30">
        <v>25.1</v>
      </c>
      <c r="G498" s="30">
        <v>28</v>
      </c>
      <c r="H498" s="30">
        <v>555</v>
      </c>
      <c r="I498" s="30">
        <v>11840</v>
      </c>
      <c r="J498" s="30">
        <v>85721.600000000006</v>
      </c>
      <c r="K498" s="30">
        <v>35520</v>
      </c>
      <c r="L498" s="30">
        <v>50201.599999999999</v>
      </c>
    </row>
    <row r="499" spans="1:12" ht="44.25" customHeight="1" x14ac:dyDescent="0.25">
      <c r="A499" s="44"/>
      <c r="B499" s="6">
        <v>114</v>
      </c>
      <c r="C499" s="47"/>
      <c r="D499" s="35" t="s">
        <v>340</v>
      </c>
      <c r="E499" s="37"/>
      <c r="F499" s="30">
        <v>74.8</v>
      </c>
      <c r="G499" s="30">
        <v>76</v>
      </c>
      <c r="H499" s="30">
        <v>185</v>
      </c>
      <c r="I499" s="30">
        <v>13838</v>
      </c>
      <c r="J499" s="30">
        <v>100187.12</v>
      </c>
      <c r="K499" s="30">
        <v>41514</v>
      </c>
      <c r="L499" s="30">
        <v>58673.120000000003</v>
      </c>
    </row>
    <row r="500" spans="1:12" ht="44.25" customHeight="1" x14ac:dyDescent="0.25">
      <c r="A500" s="44"/>
      <c r="B500" s="6">
        <v>115</v>
      </c>
      <c r="C500" s="47"/>
      <c r="D500" s="35" t="s">
        <v>341</v>
      </c>
      <c r="E500" s="37"/>
      <c r="F500" s="30">
        <v>92.8</v>
      </c>
      <c r="G500" s="30">
        <v>62</v>
      </c>
      <c r="H500" s="30">
        <v>185</v>
      </c>
      <c r="I500" s="30">
        <v>17168</v>
      </c>
      <c r="J500" s="30">
        <v>124296.32000000001</v>
      </c>
      <c r="K500" s="30">
        <v>51504</v>
      </c>
      <c r="L500" s="30">
        <v>72792.320000000007</v>
      </c>
    </row>
    <row r="501" spans="1:12" ht="44.25" customHeight="1" x14ac:dyDescent="0.25">
      <c r="A501" s="44"/>
      <c r="B501" s="6">
        <v>116</v>
      </c>
      <c r="C501" s="47"/>
      <c r="D501" s="35" t="s">
        <v>342</v>
      </c>
      <c r="E501" s="37"/>
      <c r="F501" s="30">
        <v>96</v>
      </c>
      <c r="G501" s="30">
        <v>61</v>
      </c>
      <c r="H501" s="30">
        <v>3024</v>
      </c>
      <c r="I501" s="30">
        <v>192729.60000000001</v>
      </c>
      <c r="J501" s="30">
        <v>1395362.32</v>
      </c>
      <c r="K501" s="30">
        <v>578188.80000000005</v>
      </c>
      <c r="L501" s="30">
        <v>817173.52</v>
      </c>
    </row>
    <row r="502" spans="1:12" ht="44.25" customHeight="1" x14ac:dyDescent="0.25">
      <c r="A502" s="45"/>
      <c r="B502" s="6">
        <v>117</v>
      </c>
      <c r="C502" s="48"/>
      <c r="D502" s="35" t="s">
        <v>343</v>
      </c>
      <c r="E502" s="38"/>
      <c r="F502" s="30">
        <v>63.6</v>
      </c>
      <c r="G502" s="30">
        <v>54</v>
      </c>
      <c r="H502" s="30">
        <v>1512</v>
      </c>
      <c r="I502" s="30">
        <v>92232</v>
      </c>
      <c r="J502" s="30">
        <v>667759.64</v>
      </c>
      <c r="K502" s="30">
        <v>276696</v>
      </c>
      <c r="L502" s="30">
        <v>391063.64</v>
      </c>
    </row>
    <row r="503" spans="1:12" ht="44.25" customHeight="1" x14ac:dyDescent="0.25">
      <c r="A503" s="40" t="s">
        <v>14</v>
      </c>
      <c r="B503" s="41"/>
      <c r="C503" s="41"/>
      <c r="D503" s="42"/>
      <c r="E503" s="10">
        <f>E386</f>
        <v>117</v>
      </c>
      <c r="F503" s="29">
        <f t="shared" ref="F503:H503" si="51">SUM(F386:F502)</f>
        <v>4328.2599999999993</v>
      </c>
      <c r="G503" s="29">
        <f t="shared" si="51"/>
        <v>4084</v>
      </c>
      <c r="H503" s="29">
        <f t="shared" si="51"/>
        <v>98979</v>
      </c>
      <c r="I503" s="29">
        <f>SUM(I386:I502)</f>
        <v>2397784.77</v>
      </c>
      <c r="J503" s="29">
        <f>SUM(J386:J502)</f>
        <v>17359961.719999995</v>
      </c>
      <c r="K503" s="29">
        <f>SUM(K386:K502)</f>
        <v>7193354.3099999987</v>
      </c>
      <c r="L503" s="29">
        <f>SUM(L386:L502)</f>
        <v>10166607.409999995</v>
      </c>
    </row>
    <row r="504" spans="1:12" ht="44.25" customHeight="1" x14ac:dyDescent="0.25">
      <c r="A504" s="43" t="s">
        <v>118</v>
      </c>
      <c r="B504" s="6">
        <v>1</v>
      </c>
      <c r="C504" s="46" t="s">
        <v>119</v>
      </c>
      <c r="D504" s="35" t="s">
        <v>430</v>
      </c>
      <c r="E504" s="36">
        <v>22</v>
      </c>
      <c r="F504" s="30">
        <v>25.72</v>
      </c>
      <c r="G504" s="30">
        <v>55</v>
      </c>
      <c r="H504" s="30">
        <v>3963</v>
      </c>
      <c r="I504" s="30">
        <v>101931.99</v>
      </c>
      <c r="J504" s="30">
        <v>797460.85</v>
      </c>
      <c r="K504" s="30">
        <v>305795</v>
      </c>
      <c r="L504" s="30">
        <v>491665.85</v>
      </c>
    </row>
    <row r="505" spans="1:12" ht="44.25" customHeight="1" x14ac:dyDescent="0.25">
      <c r="A505" s="44"/>
      <c r="B505" s="6">
        <v>2</v>
      </c>
      <c r="C505" s="47"/>
      <c r="D505" s="35" t="s">
        <v>164</v>
      </c>
      <c r="E505" s="37"/>
      <c r="F505" s="30">
        <v>20.04</v>
      </c>
      <c r="G505" s="30">
        <v>61</v>
      </c>
      <c r="H505" s="30">
        <v>17802</v>
      </c>
      <c r="I505" s="30">
        <v>356837.58</v>
      </c>
      <c r="J505" s="30">
        <v>2819838.78</v>
      </c>
      <c r="K505" s="30">
        <v>1070512</v>
      </c>
      <c r="L505" s="30">
        <v>1749326.78</v>
      </c>
    </row>
    <row r="506" spans="1:12" ht="44.25" customHeight="1" x14ac:dyDescent="0.25">
      <c r="A506" s="44"/>
      <c r="B506" s="6">
        <v>3</v>
      </c>
      <c r="C506" s="47"/>
      <c r="D506" s="35" t="s">
        <v>165</v>
      </c>
      <c r="E506" s="37"/>
      <c r="F506" s="30">
        <v>30.03</v>
      </c>
      <c r="G506" s="30">
        <v>64</v>
      </c>
      <c r="H506" s="30">
        <v>7062</v>
      </c>
      <c r="I506" s="30">
        <v>212084.76</v>
      </c>
      <c r="J506" s="30">
        <v>1855736.07</v>
      </c>
      <c r="K506" s="30">
        <v>636254</v>
      </c>
      <c r="L506" s="30">
        <v>1219482.07</v>
      </c>
    </row>
    <row r="507" spans="1:12" ht="44.25" customHeight="1" x14ac:dyDescent="0.25">
      <c r="A507" s="44"/>
      <c r="B507" s="6">
        <v>4</v>
      </c>
      <c r="C507" s="47"/>
      <c r="D507" s="35" t="s">
        <v>509</v>
      </c>
      <c r="E507" s="37"/>
      <c r="F507" s="30">
        <v>12.6</v>
      </c>
      <c r="G507" s="30">
        <v>30</v>
      </c>
      <c r="H507" s="30">
        <v>4764</v>
      </c>
      <c r="I507" s="30">
        <v>60015.96</v>
      </c>
      <c r="J507" s="30">
        <v>397047.2</v>
      </c>
      <c r="K507" s="30">
        <v>180047</v>
      </c>
      <c r="L507" s="30">
        <v>217000.2</v>
      </c>
    </row>
    <row r="508" spans="1:12" ht="44.25" customHeight="1" x14ac:dyDescent="0.25">
      <c r="A508" s="44"/>
      <c r="B508" s="6">
        <v>5</v>
      </c>
      <c r="C508" s="47"/>
      <c r="D508" s="35" t="s">
        <v>510</v>
      </c>
      <c r="E508" s="37"/>
      <c r="F508" s="30">
        <v>13.58</v>
      </c>
      <c r="G508" s="30">
        <v>30</v>
      </c>
      <c r="H508" s="30">
        <v>4398</v>
      </c>
      <c r="I508" s="30">
        <v>59707.53</v>
      </c>
      <c r="J508" s="30">
        <v>461198.29</v>
      </c>
      <c r="K508" s="30">
        <v>179122</v>
      </c>
      <c r="L508" s="30">
        <v>282076.28999999998</v>
      </c>
    </row>
    <row r="509" spans="1:12" ht="44.25" customHeight="1" x14ac:dyDescent="0.25">
      <c r="A509" s="44"/>
      <c r="B509" s="6">
        <v>6</v>
      </c>
      <c r="C509" s="47"/>
      <c r="D509" s="35" t="s">
        <v>433</v>
      </c>
      <c r="E509" s="37"/>
      <c r="F509" s="30">
        <v>22.74</v>
      </c>
      <c r="G509" s="30">
        <v>77</v>
      </c>
      <c r="H509" s="30">
        <v>17304</v>
      </c>
      <c r="I509" s="30">
        <v>393552.36</v>
      </c>
      <c r="J509" s="30">
        <v>3191241.86</v>
      </c>
      <c r="K509" s="30">
        <v>1180657</v>
      </c>
      <c r="L509" s="30">
        <v>2010584.86</v>
      </c>
    </row>
    <row r="510" spans="1:12" ht="44.25" customHeight="1" x14ac:dyDescent="0.25">
      <c r="A510" s="44"/>
      <c r="B510" s="6">
        <v>7</v>
      </c>
      <c r="C510" s="47"/>
      <c r="D510" s="35" t="s">
        <v>434</v>
      </c>
      <c r="E510" s="37"/>
      <c r="F510" s="30">
        <v>22.5</v>
      </c>
      <c r="G510" s="30">
        <v>62</v>
      </c>
      <c r="H510" s="30">
        <v>2234</v>
      </c>
      <c r="I510" s="30">
        <v>50259.42</v>
      </c>
      <c r="J510" s="30">
        <v>218256.63</v>
      </c>
      <c r="K510" s="30">
        <v>150778</v>
      </c>
      <c r="L510" s="30">
        <v>67478.63</v>
      </c>
    </row>
    <row r="511" spans="1:12" ht="44.25" customHeight="1" x14ac:dyDescent="0.25">
      <c r="A511" s="44"/>
      <c r="B511" s="6">
        <v>8</v>
      </c>
      <c r="C511" s="47"/>
      <c r="D511" s="35" t="s">
        <v>439</v>
      </c>
      <c r="E511" s="37"/>
      <c r="F511" s="30">
        <v>21.58</v>
      </c>
      <c r="G511" s="30">
        <v>46</v>
      </c>
      <c r="H511" s="30">
        <v>1985</v>
      </c>
      <c r="I511" s="30">
        <v>42821.16</v>
      </c>
      <c r="J511" s="30">
        <v>369953.22</v>
      </c>
      <c r="K511" s="30">
        <v>128463</v>
      </c>
      <c r="L511" s="30">
        <v>241490.22</v>
      </c>
    </row>
    <row r="512" spans="1:12" ht="44.25" customHeight="1" x14ac:dyDescent="0.25">
      <c r="A512" s="44"/>
      <c r="B512" s="6">
        <v>9</v>
      </c>
      <c r="C512" s="47"/>
      <c r="D512" s="35" t="s">
        <v>495</v>
      </c>
      <c r="E512" s="37"/>
      <c r="F512" s="30">
        <v>20.47</v>
      </c>
      <c r="G512" s="30">
        <v>58</v>
      </c>
      <c r="H512" s="30">
        <v>19047</v>
      </c>
      <c r="I512" s="30">
        <v>389920.02</v>
      </c>
      <c r="J512" s="30">
        <v>3524718.66</v>
      </c>
      <c r="K512" s="30">
        <v>1169760</v>
      </c>
      <c r="L512" s="30">
        <v>2354958.66</v>
      </c>
    </row>
    <row r="513" spans="1:12" ht="44.25" customHeight="1" x14ac:dyDescent="0.25">
      <c r="A513" s="44"/>
      <c r="B513" s="6">
        <v>10</v>
      </c>
      <c r="C513" s="47"/>
      <c r="D513" s="35" t="s">
        <v>496</v>
      </c>
      <c r="E513" s="37"/>
      <c r="F513" s="30">
        <v>7.05</v>
      </c>
      <c r="G513" s="30">
        <v>28</v>
      </c>
      <c r="H513" s="30">
        <v>2754</v>
      </c>
      <c r="I513" s="30">
        <v>19410.7</v>
      </c>
      <c r="J513" s="30">
        <v>222677.2</v>
      </c>
      <c r="K513" s="30">
        <v>58232</v>
      </c>
      <c r="L513" s="30">
        <v>164445.20000000001</v>
      </c>
    </row>
    <row r="514" spans="1:12" ht="44.25" customHeight="1" x14ac:dyDescent="0.25">
      <c r="A514" s="44"/>
      <c r="B514" s="6">
        <v>11</v>
      </c>
      <c r="C514" s="47"/>
      <c r="D514" s="35" t="s">
        <v>511</v>
      </c>
      <c r="E514" s="37"/>
      <c r="F514" s="30">
        <v>46.65</v>
      </c>
      <c r="G514" s="30">
        <v>108</v>
      </c>
      <c r="H514" s="30">
        <v>2923</v>
      </c>
      <c r="I514" s="30">
        <v>136348.07</v>
      </c>
      <c r="J514" s="30">
        <v>1270449.6399999999</v>
      </c>
      <c r="K514" s="30">
        <v>409044</v>
      </c>
      <c r="L514" s="30">
        <v>861405.64</v>
      </c>
    </row>
    <row r="515" spans="1:12" ht="44.25" customHeight="1" x14ac:dyDescent="0.25">
      <c r="A515" s="44"/>
      <c r="B515" s="6">
        <v>12</v>
      </c>
      <c r="C515" s="47"/>
      <c r="D515" s="35" t="s">
        <v>474</v>
      </c>
      <c r="E515" s="37"/>
      <c r="F515" s="30">
        <v>24.65</v>
      </c>
      <c r="G515" s="30">
        <v>48</v>
      </c>
      <c r="H515" s="30">
        <v>2406</v>
      </c>
      <c r="I515" s="30">
        <v>59312.52</v>
      </c>
      <c r="J515" s="30">
        <v>500590.56</v>
      </c>
      <c r="K515" s="30">
        <v>177937</v>
      </c>
      <c r="L515" s="30">
        <v>322653.56</v>
      </c>
    </row>
    <row r="516" spans="1:12" ht="44.25" customHeight="1" x14ac:dyDescent="0.25">
      <c r="A516" s="44"/>
      <c r="B516" s="6">
        <v>13</v>
      </c>
      <c r="C516" s="47"/>
      <c r="D516" s="35" t="s">
        <v>475</v>
      </c>
      <c r="E516" s="37"/>
      <c r="F516" s="30">
        <v>29.61</v>
      </c>
      <c r="G516" s="30">
        <v>32</v>
      </c>
      <c r="H516" s="30">
        <v>2367</v>
      </c>
      <c r="I516" s="30">
        <v>70090.559999999998</v>
      </c>
      <c r="J516" s="30">
        <v>653127.64</v>
      </c>
      <c r="K516" s="30">
        <v>210271</v>
      </c>
      <c r="L516" s="30">
        <v>442856.64</v>
      </c>
    </row>
    <row r="517" spans="1:12" ht="44.25" customHeight="1" x14ac:dyDescent="0.25">
      <c r="A517" s="44"/>
      <c r="B517" s="6">
        <v>14</v>
      </c>
      <c r="C517" s="47"/>
      <c r="D517" s="35" t="s">
        <v>242</v>
      </c>
      <c r="E517" s="37"/>
      <c r="F517" s="30">
        <v>22.6</v>
      </c>
      <c r="G517" s="30">
        <v>27</v>
      </c>
      <c r="H517" s="30">
        <v>1695</v>
      </c>
      <c r="I517" s="30">
        <v>38298.9</v>
      </c>
      <c r="J517" s="30">
        <v>396339.6</v>
      </c>
      <c r="K517" s="30">
        <v>114896</v>
      </c>
      <c r="L517" s="30">
        <v>281443.59999999998</v>
      </c>
    </row>
    <row r="518" spans="1:12" ht="44.25" customHeight="1" x14ac:dyDescent="0.25">
      <c r="A518" s="44"/>
      <c r="B518" s="6">
        <v>15</v>
      </c>
      <c r="C518" s="47"/>
      <c r="D518" s="35" t="s">
        <v>512</v>
      </c>
      <c r="E518" s="37"/>
      <c r="F518" s="30">
        <v>63.28</v>
      </c>
      <c r="G518" s="30">
        <v>86</v>
      </c>
      <c r="H518" s="30">
        <v>1692</v>
      </c>
      <c r="I518" s="30">
        <v>107075.04</v>
      </c>
      <c r="J518" s="30">
        <v>1123255.42</v>
      </c>
      <c r="K518" s="30">
        <v>321225</v>
      </c>
      <c r="L518" s="30">
        <v>802030.42</v>
      </c>
    </row>
    <row r="519" spans="1:12" ht="44.25" customHeight="1" x14ac:dyDescent="0.25">
      <c r="A519" s="44"/>
      <c r="B519" s="6">
        <v>16</v>
      </c>
      <c r="C519" s="47"/>
      <c r="D519" s="35" t="s">
        <v>476</v>
      </c>
      <c r="E519" s="37"/>
      <c r="F519" s="30">
        <v>72.22</v>
      </c>
      <c r="G519" s="30">
        <v>66</v>
      </c>
      <c r="H519" s="30">
        <v>1527</v>
      </c>
      <c r="I519" s="30">
        <v>110275.74</v>
      </c>
      <c r="J519" s="30">
        <v>961666.85</v>
      </c>
      <c r="K519" s="30">
        <v>330827</v>
      </c>
      <c r="L519" s="30">
        <v>630839.85</v>
      </c>
    </row>
    <row r="520" spans="1:12" ht="44.25" customHeight="1" x14ac:dyDescent="0.25">
      <c r="A520" s="44"/>
      <c r="B520" s="6">
        <v>17</v>
      </c>
      <c r="C520" s="47"/>
      <c r="D520" s="35" t="s">
        <v>480</v>
      </c>
      <c r="E520" s="37"/>
      <c r="F520" s="30">
        <v>38.57</v>
      </c>
      <c r="G520" s="30">
        <v>28</v>
      </c>
      <c r="H520" s="30">
        <v>1944</v>
      </c>
      <c r="I520" s="30">
        <v>74980.08</v>
      </c>
      <c r="J520" s="30">
        <v>822922.68</v>
      </c>
      <c r="K520" s="30">
        <v>224940</v>
      </c>
      <c r="L520" s="30">
        <v>597982.68000000005</v>
      </c>
    </row>
    <row r="521" spans="1:12" ht="44.25" customHeight="1" x14ac:dyDescent="0.25">
      <c r="A521" s="44"/>
      <c r="B521" s="6">
        <v>18</v>
      </c>
      <c r="C521" s="47"/>
      <c r="D521" s="35" t="s">
        <v>199</v>
      </c>
      <c r="E521" s="37"/>
      <c r="F521" s="30">
        <v>73.13</v>
      </c>
      <c r="G521" s="30">
        <v>58</v>
      </c>
      <c r="H521" s="30">
        <v>756</v>
      </c>
      <c r="I521" s="30">
        <v>55283.76</v>
      </c>
      <c r="J521" s="30">
        <v>608209.77</v>
      </c>
      <c r="K521" s="30">
        <v>165851</v>
      </c>
      <c r="L521" s="30">
        <v>442358.77</v>
      </c>
    </row>
    <row r="522" spans="1:12" ht="44.25" customHeight="1" x14ac:dyDescent="0.25">
      <c r="A522" s="44"/>
      <c r="B522" s="6">
        <v>19</v>
      </c>
      <c r="C522" s="47"/>
      <c r="D522" s="35" t="s">
        <v>513</v>
      </c>
      <c r="E522" s="37"/>
      <c r="F522" s="30">
        <v>65.959999999999994</v>
      </c>
      <c r="G522" s="30">
        <v>84</v>
      </c>
      <c r="H522" s="30">
        <v>1053</v>
      </c>
      <c r="I522" s="30">
        <v>69451.89</v>
      </c>
      <c r="J522" s="30">
        <v>744056.1</v>
      </c>
      <c r="K522" s="30">
        <v>208355</v>
      </c>
      <c r="L522" s="30">
        <v>535701.1</v>
      </c>
    </row>
    <row r="523" spans="1:12" ht="44.25" customHeight="1" x14ac:dyDescent="0.25">
      <c r="A523" s="44"/>
      <c r="B523" s="6">
        <v>20</v>
      </c>
      <c r="C523" s="47"/>
      <c r="D523" s="35" t="s">
        <v>200</v>
      </c>
      <c r="E523" s="37"/>
      <c r="F523" s="30">
        <v>81.83</v>
      </c>
      <c r="G523" s="30">
        <v>61</v>
      </c>
      <c r="H523" s="30">
        <v>1008</v>
      </c>
      <c r="I523" s="30">
        <v>82487.16</v>
      </c>
      <c r="J523" s="30">
        <v>985841.62</v>
      </c>
      <c r="K523" s="30">
        <v>247461</v>
      </c>
      <c r="L523" s="30">
        <v>738380.62</v>
      </c>
    </row>
    <row r="524" spans="1:12" ht="44.25" customHeight="1" x14ac:dyDescent="0.25">
      <c r="A524" s="44"/>
      <c r="B524" s="6">
        <v>21</v>
      </c>
      <c r="C524" s="47"/>
      <c r="D524" s="35" t="s">
        <v>514</v>
      </c>
      <c r="E524" s="37"/>
      <c r="F524" s="30">
        <v>57.31</v>
      </c>
      <c r="G524" s="30">
        <v>80</v>
      </c>
      <c r="H524" s="30">
        <v>870</v>
      </c>
      <c r="I524" s="30">
        <v>49863.42</v>
      </c>
      <c r="J524" s="30">
        <v>439992.47</v>
      </c>
      <c r="K524" s="30">
        <v>149590</v>
      </c>
      <c r="L524" s="30">
        <v>290402.46999999997</v>
      </c>
    </row>
    <row r="525" spans="1:12" ht="44.25" customHeight="1" x14ac:dyDescent="0.25">
      <c r="A525" s="45"/>
      <c r="B525" s="6">
        <v>22</v>
      </c>
      <c r="C525" s="48"/>
      <c r="D525" s="35" t="s">
        <v>201</v>
      </c>
      <c r="E525" s="38"/>
      <c r="F525" s="30">
        <v>98.33</v>
      </c>
      <c r="G525" s="30">
        <v>60</v>
      </c>
      <c r="H525" s="30">
        <v>756</v>
      </c>
      <c r="I525" s="30">
        <v>74334.960000000006</v>
      </c>
      <c r="J525" s="30">
        <v>898940.14</v>
      </c>
      <c r="K525" s="30">
        <v>223004</v>
      </c>
      <c r="L525" s="30">
        <v>675936.14</v>
      </c>
    </row>
    <row r="526" spans="1:12" ht="44.25" customHeight="1" x14ac:dyDescent="0.25">
      <c r="A526" s="40" t="s">
        <v>14</v>
      </c>
      <c r="B526" s="41"/>
      <c r="C526" s="41"/>
      <c r="D526" s="42"/>
      <c r="E526" s="10">
        <f>E504</f>
        <v>22</v>
      </c>
      <c r="F526" s="29">
        <f t="shared" ref="F526:H526" si="52">SUM(F504:F525)</f>
        <v>870.45000000000016</v>
      </c>
      <c r="G526" s="29">
        <f t="shared" si="52"/>
        <v>1249</v>
      </c>
      <c r="H526" s="29">
        <f t="shared" si="52"/>
        <v>100310</v>
      </c>
      <c r="I526" s="29">
        <f>SUM(I504:I525)</f>
        <v>2614343.58</v>
      </c>
      <c r="J526" s="29">
        <f>SUM(J504:J525)</f>
        <v>23263521.250000007</v>
      </c>
      <c r="K526" s="29">
        <f>SUM(K504:K525)</f>
        <v>7843021</v>
      </c>
      <c r="L526" s="29">
        <f>SUM(L504:L525)</f>
        <v>15420500.25</v>
      </c>
    </row>
    <row r="527" spans="1:12" ht="44.25" customHeight="1" x14ac:dyDescent="0.25">
      <c r="A527" s="43" t="s">
        <v>120</v>
      </c>
      <c r="B527" s="6">
        <v>1</v>
      </c>
      <c r="C527" s="46" t="s">
        <v>121</v>
      </c>
      <c r="D527" s="35" t="s">
        <v>515</v>
      </c>
      <c r="E527" s="36">
        <v>7</v>
      </c>
      <c r="F527" s="30">
        <v>68.400000000000006</v>
      </c>
      <c r="G527" s="30">
        <v>42</v>
      </c>
      <c r="H527" s="30">
        <v>1008</v>
      </c>
      <c r="I527" s="30">
        <v>68947.199999999997</v>
      </c>
      <c r="J527" s="30">
        <v>372314.88</v>
      </c>
      <c r="K527" s="30">
        <v>206841.60000000001</v>
      </c>
      <c r="L527" s="30">
        <v>165473.28</v>
      </c>
    </row>
    <row r="528" spans="1:12" ht="44.25" customHeight="1" x14ac:dyDescent="0.25">
      <c r="A528" s="44"/>
      <c r="B528" s="6">
        <v>2</v>
      </c>
      <c r="C528" s="47"/>
      <c r="D528" s="35" t="s">
        <v>516</v>
      </c>
      <c r="E528" s="37"/>
      <c r="F528" s="30">
        <v>74</v>
      </c>
      <c r="G528" s="30">
        <v>36</v>
      </c>
      <c r="H528" s="30">
        <v>252</v>
      </c>
      <c r="I528" s="30">
        <v>18648</v>
      </c>
      <c r="J528" s="30">
        <v>100699.2</v>
      </c>
      <c r="K528" s="30">
        <v>55944</v>
      </c>
      <c r="L528" s="30">
        <v>44755.199999999997</v>
      </c>
    </row>
    <row r="529" spans="1:12" ht="44.25" customHeight="1" x14ac:dyDescent="0.25">
      <c r="A529" s="44"/>
      <c r="B529" s="6">
        <v>3</v>
      </c>
      <c r="C529" s="47"/>
      <c r="D529" s="35" t="s">
        <v>517</v>
      </c>
      <c r="E529" s="37"/>
      <c r="F529" s="30">
        <v>62.6</v>
      </c>
      <c r="G529" s="30">
        <v>28</v>
      </c>
      <c r="H529" s="30">
        <v>756</v>
      </c>
      <c r="I529" s="30">
        <v>47325.599999999999</v>
      </c>
      <c r="J529" s="30">
        <v>255558.24</v>
      </c>
      <c r="K529" s="30">
        <v>141976.79999999999</v>
      </c>
      <c r="L529" s="30">
        <v>113581.44</v>
      </c>
    </row>
    <row r="530" spans="1:12" ht="44.25" customHeight="1" x14ac:dyDescent="0.25">
      <c r="A530" s="44"/>
      <c r="B530" s="6">
        <v>4</v>
      </c>
      <c r="C530" s="47"/>
      <c r="D530" s="35" t="s">
        <v>518</v>
      </c>
      <c r="E530" s="37"/>
      <c r="F530" s="30">
        <v>70.2</v>
      </c>
      <c r="G530" s="30">
        <v>26</v>
      </c>
      <c r="H530" s="30">
        <v>252</v>
      </c>
      <c r="I530" s="30">
        <v>17690.400000000001</v>
      </c>
      <c r="J530" s="30">
        <v>95528.16</v>
      </c>
      <c r="K530" s="30">
        <v>53071.199999999997</v>
      </c>
      <c r="L530" s="30">
        <v>42456.959999999999</v>
      </c>
    </row>
    <row r="531" spans="1:12" ht="44.25" customHeight="1" x14ac:dyDescent="0.25">
      <c r="A531" s="44"/>
      <c r="B531" s="6">
        <v>5</v>
      </c>
      <c r="C531" s="47"/>
      <c r="D531" s="35" t="s">
        <v>519</v>
      </c>
      <c r="E531" s="37"/>
      <c r="F531" s="30">
        <v>82.6</v>
      </c>
      <c r="G531" s="30">
        <v>40</v>
      </c>
      <c r="H531" s="30">
        <v>252</v>
      </c>
      <c r="I531" s="30">
        <v>20815.2</v>
      </c>
      <c r="J531" s="30">
        <v>112402.08</v>
      </c>
      <c r="K531" s="30">
        <v>62445.599999999999</v>
      </c>
      <c r="L531" s="30">
        <v>49956.480000000003</v>
      </c>
    </row>
    <row r="532" spans="1:12" ht="44.25" customHeight="1" x14ac:dyDescent="0.25">
      <c r="A532" s="44"/>
      <c r="B532" s="6">
        <v>6</v>
      </c>
      <c r="C532" s="47"/>
      <c r="D532" s="35" t="s">
        <v>520</v>
      </c>
      <c r="E532" s="37"/>
      <c r="F532" s="30">
        <v>48</v>
      </c>
      <c r="G532" s="30">
        <v>24</v>
      </c>
      <c r="H532" s="30">
        <v>1008</v>
      </c>
      <c r="I532" s="30">
        <v>48384</v>
      </c>
      <c r="J532" s="30">
        <v>371105.28000000003</v>
      </c>
      <c r="K532" s="30">
        <v>145152</v>
      </c>
      <c r="L532" s="30">
        <v>225953.28</v>
      </c>
    </row>
    <row r="533" spans="1:12" ht="44.25" customHeight="1" x14ac:dyDescent="0.25">
      <c r="A533" s="45"/>
      <c r="B533" s="6">
        <v>7</v>
      </c>
      <c r="C533" s="48"/>
      <c r="D533" s="35" t="s">
        <v>521</v>
      </c>
      <c r="E533" s="38"/>
      <c r="F533" s="30">
        <v>41.8</v>
      </c>
      <c r="G533" s="30">
        <v>24</v>
      </c>
      <c r="H533" s="30">
        <v>1008</v>
      </c>
      <c r="I533" s="30">
        <v>42134.400000000001</v>
      </c>
      <c r="J533" s="30">
        <v>323170.84999999998</v>
      </c>
      <c r="K533" s="30">
        <v>126403.2</v>
      </c>
      <c r="L533" s="30">
        <v>196767.65</v>
      </c>
    </row>
    <row r="534" spans="1:12" ht="44.25" customHeight="1" x14ac:dyDescent="0.25">
      <c r="A534" s="40" t="s">
        <v>14</v>
      </c>
      <c r="B534" s="41"/>
      <c r="C534" s="41"/>
      <c r="D534" s="42"/>
      <c r="E534" s="10">
        <f>E527</f>
        <v>7</v>
      </c>
      <c r="F534" s="29">
        <f t="shared" ref="F534:H534" si="53">SUM(F527:F533)</f>
        <v>447.59999999999997</v>
      </c>
      <c r="G534" s="29">
        <f t="shared" si="53"/>
        <v>220</v>
      </c>
      <c r="H534" s="29">
        <f t="shared" si="53"/>
        <v>4536</v>
      </c>
      <c r="I534" s="29">
        <f>SUM(I527:I533)</f>
        <v>263944.8</v>
      </c>
      <c r="J534" s="29">
        <f>SUM(J527:J533)</f>
        <v>1630778.69</v>
      </c>
      <c r="K534" s="29">
        <f>SUM(K527:K533)</f>
        <v>791834.39999999991</v>
      </c>
      <c r="L534" s="29">
        <f>SUM(L527:L533)</f>
        <v>838944.29</v>
      </c>
    </row>
    <row r="535" spans="1:12" ht="44.25" customHeight="1" x14ac:dyDescent="0.25">
      <c r="A535" s="43" t="s">
        <v>122</v>
      </c>
      <c r="B535" s="6">
        <v>1</v>
      </c>
      <c r="C535" s="46" t="s">
        <v>81</v>
      </c>
      <c r="D535" s="35" t="s">
        <v>522</v>
      </c>
      <c r="E535" s="36">
        <v>3</v>
      </c>
      <c r="F535" s="30">
        <v>42.6</v>
      </c>
      <c r="G535" s="30">
        <v>27</v>
      </c>
      <c r="H535" s="30">
        <v>756</v>
      </c>
      <c r="I535" s="30">
        <v>32205.599999999999</v>
      </c>
      <c r="J535" s="30">
        <v>213329.89</v>
      </c>
      <c r="K535" s="30">
        <v>96616.8</v>
      </c>
      <c r="L535" s="30">
        <v>116713.09</v>
      </c>
    </row>
    <row r="536" spans="1:12" ht="44.25" customHeight="1" x14ac:dyDescent="0.25">
      <c r="A536" s="44"/>
      <c r="B536" s="6">
        <v>2</v>
      </c>
      <c r="C536" s="47"/>
      <c r="D536" s="35" t="s">
        <v>523</v>
      </c>
      <c r="E536" s="37"/>
      <c r="F536" s="30">
        <v>30.3</v>
      </c>
      <c r="G536" s="30">
        <v>18</v>
      </c>
      <c r="H536" s="30">
        <v>252</v>
      </c>
      <c r="I536" s="30">
        <v>7635.6</v>
      </c>
      <c r="J536" s="30">
        <v>50578.21</v>
      </c>
      <c r="K536" s="30">
        <v>22906.799999999999</v>
      </c>
      <c r="L536" s="30">
        <v>27671.41</v>
      </c>
    </row>
    <row r="537" spans="1:12" ht="44.25" customHeight="1" x14ac:dyDescent="0.25">
      <c r="A537" s="45"/>
      <c r="B537" s="6">
        <v>3</v>
      </c>
      <c r="C537" s="48"/>
      <c r="D537" s="35" t="s">
        <v>524</v>
      </c>
      <c r="E537" s="38"/>
      <c r="F537" s="30">
        <v>66.599999999999994</v>
      </c>
      <c r="G537" s="30">
        <v>44</v>
      </c>
      <c r="H537" s="30">
        <v>2520</v>
      </c>
      <c r="I537" s="30">
        <v>167832</v>
      </c>
      <c r="J537" s="30">
        <v>1111719.17</v>
      </c>
      <c r="K537" s="30">
        <v>503496</v>
      </c>
      <c r="L537" s="30">
        <v>608223.17000000004</v>
      </c>
    </row>
    <row r="538" spans="1:12" ht="26.25" customHeight="1" x14ac:dyDescent="0.25">
      <c r="A538" s="40" t="s">
        <v>14</v>
      </c>
      <c r="B538" s="41"/>
      <c r="C538" s="41"/>
      <c r="D538" s="42"/>
      <c r="E538" s="10">
        <f>E535</f>
        <v>3</v>
      </c>
      <c r="F538" s="29">
        <f t="shared" ref="F538:H538" si="54">SUM(F535:F537)</f>
        <v>139.5</v>
      </c>
      <c r="G538" s="29">
        <f t="shared" si="54"/>
        <v>89</v>
      </c>
      <c r="H538" s="29">
        <f t="shared" si="54"/>
        <v>3528</v>
      </c>
      <c r="I538" s="29">
        <f>SUM(I535:I537)</f>
        <v>207673.2</v>
      </c>
      <c r="J538" s="29">
        <f>SUM(J535:J537)</f>
        <v>1375627.27</v>
      </c>
      <c r="K538" s="29">
        <f>SUM(K535:K537)</f>
        <v>623019.6</v>
      </c>
      <c r="L538" s="29">
        <f>SUM(L535:L537)</f>
        <v>752607.67</v>
      </c>
    </row>
    <row r="539" spans="1:12" ht="39.75" customHeight="1" x14ac:dyDescent="0.25">
      <c r="A539" s="57" t="s">
        <v>82</v>
      </c>
      <c r="B539" s="57"/>
      <c r="C539" s="57"/>
      <c r="D539" s="57"/>
      <c r="E539" s="14">
        <f t="shared" ref="E539:H539" si="55">SUM(E11+E19+E24+E38+E42+E56+E60+E64+E71+E75+E79+E82+E84+E88+E91+E98+E107+E120+E126+E141+E146+E156+E158+E168+E170+E172+E176+E186+E195+E204+E207+E211+E214+E219+E225+E229+E259+E263+E267+E270+E290+E294+E296+E299+E314+E332+E346+E348+E350+E357+E385+E503+E526+E534+E538)</f>
        <v>478</v>
      </c>
      <c r="F539" s="9">
        <f t="shared" si="55"/>
        <v>20239.499353252322</v>
      </c>
      <c r="G539" s="9">
        <f t="shared" si="55"/>
        <v>16412</v>
      </c>
      <c r="H539" s="9">
        <f t="shared" si="55"/>
        <v>626438</v>
      </c>
      <c r="I539" s="9">
        <f>SUM(I11+I19+I24+I38+I42+I56+I60+I64+I71+I75+I79+I82+I84+I88+I91+I98+I107+I120+I126+I141+I146+I156+I158+I168+I170+I172+I176+I186+I195+I204+I207+I211+I214+I219+I225+I229+I259+I263+I267+I270+I290+I294+I296+I299+I314+I332+I346+I348+I350+I357+I385+I503+I526+I534+I538)</f>
        <v>18759424.359999999</v>
      </c>
      <c r="J539" s="9">
        <f>SUM(J11+J19+J24+J38+J42+J56+J60+J64+J71+J75+J79+J82+J84+J88+J91+J98+J107+J120+J126+J141+J146+J156+J158+J168+J170+J172+J176+J186+J195+J204+J207+J211+J214+J219+J225+J229+J259+J263+J267+J270+J290+J294+J296+J299+J314+J332+J346+J348+J350+J357+J385+J503+J526+J534+J538)</f>
        <v>120813897.13019998</v>
      </c>
      <c r="K539" s="9">
        <f>SUM(K11+K19+K24+K38+K42+K56+K60+K64+K71+K75+K79+K82+K84+K88+K91+K98+K107+K120+K126+K141+K146+K156+K158+K168+K170+K172+K176+K186+K195+K204+K207+K211+K214+K219+K225+K229+K259+K263+K267+K270+K290+K294+K296+K299+K314+K332+K346+K348+K350+K357+K385+K503+K526+K534+K538)</f>
        <v>56040284.140000001</v>
      </c>
      <c r="L539" s="9">
        <f>SUM(L11+L19+L24+L38+L42+L56+L60+L64+L71+L75+L79+L82+L84+L88+L91+L98+L107+L120+L126+L141+L146+L156+L158+L168+L170+L172+L176+L186+L195+L204+L207+L211+L214+L219+L225+L229+L259+L263+L267+L270+L290+L294+L296+L299+L314+L332+L346+L348+L350+L357+L385+L503+L526+L534+L538)</f>
        <v>64773612.990199991</v>
      </c>
    </row>
    <row r="540" spans="1:12" ht="39.75" customHeight="1" x14ac:dyDescent="0.3">
      <c r="A540" s="39" t="s">
        <v>83</v>
      </c>
      <c r="B540" s="39"/>
      <c r="C540" s="39"/>
      <c r="D540" s="39"/>
      <c r="E540" s="25"/>
      <c r="F540" s="25"/>
      <c r="G540" s="25"/>
      <c r="H540" s="25"/>
      <c r="I540" s="26"/>
      <c r="J540" s="27"/>
      <c r="K540" s="27">
        <f>K541-K539</f>
        <v>7586913.7400000021</v>
      </c>
      <c r="L540" s="27"/>
    </row>
    <row r="541" spans="1:12" ht="39.75" customHeight="1" x14ac:dyDescent="0.3">
      <c r="A541" s="39" t="s">
        <v>84</v>
      </c>
      <c r="B541" s="39"/>
      <c r="C541" s="39"/>
      <c r="D541" s="39"/>
      <c r="E541" s="39"/>
      <c r="F541" s="39"/>
      <c r="G541" s="39"/>
      <c r="H541" s="39"/>
      <c r="I541" s="25"/>
      <c r="J541" s="27"/>
      <c r="K541" s="27">
        <v>63627197.880000003</v>
      </c>
      <c r="L541" s="27"/>
    </row>
    <row r="542" spans="1:12" x14ac:dyDescent="0.25">
      <c r="C542" s="15"/>
    </row>
    <row r="543" spans="1:12" x14ac:dyDescent="0.25">
      <c r="C543" s="18"/>
    </row>
    <row r="544" spans="1:12" x14ac:dyDescent="0.25">
      <c r="C544" s="18"/>
    </row>
    <row r="545" spans="3:3" x14ac:dyDescent="0.25">
      <c r="C545" s="18"/>
    </row>
    <row r="546" spans="3:3" x14ac:dyDescent="0.25">
      <c r="C546" s="18"/>
    </row>
    <row r="547" spans="3:3" x14ac:dyDescent="0.25">
      <c r="C547" s="18"/>
    </row>
    <row r="548" spans="3:3" x14ac:dyDescent="0.25">
      <c r="C548" s="18"/>
    </row>
    <row r="549" spans="3:3" x14ac:dyDescent="0.25">
      <c r="C549" s="18"/>
    </row>
    <row r="550" spans="3:3" x14ac:dyDescent="0.25">
      <c r="C550" s="18"/>
    </row>
    <row r="551" spans="3:3" x14ac:dyDescent="0.25">
      <c r="C551" s="18"/>
    </row>
    <row r="552" spans="3:3" x14ac:dyDescent="0.25">
      <c r="C552" s="18"/>
    </row>
    <row r="553" spans="3:3" x14ac:dyDescent="0.25">
      <c r="C553" s="18"/>
    </row>
    <row r="554" spans="3:3" x14ac:dyDescent="0.25">
      <c r="C554" s="18"/>
    </row>
    <row r="555" spans="3:3" x14ac:dyDescent="0.25">
      <c r="C555" s="18"/>
    </row>
    <row r="556" spans="3:3" x14ac:dyDescent="0.25">
      <c r="C556" s="18"/>
    </row>
    <row r="557" spans="3:3" x14ac:dyDescent="0.25">
      <c r="C557" s="18"/>
    </row>
    <row r="558" spans="3:3" x14ac:dyDescent="0.25">
      <c r="C558" s="18"/>
    </row>
    <row r="559" spans="3:3" x14ac:dyDescent="0.25">
      <c r="C559" s="18"/>
    </row>
    <row r="560" spans="3:3" x14ac:dyDescent="0.25">
      <c r="C560" s="18"/>
    </row>
    <row r="561" spans="3:3" x14ac:dyDescent="0.25">
      <c r="C561" s="18"/>
    </row>
    <row r="562" spans="3:3" x14ac:dyDescent="0.25">
      <c r="C562" s="18"/>
    </row>
    <row r="563" spans="3:3" x14ac:dyDescent="0.25">
      <c r="C563" s="18"/>
    </row>
    <row r="564" spans="3:3" x14ac:dyDescent="0.25">
      <c r="C564" s="18"/>
    </row>
    <row r="565" spans="3:3" x14ac:dyDescent="0.25">
      <c r="C565" s="18"/>
    </row>
    <row r="566" spans="3:3" x14ac:dyDescent="0.25">
      <c r="C566" s="18"/>
    </row>
    <row r="567" spans="3:3" x14ac:dyDescent="0.25">
      <c r="C567" s="18"/>
    </row>
    <row r="568" spans="3:3" x14ac:dyDescent="0.25">
      <c r="C568" s="18"/>
    </row>
    <row r="569" spans="3:3" x14ac:dyDescent="0.25">
      <c r="C569" s="18"/>
    </row>
    <row r="570" spans="3:3" x14ac:dyDescent="0.25">
      <c r="C570" s="18"/>
    </row>
    <row r="571" spans="3:3" x14ac:dyDescent="0.25">
      <c r="C571" s="18"/>
    </row>
    <row r="572" spans="3:3" x14ac:dyDescent="0.25">
      <c r="C572" s="18"/>
    </row>
    <row r="573" spans="3:3" x14ac:dyDescent="0.25">
      <c r="C573" s="18"/>
    </row>
    <row r="574" spans="3:3" x14ac:dyDescent="0.25">
      <c r="C574" s="18"/>
    </row>
    <row r="575" spans="3:3" x14ac:dyDescent="0.25">
      <c r="C575" s="18"/>
    </row>
    <row r="576" spans="3:3" x14ac:dyDescent="0.25">
      <c r="C576" s="18"/>
    </row>
    <row r="577" spans="3:3" x14ac:dyDescent="0.25">
      <c r="C577" s="18"/>
    </row>
    <row r="578" spans="3:3" x14ac:dyDescent="0.25">
      <c r="C578" s="18"/>
    </row>
    <row r="579" spans="3:3" x14ac:dyDescent="0.25">
      <c r="C579" s="18"/>
    </row>
    <row r="580" spans="3:3" x14ac:dyDescent="0.25">
      <c r="C580" s="18"/>
    </row>
    <row r="581" spans="3:3" x14ac:dyDescent="0.25">
      <c r="C581" s="18"/>
    </row>
    <row r="582" spans="3:3" x14ac:dyDescent="0.25">
      <c r="C582" s="18"/>
    </row>
    <row r="583" spans="3:3" x14ac:dyDescent="0.25">
      <c r="C583" s="18"/>
    </row>
    <row r="584" spans="3:3" x14ac:dyDescent="0.25">
      <c r="C584" s="18"/>
    </row>
    <row r="585" spans="3:3" x14ac:dyDescent="0.25">
      <c r="C585" s="18"/>
    </row>
    <row r="586" spans="3:3" x14ac:dyDescent="0.25">
      <c r="C586" s="18"/>
    </row>
    <row r="587" spans="3:3" x14ac:dyDescent="0.25">
      <c r="C587" s="18"/>
    </row>
    <row r="588" spans="3:3" x14ac:dyDescent="0.25">
      <c r="C588" s="18"/>
    </row>
    <row r="589" spans="3:3" x14ac:dyDescent="0.25">
      <c r="C589" s="18"/>
    </row>
    <row r="590" spans="3:3" x14ac:dyDescent="0.25">
      <c r="C590" s="18"/>
    </row>
    <row r="591" spans="3:3" x14ac:dyDescent="0.25">
      <c r="C591" s="18"/>
    </row>
    <row r="592" spans="3:3" x14ac:dyDescent="0.25">
      <c r="C592" s="18"/>
    </row>
    <row r="593" spans="3:3" x14ac:dyDescent="0.25">
      <c r="C593" s="18"/>
    </row>
    <row r="594" spans="3:3" x14ac:dyDescent="0.25">
      <c r="C594" s="18"/>
    </row>
    <row r="595" spans="3:3" x14ac:dyDescent="0.25">
      <c r="C595" s="18"/>
    </row>
    <row r="596" spans="3:3" x14ac:dyDescent="0.25">
      <c r="C596" s="18"/>
    </row>
    <row r="597" spans="3:3" x14ac:dyDescent="0.25">
      <c r="C597" s="18"/>
    </row>
    <row r="598" spans="3:3" x14ac:dyDescent="0.25">
      <c r="C598" s="18"/>
    </row>
    <row r="599" spans="3:3" x14ac:dyDescent="0.25">
      <c r="C599" s="18"/>
    </row>
    <row r="600" spans="3:3" x14ac:dyDescent="0.25">
      <c r="C600" s="18"/>
    </row>
    <row r="601" spans="3:3" x14ac:dyDescent="0.25">
      <c r="C601" s="18"/>
    </row>
    <row r="602" spans="3:3" x14ac:dyDescent="0.25">
      <c r="C602" s="18"/>
    </row>
    <row r="603" spans="3:3" x14ac:dyDescent="0.25">
      <c r="C603" s="18"/>
    </row>
    <row r="604" spans="3:3" x14ac:dyDescent="0.25">
      <c r="C604" s="18"/>
    </row>
    <row r="605" spans="3:3" x14ac:dyDescent="0.25">
      <c r="C605" s="18"/>
    </row>
    <row r="606" spans="3:3" x14ac:dyDescent="0.25">
      <c r="C606" s="18"/>
    </row>
    <row r="607" spans="3:3" x14ac:dyDescent="0.25">
      <c r="C607" s="18"/>
    </row>
    <row r="608" spans="3:3" x14ac:dyDescent="0.25">
      <c r="C608" s="18"/>
    </row>
    <row r="609" spans="3:3" x14ac:dyDescent="0.25">
      <c r="C609" s="18"/>
    </row>
    <row r="610" spans="3:3" x14ac:dyDescent="0.25">
      <c r="C610" s="18"/>
    </row>
    <row r="611" spans="3:3" x14ac:dyDescent="0.25">
      <c r="C611" s="18"/>
    </row>
    <row r="612" spans="3:3" x14ac:dyDescent="0.25">
      <c r="C612" s="18"/>
    </row>
    <row r="613" spans="3:3" x14ac:dyDescent="0.25">
      <c r="C613" s="18"/>
    </row>
    <row r="614" spans="3:3" x14ac:dyDescent="0.25">
      <c r="C614" s="18"/>
    </row>
    <row r="615" spans="3:3" x14ac:dyDescent="0.25">
      <c r="C615" s="18"/>
    </row>
    <row r="616" spans="3:3" x14ac:dyDescent="0.25">
      <c r="C616" s="18"/>
    </row>
    <row r="617" spans="3:3" x14ac:dyDescent="0.25">
      <c r="C617" s="18"/>
    </row>
    <row r="618" spans="3:3" x14ac:dyDescent="0.25">
      <c r="C618" s="18"/>
    </row>
    <row r="619" spans="3:3" x14ac:dyDescent="0.25">
      <c r="C619" s="18"/>
    </row>
    <row r="620" spans="3:3" x14ac:dyDescent="0.25">
      <c r="C620" s="18"/>
    </row>
    <row r="621" spans="3:3" x14ac:dyDescent="0.25">
      <c r="C621" s="18"/>
    </row>
    <row r="622" spans="3:3" x14ac:dyDescent="0.25">
      <c r="C622" s="18"/>
    </row>
    <row r="623" spans="3:3" x14ac:dyDescent="0.25">
      <c r="C623" s="18"/>
    </row>
    <row r="624" spans="3:3" x14ac:dyDescent="0.25">
      <c r="C624" s="18"/>
    </row>
    <row r="625" spans="3:3" x14ac:dyDescent="0.25">
      <c r="C625" s="18"/>
    </row>
    <row r="626" spans="3:3" x14ac:dyDescent="0.25">
      <c r="C626" s="18"/>
    </row>
    <row r="627" spans="3:3" x14ac:dyDescent="0.25">
      <c r="C627" s="18"/>
    </row>
    <row r="628" spans="3:3" x14ac:dyDescent="0.25">
      <c r="C628" s="18"/>
    </row>
    <row r="629" spans="3:3" x14ac:dyDescent="0.25">
      <c r="C629" s="18"/>
    </row>
    <row r="630" spans="3:3" x14ac:dyDescent="0.25">
      <c r="C630" s="18"/>
    </row>
    <row r="631" spans="3:3" x14ac:dyDescent="0.25">
      <c r="C631" s="18"/>
    </row>
    <row r="632" spans="3:3" x14ac:dyDescent="0.25">
      <c r="C632" s="18"/>
    </row>
    <row r="633" spans="3:3" x14ac:dyDescent="0.25">
      <c r="C633" s="18"/>
    </row>
    <row r="634" spans="3:3" x14ac:dyDescent="0.25">
      <c r="C634" s="18"/>
    </row>
    <row r="635" spans="3:3" x14ac:dyDescent="0.25">
      <c r="C635" s="18"/>
    </row>
    <row r="636" spans="3:3" x14ac:dyDescent="0.25">
      <c r="C636" s="18"/>
    </row>
    <row r="637" spans="3:3" x14ac:dyDescent="0.25">
      <c r="C637" s="18"/>
    </row>
    <row r="638" spans="3:3" x14ac:dyDescent="0.25">
      <c r="C638" s="18"/>
    </row>
    <row r="639" spans="3:3" x14ac:dyDescent="0.25">
      <c r="C639" s="18"/>
    </row>
    <row r="640" spans="3:3" x14ac:dyDescent="0.25">
      <c r="C640" s="18"/>
    </row>
    <row r="641" spans="3:3" x14ac:dyDescent="0.25">
      <c r="C641" s="18"/>
    </row>
    <row r="642" spans="3:3" x14ac:dyDescent="0.25">
      <c r="C642" s="18"/>
    </row>
    <row r="643" spans="3:3" x14ac:dyDescent="0.25">
      <c r="C643" s="18"/>
    </row>
    <row r="644" spans="3:3" x14ac:dyDescent="0.25">
      <c r="C644" s="18"/>
    </row>
    <row r="645" spans="3:3" x14ac:dyDescent="0.25">
      <c r="C645" s="18"/>
    </row>
    <row r="646" spans="3:3" x14ac:dyDescent="0.25">
      <c r="C646" s="18"/>
    </row>
    <row r="647" spans="3:3" x14ac:dyDescent="0.25">
      <c r="C647" s="18"/>
    </row>
    <row r="648" spans="3:3" x14ac:dyDescent="0.25">
      <c r="C648" s="18"/>
    </row>
    <row r="649" spans="3:3" x14ac:dyDescent="0.25">
      <c r="C649" s="18"/>
    </row>
    <row r="650" spans="3:3" x14ac:dyDescent="0.25">
      <c r="C650" s="18"/>
    </row>
    <row r="651" spans="3:3" x14ac:dyDescent="0.25">
      <c r="C651" s="18"/>
    </row>
    <row r="652" spans="3:3" x14ac:dyDescent="0.25">
      <c r="C652" s="18"/>
    </row>
    <row r="653" spans="3:3" x14ac:dyDescent="0.25">
      <c r="C653" s="18"/>
    </row>
    <row r="654" spans="3:3" x14ac:dyDescent="0.25">
      <c r="C654" s="18"/>
    </row>
    <row r="655" spans="3:3" x14ac:dyDescent="0.25">
      <c r="C655" s="18"/>
    </row>
    <row r="656" spans="3:3" x14ac:dyDescent="0.25">
      <c r="C656" s="18"/>
    </row>
    <row r="657" spans="3:3" x14ac:dyDescent="0.25">
      <c r="C657" s="18"/>
    </row>
    <row r="658" spans="3:3" x14ac:dyDescent="0.25">
      <c r="C658" s="18"/>
    </row>
    <row r="659" spans="3:3" x14ac:dyDescent="0.25">
      <c r="C659" s="18"/>
    </row>
    <row r="660" spans="3:3" x14ac:dyDescent="0.25">
      <c r="C660" s="18"/>
    </row>
    <row r="661" spans="3:3" x14ac:dyDescent="0.25">
      <c r="C661" s="18"/>
    </row>
    <row r="662" spans="3:3" x14ac:dyDescent="0.25">
      <c r="C662" s="18"/>
    </row>
    <row r="663" spans="3:3" x14ac:dyDescent="0.25">
      <c r="C663" s="18"/>
    </row>
    <row r="664" spans="3:3" x14ac:dyDescent="0.25">
      <c r="C664" s="18"/>
    </row>
    <row r="665" spans="3:3" x14ac:dyDescent="0.25">
      <c r="C665" s="18"/>
    </row>
    <row r="666" spans="3:3" x14ac:dyDescent="0.25">
      <c r="C666" s="18"/>
    </row>
    <row r="667" spans="3:3" x14ac:dyDescent="0.25">
      <c r="C667" s="18"/>
    </row>
    <row r="668" spans="3:3" x14ac:dyDescent="0.25">
      <c r="C668" s="18"/>
    </row>
    <row r="669" spans="3:3" x14ac:dyDescent="0.25">
      <c r="C669" s="18"/>
    </row>
    <row r="670" spans="3:3" x14ac:dyDescent="0.25">
      <c r="C670" s="18"/>
    </row>
    <row r="671" spans="3:3" x14ac:dyDescent="0.25">
      <c r="C671" s="18"/>
    </row>
    <row r="672" spans="3:3" x14ac:dyDescent="0.25">
      <c r="C672" s="18"/>
    </row>
    <row r="673" spans="3:3" x14ac:dyDescent="0.25">
      <c r="C673" s="18"/>
    </row>
    <row r="674" spans="3:3" x14ac:dyDescent="0.25">
      <c r="C674" s="18"/>
    </row>
    <row r="675" spans="3:3" x14ac:dyDescent="0.25">
      <c r="C675" s="18"/>
    </row>
    <row r="676" spans="3:3" x14ac:dyDescent="0.25">
      <c r="C676" s="18"/>
    </row>
    <row r="677" spans="3:3" x14ac:dyDescent="0.25">
      <c r="C677" s="18"/>
    </row>
    <row r="678" spans="3:3" x14ac:dyDescent="0.25">
      <c r="C678" s="18"/>
    </row>
    <row r="679" spans="3:3" x14ac:dyDescent="0.25">
      <c r="C679" s="18"/>
    </row>
    <row r="680" spans="3:3" x14ac:dyDescent="0.25">
      <c r="C680" s="18"/>
    </row>
    <row r="681" spans="3:3" x14ac:dyDescent="0.25">
      <c r="C681" s="18"/>
    </row>
    <row r="682" spans="3:3" x14ac:dyDescent="0.25">
      <c r="C682" s="18"/>
    </row>
    <row r="683" spans="3:3" x14ac:dyDescent="0.25">
      <c r="C683" s="18"/>
    </row>
    <row r="684" spans="3:3" x14ac:dyDescent="0.25">
      <c r="C684" s="18"/>
    </row>
    <row r="685" spans="3:3" x14ac:dyDescent="0.25">
      <c r="C685" s="18"/>
    </row>
    <row r="686" spans="3:3" x14ac:dyDescent="0.25">
      <c r="C686" s="18"/>
    </row>
    <row r="687" spans="3:3" x14ac:dyDescent="0.25">
      <c r="C687" s="18"/>
    </row>
    <row r="688" spans="3:3" x14ac:dyDescent="0.25">
      <c r="C688" s="18"/>
    </row>
    <row r="689" spans="3:3" x14ac:dyDescent="0.25">
      <c r="C689" s="18"/>
    </row>
    <row r="690" spans="3:3" x14ac:dyDescent="0.25">
      <c r="C690" s="18"/>
    </row>
    <row r="691" spans="3:3" x14ac:dyDescent="0.25">
      <c r="C691" s="18"/>
    </row>
    <row r="692" spans="3:3" x14ac:dyDescent="0.25">
      <c r="C692" s="18"/>
    </row>
    <row r="693" spans="3:3" x14ac:dyDescent="0.25">
      <c r="C693" s="18"/>
    </row>
    <row r="694" spans="3:3" x14ac:dyDescent="0.25">
      <c r="C694" s="18"/>
    </row>
    <row r="695" spans="3:3" x14ac:dyDescent="0.25">
      <c r="C695" s="18"/>
    </row>
    <row r="696" spans="3:3" x14ac:dyDescent="0.25">
      <c r="C696" s="18"/>
    </row>
    <row r="697" spans="3:3" x14ac:dyDescent="0.25">
      <c r="C697" s="18"/>
    </row>
    <row r="698" spans="3:3" x14ac:dyDescent="0.25">
      <c r="C698" s="18"/>
    </row>
    <row r="699" spans="3:3" x14ac:dyDescent="0.25">
      <c r="C699" s="18"/>
    </row>
    <row r="700" spans="3:3" x14ac:dyDescent="0.25">
      <c r="C700" s="18"/>
    </row>
    <row r="701" spans="3:3" x14ac:dyDescent="0.25">
      <c r="C701" s="18"/>
    </row>
    <row r="702" spans="3:3" x14ac:dyDescent="0.25">
      <c r="C702" s="18"/>
    </row>
    <row r="703" spans="3:3" x14ac:dyDescent="0.25">
      <c r="C703" s="18"/>
    </row>
    <row r="704" spans="3:3" x14ac:dyDescent="0.25">
      <c r="C704" s="18"/>
    </row>
    <row r="705" spans="3:3" x14ac:dyDescent="0.25">
      <c r="C705" s="18"/>
    </row>
    <row r="706" spans="3:3" x14ac:dyDescent="0.25">
      <c r="C706" s="18"/>
    </row>
    <row r="707" spans="3:3" x14ac:dyDescent="0.25">
      <c r="C707" s="18"/>
    </row>
    <row r="708" spans="3:3" x14ac:dyDescent="0.25">
      <c r="C708" s="18"/>
    </row>
    <row r="709" spans="3:3" x14ac:dyDescent="0.25">
      <c r="C709" s="18"/>
    </row>
    <row r="710" spans="3:3" x14ac:dyDescent="0.25">
      <c r="C710" s="18"/>
    </row>
    <row r="711" spans="3:3" x14ac:dyDescent="0.25">
      <c r="C711" s="18"/>
    </row>
    <row r="712" spans="3:3" x14ac:dyDescent="0.25">
      <c r="C712" s="18"/>
    </row>
    <row r="713" spans="3:3" x14ac:dyDescent="0.25">
      <c r="C713" s="18"/>
    </row>
    <row r="714" spans="3:3" x14ac:dyDescent="0.25">
      <c r="C714" s="18"/>
    </row>
    <row r="715" spans="3:3" x14ac:dyDescent="0.25">
      <c r="C715" s="18"/>
    </row>
    <row r="716" spans="3:3" x14ac:dyDescent="0.25">
      <c r="C716" s="18"/>
    </row>
    <row r="717" spans="3:3" x14ac:dyDescent="0.25">
      <c r="C717" s="18"/>
    </row>
    <row r="718" spans="3:3" x14ac:dyDescent="0.25">
      <c r="C718" s="18"/>
    </row>
    <row r="719" spans="3:3" x14ac:dyDescent="0.25">
      <c r="C719" s="18"/>
    </row>
    <row r="720" spans="3:3" x14ac:dyDescent="0.25">
      <c r="C720" s="18"/>
    </row>
    <row r="721" spans="3:3" x14ac:dyDescent="0.25">
      <c r="C721" s="18"/>
    </row>
    <row r="722" spans="3:3" x14ac:dyDescent="0.25">
      <c r="C722" s="18"/>
    </row>
    <row r="723" spans="3:3" x14ac:dyDescent="0.25">
      <c r="C723" s="18"/>
    </row>
    <row r="724" spans="3:3" x14ac:dyDescent="0.25">
      <c r="C724" s="18"/>
    </row>
    <row r="725" spans="3:3" x14ac:dyDescent="0.25">
      <c r="C725" s="18"/>
    </row>
    <row r="726" spans="3:3" x14ac:dyDescent="0.25">
      <c r="C726" s="18"/>
    </row>
    <row r="727" spans="3:3" x14ac:dyDescent="0.25">
      <c r="C727" s="18"/>
    </row>
    <row r="728" spans="3:3" x14ac:dyDescent="0.25">
      <c r="C728" s="18"/>
    </row>
    <row r="729" spans="3:3" x14ac:dyDescent="0.25">
      <c r="C729" s="18"/>
    </row>
    <row r="730" spans="3:3" x14ac:dyDescent="0.25">
      <c r="C730" s="18"/>
    </row>
    <row r="731" spans="3:3" x14ac:dyDescent="0.25">
      <c r="C731" s="18"/>
    </row>
    <row r="732" spans="3:3" x14ac:dyDescent="0.25">
      <c r="C732" s="18"/>
    </row>
    <row r="733" spans="3:3" x14ac:dyDescent="0.25">
      <c r="C733" s="18"/>
    </row>
    <row r="734" spans="3:3" x14ac:dyDescent="0.25">
      <c r="C734" s="18"/>
    </row>
    <row r="735" spans="3:3" x14ac:dyDescent="0.25">
      <c r="C735" s="18"/>
    </row>
    <row r="736" spans="3:3" x14ac:dyDescent="0.25">
      <c r="C736" s="18"/>
    </row>
    <row r="737" spans="3:3" x14ac:dyDescent="0.25">
      <c r="C737" s="18"/>
    </row>
    <row r="738" spans="3:3" x14ac:dyDescent="0.25">
      <c r="C738" s="18"/>
    </row>
    <row r="739" spans="3:3" x14ac:dyDescent="0.25">
      <c r="C739" s="18"/>
    </row>
    <row r="740" spans="3:3" x14ac:dyDescent="0.25">
      <c r="C740" s="18"/>
    </row>
    <row r="741" spans="3:3" x14ac:dyDescent="0.25">
      <c r="C741" s="18"/>
    </row>
    <row r="742" spans="3:3" x14ac:dyDescent="0.25">
      <c r="C742" s="18"/>
    </row>
    <row r="743" spans="3:3" x14ac:dyDescent="0.25">
      <c r="C743" s="18"/>
    </row>
    <row r="744" spans="3:3" x14ac:dyDescent="0.25">
      <c r="C744" s="18"/>
    </row>
    <row r="745" spans="3:3" x14ac:dyDescent="0.25">
      <c r="C745" s="18"/>
    </row>
    <row r="746" spans="3:3" x14ac:dyDescent="0.25">
      <c r="C746" s="18"/>
    </row>
    <row r="747" spans="3:3" x14ac:dyDescent="0.25">
      <c r="C747" s="18"/>
    </row>
    <row r="748" spans="3:3" x14ac:dyDescent="0.25">
      <c r="C748" s="18"/>
    </row>
    <row r="749" spans="3:3" x14ac:dyDescent="0.25">
      <c r="C749" s="18"/>
    </row>
    <row r="750" spans="3:3" x14ac:dyDescent="0.25">
      <c r="C750" s="18"/>
    </row>
    <row r="751" spans="3:3" x14ac:dyDescent="0.25">
      <c r="C751" s="18"/>
    </row>
    <row r="752" spans="3:3" x14ac:dyDescent="0.25">
      <c r="C752" s="18"/>
    </row>
    <row r="753" spans="3:3" x14ac:dyDescent="0.25">
      <c r="C753" s="18"/>
    </row>
    <row r="754" spans="3:3" x14ac:dyDescent="0.25">
      <c r="C754" s="18"/>
    </row>
    <row r="755" spans="3:3" x14ac:dyDescent="0.25">
      <c r="C755" s="18"/>
    </row>
    <row r="756" spans="3:3" x14ac:dyDescent="0.25">
      <c r="C756" s="18"/>
    </row>
    <row r="757" spans="3:3" x14ac:dyDescent="0.25">
      <c r="C757" s="18"/>
    </row>
    <row r="758" spans="3:3" x14ac:dyDescent="0.25">
      <c r="C758" s="18"/>
    </row>
    <row r="759" spans="3:3" x14ac:dyDescent="0.25">
      <c r="C759" s="18"/>
    </row>
    <row r="760" spans="3:3" x14ac:dyDescent="0.25">
      <c r="C760" s="18"/>
    </row>
    <row r="761" spans="3:3" x14ac:dyDescent="0.25">
      <c r="C761" s="18"/>
    </row>
    <row r="762" spans="3:3" x14ac:dyDescent="0.25">
      <c r="C762" s="18"/>
    </row>
    <row r="763" spans="3:3" x14ac:dyDescent="0.25">
      <c r="C763" s="18"/>
    </row>
    <row r="764" spans="3:3" x14ac:dyDescent="0.25">
      <c r="C764" s="18"/>
    </row>
    <row r="765" spans="3:3" x14ac:dyDescent="0.25">
      <c r="C765" s="18"/>
    </row>
    <row r="766" spans="3:3" x14ac:dyDescent="0.25">
      <c r="C766" s="18"/>
    </row>
    <row r="767" spans="3:3" x14ac:dyDescent="0.25">
      <c r="C767" s="18"/>
    </row>
    <row r="768" spans="3:3" x14ac:dyDescent="0.25">
      <c r="C768" s="18"/>
    </row>
    <row r="769" spans="3:3" x14ac:dyDescent="0.25">
      <c r="C769" s="18"/>
    </row>
    <row r="770" spans="3:3" x14ac:dyDescent="0.25">
      <c r="C770" s="18"/>
    </row>
    <row r="771" spans="3:3" x14ac:dyDescent="0.25">
      <c r="C771" s="18"/>
    </row>
    <row r="772" spans="3:3" x14ac:dyDescent="0.25">
      <c r="C772" s="18"/>
    </row>
    <row r="773" spans="3:3" x14ac:dyDescent="0.25">
      <c r="C773" s="18"/>
    </row>
    <row r="774" spans="3:3" x14ac:dyDescent="0.25">
      <c r="C774" s="18"/>
    </row>
    <row r="775" spans="3:3" x14ac:dyDescent="0.25">
      <c r="C775" s="18"/>
    </row>
    <row r="776" spans="3:3" x14ac:dyDescent="0.25">
      <c r="C776" s="18"/>
    </row>
    <row r="777" spans="3:3" x14ac:dyDescent="0.25">
      <c r="C777" s="18"/>
    </row>
    <row r="778" spans="3:3" x14ac:dyDescent="0.25">
      <c r="C778" s="18"/>
    </row>
    <row r="779" spans="3:3" x14ac:dyDescent="0.25">
      <c r="C779" s="18"/>
    </row>
    <row r="780" spans="3:3" x14ac:dyDescent="0.25">
      <c r="C780" s="18"/>
    </row>
    <row r="781" spans="3:3" x14ac:dyDescent="0.25">
      <c r="C781" s="18"/>
    </row>
    <row r="782" spans="3:3" x14ac:dyDescent="0.25">
      <c r="C782" s="18"/>
    </row>
    <row r="783" spans="3:3" x14ac:dyDescent="0.25">
      <c r="C783" s="18"/>
    </row>
    <row r="784" spans="3:3" x14ac:dyDescent="0.25">
      <c r="C784" s="18"/>
    </row>
    <row r="785" spans="3:3" x14ac:dyDescent="0.25">
      <c r="C785" s="18"/>
    </row>
    <row r="786" spans="3:3" x14ac:dyDescent="0.25">
      <c r="C786" s="18"/>
    </row>
    <row r="787" spans="3:3" x14ac:dyDescent="0.25">
      <c r="C787" s="18"/>
    </row>
    <row r="788" spans="3:3" x14ac:dyDescent="0.25">
      <c r="C788" s="18"/>
    </row>
    <row r="789" spans="3:3" x14ac:dyDescent="0.25">
      <c r="C789" s="18"/>
    </row>
    <row r="790" spans="3:3" x14ac:dyDescent="0.25">
      <c r="C790" s="18"/>
    </row>
    <row r="791" spans="3:3" x14ac:dyDescent="0.25">
      <c r="C791" s="18"/>
    </row>
    <row r="792" spans="3:3" x14ac:dyDescent="0.25">
      <c r="C792" s="18"/>
    </row>
    <row r="793" spans="3:3" x14ac:dyDescent="0.25">
      <c r="C793" s="18"/>
    </row>
    <row r="794" spans="3:3" x14ac:dyDescent="0.25">
      <c r="C794" s="18"/>
    </row>
    <row r="795" spans="3:3" x14ac:dyDescent="0.25">
      <c r="C795" s="18"/>
    </row>
    <row r="796" spans="3:3" x14ac:dyDescent="0.25">
      <c r="C796" s="18"/>
    </row>
    <row r="797" spans="3:3" x14ac:dyDescent="0.25">
      <c r="C797" s="18"/>
    </row>
    <row r="798" spans="3:3" x14ac:dyDescent="0.25">
      <c r="C798" s="18"/>
    </row>
    <row r="799" spans="3:3" x14ac:dyDescent="0.25">
      <c r="C799" s="18"/>
    </row>
    <row r="800" spans="3:3" x14ac:dyDescent="0.25">
      <c r="C800" s="18"/>
    </row>
    <row r="801" spans="3:3" x14ac:dyDescent="0.25">
      <c r="C801" s="18"/>
    </row>
    <row r="802" spans="3:3" x14ac:dyDescent="0.25">
      <c r="C802" s="18"/>
    </row>
    <row r="803" spans="3:3" x14ac:dyDescent="0.25">
      <c r="C803" s="18"/>
    </row>
    <row r="804" spans="3:3" x14ac:dyDescent="0.25">
      <c r="C804" s="18"/>
    </row>
    <row r="805" spans="3:3" x14ac:dyDescent="0.25">
      <c r="C805" s="18"/>
    </row>
    <row r="806" spans="3:3" x14ac:dyDescent="0.25">
      <c r="C806" s="18"/>
    </row>
    <row r="807" spans="3:3" x14ac:dyDescent="0.25">
      <c r="C807" s="18"/>
    </row>
    <row r="808" spans="3:3" x14ac:dyDescent="0.25">
      <c r="C808" s="18"/>
    </row>
    <row r="809" spans="3:3" x14ac:dyDescent="0.25">
      <c r="C809" s="18"/>
    </row>
    <row r="810" spans="3:3" x14ac:dyDescent="0.25">
      <c r="C810" s="18"/>
    </row>
    <row r="811" spans="3:3" x14ac:dyDescent="0.25">
      <c r="C811" s="18"/>
    </row>
    <row r="812" spans="3:3" x14ac:dyDescent="0.25">
      <c r="C812" s="18"/>
    </row>
    <row r="813" spans="3:3" x14ac:dyDescent="0.25">
      <c r="C813" s="18"/>
    </row>
    <row r="814" spans="3:3" x14ac:dyDescent="0.25">
      <c r="C814" s="18"/>
    </row>
    <row r="815" spans="3:3" x14ac:dyDescent="0.25">
      <c r="C815" s="18"/>
    </row>
    <row r="816" spans="3:3" x14ac:dyDescent="0.25">
      <c r="C816" s="18"/>
    </row>
    <row r="817" spans="3:3" x14ac:dyDescent="0.25">
      <c r="C817" s="18"/>
    </row>
    <row r="818" spans="3:3" x14ac:dyDescent="0.25">
      <c r="C818" s="18"/>
    </row>
    <row r="819" spans="3:3" x14ac:dyDescent="0.25">
      <c r="C819" s="18"/>
    </row>
    <row r="820" spans="3:3" x14ac:dyDescent="0.25">
      <c r="C820" s="18"/>
    </row>
    <row r="821" spans="3:3" x14ac:dyDescent="0.25">
      <c r="C821" s="18"/>
    </row>
    <row r="822" spans="3:3" x14ac:dyDescent="0.25">
      <c r="C822" s="18"/>
    </row>
    <row r="823" spans="3:3" x14ac:dyDescent="0.25">
      <c r="C823" s="18"/>
    </row>
    <row r="824" spans="3:3" x14ac:dyDescent="0.25">
      <c r="C824" s="18"/>
    </row>
    <row r="825" spans="3:3" x14ac:dyDescent="0.25">
      <c r="C825" s="18"/>
    </row>
    <row r="826" spans="3:3" x14ac:dyDescent="0.25">
      <c r="C826" s="18"/>
    </row>
    <row r="827" spans="3:3" x14ac:dyDescent="0.25">
      <c r="C827" s="18"/>
    </row>
    <row r="828" spans="3:3" x14ac:dyDescent="0.25">
      <c r="C828" s="18"/>
    </row>
    <row r="829" spans="3:3" x14ac:dyDescent="0.25">
      <c r="C829" s="18"/>
    </row>
    <row r="830" spans="3:3" x14ac:dyDescent="0.25">
      <c r="C830" s="18"/>
    </row>
    <row r="831" spans="3:3" x14ac:dyDescent="0.25">
      <c r="C831" s="18"/>
    </row>
    <row r="832" spans="3:3" x14ac:dyDescent="0.25">
      <c r="C832" s="18"/>
    </row>
    <row r="833" spans="3:3" x14ac:dyDescent="0.25">
      <c r="C833" s="18"/>
    </row>
    <row r="834" spans="3:3" x14ac:dyDescent="0.25">
      <c r="C834" s="18"/>
    </row>
    <row r="835" spans="3:3" x14ac:dyDescent="0.25">
      <c r="C835" s="18"/>
    </row>
    <row r="836" spans="3:3" x14ac:dyDescent="0.25">
      <c r="C836" s="18"/>
    </row>
    <row r="837" spans="3:3" x14ac:dyDescent="0.25">
      <c r="C837" s="18"/>
    </row>
    <row r="838" spans="3:3" x14ac:dyDescent="0.25">
      <c r="C838" s="18"/>
    </row>
    <row r="839" spans="3:3" x14ac:dyDescent="0.25">
      <c r="C839" s="18"/>
    </row>
    <row r="840" spans="3:3" x14ac:dyDescent="0.25">
      <c r="C840" s="18"/>
    </row>
    <row r="841" spans="3:3" x14ac:dyDescent="0.25">
      <c r="C841" s="18"/>
    </row>
    <row r="842" spans="3:3" x14ac:dyDescent="0.25">
      <c r="C842" s="18"/>
    </row>
    <row r="843" spans="3:3" x14ac:dyDescent="0.25">
      <c r="C843" s="18"/>
    </row>
    <row r="844" spans="3:3" x14ac:dyDescent="0.25">
      <c r="C844" s="18"/>
    </row>
    <row r="845" spans="3:3" x14ac:dyDescent="0.25">
      <c r="C845" s="18"/>
    </row>
    <row r="846" spans="3:3" x14ac:dyDescent="0.25">
      <c r="C846" s="18"/>
    </row>
    <row r="847" spans="3:3" x14ac:dyDescent="0.25">
      <c r="C847" s="18"/>
    </row>
    <row r="848" spans="3:3" x14ac:dyDescent="0.25">
      <c r="C848" s="18"/>
    </row>
    <row r="849" spans="3:3" x14ac:dyDescent="0.25">
      <c r="C849" s="18"/>
    </row>
    <row r="850" spans="3:3" x14ac:dyDescent="0.25">
      <c r="C850" s="18"/>
    </row>
    <row r="851" spans="3:3" x14ac:dyDescent="0.25">
      <c r="C851" s="18"/>
    </row>
    <row r="852" spans="3:3" x14ac:dyDescent="0.25">
      <c r="C852" s="18"/>
    </row>
    <row r="853" spans="3:3" x14ac:dyDescent="0.25">
      <c r="C853" s="18"/>
    </row>
    <row r="854" spans="3:3" x14ac:dyDescent="0.25">
      <c r="C854" s="18"/>
    </row>
    <row r="855" spans="3:3" x14ac:dyDescent="0.25">
      <c r="C855" s="18"/>
    </row>
    <row r="856" spans="3:3" x14ac:dyDescent="0.25">
      <c r="C856" s="18"/>
    </row>
    <row r="857" spans="3:3" x14ac:dyDescent="0.25">
      <c r="C857" s="18"/>
    </row>
    <row r="858" spans="3:3" x14ac:dyDescent="0.25">
      <c r="C858" s="18"/>
    </row>
    <row r="859" spans="3:3" x14ac:dyDescent="0.25">
      <c r="C859" s="18"/>
    </row>
    <row r="860" spans="3:3" x14ac:dyDescent="0.25">
      <c r="C860" s="18"/>
    </row>
    <row r="861" spans="3:3" x14ac:dyDescent="0.25">
      <c r="C861" s="18"/>
    </row>
    <row r="862" spans="3:3" x14ac:dyDescent="0.25">
      <c r="C862" s="18"/>
    </row>
    <row r="863" spans="3:3" x14ac:dyDescent="0.25">
      <c r="C863" s="18"/>
    </row>
    <row r="864" spans="3:3" x14ac:dyDescent="0.25">
      <c r="C864" s="18"/>
    </row>
    <row r="865" spans="3:3" x14ac:dyDescent="0.25">
      <c r="C865" s="18"/>
    </row>
    <row r="866" spans="3:3" x14ac:dyDescent="0.25">
      <c r="C866" s="18"/>
    </row>
    <row r="867" spans="3:3" x14ac:dyDescent="0.25">
      <c r="C867" s="18"/>
    </row>
    <row r="868" spans="3:3" x14ac:dyDescent="0.25">
      <c r="C868" s="18"/>
    </row>
    <row r="869" spans="3:3" x14ac:dyDescent="0.25">
      <c r="C869" s="18"/>
    </row>
    <row r="870" spans="3:3" x14ac:dyDescent="0.25">
      <c r="C870" s="18"/>
    </row>
    <row r="871" spans="3:3" x14ac:dyDescent="0.25">
      <c r="C871" s="18"/>
    </row>
    <row r="872" spans="3:3" x14ac:dyDescent="0.25">
      <c r="C872" s="18"/>
    </row>
    <row r="873" spans="3:3" x14ac:dyDescent="0.25">
      <c r="C873" s="18"/>
    </row>
    <row r="874" spans="3:3" x14ac:dyDescent="0.25">
      <c r="C874" s="18"/>
    </row>
    <row r="875" spans="3:3" x14ac:dyDescent="0.25">
      <c r="C875" s="18"/>
    </row>
    <row r="876" spans="3:3" x14ac:dyDescent="0.25">
      <c r="C876" s="18"/>
    </row>
    <row r="877" spans="3:3" x14ac:dyDescent="0.25">
      <c r="C877" s="18"/>
    </row>
    <row r="878" spans="3:3" x14ac:dyDescent="0.25">
      <c r="C878" s="18"/>
    </row>
    <row r="879" spans="3:3" x14ac:dyDescent="0.25">
      <c r="C879" s="18"/>
    </row>
    <row r="880" spans="3:3" x14ac:dyDescent="0.25">
      <c r="C880" s="18"/>
    </row>
    <row r="881" spans="3:3" x14ac:dyDescent="0.25">
      <c r="C881" s="18"/>
    </row>
    <row r="882" spans="3:3" x14ac:dyDescent="0.25">
      <c r="C882" s="18"/>
    </row>
    <row r="883" spans="3:3" x14ac:dyDescent="0.25">
      <c r="C883" s="18"/>
    </row>
    <row r="884" spans="3:3" x14ac:dyDescent="0.25">
      <c r="C884" s="18"/>
    </row>
    <row r="885" spans="3:3" x14ac:dyDescent="0.25">
      <c r="C885" s="18"/>
    </row>
    <row r="886" spans="3:3" x14ac:dyDescent="0.25">
      <c r="C886" s="18"/>
    </row>
    <row r="887" spans="3:3" x14ac:dyDescent="0.25">
      <c r="C887" s="18"/>
    </row>
    <row r="888" spans="3:3" x14ac:dyDescent="0.25">
      <c r="C888" s="18"/>
    </row>
    <row r="889" spans="3:3" x14ac:dyDescent="0.25">
      <c r="C889" s="18"/>
    </row>
    <row r="890" spans="3:3" x14ac:dyDescent="0.25">
      <c r="C890" s="18"/>
    </row>
    <row r="891" spans="3:3" x14ac:dyDescent="0.25">
      <c r="C891" s="18"/>
    </row>
    <row r="892" spans="3:3" x14ac:dyDescent="0.25">
      <c r="C892" s="18"/>
    </row>
    <row r="893" spans="3:3" x14ac:dyDescent="0.25">
      <c r="C893" s="18"/>
    </row>
    <row r="894" spans="3:3" x14ac:dyDescent="0.25">
      <c r="C894" s="18"/>
    </row>
    <row r="895" spans="3:3" x14ac:dyDescent="0.25">
      <c r="C895" s="18"/>
    </row>
    <row r="896" spans="3:3" x14ac:dyDescent="0.25">
      <c r="C896" s="18"/>
    </row>
    <row r="897" spans="3:3" x14ac:dyDescent="0.25">
      <c r="C897" s="18"/>
    </row>
    <row r="898" spans="3:3" x14ac:dyDescent="0.25">
      <c r="C898" s="18"/>
    </row>
    <row r="899" spans="3:3" x14ac:dyDescent="0.25">
      <c r="C899" s="18"/>
    </row>
    <row r="900" spans="3:3" x14ac:dyDescent="0.25">
      <c r="C900" s="18"/>
    </row>
    <row r="901" spans="3:3" x14ac:dyDescent="0.25">
      <c r="C901" s="18"/>
    </row>
    <row r="902" spans="3:3" x14ac:dyDescent="0.25">
      <c r="C902" s="18"/>
    </row>
    <row r="903" spans="3:3" x14ac:dyDescent="0.25">
      <c r="C903" s="18"/>
    </row>
    <row r="904" spans="3:3" x14ac:dyDescent="0.25">
      <c r="C904" s="18"/>
    </row>
    <row r="905" spans="3:3" x14ac:dyDescent="0.25">
      <c r="C905" s="18"/>
    </row>
    <row r="906" spans="3:3" x14ac:dyDescent="0.25">
      <c r="C906" s="18"/>
    </row>
    <row r="907" spans="3:3" x14ac:dyDescent="0.25">
      <c r="C907" s="18"/>
    </row>
    <row r="908" spans="3:3" x14ac:dyDescent="0.25">
      <c r="C908" s="18"/>
    </row>
    <row r="909" spans="3:3" x14ac:dyDescent="0.25">
      <c r="C909" s="18"/>
    </row>
    <row r="910" spans="3:3" x14ac:dyDescent="0.25">
      <c r="C910" s="18"/>
    </row>
    <row r="911" spans="3:3" x14ac:dyDescent="0.25">
      <c r="C911" s="18"/>
    </row>
    <row r="912" spans="3:3" x14ac:dyDescent="0.25">
      <c r="C912" s="18"/>
    </row>
    <row r="913" spans="3:3" x14ac:dyDescent="0.25">
      <c r="C913" s="18"/>
    </row>
    <row r="914" spans="3:3" x14ac:dyDescent="0.25">
      <c r="C914" s="18"/>
    </row>
    <row r="915" spans="3:3" x14ac:dyDescent="0.25">
      <c r="C915" s="18"/>
    </row>
    <row r="916" spans="3:3" x14ac:dyDescent="0.25">
      <c r="C916" s="18"/>
    </row>
    <row r="917" spans="3:3" x14ac:dyDescent="0.25">
      <c r="C917" s="18"/>
    </row>
    <row r="918" spans="3:3" x14ac:dyDescent="0.25">
      <c r="C918" s="18"/>
    </row>
    <row r="919" spans="3:3" x14ac:dyDescent="0.25">
      <c r="C919" s="18"/>
    </row>
    <row r="920" spans="3:3" x14ac:dyDescent="0.25">
      <c r="C920" s="18"/>
    </row>
    <row r="921" spans="3:3" x14ac:dyDescent="0.25">
      <c r="C921" s="18"/>
    </row>
    <row r="922" spans="3:3" x14ac:dyDescent="0.25">
      <c r="C922" s="18"/>
    </row>
    <row r="923" spans="3:3" x14ac:dyDescent="0.25">
      <c r="C923" s="18"/>
    </row>
    <row r="924" spans="3:3" x14ac:dyDescent="0.25">
      <c r="C924" s="18"/>
    </row>
    <row r="925" spans="3:3" x14ac:dyDescent="0.25">
      <c r="C925" s="18"/>
    </row>
    <row r="926" spans="3:3" x14ac:dyDescent="0.25">
      <c r="C926" s="18"/>
    </row>
    <row r="927" spans="3:3" x14ac:dyDescent="0.25">
      <c r="C927" s="18"/>
    </row>
    <row r="928" spans="3:3" x14ac:dyDescent="0.25">
      <c r="C928" s="18"/>
    </row>
    <row r="929" spans="3:3" x14ac:dyDescent="0.25">
      <c r="C929" s="18"/>
    </row>
    <row r="930" spans="3:3" x14ac:dyDescent="0.25">
      <c r="C930" s="18"/>
    </row>
    <row r="931" spans="3:3" x14ac:dyDescent="0.25">
      <c r="C931" s="18"/>
    </row>
    <row r="932" spans="3:3" x14ac:dyDescent="0.25">
      <c r="C932" s="18"/>
    </row>
    <row r="933" spans="3:3" x14ac:dyDescent="0.25">
      <c r="C933" s="18"/>
    </row>
    <row r="934" spans="3:3" x14ac:dyDescent="0.25">
      <c r="C934" s="18"/>
    </row>
    <row r="935" spans="3:3" x14ac:dyDescent="0.25">
      <c r="C935" s="18"/>
    </row>
    <row r="936" spans="3:3" x14ac:dyDescent="0.25">
      <c r="C936" s="18"/>
    </row>
    <row r="937" spans="3:3" x14ac:dyDescent="0.25">
      <c r="C937" s="18"/>
    </row>
    <row r="938" spans="3:3" x14ac:dyDescent="0.25">
      <c r="C938" s="18"/>
    </row>
    <row r="939" spans="3:3" x14ac:dyDescent="0.25">
      <c r="C939" s="18"/>
    </row>
    <row r="940" spans="3:3" x14ac:dyDescent="0.25">
      <c r="C940" s="18"/>
    </row>
    <row r="941" spans="3:3" x14ac:dyDescent="0.25">
      <c r="C941" s="18"/>
    </row>
    <row r="942" spans="3:3" x14ac:dyDescent="0.25">
      <c r="C942" s="18"/>
    </row>
    <row r="943" spans="3:3" x14ac:dyDescent="0.25">
      <c r="C943" s="18"/>
    </row>
    <row r="944" spans="3:3" x14ac:dyDescent="0.25">
      <c r="C944" s="18"/>
    </row>
    <row r="945" spans="3:3" x14ac:dyDescent="0.25">
      <c r="C945" s="18"/>
    </row>
    <row r="946" spans="3:3" x14ac:dyDescent="0.25">
      <c r="C946" s="18"/>
    </row>
    <row r="947" spans="3:3" x14ac:dyDescent="0.25">
      <c r="C947" s="18"/>
    </row>
    <row r="948" spans="3:3" x14ac:dyDescent="0.25">
      <c r="C948" s="18"/>
    </row>
    <row r="949" spans="3:3" x14ac:dyDescent="0.25">
      <c r="C949" s="18"/>
    </row>
    <row r="950" spans="3:3" x14ac:dyDescent="0.25">
      <c r="C950" s="18"/>
    </row>
    <row r="951" spans="3:3" x14ac:dyDescent="0.25">
      <c r="C951" s="18"/>
    </row>
    <row r="952" spans="3:3" x14ac:dyDescent="0.25">
      <c r="C952" s="18"/>
    </row>
    <row r="953" spans="3:3" x14ac:dyDescent="0.25">
      <c r="C953" s="18"/>
    </row>
    <row r="954" spans="3:3" x14ac:dyDescent="0.25">
      <c r="C954" s="18"/>
    </row>
    <row r="955" spans="3:3" x14ac:dyDescent="0.25">
      <c r="C955" s="18"/>
    </row>
    <row r="956" spans="3:3" x14ac:dyDescent="0.25">
      <c r="C956" s="18"/>
    </row>
    <row r="957" spans="3:3" x14ac:dyDescent="0.25">
      <c r="C957" s="18"/>
    </row>
    <row r="958" spans="3:3" x14ac:dyDescent="0.25">
      <c r="C958" s="18"/>
    </row>
    <row r="959" spans="3:3" x14ac:dyDescent="0.25">
      <c r="C959" s="18"/>
    </row>
    <row r="960" spans="3:3" x14ac:dyDescent="0.25">
      <c r="C960" s="18"/>
    </row>
    <row r="961" spans="3:3" x14ac:dyDescent="0.25">
      <c r="C961" s="18"/>
    </row>
    <row r="962" spans="3:3" x14ac:dyDescent="0.25">
      <c r="C962" s="18"/>
    </row>
    <row r="963" spans="3:3" x14ac:dyDescent="0.25">
      <c r="C963" s="18"/>
    </row>
    <row r="964" spans="3:3" x14ac:dyDescent="0.25">
      <c r="C964" s="18"/>
    </row>
    <row r="965" spans="3:3" x14ac:dyDescent="0.25">
      <c r="C965" s="18"/>
    </row>
    <row r="966" spans="3:3" x14ac:dyDescent="0.25">
      <c r="C966" s="18"/>
    </row>
    <row r="967" spans="3:3" x14ac:dyDescent="0.25">
      <c r="C967" s="18"/>
    </row>
    <row r="968" spans="3:3" x14ac:dyDescent="0.25">
      <c r="C968" s="18"/>
    </row>
    <row r="969" spans="3:3" x14ac:dyDescent="0.25">
      <c r="C969" s="18"/>
    </row>
    <row r="970" spans="3:3" x14ac:dyDescent="0.25">
      <c r="C970" s="18"/>
    </row>
    <row r="971" spans="3:3" x14ac:dyDescent="0.25">
      <c r="C971" s="18"/>
    </row>
    <row r="972" spans="3:3" x14ac:dyDescent="0.25">
      <c r="C972" s="18"/>
    </row>
    <row r="973" spans="3:3" x14ac:dyDescent="0.25">
      <c r="C973" s="18"/>
    </row>
    <row r="974" spans="3:3" x14ac:dyDescent="0.25">
      <c r="C974" s="18"/>
    </row>
    <row r="975" spans="3:3" x14ac:dyDescent="0.25">
      <c r="C975" s="18"/>
    </row>
    <row r="976" spans="3:3" x14ac:dyDescent="0.25">
      <c r="C976" s="18"/>
    </row>
    <row r="977" spans="3:3" x14ac:dyDescent="0.25">
      <c r="C977" s="18"/>
    </row>
    <row r="978" spans="3:3" x14ac:dyDescent="0.25">
      <c r="C978" s="18"/>
    </row>
    <row r="979" spans="3:3" x14ac:dyDescent="0.25">
      <c r="C979" s="18"/>
    </row>
    <row r="980" spans="3:3" x14ac:dyDescent="0.25">
      <c r="C980" s="18"/>
    </row>
    <row r="981" spans="3:3" x14ac:dyDescent="0.25">
      <c r="C981" s="18"/>
    </row>
    <row r="982" spans="3:3" x14ac:dyDescent="0.25">
      <c r="C982" s="18"/>
    </row>
    <row r="983" spans="3:3" x14ac:dyDescent="0.25">
      <c r="C983" s="18"/>
    </row>
    <row r="984" spans="3:3" x14ac:dyDescent="0.25">
      <c r="C984" s="18"/>
    </row>
    <row r="985" spans="3:3" x14ac:dyDescent="0.25">
      <c r="C985" s="18"/>
    </row>
    <row r="986" spans="3:3" x14ac:dyDescent="0.25">
      <c r="C986" s="18"/>
    </row>
    <row r="987" spans="3:3" x14ac:dyDescent="0.25">
      <c r="C987" s="18"/>
    </row>
    <row r="988" spans="3:3" x14ac:dyDescent="0.25">
      <c r="C988" s="18"/>
    </row>
    <row r="989" spans="3:3" x14ac:dyDescent="0.25">
      <c r="C989" s="18"/>
    </row>
    <row r="990" spans="3:3" x14ac:dyDescent="0.25">
      <c r="C990" s="18"/>
    </row>
    <row r="991" spans="3:3" x14ac:dyDescent="0.25">
      <c r="C991" s="18"/>
    </row>
    <row r="992" spans="3:3" x14ac:dyDescent="0.25">
      <c r="C992" s="18"/>
    </row>
    <row r="993" spans="3:3" x14ac:dyDescent="0.25">
      <c r="C993" s="18"/>
    </row>
    <row r="994" spans="3:3" x14ac:dyDescent="0.25">
      <c r="C994" s="18"/>
    </row>
    <row r="995" spans="3:3" x14ac:dyDescent="0.25">
      <c r="C995" s="18"/>
    </row>
    <row r="996" spans="3:3" x14ac:dyDescent="0.25">
      <c r="C996" s="18"/>
    </row>
    <row r="997" spans="3:3" x14ac:dyDescent="0.25">
      <c r="C997" s="18"/>
    </row>
    <row r="998" spans="3:3" x14ac:dyDescent="0.25">
      <c r="C998" s="18"/>
    </row>
    <row r="999" spans="3:3" x14ac:dyDescent="0.25">
      <c r="C999" s="18"/>
    </row>
    <row r="1000" spans="3:3" x14ac:dyDescent="0.25">
      <c r="C1000" s="18"/>
    </row>
    <row r="1001" spans="3:3" x14ac:dyDescent="0.25">
      <c r="C1001" s="18"/>
    </row>
    <row r="1002" spans="3:3" x14ac:dyDescent="0.25">
      <c r="C1002" s="18"/>
    </row>
    <row r="1003" spans="3:3" x14ac:dyDescent="0.25">
      <c r="C1003" s="18"/>
    </row>
    <row r="1004" spans="3:3" x14ac:dyDescent="0.25">
      <c r="C1004" s="18"/>
    </row>
    <row r="1005" spans="3:3" x14ac:dyDescent="0.25">
      <c r="C1005" s="18"/>
    </row>
    <row r="1006" spans="3:3" x14ac:dyDescent="0.25">
      <c r="C1006" s="18"/>
    </row>
    <row r="1007" spans="3:3" x14ac:dyDescent="0.25">
      <c r="C1007" s="18"/>
    </row>
    <row r="1008" spans="3:3" x14ac:dyDescent="0.25">
      <c r="C1008" s="18"/>
    </row>
    <row r="1009" spans="3:3" x14ac:dyDescent="0.25">
      <c r="C1009" s="18"/>
    </row>
    <row r="1010" spans="3:3" x14ac:dyDescent="0.25">
      <c r="C1010" s="18"/>
    </row>
    <row r="1011" spans="3:3" x14ac:dyDescent="0.25">
      <c r="C1011" s="18"/>
    </row>
    <row r="1012" spans="3:3" x14ac:dyDescent="0.25">
      <c r="C1012" s="18"/>
    </row>
    <row r="1013" spans="3:3" x14ac:dyDescent="0.25">
      <c r="C1013" s="18"/>
    </row>
    <row r="1014" spans="3:3" x14ac:dyDescent="0.25">
      <c r="C1014" s="18"/>
    </row>
    <row r="1015" spans="3:3" x14ac:dyDescent="0.25">
      <c r="C1015" s="18"/>
    </row>
    <row r="1016" spans="3:3" x14ac:dyDescent="0.25">
      <c r="C1016" s="18"/>
    </row>
    <row r="1017" spans="3:3" x14ac:dyDescent="0.25">
      <c r="C1017" s="18"/>
    </row>
    <row r="1018" spans="3:3" x14ac:dyDescent="0.25">
      <c r="C1018" s="18"/>
    </row>
    <row r="1019" spans="3:3" x14ac:dyDescent="0.25">
      <c r="C1019" s="18"/>
    </row>
    <row r="1020" spans="3:3" x14ac:dyDescent="0.25">
      <c r="C1020" s="18"/>
    </row>
    <row r="1021" spans="3:3" x14ac:dyDescent="0.25">
      <c r="C1021" s="18"/>
    </row>
    <row r="1022" spans="3:3" x14ac:dyDescent="0.25">
      <c r="C1022" s="18"/>
    </row>
    <row r="1023" spans="3:3" x14ac:dyDescent="0.25">
      <c r="C1023" s="18"/>
    </row>
    <row r="1024" spans="3:3" x14ac:dyDescent="0.25">
      <c r="C1024" s="18"/>
    </row>
    <row r="1025" spans="3:3" x14ac:dyDescent="0.25">
      <c r="C1025" s="18"/>
    </row>
    <row r="1026" spans="3:3" x14ac:dyDescent="0.25">
      <c r="C1026" s="18"/>
    </row>
    <row r="1027" spans="3:3" x14ac:dyDescent="0.25">
      <c r="C1027" s="18"/>
    </row>
    <row r="1028" spans="3:3" x14ac:dyDescent="0.25">
      <c r="C1028" s="18"/>
    </row>
    <row r="1029" spans="3:3" x14ac:dyDescent="0.25">
      <c r="C1029" s="18"/>
    </row>
    <row r="1030" spans="3:3" x14ac:dyDescent="0.25">
      <c r="C1030" s="18"/>
    </row>
    <row r="1031" spans="3:3" x14ac:dyDescent="0.25">
      <c r="C1031" s="18"/>
    </row>
    <row r="1032" spans="3:3" x14ac:dyDescent="0.25">
      <c r="C1032" s="18"/>
    </row>
    <row r="1033" spans="3:3" x14ac:dyDescent="0.25">
      <c r="C1033" s="18"/>
    </row>
    <row r="1034" spans="3:3" x14ac:dyDescent="0.25">
      <c r="C1034" s="18"/>
    </row>
    <row r="1035" spans="3:3" x14ac:dyDescent="0.25">
      <c r="C1035" s="18"/>
    </row>
    <row r="1036" spans="3:3" x14ac:dyDescent="0.25">
      <c r="C1036" s="18"/>
    </row>
    <row r="1037" spans="3:3" x14ac:dyDescent="0.25">
      <c r="C1037" s="18"/>
    </row>
    <row r="1038" spans="3:3" x14ac:dyDescent="0.25">
      <c r="C1038" s="18"/>
    </row>
    <row r="1039" spans="3:3" x14ac:dyDescent="0.25">
      <c r="C1039" s="18"/>
    </row>
    <row r="1040" spans="3:3" x14ac:dyDescent="0.25">
      <c r="C1040" s="18"/>
    </row>
    <row r="1041" spans="3:3" x14ac:dyDescent="0.25">
      <c r="C1041" s="18"/>
    </row>
    <row r="1042" spans="3:3" x14ac:dyDescent="0.25">
      <c r="C1042" s="18"/>
    </row>
    <row r="1043" spans="3:3" x14ac:dyDescent="0.25">
      <c r="C1043" s="18"/>
    </row>
    <row r="1044" spans="3:3" x14ac:dyDescent="0.25">
      <c r="C1044" s="18"/>
    </row>
    <row r="1045" spans="3:3" x14ac:dyDescent="0.25">
      <c r="C1045" s="18"/>
    </row>
    <row r="1046" spans="3:3" x14ac:dyDescent="0.25">
      <c r="C1046" s="18"/>
    </row>
    <row r="1047" spans="3:3" x14ac:dyDescent="0.25">
      <c r="C1047" s="18"/>
    </row>
    <row r="1048" spans="3:3" x14ac:dyDescent="0.25">
      <c r="C1048" s="18"/>
    </row>
    <row r="1049" spans="3:3" x14ac:dyDescent="0.25">
      <c r="C1049" s="18"/>
    </row>
    <row r="1050" spans="3:3" x14ac:dyDescent="0.25">
      <c r="C1050" s="18"/>
    </row>
    <row r="1051" spans="3:3" x14ac:dyDescent="0.25">
      <c r="C1051" s="18"/>
    </row>
    <row r="1052" spans="3:3" x14ac:dyDescent="0.25">
      <c r="C1052" s="18"/>
    </row>
    <row r="1053" spans="3:3" x14ac:dyDescent="0.25">
      <c r="C1053" s="18"/>
    </row>
    <row r="1054" spans="3:3" x14ac:dyDescent="0.25">
      <c r="C1054" s="18"/>
    </row>
    <row r="1055" spans="3:3" x14ac:dyDescent="0.25">
      <c r="C1055" s="18"/>
    </row>
    <row r="1056" spans="3:3" x14ac:dyDescent="0.25">
      <c r="C1056" s="18"/>
    </row>
    <row r="1057" spans="3:3" x14ac:dyDescent="0.25">
      <c r="C1057" s="18"/>
    </row>
    <row r="1058" spans="3:3" x14ac:dyDescent="0.25">
      <c r="C1058" s="18"/>
    </row>
    <row r="1059" spans="3:3" x14ac:dyDescent="0.25">
      <c r="C1059" s="18"/>
    </row>
    <row r="1060" spans="3:3" x14ac:dyDescent="0.25">
      <c r="C1060" s="18"/>
    </row>
    <row r="1061" spans="3:3" x14ac:dyDescent="0.25">
      <c r="C1061" s="18"/>
    </row>
    <row r="1062" spans="3:3" x14ac:dyDescent="0.25">
      <c r="C1062" s="18"/>
    </row>
    <row r="1063" spans="3:3" x14ac:dyDescent="0.25">
      <c r="C1063" s="18"/>
    </row>
    <row r="1064" spans="3:3" x14ac:dyDescent="0.25">
      <c r="C1064" s="18"/>
    </row>
    <row r="1065" spans="3:3" x14ac:dyDescent="0.25">
      <c r="C1065" s="18"/>
    </row>
    <row r="1066" spans="3:3" x14ac:dyDescent="0.25">
      <c r="C1066" s="18"/>
    </row>
    <row r="1067" spans="3:3" x14ac:dyDescent="0.25">
      <c r="C1067" s="18"/>
    </row>
    <row r="1068" spans="3:3" x14ac:dyDescent="0.25">
      <c r="C1068" s="18"/>
    </row>
    <row r="1069" spans="3:3" x14ac:dyDescent="0.25">
      <c r="C1069" s="18"/>
    </row>
    <row r="1070" spans="3:3" x14ac:dyDescent="0.25">
      <c r="C1070" s="18"/>
    </row>
    <row r="1071" spans="3:3" x14ac:dyDescent="0.25">
      <c r="C1071" s="18"/>
    </row>
    <row r="1072" spans="3:3" x14ac:dyDescent="0.25">
      <c r="C1072" s="18"/>
    </row>
    <row r="1073" spans="3:3" x14ac:dyDescent="0.25">
      <c r="C1073" s="18"/>
    </row>
    <row r="1074" spans="3:3" x14ac:dyDescent="0.25">
      <c r="C1074" s="18"/>
    </row>
    <row r="1075" spans="3:3" x14ac:dyDescent="0.25">
      <c r="C1075" s="18"/>
    </row>
    <row r="1076" spans="3:3" x14ac:dyDescent="0.25">
      <c r="C1076" s="18"/>
    </row>
    <row r="1077" spans="3:3" x14ac:dyDescent="0.25">
      <c r="C1077" s="18"/>
    </row>
    <row r="1078" spans="3:3" x14ac:dyDescent="0.25">
      <c r="C1078" s="18"/>
    </row>
    <row r="1079" spans="3:3" x14ac:dyDescent="0.25">
      <c r="C1079" s="18"/>
    </row>
    <row r="1080" spans="3:3" x14ac:dyDescent="0.25">
      <c r="C1080" s="18"/>
    </row>
    <row r="1081" spans="3:3" x14ac:dyDescent="0.25">
      <c r="C1081" s="18"/>
    </row>
    <row r="1082" spans="3:3" x14ac:dyDescent="0.25">
      <c r="C1082" s="18"/>
    </row>
    <row r="1083" spans="3:3" x14ac:dyDescent="0.25">
      <c r="C1083" s="18"/>
    </row>
    <row r="1084" spans="3:3" x14ac:dyDescent="0.25">
      <c r="C1084" s="18"/>
    </row>
    <row r="1085" spans="3:3" x14ac:dyDescent="0.25">
      <c r="C1085" s="18"/>
    </row>
    <row r="1086" spans="3:3" x14ac:dyDescent="0.25">
      <c r="C1086" s="18"/>
    </row>
    <row r="1087" spans="3:3" x14ac:dyDescent="0.25">
      <c r="C1087" s="18"/>
    </row>
    <row r="1088" spans="3:3" x14ac:dyDescent="0.25">
      <c r="C1088" s="18"/>
    </row>
    <row r="1089" spans="3:3" x14ac:dyDescent="0.25">
      <c r="C1089" s="18"/>
    </row>
    <row r="1090" spans="3:3" x14ac:dyDescent="0.25">
      <c r="C1090" s="18"/>
    </row>
    <row r="1091" spans="3:3" x14ac:dyDescent="0.25">
      <c r="C1091" s="18"/>
    </row>
    <row r="1092" spans="3:3" x14ac:dyDescent="0.25">
      <c r="C1092" s="18"/>
    </row>
    <row r="1093" spans="3:3" x14ac:dyDescent="0.25">
      <c r="C1093" s="18"/>
    </row>
    <row r="1094" spans="3:3" x14ac:dyDescent="0.25">
      <c r="C1094" s="18"/>
    </row>
    <row r="1095" spans="3:3" x14ac:dyDescent="0.25">
      <c r="C1095" s="18"/>
    </row>
    <row r="1096" spans="3:3" x14ac:dyDescent="0.25">
      <c r="C1096" s="18"/>
    </row>
    <row r="1097" spans="3:3" x14ac:dyDescent="0.25">
      <c r="C1097" s="18"/>
    </row>
    <row r="1098" spans="3:3" x14ac:dyDescent="0.25">
      <c r="C1098" s="18"/>
    </row>
    <row r="1099" spans="3:3" x14ac:dyDescent="0.25">
      <c r="C1099" s="18"/>
    </row>
    <row r="1100" spans="3:3" x14ac:dyDescent="0.25">
      <c r="C1100" s="18"/>
    </row>
    <row r="1101" spans="3:3" x14ac:dyDescent="0.25">
      <c r="C1101" s="18"/>
    </row>
    <row r="1102" spans="3:3" x14ac:dyDescent="0.25">
      <c r="C1102" s="18"/>
    </row>
    <row r="1103" spans="3:3" x14ac:dyDescent="0.25">
      <c r="C1103" s="18"/>
    </row>
    <row r="1104" spans="3:3" x14ac:dyDescent="0.25">
      <c r="C1104" s="18"/>
    </row>
    <row r="1105" spans="3:3" x14ac:dyDescent="0.25">
      <c r="C1105" s="18"/>
    </row>
    <row r="1106" spans="3:3" x14ac:dyDescent="0.25">
      <c r="C1106" s="18"/>
    </row>
    <row r="1107" spans="3:3" x14ac:dyDescent="0.25">
      <c r="C1107" s="18"/>
    </row>
    <row r="1108" spans="3:3" x14ac:dyDescent="0.25">
      <c r="C1108" s="18"/>
    </row>
    <row r="1109" spans="3:3" x14ac:dyDescent="0.25">
      <c r="C1109" s="18"/>
    </row>
    <row r="1110" spans="3:3" x14ac:dyDescent="0.25">
      <c r="C1110" s="18"/>
    </row>
    <row r="1111" spans="3:3" x14ac:dyDescent="0.25">
      <c r="C1111" s="18"/>
    </row>
    <row r="1112" spans="3:3" x14ac:dyDescent="0.25">
      <c r="C1112" s="18"/>
    </row>
    <row r="1113" spans="3:3" x14ac:dyDescent="0.25">
      <c r="C1113" s="18"/>
    </row>
    <row r="1114" spans="3:3" x14ac:dyDescent="0.25">
      <c r="C1114" s="18"/>
    </row>
    <row r="1115" spans="3:3" x14ac:dyDescent="0.25">
      <c r="C1115" s="18"/>
    </row>
    <row r="1116" spans="3:3" x14ac:dyDescent="0.25">
      <c r="C1116" s="18"/>
    </row>
    <row r="1117" spans="3:3" x14ac:dyDescent="0.25">
      <c r="C1117" s="18"/>
    </row>
    <row r="1118" spans="3:3" x14ac:dyDescent="0.25">
      <c r="C1118" s="18"/>
    </row>
    <row r="1119" spans="3:3" x14ac:dyDescent="0.25">
      <c r="C1119" s="18"/>
    </row>
    <row r="1120" spans="3:3" x14ac:dyDescent="0.25">
      <c r="C1120" s="18"/>
    </row>
    <row r="1121" spans="3:3" x14ac:dyDescent="0.25">
      <c r="C1121" s="18"/>
    </row>
    <row r="1122" spans="3:3" x14ac:dyDescent="0.25">
      <c r="C1122" s="18"/>
    </row>
    <row r="1123" spans="3:3" x14ac:dyDescent="0.25">
      <c r="C1123" s="18"/>
    </row>
    <row r="1124" spans="3:3" x14ac:dyDescent="0.25">
      <c r="C1124" s="18"/>
    </row>
    <row r="1125" spans="3:3" x14ac:dyDescent="0.25">
      <c r="C1125" s="18"/>
    </row>
    <row r="1126" spans="3:3" x14ac:dyDescent="0.25">
      <c r="C1126" s="18"/>
    </row>
    <row r="1127" spans="3:3" x14ac:dyDescent="0.25">
      <c r="C1127" s="18"/>
    </row>
    <row r="1128" spans="3:3" x14ac:dyDescent="0.25">
      <c r="C1128" s="18"/>
    </row>
    <row r="1129" spans="3:3" x14ac:dyDescent="0.25">
      <c r="C1129" s="18"/>
    </row>
    <row r="1130" spans="3:3" x14ac:dyDescent="0.25">
      <c r="C1130" s="18"/>
    </row>
    <row r="1131" spans="3:3" x14ac:dyDescent="0.25">
      <c r="C1131" s="18"/>
    </row>
    <row r="1132" spans="3:3" x14ac:dyDescent="0.25">
      <c r="C1132" s="18"/>
    </row>
    <row r="1133" spans="3:3" x14ac:dyDescent="0.25">
      <c r="C1133" s="18"/>
    </row>
    <row r="1134" spans="3:3" x14ac:dyDescent="0.25">
      <c r="C1134" s="18"/>
    </row>
    <row r="1135" spans="3:3" x14ac:dyDescent="0.25">
      <c r="C1135" s="18"/>
    </row>
    <row r="1136" spans="3:3" x14ac:dyDescent="0.25">
      <c r="C1136" s="18"/>
    </row>
    <row r="1137" spans="3:3" x14ac:dyDescent="0.25">
      <c r="C1137" s="18"/>
    </row>
    <row r="1138" spans="3:3" x14ac:dyDescent="0.25">
      <c r="C1138" s="18"/>
    </row>
    <row r="1139" spans="3:3" x14ac:dyDescent="0.25">
      <c r="C1139" s="18"/>
    </row>
    <row r="1140" spans="3:3" x14ac:dyDescent="0.25">
      <c r="C1140" s="18"/>
    </row>
    <row r="1141" spans="3:3" x14ac:dyDescent="0.25">
      <c r="C1141" s="18"/>
    </row>
    <row r="1142" spans="3:3" x14ac:dyDescent="0.25">
      <c r="C1142" s="18"/>
    </row>
    <row r="1143" spans="3:3" x14ac:dyDescent="0.25">
      <c r="C1143" s="18"/>
    </row>
    <row r="1144" spans="3:3" x14ac:dyDescent="0.25">
      <c r="C1144" s="18"/>
    </row>
    <row r="1145" spans="3:3" x14ac:dyDescent="0.25">
      <c r="C1145" s="18"/>
    </row>
    <row r="1146" spans="3:3" x14ac:dyDescent="0.25">
      <c r="C1146" s="18"/>
    </row>
    <row r="1147" spans="3:3" x14ac:dyDescent="0.25">
      <c r="C1147" s="18"/>
    </row>
    <row r="1148" spans="3:3" x14ac:dyDescent="0.25">
      <c r="C1148" s="18"/>
    </row>
    <row r="1149" spans="3:3" x14ac:dyDescent="0.25">
      <c r="C1149" s="18"/>
    </row>
    <row r="1150" spans="3:3" x14ac:dyDescent="0.25">
      <c r="C1150" s="18"/>
    </row>
    <row r="1151" spans="3:3" x14ac:dyDescent="0.25">
      <c r="C1151" s="18"/>
    </row>
    <row r="1152" spans="3:3" x14ac:dyDescent="0.25">
      <c r="C1152" s="18"/>
    </row>
    <row r="1153" spans="3:3" x14ac:dyDescent="0.25">
      <c r="C1153" s="18"/>
    </row>
    <row r="1154" spans="3:3" x14ac:dyDescent="0.25">
      <c r="C1154" s="18"/>
    </row>
    <row r="1155" spans="3:3" x14ac:dyDescent="0.25">
      <c r="C1155" s="18"/>
    </row>
    <row r="1156" spans="3:3" x14ac:dyDescent="0.25">
      <c r="C1156" s="18"/>
    </row>
    <row r="1157" spans="3:3" x14ac:dyDescent="0.25">
      <c r="C1157" s="18"/>
    </row>
    <row r="1158" spans="3:3" x14ac:dyDescent="0.25">
      <c r="C1158" s="18"/>
    </row>
    <row r="1159" spans="3:3" x14ac:dyDescent="0.25">
      <c r="C1159" s="18"/>
    </row>
    <row r="1160" spans="3:3" x14ac:dyDescent="0.25">
      <c r="C1160" s="18"/>
    </row>
    <row r="1161" spans="3:3" x14ac:dyDescent="0.25">
      <c r="C1161" s="18"/>
    </row>
    <row r="1162" spans="3:3" x14ac:dyDescent="0.25">
      <c r="C1162" s="18"/>
    </row>
    <row r="1163" spans="3:3" x14ac:dyDescent="0.25">
      <c r="C1163" s="18"/>
    </row>
    <row r="1164" spans="3:3" x14ac:dyDescent="0.25">
      <c r="C1164" s="18"/>
    </row>
    <row r="1165" spans="3:3" x14ac:dyDescent="0.25">
      <c r="C1165" s="18"/>
    </row>
    <row r="1166" spans="3:3" x14ac:dyDescent="0.25">
      <c r="C1166" s="18"/>
    </row>
    <row r="1167" spans="3:3" x14ac:dyDescent="0.25">
      <c r="C1167" s="18"/>
    </row>
    <row r="1168" spans="3:3" x14ac:dyDescent="0.25">
      <c r="C1168" s="18"/>
    </row>
    <row r="1169" spans="3:3" x14ac:dyDescent="0.25">
      <c r="C1169" s="18"/>
    </row>
    <row r="1170" spans="3:3" x14ac:dyDescent="0.25">
      <c r="C1170" s="18"/>
    </row>
    <row r="1171" spans="3:3" x14ac:dyDescent="0.25">
      <c r="C1171" s="18"/>
    </row>
    <row r="1172" spans="3:3" x14ac:dyDescent="0.25">
      <c r="C1172" s="18"/>
    </row>
    <row r="1173" spans="3:3" x14ac:dyDescent="0.25">
      <c r="C1173" s="18"/>
    </row>
    <row r="1174" spans="3:3" x14ac:dyDescent="0.25">
      <c r="C1174" s="18"/>
    </row>
    <row r="1175" spans="3:3" x14ac:dyDescent="0.25">
      <c r="C1175" s="18"/>
    </row>
    <row r="1176" spans="3:3" x14ac:dyDescent="0.25">
      <c r="C1176" s="18"/>
    </row>
    <row r="1177" spans="3:3" x14ac:dyDescent="0.25">
      <c r="C1177" s="18"/>
    </row>
    <row r="1178" spans="3:3" x14ac:dyDescent="0.25">
      <c r="C1178" s="18"/>
    </row>
    <row r="1179" spans="3:3" x14ac:dyDescent="0.25">
      <c r="C1179" s="18"/>
    </row>
    <row r="1180" spans="3:3" x14ac:dyDescent="0.25">
      <c r="C1180" s="18"/>
    </row>
    <row r="1181" spans="3:3" x14ac:dyDescent="0.25">
      <c r="C1181" s="18"/>
    </row>
    <row r="1182" spans="3:3" x14ac:dyDescent="0.25">
      <c r="C1182" s="18"/>
    </row>
    <row r="1183" spans="3:3" x14ac:dyDescent="0.25">
      <c r="C1183" s="18"/>
    </row>
    <row r="1184" spans="3:3" x14ac:dyDescent="0.25">
      <c r="C1184" s="18"/>
    </row>
    <row r="1185" spans="3:3" x14ac:dyDescent="0.25">
      <c r="C1185" s="18"/>
    </row>
    <row r="1186" spans="3:3" x14ac:dyDescent="0.25">
      <c r="C1186" s="18"/>
    </row>
    <row r="1187" spans="3:3" x14ac:dyDescent="0.25">
      <c r="C1187" s="18"/>
    </row>
    <row r="1188" spans="3:3" x14ac:dyDescent="0.25">
      <c r="C1188" s="18"/>
    </row>
    <row r="1189" spans="3:3" x14ac:dyDescent="0.25">
      <c r="C1189" s="18"/>
    </row>
    <row r="1190" spans="3:3" x14ac:dyDescent="0.25">
      <c r="C1190" s="18"/>
    </row>
    <row r="1191" spans="3:3" x14ac:dyDescent="0.25">
      <c r="C1191" s="18"/>
    </row>
    <row r="1192" spans="3:3" x14ac:dyDescent="0.25">
      <c r="C1192" s="18"/>
    </row>
    <row r="1193" spans="3:3" x14ac:dyDescent="0.25">
      <c r="C1193" s="18"/>
    </row>
    <row r="1194" spans="3:3" x14ac:dyDescent="0.25">
      <c r="C1194" s="18"/>
    </row>
    <row r="1195" spans="3:3" x14ac:dyDescent="0.25">
      <c r="C1195" s="18"/>
    </row>
    <row r="1196" spans="3:3" x14ac:dyDescent="0.25">
      <c r="C1196" s="18"/>
    </row>
    <row r="1197" spans="3:3" x14ac:dyDescent="0.25">
      <c r="C1197" s="18"/>
    </row>
    <row r="1198" spans="3:3" x14ac:dyDescent="0.25">
      <c r="C1198" s="18"/>
    </row>
    <row r="1199" spans="3:3" x14ac:dyDescent="0.25">
      <c r="C1199" s="18"/>
    </row>
    <row r="1200" spans="3:3" x14ac:dyDescent="0.25">
      <c r="C1200" s="18"/>
    </row>
    <row r="1201" spans="3:3" x14ac:dyDescent="0.25">
      <c r="C1201" s="18"/>
    </row>
    <row r="1202" spans="3:3" x14ac:dyDescent="0.25">
      <c r="C1202" s="18"/>
    </row>
    <row r="1203" spans="3:3" x14ac:dyDescent="0.25">
      <c r="C1203" s="18"/>
    </row>
    <row r="1204" spans="3:3" x14ac:dyDescent="0.25">
      <c r="C1204" s="18"/>
    </row>
    <row r="1205" spans="3:3" x14ac:dyDescent="0.25">
      <c r="C1205" s="18"/>
    </row>
    <row r="1206" spans="3:3" x14ac:dyDescent="0.25">
      <c r="C1206" s="18"/>
    </row>
    <row r="1207" spans="3:3" x14ac:dyDescent="0.25">
      <c r="C1207" s="18"/>
    </row>
    <row r="1208" spans="3:3" x14ac:dyDescent="0.25">
      <c r="C1208" s="18"/>
    </row>
    <row r="1209" spans="3:3" x14ac:dyDescent="0.25">
      <c r="C1209" s="18"/>
    </row>
    <row r="1210" spans="3:3" x14ac:dyDescent="0.25">
      <c r="C1210" s="18"/>
    </row>
    <row r="1211" spans="3:3" x14ac:dyDescent="0.25">
      <c r="C1211" s="18"/>
    </row>
    <row r="1212" spans="3:3" x14ac:dyDescent="0.25">
      <c r="C1212" s="18"/>
    </row>
    <row r="1213" spans="3:3" x14ac:dyDescent="0.25">
      <c r="C1213" s="18"/>
    </row>
    <row r="1214" spans="3:3" x14ac:dyDescent="0.25">
      <c r="C1214" s="18"/>
    </row>
    <row r="1215" spans="3:3" x14ac:dyDescent="0.25">
      <c r="C1215" s="18"/>
    </row>
    <row r="1216" spans="3:3" x14ac:dyDescent="0.25">
      <c r="C1216" s="18"/>
    </row>
    <row r="1217" spans="3:3" x14ac:dyDescent="0.25">
      <c r="C1217" s="18"/>
    </row>
    <row r="1218" spans="3:3" x14ac:dyDescent="0.25">
      <c r="C1218" s="18"/>
    </row>
    <row r="1219" spans="3:3" x14ac:dyDescent="0.25">
      <c r="C1219" s="18"/>
    </row>
    <row r="1220" spans="3:3" x14ac:dyDescent="0.25">
      <c r="C1220" s="18"/>
    </row>
    <row r="1221" spans="3:3" x14ac:dyDescent="0.25">
      <c r="C1221" s="18"/>
    </row>
    <row r="1222" spans="3:3" x14ac:dyDescent="0.25">
      <c r="C1222" s="18"/>
    </row>
    <row r="1223" spans="3:3" x14ac:dyDescent="0.25">
      <c r="C1223" s="18"/>
    </row>
    <row r="1224" spans="3:3" x14ac:dyDescent="0.25">
      <c r="C1224" s="18"/>
    </row>
    <row r="1225" spans="3:3" x14ac:dyDescent="0.25">
      <c r="C1225" s="18"/>
    </row>
    <row r="1226" spans="3:3" x14ac:dyDescent="0.25">
      <c r="C1226" s="18"/>
    </row>
    <row r="1227" spans="3:3" x14ac:dyDescent="0.25">
      <c r="C1227" s="18"/>
    </row>
    <row r="1228" spans="3:3" x14ac:dyDescent="0.25">
      <c r="C1228" s="18"/>
    </row>
    <row r="1229" spans="3:3" x14ac:dyDescent="0.25">
      <c r="C1229" s="18"/>
    </row>
    <row r="1230" spans="3:3" x14ac:dyDescent="0.25">
      <c r="C1230" s="18"/>
    </row>
    <row r="1231" spans="3:3" x14ac:dyDescent="0.25">
      <c r="C1231" s="18"/>
    </row>
    <row r="1232" spans="3:3" x14ac:dyDescent="0.25">
      <c r="C1232" s="18"/>
    </row>
    <row r="1233" spans="3:3" x14ac:dyDescent="0.25">
      <c r="C1233" s="18"/>
    </row>
    <row r="1234" spans="3:3" x14ac:dyDescent="0.25">
      <c r="C1234" s="18"/>
    </row>
    <row r="1235" spans="3:3" x14ac:dyDescent="0.25">
      <c r="C1235" s="18"/>
    </row>
    <row r="1236" spans="3:3" x14ac:dyDescent="0.25">
      <c r="C1236" s="18"/>
    </row>
    <row r="1237" spans="3:3" x14ac:dyDescent="0.25">
      <c r="C1237" s="18"/>
    </row>
    <row r="1238" spans="3:3" x14ac:dyDescent="0.25">
      <c r="C1238" s="18"/>
    </row>
    <row r="1239" spans="3:3" x14ac:dyDescent="0.25">
      <c r="C1239" s="18"/>
    </row>
    <row r="1240" spans="3:3" x14ac:dyDescent="0.25">
      <c r="C1240" s="18"/>
    </row>
    <row r="1241" spans="3:3" x14ac:dyDescent="0.25">
      <c r="C1241" s="18"/>
    </row>
    <row r="1242" spans="3:3" x14ac:dyDescent="0.25">
      <c r="C1242" s="18"/>
    </row>
    <row r="1243" spans="3:3" x14ac:dyDescent="0.25">
      <c r="C1243" s="18"/>
    </row>
    <row r="1244" spans="3:3" x14ac:dyDescent="0.25">
      <c r="C1244" s="18"/>
    </row>
    <row r="1245" spans="3:3" x14ac:dyDescent="0.25">
      <c r="C1245" s="18"/>
    </row>
    <row r="1246" spans="3:3" x14ac:dyDescent="0.25">
      <c r="C1246" s="18"/>
    </row>
    <row r="1247" spans="3:3" x14ac:dyDescent="0.25">
      <c r="C1247" s="18"/>
    </row>
    <row r="1248" spans="3:3" x14ac:dyDescent="0.25">
      <c r="C1248" s="18"/>
    </row>
    <row r="1249" spans="3:3" x14ac:dyDescent="0.25">
      <c r="C1249" s="18"/>
    </row>
    <row r="1250" spans="3:3" x14ac:dyDescent="0.25">
      <c r="C1250" s="18"/>
    </row>
    <row r="1251" spans="3:3" x14ac:dyDescent="0.25">
      <c r="C1251" s="18"/>
    </row>
    <row r="1252" spans="3:3" x14ac:dyDescent="0.25">
      <c r="C1252" s="18"/>
    </row>
    <row r="1253" spans="3:3" x14ac:dyDescent="0.25">
      <c r="C1253" s="18"/>
    </row>
    <row r="1254" spans="3:3" x14ac:dyDescent="0.25">
      <c r="C1254" s="18"/>
    </row>
    <row r="1255" spans="3:3" x14ac:dyDescent="0.25">
      <c r="C1255" s="18"/>
    </row>
    <row r="1256" spans="3:3" x14ac:dyDescent="0.25">
      <c r="C1256" s="18"/>
    </row>
    <row r="1257" spans="3:3" x14ac:dyDescent="0.25">
      <c r="C1257" s="18"/>
    </row>
    <row r="1258" spans="3:3" x14ac:dyDescent="0.25">
      <c r="C1258" s="18"/>
    </row>
    <row r="1259" spans="3:3" x14ac:dyDescent="0.25">
      <c r="C1259" s="18"/>
    </row>
    <row r="1260" spans="3:3" x14ac:dyDescent="0.25">
      <c r="C1260" s="18"/>
    </row>
    <row r="1261" spans="3:3" x14ac:dyDescent="0.25">
      <c r="C1261" s="18"/>
    </row>
    <row r="1262" spans="3:3" x14ac:dyDescent="0.25">
      <c r="C1262" s="18"/>
    </row>
    <row r="1263" spans="3:3" x14ac:dyDescent="0.25">
      <c r="C1263" s="18"/>
    </row>
    <row r="1264" spans="3:3" x14ac:dyDescent="0.25">
      <c r="C1264" s="18"/>
    </row>
    <row r="1265" spans="3:3" x14ac:dyDescent="0.25">
      <c r="C1265" s="18"/>
    </row>
    <row r="1266" spans="3:3" x14ac:dyDescent="0.25">
      <c r="C1266" s="18"/>
    </row>
    <row r="1267" spans="3:3" x14ac:dyDescent="0.25">
      <c r="C1267" s="18"/>
    </row>
    <row r="1268" spans="3:3" x14ac:dyDescent="0.25">
      <c r="C1268" s="18"/>
    </row>
    <row r="1269" spans="3:3" x14ac:dyDescent="0.25">
      <c r="C1269" s="18"/>
    </row>
    <row r="1270" spans="3:3" x14ac:dyDescent="0.25">
      <c r="C1270" s="18"/>
    </row>
    <row r="1271" spans="3:3" x14ac:dyDescent="0.25">
      <c r="C1271" s="18"/>
    </row>
    <row r="1272" spans="3:3" x14ac:dyDescent="0.25">
      <c r="C1272" s="18"/>
    </row>
    <row r="1273" spans="3:3" x14ac:dyDescent="0.25">
      <c r="C1273" s="18"/>
    </row>
    <row r="1274" spans="3:3" x14ac:dyDescent="0.25">
      <c r="C1274" s="18"/>
    </row>
    <row r="1275" spans="3:3" x14ac:dyDescent="0.25">
      <c r="C1275" s="18"/>
    </row>
    <row r="1276" spans="3:3" x14ac:dyDescent="0.25">
      <c r="C1276" s="18"/>
    </row>
    <row r="1277" spans="3:3" x14ac:dyDescent="0.25">
      <c r="C1277" s="18"/>
    </row>
    <row r="1278" spans="3:3" x14ac:dyDescent="0.25">
      <c r="C1278" s="18"/>
    </row>
    <row r="1279" spans="3:3" x14ac:dyDescent="0.25">
      <c r="C1279" s="18"/>
    </row>
    <row r="1280" spans="3:3" x14ac:dyDescent="0.25">
      <c r="C1280" s="18"/>
    </row>
    <row r="1281" spans="3:3" x14ac:dyDescent="0.25">
      <c r="C1281" s="18"/>
    </row>
    <row r="1282" spans="3:3" x14ac:dyDescent="0.25">
      <c r="C1282" s="18"/>
    </row>
    <row r="1283" spans="3:3" x14ac:dyDescent="0.25">
      <c r="C1283" s="18"/>
    </row>
    <row r="1284" spans="3:3" x14ac:dyDescent="0.25">
      <c r="C1284" s="18"/>
    </row>
    <row r="1285" spans="3:3" x14ac:dyDescent="0.25">
      <c r="C1285" s="18"/>
    </row>
    <row r="1286" spans="3:3" x14ac:dyDescent="0.25">
      <c r="C1286" s="18"/>
    </row>
    <row r="1287" spans="3:3" x14ac:dyDescent="0.25">
      <c r="C1287" s="18"/>
    </row>
    <row r="1288" spans="3:3" x14ac:dyDescent="0.25">
      <c r="C1288" s="18"/>
    </row>
    <row r="1289" spans="3:3" x14ac:dyDescent="0.25">
      <c r="C1289" s="18"/>
    </row>
    <row r="1290" spans="3:3" x14ac:dyDescent="0.25">
      <c r="C1290" s="18"/>
    </row>
    <row r="1291" spans="3:3" x14ac:dyDescent="0.25">
      <c r="C1291" s="18"/>
    </row>
    <row r="1292" spans="3:3" x14ac:dyDescent="0.25">
      <c r="C1292" s="18"/>
    </row>
    <row r="1293" spans="3:3" x14ac:dyDescent="0.25">
      <c r="C1293" s="18"/>
    </row>
    <row r="1294" spans="3:3" x14ac:dyDescent="0.25">
      <c r="C1294" s="18"/>
    </row>
    <row r="1295" spans="3:3" x14ac:dyDescent="0.25">
      <c r="C1295" s="18"/>
    </row>
    <row r="1296" spans="3:3" x14ac:dyDescent="0.25">
      <c r="C1296" s="18"/>
    </row>
    <row r="1297" spans="3:3" x14ac:dyDescent="0.25">
      <c r="C1297" s="18"/>
    </row>
    <row r="1298" spans="3:3" x14ac:dyDescent="0.25">
      <c r="C1298" s="18"/>
    </row>
    <row r="1299" spans="3:3" x14ac:dyDescent="0.25">
      <c r="C1299" s="18"/>
    </row>
    <row r="1300" spans="3:3" x14ac:dyDescent="0.25">
      <c r="C1300" s="18"/>
    </row>
    <row r="1301" spans="3:3" x14ac:dyDescent="0.25">
      <c r="C1301" s="18"/>
    </row>
    <row r="1302" spans="3:3" x14ac:dyDescent="0.25">
      <c r="C1302" s="18"/>
    </row>
    <row r="1303" spans="3:3" x14ac:dyDescent="0.25">
      <c r="C1303" s="18"/>
    </row>
    <row r="1304" spans="3:3" x14ac:dyDescent="0.25">
      <c r="C1304" s="18"/>
    </row>
    <row r="1305" spans="3:3" x14ac:dyDescent="0.25">
      <c r="C1305" s="18"/>
    </row>
    <row r="1306" spans="3:3" x14ac:dyDescent="0.25">
      <c r="C1306" s="18"/>
    </row>
    <row r="1307" spans="3:3" x14ac:dyDescent="0.25">
      <c r="C1307" s="18"/>
    </row>
    <row r="1308" spans="3:3" x14ac:dyDescent="0.25">
      <c r="C1308" s="18"/>
    </row>
    <row r="1309" spans="3:3" x14ac:dyDescent="0.25">
      <c r="C1309" s="18"/>
    </row>
    <row r="1310" spans="3:3" x14ac:dyDescent="0.25">
      <c r="C1310" s="18"/>
    </row>
    <row r="1311" spans="3:3" x14ac:dyDescent="0.25">
      <c r="C1311" s="18"/>
    </row>
    <row r="1312" spans="3:3" x14ac:dyDescent="0.25">
      <c r="C1312" s="18"/>
    </row>
    <row r="1313" spans="3:3" x14ac:dyDescent="0.25">
      <c r="C1313" s="18"/>
    </row>
    <row r="1314" spans="3:3" x14ac:dyDescent="0.25">
      <c r="C1314" s="18"/>
    </row>
    <row r="1315" spans="3:3" x14ac:dyDescent="0.25">
      <c r="C1315" s="18"/>
    </row>
    <row r="1316" spans="3:3" x14ac:dyDescent="0.25">
      <c r="C1316" s="18"/>
    </row>
    <row r="1317" spans="3:3" x14ac:dyDescent="0.25">
      <c r="C1317" s="18"/>
    </row>
    <row r="1318" spans="3:3" x14ac:dyDescent="0.25">
      <c r="C1318" s="18"/>
    </row>
    <row r="1319" spans="3:3" x14ac:dyDescent="0.25">
      <c r="C1319" s="18"/>
    </row>
    <row r="1320" spans="3:3" x14ac:dyDescent="0.25">
      <c r="C1320" s="18"/>
    </row>
    <row r="1321" spans="3:3" x14ac:dyDescent="0.25">
      <c r="C1321" s="18"/>
    </row>
    <row r="1322" spans="3:3" x14ac:dyDescent="0.25">
      <c r="C1322" s="18"/>
    </row>
    <row r="1323" spans="3:3" x14ac:dyDescent="0.25">
      <c r="C1323" s="18"/>
    </row>
    <row r="1324" spans="3:3" x14ac:dyDescent="0.25">
      <c r="C1324" s="18"/>
    </row>
    <row r="1325" spans="3:3" x14ac:dyDescent="0.25">
      <c r="C1325" s="18"/>
    </row>
    <row r="1326" spans="3:3" x14ac:dyDescent="0.25">
      <c r="C1326" s="18"/>
    </row>
    <row r="1327" spans="3:3" x14ac:dyDescent="0.25">
      <c r="C1327" s="18"/>
    </row>
    <row r="1328" spans="3:3" x14ac:dyDescent="0.25">
      <c r="C1328" s="18"/>
    </row>
    <row r="1329" spans="3:3" x14ac:dyDescent="0.25">
      <c r="C1329" s="18"/>
    </row>
    <row r="1330" spans="3:3" x14ac:dyDescent="0.25">
      <c r="C1330" s="18"/>
    </row>
    <row r="1331" spans="3:3" x14ac:dyDescent="0.25">
      <c r="C1331" s="18"/>
    </row>
    <row r="1332" spans="3:3" x14ac:dyDescent="0.25">
      <c r="C1332" s="18"/>
    </row>
    <row r="1333" spans="3:3" x14ac:dyDescent="0.25">
      <c r="C1333" s="18"/>
    </row>
    <row r="1334" spans="3:3" x14ac:dyDescent="0.25">
      <c r="C1334" s="18"/>
    </row>
    <row r="1335" spans="3:3" x14ac:dyDescent="0.25">
      <c r="C1335" s="18"/>
    </row>
    <row r="1336" spans="3:3" x14ac:dyDescent="0.25">
      <c r="C1336" s="18"/>
    </row>
    <row r="1337" spans="3:3" x14ac:dyDescent="0.25">
      <c r="C1337" s="18"/>
    </row>
    <row r="1338" spans="3:3" x14ac:dyDescent="0.25">
      <c r="C1338" s="18"/>
    </row>
    <row r="1339" spans="3:3" x14ac:dyDescent="0.25">
      <c r="C1339" s="18"/>
    </row>
    <row r="1340" spans="3:3" x14ac:dyDescent="0.25">
      <c r="C1340" s="18"/>
    </row>
    <row r="1341" spans="3:3" x14ac:dyDescent="0.25">
      <c r="C1341" s="18"/>
    </row>
    <row r="1342" spans="3:3" x14ac:dyDescent="0.25">
      <c r="C1342" s="18"/>
    </row>
    <row r="1343" spans="3:3" x14ac:dyDescent="0.25">
      <c r="C1343" s="18"/>
    </row>
    <row r="1344" spans="3:3" x14ac:dyDescent="0.25">
      <c r="C1344" s="18"/>
    </row>
    <row r="1345" spans="3:3" x14ac:dyDescent="0.25">
      <c r="C1345" s="18"/>
    </row>
    <row r="1346" spans="3:3" x14ac:dyDescent="0.25">
      <c r="C1346" s="18"/>
    </row>
    <row r="1347" spans="3:3" x14ac:dyDescent="0.25">
      <c r="C1347" s="18"/>
    </row>
    <row r="1348" spans="3:3" x14ac:dyDescent="0.25">
      <c r="C1348" s="18"/>
    </row>
    <row r="1349" spans="3:3" x14ac:dyDescent="0.25">
      <c r="C1349" s="18"/>
    </row>
    <row r="1350" spans="3:3" x14ac:dyDescent="0.25">
      <c r="C1350" s="18"/>
    </row>
    <row r="1351" spans="3:3" x14ac:dyDescent="0.25">
      <c r="C1351" s="18"/>
    </row>
    <row r="1352" spans="3:3" x14ac:dyDescent="0.25">
      <c r="C1352" s="18"/>
    </row>
    <row r="1353" spans="3:3" x14ac:dyDescent="0.25">
      <c r="C1353" s="18"/>
    </row>
    <row r="1354" spans="3:3" x14ac:dyDescent="0.25">
      <c r="C1354" s="18"/>
    </row>
    <row r="1355" spans="3:3" x14ac:dyDescent="0.25">
      <c r="C1355" s="18"/>
    </row>
    <row r="1356" spans="3:3" x14ac:dyDescent="0.25">
      <c r="C1356" s="18"/>
    </row>
    <row r="1357" spans="3:3" x14ac:dyDescent="0.25">
      <c r="C1357" s="18"/>
    </row>
    <row r="1358" spans="3:3" x14ac:dyDescent="0.25">
      <c r="C1358" s="18"/>
    </row>
    <row r="1359" spans="3:3" x14ac:dyDescent="0.25">
      <c r="C1359" s="18"/>
    </row>
    <row r="1360" spans="3:3" x14ac:dyDescent="0.25">
      <c r="C1360" s="18"/>
    </row>
    <row r="1361" spans="3:3" x14ac:dyDescent="0.25">
      <c r="C1361" s="18"/>
    </row>
    <row r="1362" spans="3:3" x14ac:dyDescent="0.25">
      <c r="C1362" s="18"/>
    </row>
    <row r="1363" spans="3:3" x14ac:dyDescent="0.25">
      <c r="C1363" s="18"/>
    </row>
    <row r="1364" spans="3:3" x14ac:dyDescent="0.25">
      <c r="C1364" s="18"/>
    </row>
    <row r="1365" spans="3:3" x14ac:dyDescent="0.25">
      <c r="C1365" s="18"/>
    </row>
    <row r="1366" spans="3:3" x14ac:dyDescent="0.25">
      <c r="C1366" s="18"/>
    </row>
    <row r="1367" spans="3:3" x14ac:dyDescent="0.25">
      <c r="C1367" s="18"/>
    </row>
    <row r="1368" spans="3:3" x14ac:dyDescent="0.25">
      <c r="C1368" s="18"/>
    </row>
    <row r="1369" spans="3:3" x14ac:dyDescent="0.25">
      <c r="C1369" s="18"/>
    </row>
    <row r="1370" spans="3:3" x14ac:dyDescent="0.25">
      <c r="C1370" s="18"/>
    </row>
    <row r="1371" spans="3:3" x14ac:dyDescent="0.25">
      <c r="C1371" s="18"/>
    </row>
    <row r="1372" spans="3:3" x14ac:dyDescent="0.25">
      <c r="C1372" s="18"/>
    </row>
    <row r="1373" spans="3:3" x14ac:dyDescent="0.25">
      <c r="C1373" s="18"/>
    </row>
    <row r="1374" spans="3:3" x14ac:dyDescent="0.25">
      <c r="C1374" s="18"/>
    </row>
    <row r="1375" spans="3:3" x14ac:dyDescent="0.25">
      <c r="C1375" s="18"/>
    </row>
    <row r="1376" spans="3:3" x14ac:dyDescent="0.25">
      <c r="C1376" s="18"/>
    </row>
    <row r="1377" spans="3:3" x14ac:dyDescent="0.25">
      <c r="C1377" s="18"/>
    </row>
    <row r="1378" spans="3:3" x14ac:dyDescent="0.25">
      <c r="C1378" s="18"/>
    </row>
    <row r="1379" spans="3:3" x14ac:dyDescent="0.25">
      <c r="C1379" s="18"/>
    </row>
    <row r="1380" spans="3:3" x14ac:dyDescent="0.25">
      <c r="C1380" s="18"/>
    </row>
    <row r="1381" spans="3:3" x14ac:dyDescent="0.25">
      <c r="C1381" s="18"/>
    </row>
    <row r="1382" spans="3:3" x14ac:dyDescent="0.25">
      <c r="C1382" s="18"/>
    </row>
    <row r="1383" spans="3:3" x14ac:dyDescent="0.25">
      <c r="C1383" s="18"/>
    </row>
    <row r="1384" spans="3:3" x14ac:dyDescent="0.25">
      <c r="C1384" s="18"/>
    </row>
    <row r="1385" spans="3:3" x14ac:dyDescent="0.25">
      <c r="C1385" s="18"/>
    </row>
    <row r="1386" spans="3:3" x14ac:dyDescent="0.25">
      <c r="C1386" s="18"/>
    </row>
    <row r="1387" spans="3:3" x14ac:dyDescent="0.25">
      <c r="C1387" s="18"/>
    </row>
    <row r="1388" spans="3:3" x14ac:dyDescent="0.25">
      <c r="C1388" s="18"/>
    </row>
    <row r="1389" spans="3:3" x14ac:dyDescent="0.25">
      <c r="C1389" s="18"/>
    </row>
    <row r="1390" spans="3:3" x14ac:dyDescent="0.25">
      <c r="C1390" s="18"/>
    </row>
    <row r="1391" spans="3:3" x14ac:dyDescent="0.25">
      <c r="C1391" s="18"/>
    </row>
    <row r="1392" spans="3:3" x14ac:dyDescent="0.25">
      <c r="C1392" s="18"/>
    </row>
    <row r="1393" spans="3:3" x14ac:dyDescent="0.25">
      <c r="C1393" s="18"/>
    </row>
    <row r="1394" spans="3:3" x14ac:dyDescent="0.25">
      <c r="C1394" s="18"/>
    </row>
    <row r="1395" spans="3:3" x14ac:dyDescent="0.25">
      <c r="C1395" s="18"/>
    </row>
    <row r="1396" spans="3:3" x14ac:dyDescent="0.25">
      <c r="C1396" s="18"/>
    </row>
    <row r="1397" spans="3:3" x14ac:dyDescent="0.25">
      <c r="C1397" s="18"/>
    </row>
    <row r="1398" spans="3:3" x14ac:dyDescent="0.25">
      <c r="C1398" s="18"/>
    </row>
    <row r="1399" spans="3:3" x14ac:dyDescent="0.25">
      <c r="C1399" s="18"/>
    </row>
    <row r="1400" spans="3:3" x14ac:dyDescent="0.25">
      <c r="C1400" s="18"/>
    </row>
    <row r="1401" spans="3:3" x14ac:dyDescent="0.25">
      <c r="C1401" s="18"/>
    </row>
    <row r="1402" spans="3:3" x14ac:dyDescent="0.25">
      <c r="C1402" s="18"/>
    </row>
    <row r="1403" spans="3:3" x14ac:dyDescent="0.25">
      <c r="C1403" s="18"/>
    </row>
    <row r="1404" spans="3:3" x14ac:dyDescent="0.25">
      <c r="C1404" s="18"/>
    </row>
    <row r="1405" spans="3:3" x14ac:dyDescent="0.25">
      <c r="C1405" s="18"/>
    </row>
    <row r="1406" spans="3:3" x14ac:dyDescent="0.25">
      <c r="C1406" s="18"/>
    </row>
    <row r="1407" spans="3:3" x14ac:dyDescent="0.25">
      <c r="C1407" s="18"/>
    </row>
    <row r="1408" spans="3:3" x14ac:dyDescent="0.25">
      <c r="C1408" s="18"/>
    </row>
    <row r="1409" spans="3:3" x14ac:dyDescent="0.25">
      <c r="C1409" s="18"/>
    </row>
    <row r="1410" spans="3:3" x14ac:dyDescent="0.25">
      <c r="C1410" s="18"/>
    </row>
    <row r="1411" spans="3:3" x14ac:dyDescent="0.25">
      <c r="C1411" s="18"/>
    </row>
    <row r="1412" spans="3:3" x14ac:dyDescent="0.25">
      <c r="C1412" s="18"/>
    </row>
    <row r="1413" spans="3:3" x14ac:dyDescent="0.25">
      <c r="C1413" s="18"/>
    </row>
    <row r="1414" spans="3:3" x14ac:dyDescent="0.25">
      <c r="C1414" s="18"/>
    </row>
    <row r="1415" spans="3:3" x14ac:dyDescent="0.25">
      <c r="C1415" s="18"/>
    </row>
    <row r="1416" spans="3:3" x14ac:dyDescent="0.25">
      <c r="C1416" s="18"/>
    </row>
    <row r="1417" spans="3:3" x14ac:dyDescent="0.25">
      <c r="C1417" s="18"/>
    </row>
    <row r="1418" spans="3:3" x14ac:dyDescent="0.25">
      <c r="C1418" s="18"/>
    </row>
    <row r="1419" spans="3:3" x14ac:dyDescent="0.25">
      <c r="C1419" s="18"/>
    </row>
    <row r="1420" spans="3:3" x14ac:dyDescent="0.25">
      <c r="C1420" s="18"/>
    </row>
    <row r="1421" spans="3:3" x14ac:dyDescent="0.25">
      <c r="C1421" s="18"/>
    </row>
    <row r="1422" spans="3:3" x14ac:dyDescent="0.25">
      <c r="C1422" s="18"/>
    </row>
    <row r="1423" spans="3:3" x14ac:dyDescent="0.25">
      <c r="C1423" s="18"/>
    </row>
    <row r="1424" spans="3:3" x14ac:dyDescent="0.25">
      <c r="C1424" s="18"/>
    </row>
    <row r="1425" spans="3:3" x14ac:dyDescent="0.25">
      <c r="C1425" s="18"/>
    </row>
    <row r="1426" spans="3:3" x14ac:dyDescent="0.25">
      <c r="C1426" s="18"/>
    </row>
    <row r="1427" spans="3:3" x14ac:dyDescent="0.25">
      <c r="C1427" s="18"/>
    </row>
    <row r="1428" spans="3:3" x14ac:dyDescent="0.25">
      <c r="C1428" s="18"/>
    </row>
    <row r="1429" spans="3:3" x14ac:dyDescent="0.25">
      <c r="C1429" s="18"/>
    </row>
    <row r="1430" spans="3:3" x14ac:dyDescent="0.25">
      <c r="C1430" s="18"/>
    </row>
    <row r="1431" spans="3:3" x14ac:dyDescent="0.25">
      <c r="C1431" s="18"/>
    </row>
    <row r="1432" spans="3:3" x14ac:dyDescent="0.25">
      <c r="C1432" s="18"/>
    </row>
    <row r="1433" spans="3:3" x14ac:dyDescent="0.25">
      <c r="C1433" s="18"/>
    </row>
    <row r="1434" spans="3:3" x14ac:dyDescent="0.25">
      <c r="C1434" s="18"/>
    </row>
    <row r="1435" spans="3:3" x14ac:dyDescent="0.25">
      <c r="C1435" s="18"/>
    </row>
    <row r="1436" spans="3:3" x14ac:dyDescent="0.25">
      <c r="C1436" s="18"/>
    </row>
    <row r="1437" spans="3:3" x14ac:dyDescent="0.25">
      <c r="C1437" s="18"/>
    </row>
    <row r="1438" spans="3:3" x14ac:dyDescent="0.25">
      <c r="C1438" s="18"/>
    </row>
    <row r="1439" spans="3:3" x14ac:dyDescent="0.25">
      <c r="C1439" s="18"/>
    </row>
    <row r="1440" spans="3:3" x14ac:dyDescent="0.25">
      <c r="C1440" s="18"/>
    </row>
    <row r="1441" spans="3:3" x14ac:dyDescent="0.25">
      <c r="C1441" s="18"/>
    </row>
    <row r="1442" spans="3:3" x14ac:dyDescent="0.25">
      <c r="C1442" s="18"/>
    </row>
    <row r="1443" spans="3:3" x14ac:dyDescent="0.25">
      <c r="C1443" s="18"/>
    </row>
    <row r="1444" spans="3:3" x14ac:dyDescent="0.25">
      <c r="C1444" s="18"/>
    </row>
    <row r="1445" spans="3:3" x14ac:dyDescent="0.25">
      <c r="C1445" s="18"/>
    </row>
    <row r="1446" spans="3:3" x14ac:dyDescent="0.25">
      <c r="C1446" s="18"/>
    </row>
    <row r="1447" spans="3:3" x14ac:dyDescent="0.25">
      <c r="C1447" s="18"/>
    </row>
    <row r="1448" spans="3:3" x14ac:dyDescent="0.25">
      <c r="C1448" s="18"/>
    </row>
    <row r="1449" spans="3:3" x14ac:dyDescent="0.25">
      <c r="C1449" s="18"/>
    </row>
    <row r="1450" spans="3:3" x14ac:dyDescent="0.25">
      <c r="C1450" s="18"/>
    </row>
    <row r="1451" spans="3:3" x14ac:dyDescent="0.25">
      <c r="C1451" s="18"/>
    </row>
    <row r="1452" spans="3:3" x14ac:dyDescent="0.25">
      <c r="C1452" s="18"/>
    </row>
    <row r="1453" spans="3:3" x14ac:dyDescent="0.25">
      <c r="C1453" s="18"/>
    </row>
    <row r="1454" spans="3:3" x14ac:dyDescent="0.25">
      <c r="C1454" s="18"/>
    </row>
    <row r="1455" spans="3:3" x14ac:dyDescent="0.25">
      <c r="C1455" s="18"/>
    </row>
    <row r="1456" spans="3:3" x14ac:dyDescent="0.25">
      <c r="C1456" s="18"/>
    </row>
    <row r="1457" spans="3:3" x14ac:dyDescent="0.25">
      <c r="C1457" s="18"/>
    </row>
    <row r="1458" spans="3:3" x14ac:dyDescent="0.25">
      <c r="C1458" s="18"/>
    </row>
    <row r="1459" spans="3:3" x14ac:dyDescent="0.25">
      <c r="C1459" s="18"/>
    </row>
    <row r="1460" spans="3:3" x14ac:dyDescent="0.25">
      <c r="C1460" s="18"/>
    </row>
    <row r="1461" spans="3:3" x14ac:dyDescent="0.25">
      <c r="C1461" s="18"/>
    </row>
    <row r="1462" spans="3:3" x14ac:dyDescent="0.25">
      <c r="C1462" s="18"/>
    </row>
    <row r="1463" spans="3:3" x14ac:dyDescent="0.25">
      <c r="C1463" s="18"/>
    </row>
    <row r="1464" spans="3:3" x14ac:dyDescent="0.25">
      <c r="C1464" s="18"/>
    </row>
    <row r="1465" spans="3:3" x14ac:dyDescent="0.25">
      <c r="C1465" s="18"/>
    </row>
    <row r="1466" spans="3:3" x14ac:dyDescent="0.25">
      <c r="C1466" s="18"/>
    </row>
    <row r="1467" spans="3:3" x14ac:dyDescent="0.25">
      <c r="C1467" s="18"/>
    </row>
    <row r="1468" spans="3:3" x14ac:dyDescent="0.25">
      <c r="C1468" s="18"/>
    </row>
    <row r="1469" spans="3:3" x14ac:dyDescent="0.25">
      <c r="C1469" s="18"/>
    </row>
    <row r="1470" spans="3:3" x14ac:dyDescent="0.25">
      <c r="C1470" s="18"/>
    </row>
    <row r="1471" spans="3:3" x14ac:dyDescent="0.25">
      <c r="C1471" s="18"/>
    </row>
    <row r="1472" spans="3:3" x14ac:dyDescent="0.25">
      <c r="C1472" s="18"/>
    </row>
    <row r="1473" spans="3:3" x14ac:dyDescent="0.25">
      <c r="C1473" s="18"/>
    </row>
    <row r="1474" spans="3:3" x14ac:dyDescent="0.25">
      <c r="C1474" s="18"/>
    </row>
    <row r="1475" spans="3:3" x14ac:dyDescent="0.25">
      <c r="C1475" s="18"/>
    </row>
    <row r="1476" spans="3:3" x14ac:dyDescent="0.25">
      <c r="C1476" s="18"/>
    </row>
    <row r="1477" spans="3:3" x14ac:dyDescent="0.25">
      <c r="C1477" s="18"/>
    </row>
    <row r="1478" spans="3:3" x14ac:dyDescent="0.25">
      <c r="C1478" s="18"/>
    </row>
    <row r="1479" spans="3:3" x14ac:dyDescent="0.25">
      <c r="C1479" s="18"/>
    </row>
    <row r="1480" spans="3:3" x14ac:dyDescent="0.25">
      <c r="C1480" s="18"/>
    </row>
    <row r="1481" spans="3:3" x14ac:dyDescent="0.25">
      <c r="C1481" s="18"/>
    </row>
    <row r="1482" spans="3:3" x14ac:dyDescent="0.25">
      <c r="C1482" s="18"/>
    </row>
    <row r="1483" spans="3:3" x14ac:dyDescent="0.25">
      <c r="C1483" s="18"/>
    </row>
    <row r="1484" spans="3:3" x14ac:dyDescent="0.25">
      <c r="C1484" s="18"/>
    </row>
    <row r="1485" spans="3:3" x14ac:dyDescent="0.25">
      <c r="C1485" s="18"/>
    </row>
    <row r="1486" spans="3:3" x14ac:dyDescent="0.25">
      <c r="C1486" s="18"/>
    </row>
    <row r="1487" spans="3:3" x14ac:dyDescent="0.25">
      <c r="C1487" s="18"/>
    </row>
    <row r="1488" spans="3:3" x14ac:dyDescent="0.25">
      <c r="C1488" s="18"/>
    </row>
    <row r="1489" spans="3:3" x14ac:dyDescent="0.25">
      <c r="C1489" s="18"/>
    </row>
    <row r="1490" spans="3:3" x14ac:dyDescent="0.25">
      <c r="C1490" s="18"/>
    </row>
    <row r="1491" spans="3:3" x14ac:dyDescent="0.25">
      <c r="C1491" s="18"/>
    </row>
    <row r="1492" spans="3:3" x14ac:dyDescent="0.25">
      <c r="C1492" s="18"/>
    </row>
    <row r="1493" spans="3:3" x14ac:dyDescent="0.25">
      <c r="C1493" s="18"/>
    </row>
    <row r="1494" spans="3:3" x14ac:dyDescent="0.25">
      <c r="C1494" s="18"/>
    </row>
    <row r="1495" spans="3:3" x14ac:dyDescent="0.25">
      <c r="C1495" s="18"/>
    </row>
    <row r="1496" spans="3:3" x14ac:dyDescent="0.25">
      <c r="C1496" s="18"/>
    </row>
    <row r="1497" spans="3:3" x14ac:dyDescent="0.25">
      <c r="C1497" s="18"/>
    </row>
    <row r="1498" spans="3:3" x14ac:dyDescent="0.25">
      <c r="C1498" s="18"/>
    </row>
    <row r="1499" spans="3:3" x14ac:dyDescent="0.25">
      <c r="C1499" s="18"/>
    </row>
    <row r="1500" spans="3:3" x14ac:dyDescent="0.25">
      <c r="C1500" s="18"/>
    </row>
    <row r="1501" spans="3:3" x14ac:dyDescent="0.25">
      <c r="C1501" s="18"/>
    </row>
    <row r="1502" spans="3:3" x14ac:dyDescent="0.25">
      <c r="C1502" s="18"/>
    </row>
    <row r="1503" spans="3:3" x14ac:dyDescent="0.25">
      <c r="C1503" s="18"/>
    </row>
    <row r="1504" spans="3:3" x14ac:dyDescent="0.25">
      <c r="C1504" s="18"/>
    </row>
    <row r="1505" spans="3:3" x14ac:dyDescent="0.25">
      <c r="C1505" s="18"/>
    </row>
    <row r="1506" spans="3:3" x14ac:dyDescent="0.25">
      <c r="C1506" s="18"/>
    </row>
    <row r="1507" spans="3:3" x14ac:dyDescent="0.25">
      <c r="C1507" s="18"/>
    </row>
    <row r="1508" spans="3:3" x14ac:dyDescent="0.25">
      <c r="C1508" s="18"/>
    </row>
    <row r="1509" spans="3:3" x14ac:dyDescent="0.25">
      <c r="C1509" s="18"/>
    </row>
    <row r="1510" spans="3:3" x14ac:dyDescent="0.25">
      <c r="C1510" s="18"/>
    </row>
    <row r="1511" spans="3:3" x14ac:dyDescent="0.25">
      <c r="C1511" s="18"/>
    </row>
    <row r="1512" spans="3:3" x14ac:dyDescent="0.25">
      <c r="C1512" s="18"/>
    </row>
    <row r="1513" spans="3:3" x14ac:dyDescent="0.25">
      <c r="C1513" s="18"/>
    </row>
    <row r="1514" spans="3:3" x14ac:dyDescent="0.25">
      <c r="C1514" s="18"/>
    </row>
    <row r="1515" spans="3:3" x14ac:dyDescent="0.25">
      <c r="C1515" s="18"/>
    </row>
    <row r="1516" spans="3:3" x14ac:dyDescent="0.25">
      <c r="C1516" s="18"/>
    </row>
    <row r="1517" spans="3:3" x14ac:dyDescent="0.25">
      <c r="C1517" s="18"/>
    </row>
    <row r="1518" spans="3:3" x14ac:dyDescent="0.25">
      <c r="C1518" s="18"/>
    </row>
    <row r="1519" spans="3:3" x14ac:dyDescent="0.25">
      <c r="C1519" s="18"/>
    </row>
    <row r="1520" spans="3:3" x14ac:dyDescent="0.25">
      <c r="C1520" s="18"/>
    </row>
    <row r="1521" spans="3:3" x14ac:dyDescent="0.25">
      <c r="C1521" s="18"/>
    </row>
    <row r="1522" spans="3:3" x14ac:dyDescent="0.25">
      <c r="C1522" s="18"/>
    </row>
    <row r="1523" spans="3:3" x14ac:dyDescent="0.25">
      <c r="C1523" s="18"/>
    </row>
    <row r="1524" spans="3:3" x14ac:dyDescent="0.25">
      <c r="C1524" s="18"/>
    </row>
    <row r="1525" spans="3:3" x14ac:dyDescent="0.25">
      <c r="C1525" s="18"/>
    </row>
    <row r="1526" spans="3:3" x14ac:dyDescent="0.25">
      <c r="C1526" s="18"/>
    </row>
    <row r="1527" spans="3:3" x14ac:dyDescent="0.25">
      <c r="C1527" s="18"/>
    </row>
    <row r="1528" spans="3:3" x14ac:dyDescent="0.25">
      <c r="C1528" s="18"/>
    </row>
    <row r="1529" spans="3:3" x14ac:dyDescent="0.25">
      <c r="C1529" s="18"/>
    </row>
    <row r="1530" spans="3:3" x14ac:dyDescent="0.25">
      <c r="C1530" s="18"/>
    </row>
    <row r="1531" spans="3:3" x14ac:dyDescent="0.25">
      <c r="C1531" s="18"/>
    </row>
    <row r="1532" spans="3:3" x14ac:dyDescent="0.25">
      <c r="C1532" s="18"/>
    </row>
    <row r="1533" spans="3:3" x14ac:dyDescent="0.25">
      <c r="C1533" s="18"/>
    </row>
    <row r="1534" spans="3:3" x14ac:dyDescent="0.25">
      <c r="C1534" s="18"/>
    </row>
    <row r="1535" spans="3:3" x14ac:dyDescent="0.25">
      <c r="C1535" s="18"/>
    </row>
    <row r="1536" spans="3:3" x14ac:dyDescent="0.25">
      <c r="C1536" s="18"/>
    </row>
    <row r="1537" spans="3:3" x14ac:dyDescent="0.25">
      <c r="C1537" s="18"/>
    </row>
    <row r="1538" spans="3:3" x14ac:dyDescent="0.25">
      <c r="C1538" s="18"/>
    </row>
    <row r="1539" spans="3:3" x14ac:dyDescent="0.25">
      <c r="C1539" s="18"/>
    </row>
    <row r="1540" spans="3:3" x14ac:dyDescent="0.25">
      <c r="C1540" s="18"/>
    </row>
    <row r="1541" spans="3:3" x14ac:dyDescent="0.25">
      <c r="C1541" s="18"/>
    </row>
    <row r="1542" spans="3:3" x14ac:dyDescent="0.25">
      <c r="C1542" s="18"/>
    </row>
    <row r="1543" spans="3:3" x14ac:dyDescent="0.25">
      <c r="C1543" s="18"/>
    </row>
    <row r="1544" spans="3:3" x14ac:dyDescent="0.25">
      <c r="C1544" s="18"/>
    </row>
    <row r="1545" spans="3:3" x14ac:dyDescent="0.25">
      <c r="C1545" s="18"/>
    </row>
    <row r="1546" spans="3:3" x14ac:dyDescent="0.25">
      <c r="C1546" s="18"/>
    </row>
    <row r="1547" spans="3:3" x14ac:dyDescent="0.25">
      <c r="C1547" s="18"/>
    </row>
    <row r="1548" spans="3:3" x14ac:dyDescent="0.25">
      <c r="C1548" s="18"/>
    </row>
    <row r="1549" spans="3:3" x14ac:dyDescent="0.25">
      <c r="C1549" s="18"/>
    </row>
    <row r="1550" spans="3:3" x14ac:dyDescent="0.25">
      <c r="C1550" s="18"/>
    </row>
    <row r="1551" spans="3:3" x14ac:dyDescent="0.25">
      <c r="C1551" s="18"/>
    </row>
    <row r="1552" spans="3:3" x14ac:dyDescent="0.25">
      <c r="C1552" s="18"/>
    </row>
    <row r="1553" spans="3:3" x14ac:dyDescent="0.25">
      <c r="C1553" s="18"/>
    </row>
    <row r="1554" spans="3:3" x14ac:dyDescent="0.25">
      <c r="C1554" s="18"/>
    </row>
    <row r="1555" spans="3:3" x14ac:dyDescent="0.25">
      <c r="C1555" s="18"/>
    </row>
    <row r="1556" spans="3:3" x14ac:dyDescent="0.25">
      <c r="C1556" s="18"/>
    </row>
    <row r="1557" spans="3:3" x14ac:dyDescent="0.25">
      <c r="C1557" s="18"/>
    </row>
    <row r="1558" spans="3:3" x14ac:dyDescent="0.25">
      <c r="C1558" s="18"/>
    </row>
    <row r="1559" spans="3:3" x14ac:dyDescent="0.25">
      <c r="C1559" s="18"/>
    </row>
    <row r="1560" spans="3:3" x14ac:dyDescent="0.25">
      <c r="C1560" s="18"/>
    </row>
    <row r="1561" spans="3:3" x14ac:dyDescent="0.25">
      <c r="C1561" s="18"/>
    </row>
    <row r="1562" spans="3:3" x14ac:dyDescent="0.25">
      <c r="C1562" s="18"/>
    </row>
    <row r="1563" spans="3:3" x14ac:dyDescent="0.25">
      <c r="C1563" s="18"/>
    </row>
    <row r="1564" spans="3:3" x14ac:dyDescent="0.25">
      <c r="C1564" s="18"/>
    </row>
    <row r="1565" spans="3:3" x14ac:dyDescent="0.25">
      <c r="C1565" s="18"/>
    </row>
    <row r="1566" spans="3:3" x14ac:dyDescent="0.25">
      <c r="C1566" s="18"/>
    </row>
    <row r="1567" spans="3:3" x14ac:dyDescent="0.25">
      <c r="C1567" s="18"/>
    </row>
    <row r="1568" spans="3:3" x14ac:dyDescent="0.25">
      <c r="C1568" s="18"/>
    </row>
    <row r="1569" spans="3:3" x14ac:dyDescent="0.25">
      <c r="C1569" s="18"/>
    </row>
    <row r="1570" spans="3:3" x14ac:dyDescent="0.25">
      <c r="C1570" s="18"/>
    </row>
    <row r="1571" spans="3:3" x14ac:dyDescent="0.25">
      <c r="C1571" s="18"/>
    </row>
    <row r="1572" spans="3:3" x14ac:dyDescent="0.25">
      <c r="C1572" s="18"/>
    </row>
    <row r="1573" spans="3:3" x14ac:dyDescent="0.25">
      <c r="C1573" s="18"/>
    </row>
    <row r="1574" spans="3:3" x14ac:dyDescent="0.25">
      <c r="C1574" s="18"/>
    </row>
    <row r="1575" spans="3:3" x14ac:dyDescent="0.25">
      <c r="C1575" s="18"/>
    </row>
    <row r="1576" spans="3:3" x14ac:dyDescent="0.25">
      <c r="C1576" s="18"/>
    </row>
    <row r="1577" spans="3:3" x14ac:dyDescent="0.25">
      <c r="C1577" s="18"/>
    </row>
    <row r="1578" spans="3:3" x14ac:dyDescent="0.25">
      <c r="C1578" s="18"/>
    </row>
    <row r="1579" spans="3:3" x14ac:dyDescent="0.25">
      <c r="C1579" s="18"/>
    </row>
    <row r="1580" spans="3:3" x14ac:dyDescent="0.25">
      <c r="C1580" s="18"/>
    </row>
    <row r="1581" spans="3:3" x14ac:dyDescent="0.25">
      <c r="C1581" s="18"/>
    </row>
    <row r="1582" spans="3:3" x14ac:dyDescent="0.25">
      <c r="C1582" s="18"/>
    </row>
    <row r="1583" spans="3:3" x14ac:dyDescent="0.25">
      <c r="C1583" s="18"/>
    </row>
    <row r="1584" spans="3:3" x14ac:dyDescent="0.25">
      <c r="C1584" s="15"/>
    </row>
    <row r="1585" spans="3:3" x14ac:dyDescent="0.25">
      <c r="C1585" s="15"/>
    </row>
    <row r="1586" spans="3:3" x14ac:dyDescent="0.25">
      <c r="C1586" s="15"/>
    </row>
    <row r="1587" spans="3:3" x14ac:dyDescent="0.25">
      <c r="C1587" s="15"/>
    </row>
    <row r="1588" spans="3:3" x14ac:dyDescent="0.25">
      <c r="C1588" s="15"/>
    </row>
    <row r="1589" spans="3:3" x14ac:dyDescent="0.25">
      <c r="C1589" s="15"/>
    </row>
    <row r="1590" spans="3:3" x14ac:dyDescent="0.25">
      <c r="C1590" s="15"/>
    </row>
    <row r="1591" spans="3:3" x14ac:dyDescent="0.25">
      <c r="C1591" s="15"/>
    </row>
    <row r="1592" spans="3:3" x14ac:dyDescent="0.25">
      <c r="C1592" s="15"/>
    </row>
    <row r="1593" spans="3:3" x14ac:dyDescent="0.25">
      <c r="C1593" s="15"/>
    </row>
    <row r="1594" spans="3:3" x14ac:dyDescent="0.25">
      <c r="C1594" s="15"/>
    </row>
    <row r="1595" spans="3:3" x14ac:dyDescent="0.25">
      <c r="C1595" s="15"/>
    </row>
    <row r="1596" spans="3:3" x14ac:dyDescent="0.25">
      <c r="C1596" s="15"/>
    </row>
    <row r="1597" spans="3:3" x14ac:dyDescent="0.25">
      <c r="C1597" s="15"/>
    </row>
    <row r="1598" spans="3:3" x14ac:dyDescent="0.25">
      <c r="C1598" s="15"/>
    </row>
    <row r="1599" spans="3:3" x14ac:dyDescent="0.25">
      <c r="C1599" s="15"/>
    </row>
    <row r="1600" spans="3:3" x14ac:dyDescent="0.25">
      <c r="C1600" s="15"/>
    </row>
    <row r="1601" spans="3:3" x14ac:dyDescent="0.25">
      <c r="C1601" s="15"/>
    </row>
    <row r="1602" spans="3:3" x14ac:dyDescent="0.25">
      <c r="C1602" s="15"/>
    </row>
    <row r="1603" spans="3:3" x14ac:dyDescent="0.25">
      <c r="C1603" s="15"/>
    </row>
    <row r="1604" spans="3:3" x14ac:dyDescent="0.25">
      <c r="C1604" s="15"/>
    </row>
    <row r="1605" spans="3:3" x14ac:dyDescent="0.25">
      <c r="C1605" s="15"/>
    </row>
    <row r="1606" spans="3:3" x14ac:dyDescent="0.25">
      <c r="C1606" s="15"/>
    </row>
    <row r="1607" spans="3:3" x14ac:dyDescent="0.25">
      <c r="C1607" s="15"/>
    </row>
    <row r="1608" spans="3:3" x14ac:dyDescent="0.25">
      <c r="C1608" s="15"/>
    </row>
    <row r="1609" spans="3:3" x14ac:dyDescent="0.25">
      <c r="C1609" s="15"/>
    </row>
    <row r="1610" spans="3:3" x14ac:dyDescent="0.25">
      <c r="C1610" s="15"/>
    </row>
    <row r="1611" spans="3:3" x14ac:dyDescent="0.25">
      <c r="C1611" s="15"/>
    </row>
    <row r="1612" spans="3:3" x14ac:dyDescent="0.25">
      <c r="C1612" s="15"/>
    </row>
    <row r="1613" spans="3:3" x14ac:dyDescent="0.25">
      <c r="C1613" s="15"/>
    </row>
    <row r="1614" spans="3:3" x14ac:dyDescent="0.25">
      <c r="C1614" s="15"/>
    </row>
    <row r="1615" spans="3:3" x14ac:dyDescent="0.25">
      <c r="C1615" s="15"/>
    </row>
    <row r="1616" spans="3:3" x14ac:dyDescent="0.25">
      <c r="C1616" s="15"/>
    </row>
    <row r="1617" spans="3:3" x14ac:dyDescent="0.25">
      <c r="C1617" s="15"/>
    </row>
    <row r="1618" spans="3:3" x14ac:dyDescent="0.25">
      <c r="C1618" s="15"/>
    </row>
    <row r="1619" spans="3:3" x14ac:dyDescent="0.25">
      <c r="C1619" s="15"/>
    </row>
    <row r="1620" spans="3:3" x14ac:dyDescent="0.25">
      <c r="C1620" s="15"/>
    </row>
    <row r="1621" spans="3:3" x14ac:dyDescent="0.25">
      <c r="C1621" s="15"/>
    </row>
    <row r="1622" spans="3:3" x14ac:dyDescent="0.25">
      <c r="C1622" s="15"/>
    </row>
    <row r="1623" spans="3:3" x14ac:dyDescent="0.25">
      <c r="C1623" s="15"/>
    </row>
    <row r="1624" spans="3:3" x14ac:dyDescent="0.25">
      <c r="C1624" s="15"/>
    </row>
    <row r="1625" spans="3:3" x14ac:dyDescent="0.25">
      <c r="C1625" s="15"/>
    </row>
    <row r="1626" spans="3:3" x14ac:dyDescent="0.25">
      <c r="C1626" s="15"/>
    </row>
    <row r="1627" spans="3:3" x14ac:dyDescent="0.25">
      <c r="C1627" s="15"/>
    </row>
    <row r="1628" spans="3:3" x14ac:dyDescent="0.25">
      <c r="C1628" s="15"/>
    </row>
    <row r="1629" spans="3:3" x14ac:dyDescent="0.25">
      <c r="C1629" s="15"/>
    </row>
    <row r="1630" spans="3:3" x14ac:dyDescent="0.25">
      <c r="C1630" s="15"/>
    </row>
    <row r="1631" spans="3:3" x14ac:dyDescent="0.25">
      <c r="C1631" s="15"/>
    </row>
    <row r="1632" spans="3:3" x14ac:dyDescent="0.25">
      <c r="C1632" s="15"/>
    </row>
    <row r="1633" spans="3:3" x14ac:dyDescent="0.25">
      <c r="C1633" s="15"/>
    </row>
    <row r="1634" spans="3:3" x14ac:dyDescent="0.25">
      <c r="C1634" s="15"/>
    </row>
    <row r="1635" spans="3:3" x14ac:dyDescent="0.25">
      <c r="C1635" s="15"/>
    </row>
    <row r="1636" spans="3:3" x14ac:dyDescent="0.25">
      <c r="C1636" s="15"/>
    </row>
    <row r="1637" spans="3:3" x14ac:dyDescent="0.25">
      <c r="C1637" s="15"/>
    </row>
    <row r="1638" spans="3:3" x14ac:dyDescent="0.25">
      <c r="C1638" s="15"/>
    </row>
    <row r="1639" spans="3:3" x14ac:dyDescent="0.25">
      <c r="C1639" s="15"/>
    </row>
    <row r="1640" spans="3:3" x14ac:dyDescent="0.25">
      <c r="C1640" s="15"/>
    </row>
    <row r="1641" spans="3:3" x14ac:dyDescent="0.25">
      <c r="C1641" s="15"/>
    </row>
    <row r="1642" spans="3:3" x14ac:dyDescent="0.25">
      <c r="C1642" s="15"/>
    </row>
    <row r="1643" spans="3:3" x14ac:dyDescent="0.25">
      <c r="C1643" s="15"/>
    </row>
    <row r="1644" spans="3:3" x14ac:dyDescent="0.25">
      <c r="C1644" s="15"/>
    </row>
    <row r="1645" spans="3:3" x14ac:dyDescent="0.25">
      <c r="C1645" s="15"/>
    </row>
    <row r="1646" spans="3:3" x14ac:dyDescent="0.25">
      <c r="C1646" s="15"/>
    </row>
    <row r="1647" spans="3:3" x14ac:dyDescent="0.25">
      <c r="C1647" s="15"/>
    </row>
    <row r="1648" spans="3:3" x14ac:dyDescent="0.25">
      <c r="C1648" s="15"/>
    </row>
    <row r="1649" spans="3:3" x14ac:dyDescent="0.25">
      <c r="C1649" s="15"/>
    </row>
    <row r="1650" spans="3:3" x14ac:dyDescent="0.25">
      <c r="C1650" s="15"/>
    </row>
    <row r="1651" spans="3:3" x14ac:dyDescent="0.25">
      <c r="C1651" s="15"/>
    </row>
    <row r="1652" spans="3:3" x14ac:dyDescent="0.25">
      <c r="C1652" s="15"/>
    </row>
    <row r="1653" spans="3:3" x14ac:dyDescent="0.25">
      <c r="C1653" s="15"/>
    </row>
    <row r="1654" spans="3:3" x14ac:dyDescent="0.25">
      <c r="C1654" s="15"/>
    </row>
    <row r="1655" spans="3:3" x14ac:dyDescent="0.25">
      <c r="C1655" s="15"/>
    </row>
    <row r="1656" spans="3:3" x14ac:dyDescent="0.25">
      <c r="C1656" s="15"/>
    </row>
    <row r="1657" spans="3:3" x14ac:dyDescent="0.25">
      <c r="C1657" s="15"/>
    </row>
    <row r="1658" spans="3:3" x14ac:dyDescent="0.25">
      <c r="C1658" s="15"/>
    </row>
    <row r="1659" spans="3:3" x14ac:dyDescent="0.25">
      <c r="C1659" s="15"/>
    </row>
    <row r="1660" spans="3:3" x14ac:dyDescent="0.25">
      <c r="C1660" s="15"/>
    </row>
    <row r="1661" spans="3:3" x14ac:dyDescent="0.25">
      <c r="C1661" s="15"/>
    </row>
    <row r="1662" spans="3:3" x14ac:dyDescent="0.25">
      <c r="C1662" s="15"/>
    </row>
    <row r="1663" spans="3:3" x14ac:dyDescent="0.25">
      <c r="C1663" s="15"/>
    </row>
    <row r="1664" spans="3:3" x14ac:dyDescent="0.25">
      <c r="C1664" s="15"/>
    </row>
    <row r="1665" spans="3:3" x14ac:dyDescent="0.25">
      <c r="C1665" s="15"/>
    </row>
    <row r="1666" spans="3:3" x14ac:dyDescent="0.25">
      <c r="C1666" s="15"/>
    </row>
    <row r="1667" spans="3:3" x14ac:dyDescent="0.25">
      <c r="C1667" s="15"/>
    </row>
    <row r="1668" spans="3:3" x14ac:dyDescent="0.25">
      <c r="C1668" s="15"/>
    </row>
    <row r="1669" spans="3:3" x14ac:dyDescent="0.25">
      <c r="C1669" s="15"/>
    </row>
    <row r="1670" spans="3:3" x14ac:dyDescent="0.25">
      <c r="C1670" s="15"/>
    </row>
    <row r="1671" spans="3:3" x14ac:dyDescent="0.25">
      <c r="C1671" s="15"/>
    </row>
    <row r="1672" spans="3:3" x14ac:dyDescent="0.25">
      <c r="C1672" s="15"/>
    </row>
    <row r="1673" spans="3:3" x14ac:dyDescent="0.25">
      <c r="C1673" s="15"/>
    </row>
    <row r="1674" spans="3:3" x14ac:dyDescent="0.25">
      <c r="C1674" s="15"/>
    </row>
    <row r="1675" spans="3:3" x14ac:dyDescent="0.25">
      <c r="C1675" s="15"/>
    </row>
    <row r="1676" spans="3:3" x14ac:dyDescent="0.25">
      <c r="C1676" s="15"/>
    </row>
    <row r="1677" spans="3:3" x14ac:dyDescent="0.25">
      <c r="C1677" s="15"/>
    </row>
    <row r="1678" spans="3:3" x14ac:dyDescent="0.25">
      <c r="C1678" s="15"/>
    </row>
    <row r="1679" spans="3:3" x14ac:dyDescent="0.25">
      <c r="C1679" s="15"/>
    </row>
    <row r="1680" spans="3:3" x14ac:dyDescent="0.25">
      <c r="C1680" s="15"/>
    </row>
    <row r="1681" spans="3:3" x14ac:dyDescent="0.25">
      <c r="C1681" s="15"/>
    </row>
    <row r="1682" spans="3:3" x14ac:dyDescent="0.25">
      <c r="C1682" s="15"/>
    </row>
    <row r="1683" spans="3:3" x14ac:dyDescent="0.25">
      <c r="C1683" s="15"/>
    </row>
    <row r="1684" spans="3:3" x14ac:dyDescent="0.25">
      <c r="C1684" s="15"/>
    </row>
    <row r="1685" spans="3:3" x14ac:dyDescent="0.25">
      <c r="C1685" s="15"/>
    </row>
    <row r="1686" spans="3:3" x14ac:dyDescent="0.25">
      <c r="C1686" s="15"/>
    </row>
    <row r="1687" spans="3:3" x14ac:dyDescent="0.25">
      <c r="C1687" s="15"/>
    </row>
    <row r="1688" spans="3:3" x14ac:dyDescent="0.25">
      <c r="C1688" s="15"/>
    </row>
    <row r="1689" spans="3:3" x14ac:dyDescent="0.25">
      <c r="C1689" s="15"/>
    </row>
    <row r="1690" spans="3:3" x14ac:dyDescent="0.25">
      <c r="C1690" s="15"/>
    </row>
    <row r="1691" spans="3:3" x14ac:dyDescent="0.25">
      <c r="C1691" s="15"/>
    </row>
    <row r="1692" spans="3:3" x14ac:dyDescent="0.25">
      <c r="C1692" s="15"/>
    </row>
    <row r="1693" spans="3:3" x14ac:dyDescent="0.25">
      <c r="C1693" s="15"/>
    </row>
    <row r="1694" spans="3:3" x14ac:dyDescent="0.25">
      <c r="C1694" s="15"/>
    </row>
    <row r="1695" spans="3:3" x14ac:dyDescent="0.25">
      <c r="C1695" s="15"/>
    </row>
    <row r="1696" spans="3:3" x14ac:dyDescent="0.25">
      <c r="C1696" s="15"/>
    </row>
    <row r="1697" spans="3:3" x14ac:dyDescent="0.25">
      <c r="C1697" s="15"/>
    </row>
    <row r="1698" spans="3:3" x14ac:dyDescent="0.25">
      <c r="C1698" s="15"/>
    </row>
    <row r="1699" spans="3:3" x14ac:dyDescent="0.25">
      <c r="C1699" s="15"/>
    </row>
    <row r="1700" spans="3:3" x14ac:dyDescent="0.25">
      <c r="C1700" s="15"/>
    </row>
    <row r="1701" spans="3:3" x14ac:dyDescent="0.25">
      <c r="C1701" s="15"/>
    </row>
    <row r="1702" spans="3:3" x14ac:dyDescent="0.25">
      <c r="C1702" s="15"/>
    </row>
    <row r="1703" spans="3:3" x14ac:dyDescent="0.25">
      <c r="C1703" s="15"/>
    </row>
    <row r="1704" spans="3:3" x14ac:dyDescent="0.25">
      <c r="C1704" s="15"/>
    </row>
    <row r="1705" spans="3:3" x14ac:dyDescent="0.25">
      <c r="C1705" s="15"/>
    </row>
    <row r="1706" spans="3:3" x14ac:dyDescent="0.25">
      <c r="C1706" s="15"/>
    </row>
    <row r="1707" spans="3:3" x14ac:dyDescent="0.25">
      <c r="C1707" s="15"/>
    </row>
    <row r="1708" spans="3:3" x14ac:dyDescent="0.25">
      <c r="C1708" s="15"/>
    </row>
    <row r="1709" spans="3:3" x14ac:dyDescent="0.25">
      <c r="C1709" s="15"/>
    </row>
    <row r="1710" spans="3:3" x14ac:dyDescent="0.25">
      <c r="C1710" s="15"/>
    </row>
    <row r="1711" spans="3:3" x14ac:dyDescent="0.25">
      <c r="C1711" s="15"/>
    </row>
    <row r="1712" spans="3:3" x14ac:dyDescent="0.25">
      <c r="C1712" s="15"/>
    </row>
    <row r="1713" spans="3:3" x14ac:dyDescent="0.25">
      <c r="C1713" s="15"/>
    </row>
    <row r="1714" spans="3:3" x14ac:dyDescent="0.25">
      <c r="C1714" s="15"/>
    </row>
    <row r="1715" spans="3:3" x14ac:dyDescent="0.25">
      <c r="C1715" s="15"/>
    </row>
    <row r="1716" spans="3:3" x14ac:dyDescent="0.25">
      <c r="C1716" s="15"/>
    </row>
    <row r="1717" spans="3:3" x14ac:dyDescent="0.25">
      <c r="C1717" s="15"/>
    </row>
    <row r="1718" spans="3:3" x14ac:dyDescent="0.25">
      <c r="C1718" s="15"/>
    </row>
    <row r="1719" spans="3:3" x14ac:dyDescent="0.25">
      <c r="C1719" s="15"/>
    </row>
    <row r="1720" spans="3:3" x14ac:dyDescent="0.25">
      <c r="C1720" s="15"/>
    </row>
    <row r="1721" spans="3:3" x14ac:dyDescent="0.25">
      <c r="C1721" s="15"/>
    </row>
    <row r="1722" spans="3:3" x14ac:dyDescent="0.25">
      <c r="C1722" s="15"/>
    </row>
    <row r="1723" spans="3:3" x14ac:dyDescent="0.25">
      <c r="C1723" s="15"/>
    </row>
    <row r="1724" spans="3:3" x14ac:dyDescent="0.25">
      <c r="C1724" s="15"/>
    </row>
    <row r="1725" spans="3:3" x14ac:dyDescent="0.25">
      <c r="C1725" s="15"/>
    </row>
    <row r="1726" spans="3:3" x14ac:dyDescent="0.25">
      <c r="C1726" s="15"/>
    </row>
    <row r="1727" spans="3:3" x14ac:dyDescent="0.25">
      <c r="C1727" s="15"/>
    </row>
    <row r="1728" spans="3:3" x14ac:dyDescent="0.25">
      <c r="C1728" s="15"/>
    </row>
    <row r="1729" spans="3:3" x14ac:dyDescent="0.25">
      <c r="C1729" s="15"/>
    </row>
    <row r="1730" spans="3:3" x14ac:dyDescent="0.25">
      <c r="C1730" s="15"/>
    </row>
    <row r="1731" spans="3:3" x14ac:dyDescent="0.25">
      <c r="C1731" s="15"/>
    </row>
    <row r="1732" spans="3:3" x14ac:dyDescent="0.25">
      <c r="C1732" s="15"/>
    </row>
    <row r="1733" spans="3:3" x14ac:dyDescent="0.25">
      <c r="C1733" s="15"/>
    </row>
    <row r="1734" spans="3:3" x14ac:dyDescent="0.25">
      <c r="C1734" s="15"/>
    </row>
    <row r="1735" spans="3:3" x14ac:dyDescent="0.25">
      <c r="C1735" s="15"/>
    </row>
    <row r="1736" spans="3:3" x14ac:dyDescent="0.25">
      <c r="C1736" s="15"/>
    </row>
    <row r="1737" spans="3:3" x14ac:dyDescent="0.25">
      <c r="C1737" s="15"/>
    </row>
    <row r="1738" spans="3:3" x14ac:dyDescent="0.25">
      <c r="C1738" s="15"/>
    </row>
    <row r="1739" spans="3:3" x14ac:dyDescent="0.25">
      <c r="C1739" s="15"/>
    </row>
    <row r="1740" spans="3:3" x14ac:dyDescent="0.25">
      <c r="C1740" s="15"/>
    </row>
    <row r="1741" spans="3:3" x14ac:dyDescent="0.25">
      <c r="C1741" s="15"/>
    </row>
    <row r="1742" spans="3:3" x14ac:dyDescent="0.25">
      <c r="C1742" s="15"/>
    </row>
    <row r="1743" spans="3:3" x14ac:dyDescent="0.25">
      <c r="C1743" s="15"/>
    </row>
    <row r="1744" spans="3:3" x14ac:dyDescent="0.25">
      <c r="C1744" s="15"/>
    </row>
    <row r="1745" spans="3:3" x14ac:dyDescent="0.25">
      <c r="C1745" s="15"/>
    </row>
    <row r="1746" spans="3:3" x14ac:dyDescent="0.25">
      <c r="C1746" s="15"/>
    </row>
    <row r="1747" spans="3:3" x14ac:dyDescent="0.25">
      <c r="C1747" s="15"/>
    </row>
    <row r="1748" spans="3:3" x14ac:dyDescent="0.25">
      <c r="C1748" s="15"/>
    </row>
    <row r="1749" spans="3:3" x14ac:dyDescent="0.25">
      <c r="C1749" s="15"/>
    </row>
    <row r="1750" spans="3:3" x14ac:dyDescent="0.25">
      <c r="C1750" s="15"/>
    </row>
    <row r="1751" spans="3:3" x14ac:dyDescent="0.25">
      <c r="C1751" s="15"/>
    </row>
    <row r="1752" spans="3:3" x14ac:dyDescent="0.25">
      <c r="C1752" s="15"/>
    </row>
    <row r="1753" spans="3:3" x14ac:dyDescent="0.25">
      <c r="C1753" s="15"/>
    </row>
    <row r="1754" spans="3:3" x14ac:dyDescent="0.25">
      <c r="C1754" s="15"/>
    </row>
    <row r="1755" spans="3:3" x14ac:dyDescent="0.25">
      <c r="C1755" s="15"/>
    </row>
    <row r="1756" spans="3:3" x14ac:dyDescent="0.25">
      <c r="C1756" s="15"/>
    </row>
    <row r="1757" spans="3:3" x14ac:dyDescent="0.25">
      <c r="C1757" s="15"/>
    </row>
    <row r="1758" spans="3:3" x14ac:dyDescent="0.25">
      <c r="C1758" s="15"/>
    </row>
    <row r="1759" spans="3:3" x14ac:dyDescent="0.25">
      <c r="C1759" s="15"/>
    </row>
    <row r="1760" spans="3:3" x14ac:dyDescent="0.25">
      <c r="C1760" s="15"/>
    </row>
    <row r="1761" spans="3:3" x14ac:dyDescent="0.25">
      <c r="C1761" s="15"/>
    </row>
    <row r="1762" spans="3:3" x14ac:dyDescent="0.25">
      <c r="C1762" s="15"/>
    </row>
    <row r="1763" spans="3:3" x14ac:dyDescent="0.25">
      <c r="C1763" s="15"/>
    </row>
    <row r="1764" spans="3:3" x14ac:dyDescent="0.25">
      <c r="C1764" s="15"/>
    </row>
    <row r="1765" spans="3:3" x14ac:dyDescent="0.25">
      <c r="C1765" s="15"/>
    </row>
    <row r="1766" spans="3:3" x14ac:dyDescent="0.25">
      <c r="C1766" s="15"/>
    </row>
    <row r="1767" spans="3:3" x14ac:dyDescent="0.25">
      <c r="C1767" s="15"/>
    </row>
    <row r="1768" spans="3:3" x14ac:dyDescent="0.25">
      <c r="C1768" s="15"/>
    </row>
    <row r="1769" spans="3:3" x14ac:dyDescent="0.25">
      <c r="C1769" s="15"/>
    </row>
    <row r="1770" spans="3:3" x14ac:dyDescent="0.25">
      <c r="C1770" s="15"/>
    </row>
    <row r="1771" spans="3:3" x14ac:dyDescent="0.25">
      <c r="C1771" s="15"/>
    </row>
    <row r="1772" spans="3:3" x14ac:dyDescent="0.25">
      <c r="C1772" s="15"/>
    </row>
    <row r="1773" spans="3:3" x14ac:dyDescent="0.25">
      <c r="C1773" s="15"/>
    </row>
    <row r="1774" spans="3:3" x14ac:dyDescent="0.25">
      <c r="C1774" s="15"/>
    </row>
    <row r="1775" spans="3:3" x14ac:dyDescent="0.25">
      <c r="C1775" s="15"/>
    </row>
    <row r="1776" spans="3:3" x14ac:dyDescent="0.25">
      <c r="C1776" s="15"/>
    </row>
    <row r="1777" spans="3:3" x14ac:dyDescent="0.25">
      <c r="C1777" s="15"/>
    </row>
    <row r="1778" spans="3:3" x14ac:dyDescent="0.25">
      <c r="C1778" s="15"/>
    </row>
    <row r="1779" spans="3:3" x14ac:dyDescent="0.25">
      <c r="C1779" s="15"/>
    </row>
    <row r="1780" spans="3:3" x14ac:dyDescent="0.25">
      <c r="C1780" s="15"/>
    </row>
    <row r="1781" spans="3:3" x14ac:dyDescent="0.25">
      <c r="C1781" s="15"/>
    </row>
    <row r="1782" spans="3:3" x14ac:dyDescent="0.25">
      <c r="C1782" s="15"/>
    </row>
    <row r="1783" spans="3:3" x14ac:dyDescent="0.25">
      <c r="C1783" s="15"/>
    </row>
    <row r="1784" spans="3:3" x14ac:dyDescent="0.25">
      <c r="C1784" s="15"/>
    </row>
    <row r="1785" spans="3:3" x14ac:dyDescent="0.25">
      <c r="C1785" s="15"/>
    </row>
    <row r="1786" spans="3:3" x14ac:dyDescent="0.25">
      <c r="C1786" s="15"/>
    </row>
    <row r="1787" spans="3:3" x14ac:dyDescent="0.25">
      <c r="C1787" s="15"/>
    </row>
    <row r="1788" spans="3:3" x14ac:dyDescent="0.25">
      <c r="C1788" s="15"/>
    </row>
    <row r="1789" spans="3:3" x14ac:dyDescent="0.25">
      <c r="C1789" s="15"/>
    </row>
    <row r="1790" spans="3:3" x14ac:dyDescent="0.25">
      <c r="C1790" s="15"/>
    </row>
    <row r="1791" spans="3:3" x14ac:dyDescent="0.25">
      <c r="C1791" s="15"/>
    </row>
    <row r="1792" spans="3:3" x14ac:dyDescent="0.25">
      <c r="C1792" s="15"/>
    </row>
    <row r="1793" spans="3:3" x14ac:dyDescent="0.25">
      <c r="C1793" s="15"/>
    </row>
    <row r="1794" spans="3:3" x14ac:dyDescent="0.25">
      <c r="C1794" s="15"/>
    </row>
    <row r="1795" spans="3:3" x14ac:dyDescent="0.25">
      <c r="C1795" s="15"/>
    </row>
    <row r="1796" spans="3:3" x14ac:dyDescent="0.25">
      <c r="C1796" s="15"/>
    </row>
    <row r="1797" spans="3:3" x14ac:dyDescent="0.25">
      <c r="C1797" s="15"/>
    </row>
    <row r="1798" spans="3:3" x14ac:dyDescent="0.25">
      <c r="C1798" s="15"/>
    </row>
    <row r="1799" spans="3:3" x14ac:dyDescent="0.25">
      <c r="C1799" s="15"/>
    </row>
    <row r="1800" spans="3:3" x14ac:dyDescent="0.25">
      <c r="C1800" s="15"/>
    </row>
    <row r="1801" spans="3:3" x14ac:dyDescent="0.25">
      <c r="C1801" s="15"/>
    </row>
    <row r="1802" spans="3:3" x14ac:dyDescent="0.25">
      <c r="C1802" s="15"/>
    </row>
    <row r="1803" spans="3:3" x14ac:dyDescent="0.25">
      <c r="C1803" s="15"/>
    </row>
    <row r="1804" spans="3:3" x14ac:dyDescent="0.25">
      <c r="C1804" s="15"/>
    </row>
    <row r="1805" spans="3:3" x14ac:dyDescent="0.25">
      <c r="C1805" s="15"/>
    </row>
    <row r="1806" spans="3:3" x14ac:dyDescent="0.25">
      <c r="C1806" s="15"/>
    </row>
    <row r="1807" spans="3:3" x14ac:dyDescent="0.25">
      <c r="C1807" s="15"/>
    </row>
    <row r="1808" spans="3:3" x14ac:dyDescent="0.25">
      <c r="C1808" s="15"/>
    </row>
    <row r="1809" spans="3:3" x14ac:dyDescent="0.25">
      <c r="C1809" s="15"/>
    </row>
    <row r="1810" spans="3:3" x14ac:dyDescent="0.25">
      <c r="C1810" s="15"/>
    </row>
    <row r="1811" spans="3:3" x14ac:dyDescent="0.25">
      <c r="C1811" s="15"/>
    </row>
    <row r="1812" spans="3:3" x14ac:dyDescent="0.25">
      <c r="C1812" s="15"/>
    </row>
    <row r="1813" spans="3:3" x14ac:dyDescent="0.25">
      <c r="C1813" s="15"/>
    </row>
    <row r="1814" spans="3:3" x14ac:dyDescent="0.25">
      <c r="C1814" s="15"/>
    </row>
    <row r="1815" spans="3:3" x14ac:dyDescent="0.25">
      <c r="C1815" s="15"/>
    </row>
    <row r="1816" spans="3:3" x14ac:dyDescent="0.25">
      <c r="C1816" s="15"/>
    </row>
    <row r="1817" spans="3:3" x14ac:dyDescent="0.25">
      <c r="C1817" s="15"/>
    </row>
    <row r="1818" spans="3:3" x14ac:dyDescent="0.25">
      <c r="C1818" s="15"/>
    </row>
    <row r="1819" spans="3:3" x14ac:dyDescent="0.25">
      <c r="C1819" s="15"/>
    </row>
    <row r="1820" spans="3:3" x14ac:dyDescent="0.25">
      <c r="C1820" s="15"/>
    </row>
    <row r="1821" spans="3:3" x14ac:dyDescent="0.25">
      <c r="C1821" s="15"/>
    </row>
    <row r="1822" spans="3:3" x14ac:dyDescent="0.25">
      <c r="C1822" s="15"/>
    </row>
    <row r="1823" spans="3:3" x14ac:dyDescent="0.25">
      <c r="C1823" s="15"/>
    </row>
    <row r="1824" spans="3:3" x14ac:dyDescent="0.25">
      <c r="C1824" s="15"/>
    </row>
    <row r="1825" spans="3:3" x14ac:dyDescent="0.25">
      <c r="C1825" s="15"/>
    </row>
    <row r="1826" spans="3:3" x14ac:dyDescent="0.25">
      <c r="C1826" s="15"/>
    </row>
    <row r="1827" spans="3:3" x14ac:dyDescent="0.25">
      <c r="C1827" s="15"/>
    </row>
    <row r="1828" spans="3:3" x14ac:dyDescent="0.25">
      <c r="C1828" s="15"/>
    </row>
    <row r="1829" spans="3:3" x14ac:dyDescent="0.25">
      <c r="C1829" s="15"/>
    </row>
    <row r="1830" spans="3:3" x14ac:dyDescent="0.25">
      <c r="C1830" s="15"/>
    </row>
    <row r="1831" spans="3:3" x14ac:dyDescent="0.25">
      <c r="C1831" s="15"/>
    </row>
    <row r="1832" spans="3:3" x14ac:dyDescent="0.25">
      <c r="C1832" s="15"/>
    </row>
    <row r="1833" spans="3:3" x14ac:dyDescent="0.25">
      <c r="C1833" s="15"/>
    </row>
    <row r="1834" spans="3:3" x14ac:dyDescent="0.25">
      <c r="C1834" s="15"/>
    </row>
    <row r="1835" spans="3:3" x14ac:dyDescent="0.25">
      <c r="C1835" s="15"/>
    </row>
    <row r="1836" spans="3:3" x14ac:dyDescent="0.25">
      <c r="C1836" s="15"/>
    </row>
    <row r="1837" spans="3:3" x14ac:dyDescent="0.25">
      <c r="C1837" s="15"/>
    </row>
    <row r="1838" spans="3:3" x14ac:dyDescent="0.25">
      <c r="C1838" s="15"/>
    </row>
    <row r="1839" spans="3:3" x14ac:dyDescent="0.25">
      <c r="C1839" s="15"/>
    </row>
    <row r="1840" spans="3:3" x14ac:dyDescent="0.25">
      <c r="C1840" s="15"/>
    </row>
    <row r="1841" spans="3:3" x14ac:dyDescent="0.25">
      <c r="C1841" s="15"/>
    </row>
    <row r="1842" spans="3:3" x14ac:dyDescent="0.25">
      <c r="C1842" s="15"/>
    </row>
    <row r="1843" spans="3:3" x14ac:dyDescent="0.25">
      <c r="C1843" s="15"/>
    </row>
    <row r="1844" spans="3:3" x14ac:dyDescent="0.25">
      <c r="C1844" s="15"/>
    </row>
    <row r="1845" spans="3:3" x14ac:dyDescent="0.25">
      <c r="C1845" s="15"/>
    </row>
    <row r="1846" spans="3:3" x14ac:dyDescent="0.25">
      <c r="C1846" s="15"/>
    </row>
    <row r="1847" spans="3:3" x14ac:dyDescent="0.25">
      <c r="C1847" s="15"/>
    </row>
    <row r="1848" spans="3:3" x14ac:dyDescent="0.25">
      <c r="C1848" s="15"/>
    </row>
    <row r="1849" spans="3:3" x14ac:dyDescent="0.25">
      <c r="C1849" s="15"/>
    </row>
    <row r="1850" spans="3:3" x14ac:dyDescent="0.25">
      <c r="C1850" s="15"/>
    </row>
    <row r="1851" spans="3:3" x14ac:dyDescent="0.25">
      <c r="C1851" s="15"/>
    </row>
    <row r="1852" spans="3:3" x14ac:dyDescent="0.25">
      <c r="C1852" s="15"/>
    </row>
    <row r="1853" spans="3:3" x14ac:dyDescent="0.25">
      <c r="C1853" s="15"/>
    </row>
    <row r="1854" spans="3:3" x14ac:dyDescent="0.25">
      <c r="C1854" s="15"/>
    </row>
    <row r="1855" spans="3:3" x14ac:dyDescent="0.25">
      <c r="C1855" s="15"/>
    </row>
    <row r="1856" spans="3:3" x14ac:dyDescent="0.25">
      <c r="C1856" s="15"/>
    </row>
    <row r="1857" spans="3:3" x14ac:dyDescent="0.25">
      <c r="C1857" s="15"/>
    </row>
    <row r="1858" spans="3:3" x14ac:dyDescent="0.25">
      <c r="C1858" s="15"/>
    </row>
    <row r="1859" spans="3:3" x14ac:dyDescent="0.25">
      <c r="C1859" s="15"/>
    </row>
    <row r="1860" spans="3:3" x14ac:dyDescent="0.25">
      <c r="C1860" s="15"/>
    </row>
    <row r="1861" spans="3:3" x14ac:dyDescent="0.25">
      <c r="C1861" s="15"/>
    </row>
    <row r="1862" spans="3:3" x14ac:dyDescent="0.25">
      <c r="C1862" s="15"/>
    </row>
    <row r="1863" spans="3:3" x14ac:dyDescent="0.25">
      <c r="C1863" s="15"/>
    </row>
    <row r="1864" spans="3:3" x14ac:dyDescent="0.25">
      <c r="C1864" s="15"/>
    </row>
    <row r="1865" spans="3:3" x14ac:dyDescent="0.25">
      <c r="C1865" s="15"/>
    </row>
    <row r="1866" spans="3:3" x14ac:dyDescent="0.25">
      <c r="C1866" s="15"/>
    </row>
    <row r="1867" spans="3:3" x14ac:dyDescent="0.25">
      <c r="C1867" s="15"/>
    </row>
    <row r="1868" spans="3:3" x14ac:dyDescent="0.25">
      <c r="C1868" s="15"/>
    </row>
    <row r="1869" spans="3:3" x14ac:dyDescent="0.25">
      <c r="C1869" s="15"/>
    </row>
    <row r="1870" spans="3:3" x14ac:dyDescent="0.25">
      <c r="C1870" s="15"/>
    </row>
    <row r="1871" spans="3:3" x14ac:dyDescent="0.25">
      <c r="C1871" s="15"/>
    </row>
    <row r="1872" spans="3:3" x14ac:dyDescent="0.25">
      <c r="C1872" s="15"/>
    </row>
    <row r="1873" spans="3:3" x14ac:dyDescent="0.25">
      <c r="C1873" s="15"/>
    </row>
    <row r="1874" spans="3:3" x14ac:dyDescent="0.25">
      <c r="C1874" s="15"/>
    </row>
    <row r="1875" spans="3:3" x14ac:dyDescent="0.25">
      <c r="C1875" s="15"/>
    </row>
    <row r="1876" spans="3:3" x14ac:dyDescent="0.25">
      <c r="C1876" s="15"/>
    </row>
    <row r="1877" spans="3:3" x14ac:dyDescent="0.25">
      <c r="C1877" s="15"/>
    </row>
    <row r="1878" spans="3:3" x14ac:dyDescent="0.25">
      <c r="C1878" s="15"/>
    </row>
    <row r="1879" spans="3:3" x14ac:dyDescent="0.25">
      <c r="C1879" s="15"/>
    </row>
    <row r="1880" spans="3:3" x14ac:dyDescent="0.25">
      <c r="C1880" s="15"/>
    </row>
    <row r="1881" spans="3:3" x14ac:dyDescent="0.25">
      <c r="C1881" s="15"/>
    </row>
    <row r="1882" spans="3:3" x14ac:dyDescent="0.25">
      <c r="C1882" s="15"/>
    </row>
    <row r="1883" spans="3:3" x14ac:dyDescent="0.25">
      <c r="C1883" s="15"/>
    </row>
    <row r="1884" spans="3:3" x14ac:dyDescent="0.25">
      <c r="C1884" s="15"/>
    </row>
    <row r="1885" spans="3:3" x14ac:dyDescent="0.25">
      <c r="C1885" s="15"/>
    </row>
    <row r="1886" spans="3:3" x14ac:dyDescent="0.25">
      <c r="C1886" s="15"/>
    </row>
    <row r="1887" spans="3:3" x14ac:dyDescent="0.25">
      <c r="C1887" s="15"/>
    </row>
    <row r="1888" spans="3:3" x14ac:dyDescent="0.25">
      <c r="C1888" s="15"/>
    </row>
    <row r="1889" spans="3:3" x14ac:dyDescent="0.25">
      <c r="C1889" s="15"/>
    </row>
    <row r="1890" spans="3:3" x14ac:dyDescent="0.25">
      <c r="C1890" s="15"/>
    </row>
    <row r="1891" spans="3:3" x14ac:dyDescent="0.25">
      <c r="C1891" s="15"/>
    </row>
    <row r="1892" spans="3:3" x14ac:dyDescent="0.25">
      <c r="C1892" s="15"/>
    </row>
    <row r="1893" spans="3:3" x14ac:dyDescent="0.25">
      <c r="C1893" s="15"/>
    </row>
    <row r="1894" spans="3:3" x14ac:dyDescent="0.25">
      <c r="C1894" s="15"/>
    </row>
    <row r="1895" spans="3:3" x14ac:dyDescent="0.25">
      <c r="C1895" s="15"/>
    </row>
    <row r="1896" spans="3:3" x14ac:dyDescent="0.25">
      <c r="C1896" s="15"/>
    </row>
    <row r="1897" spans="3:3" x14ac:dyDescent="0.25">
      <c r="C1897" s="15"/>
    </row>
    <row r="1898" spans="3:3" x14ac:dyDescent="0.25">
      <c r="C1898" s="15"/>
    </row>
    <row r="1899" spans="3:3" x14ac:dyDescent="0.25">
      <c r="C1899" s="15"/>
    </row>
    <row r="1900" spans="3:3" x14ac:dyDescent="0.25">
      <c r="C1900" s="15"/>
    </row>
    <row r="1901" spans="3:3" x14ac:dyDescent="0.25">
      <c r="C1901" s="15"/>
    </row>
    <row r="1902" spans="3:3" x14ac:dyDescent="0.25">
      <c r="C1902" s="15"/>
    </row>
    <row r="1903" spans="3:3" x14ac:dyDescent="0.25">
      <c r="C1903" s="15"/>
    </row>
    <row r="1904" spans="3:3" x14ac:dyDescent="0.25">
      <c r="C1904" s="15"/>
    </row>
    <row r="1905" spans="3:3" x14ac:dyDescent="0.25">
      <c r="C1905" s="15"/>
    </row>
    <row r="1906" spans="3:3" x14ac:dyDescent="0.25">
      <c r="C1906" s="15"/>
    </row>
    <row r="1907" spans="3:3" x14ac:dyDescent="0.25">
      <c r="C1907" s="15"/>
    </row>
    <row r="1908" spans="3:3" x14ac:dyDescent="0.25">
      <c r="C1908" s="15"/>
    </row>
    <row r="1909" spans="3:3" x14ac:dyDescent="0.25">
      <c r="C1909" s="15"/>
    </row>
    <row r="1910" spans="3:3" x14ac:dyDescent="0.25">
      <c r="C1910" s="15"/>
    </row>
    <row r="1911" spans="3:3" x14ac:dyDescent="0.25">
      <c r="C1911" s="15"/>
    </row>
    <row r="1912" spans="3:3" x14ac:dyDescent="0.25">
      <c r="C1912" s="15"/>
    </row>
    <row r="1913" spans="3:3" x14ac:dyDescent="0.25">
      <c r="C1913" s="15"/>
    </row>
    <row r="1914" spans="3:3" x14ac:dyDescent="0.25">
      <c r="C1914" s="15"/>
    </row>
    <row r="1915" spans="3:3" x14ac:dyDescent="0.25">
      <c r="C1915" s="15"/>
    </row>
    <row r="1916" spans="3:3" x14ac:dyDescent="0.25">
      <c r="C1916" s="15"/>
    </row>
    <row r="1917" spans="3:3" x14ac:dyDescent="0.25">
      <c r="C1917" s="15"/>
    </row>
    <row r="1918" spans="3:3" x14ac:dyDescent="0.25">
      <c r="C1918" s="15"/>
    </row>
    <row r="1919" spans="3:3" x14ac:dyDescent="0.25">
      <c r="C1919" s="15"/>
    </row>
    <row r="1920" spans="3:3" x14ac:dyDescent="0.25">
      <c r="C1920" s="15"/>
    </row>
    <row r="1921" spans="3:3" x14ac:dyDescent="0.25">
      <c r="C1921" s="15"/>
    </row>
    <row r="1922" spans="3:3" x14ac:dyDescent="0.25">
      <c r="C1922" s="15"/>
    </row>
    <row r="1923" spans="3:3" x14ac:dyDescent="0.25">
      <c r="C1923" s="15"/>
    </row>
    <row r="1924" spans="3:3" x14ac:dyDescent="0.25">
      <c r="C1924" s="15"/>
    </row>
    <row r="1925" spans="3:3" x14ac:dyDescent="0.25">
      <c r="C1925" s="15"/>
    </row>
    <row r="1926" spans="3:3" x14ac:dyDescent="0.25">
      <c r="C1926" s="15"/>
    </row>
    <row r="1927" spans="3:3" x14ac:dyDescent="0.25">
      <c r="C1927" s="15"/>
    </row>
    <row r="1928" spans="3:3" x14ac:dyDescent="0.25">
      <c r="C1928" s="15"/>
    </row>
    <row r="1929" spans="3:3" x14ac:dyDescent="0.25">
      <c r="C1929" s="15"/>
    </row>
    <row r="1930" spans="3:3" x14ac:dyDescent="0.25">
      <c r="C1930" s="15"/>
    </row>
    <row r="1931" spans="3:3" x14ac:dyDescent="0.25">
      <c r="C1931" s="15"/>
    </row>
    <row r="1932" spans="3:3" x14ac:dyDescent="0.25">
      <c r="C1932" s="15"/>
    </row>
    <row r="1933" spans="3:3" x14ac:dyDescent="0.25">
      <c r="C1933" s="15"/>
    </row>
    <row r="1934" spans="3:3" x14ac:dyDescent="0.25">
      <c r="C1934" s="15"/>
    </row>
    <row r="1935" spans="3:3" x14ac:dyDescent="0.25">
      <c r="C1935" s="15"/>
    </row>
    <row r="1936" spans="3:3" x14ac:dyDescent="0.25">
      <c r="C1936" s="15"/>
    </row>
    <row r="1937" spans="3:3" x14ac:dyDescent="0.25">
      <c r="C1937" s="15"/>
    </row>
    <row r="1938" spans="3:3" x14ac:dyDescent="0.25">
      <c r="C1938" s="15"/>
    </row>
    <row r="1939" spans="3:3" x14ac:dyDescent="0.25">
      <c r="C1939" s="15"/>
    </row>
    <row r="1940" spans="3:3" x14ac:dyDescent="0.25">
      <c r="C1940" s="15"/>
    </row>
    <row r="1941" spans="3:3" x14ac:dyDescent="0.25">
      <c r="C1941" s="15"/>
    </row>
    <row r="1942" spans="3:3" x14ac:dyDescent="0.25">
      <c r="C1942" s="15"/>
    </row>
    <row r="1943" spans="3:3" x14ac:dyDescent="0.25">
      <c r="C1943" s="15"/>
    </row>
    <row r="1944" spans="3:3" x14ac:dyDescent="0.25">
      <c r="C1944" s="15"/>
    </row>
    <row r="1945" spans="3:3" x14ac:dyDescent="0.25">
      <c r="C1945" s="15"/>
    </row>
    <row r="1946" spans="3:3" x14ac:dyDescent="0.25">
      <c r="C1946" s="15"/>
    </row>
    <row r="1947" spans="3:3" x14ac:dyDescent="0.25">
      <c r="C1947" s="15"/>
    </row>
    <row r="1948" spans="3:3" x14ac:dyDescent="0.25">
      <c r="C1948" s="15"/>
    </row>
    <row r="1949" spans="3:3" x14ac:dyDescent="0.25">
      <c r="C1949" s="15"/>
    </row>
    <row r="1950" spans="3:3" x14ac:dyDescent="0.25">
      <c r="C1950" s="15"/>
    </row>
    <row r="1951" spans="3:3" x14ac:dyDescent="0.25">
      <c r="C1951" s="15"/>
    </row>
    <row r="1952" spans="3:3" x14ac:dyDescent="0.25">
      <c r="C1952" s="15"/>
    </row>
    <row r="1953" spans="3:3" x14ac:dyDescent="0.25">
      <c r="C1953" s="15"/>
    </row>
    <row r="1954" spans="3:3" x14ac:dyDescent="0.25">
      <c r="C1954" s="15"/>
    </row>
    <row r="1955" spans="3:3" x14ac:dyDescent="0.25">
      <c r="C1955" s="15"/>
    </row>
    <row r="1956" spans="3:3" x14ac:dyDescent="0.25">
      <c r="C1956" s="15"/>
    </row>
    <row r="1957" spans="3:3" x14ac:dyDescent="0.25">
      <c r="C1957" s="15"/>
    </row>
    <row r="1958" spans="3:3" x14ac:dyDescent="0.25">
      <c r="C1958" s="15"/>
    </row>
    <row r="1959" spans="3:3" x14ac:dyDescent="0.25">
      <c r="C1959" s="15"/>
    </row>
    <row r="1960" spans="3:3" x14ac:dyDescent="0.25">
      <c r="C1960" s="15"/>
    </row>
    <row r="1961" spans="3:3" x14ac:dyDescent="0.25">
      <c r="C1961" s="15"/>
    </row>
    <row r="1962" spans="3:3" x14ac:dyDescent="0.25">
      <c r="C1962" s="15"/>
    </row>
    <row r="1963" spans="3:3" x14ac:dyDescent="0.25">
      <c r="C1963" s="15"/>
    </row>
    <row r="1964" spans="3:3" x14ac:dyDescent="0.25">
      <c r="C1964" s="15"/>
    </row>
    <row r="1965" spans="3:3" x14ac:dyDescent="0.25">
      <c r="C1965" s="15"/>
    </row>
    <row r="1966" spans="3:3" x14ac:dyDescent="0.25">
      <c r="C1966" s="15"/>
    </row>
    <row r="1967" spans="3:3" x14ac:dyDescent="0.25">
      <c r="C1967" s="15"/>
    </row>
    <row r="1968" spans="3:3" x14ac:dyDescent="0.25">
      <c r="C1968" s="15"/>
    </row>
    <row r="1969" spans="3:3" x14ac:dyDescent="0.25">
      <c r="C1969" s="15"/>
    </row>
    <row r="1970" spans="3:3" x14ac:dyDescent="0.25">
      <c r="C1970" s="15"/>
    </row>
    <row r="1971" spans="3:3" x14ac:dyDescent="0.25">
      <c r="C1971" s="15"/>
    </row>
    <row r="1972" spans="3:3" x14ac:dyDescent="0.25">
      <c r="C1972" s="15"/>
    </row>
    <row r="1973" spans="3:3" x14ac:dyDescent="0.25">
      <c r="C1973" s="15"/>
    </row>
    <row r="1974" spans="3:3" x14ac:dyDescent="0.25">
      <c r="C1974" s="15"/>
    </row>
    <row r="1975" spans="3:3" x14ac:dyDescent="0.25">
      <c r="C1975" s="15"/>
    </row>
    <row r="1976" spans="3:3" x14ac:dyDescent="0.25">
      <c r="C1976" s="15"/>
    </row>
    <row r="1977" spans="3:3" x14ac:dyDescent="0.25">
      <c r="C1977" s="15"/>
    </row>
    <row r="1978" spans="3:3" x14ac:dyDescent="0.25">
      <c r="C1978" s="15"/>
    </row>
    <row r="1979" spans="3:3" x14ac:dyDescent="0.25">
      <c r="C1979" s="15"/>
    </row>
    <row r="1980" spans="3:3" x14ac:dyDescent="0.25">
      <c r="C1980" s="15"/>
    </row>
    <row r="1981" spans="3:3" x14ac:dyDescent="0.25">
      <c r="C1981" s="15"/>
    </row>
    <row r="1982" spans="3:3" x14ac:dyDescent="0.25">
      <c r="C1982" s="15"/>
    </row>
    <row r="1983" spans="3:3" x14ac:dyDescent="0.25">
      <c r="C1983" s="15"/>
    </row>
    <row r="1984" spans="3:3" x14ac:dyDescent="0.25">
      <c r="C1984" s="15"/>
    </row>
    <row r="1985" spans="3:3" x14ac:dyDescent="0.25">
      <c r="C1985" s="15"/>
    </row>
    <row r="1986" spans="3:3" x14ac:dyDescent="0.25">
      <c r="C1986" s="15"/>
    </row>
    <row r="1987" spans="3:3" x14ac:dyDescent="0.25">
      <c r="C1987" s="15"/>
    </row>
    <row r="1988" spans="3:3" x14ac:dyDescent="0.25">
      <c r="C1988" s="15"/>
    </row>
    <row r="1989" spans="3:3" x14ac:dyDescent="0.25">
      <c r="C1989" s="15"/>
    </row>
    <row r="1990" spans="3:3" x14ac:dyDescent="0.25">
      <c r="C1990" s="15"/>
    </row>
    <row r="1991" spans="3:3" x14ac:dyDescent="0.25">
      <c r="C1991" s="15"/>
    </row>
    <row r="1992" spans="3:3" x14ac:dyDescent="0.25">
      <c r="C1992" s="15"/>
    </row>
    <row r="1993" spans="3:3" x14ac:dyDescent="0.25">
      <c r="C1993" s="15"/>
    </row>
    <row r="1994" spans="3:3" x14ac:dyDescent="0.25">
      <c r="C1994" s="15"/>
    </row>
    <row r="1995" spans="3:3" x14ac:dyDescent="0.25">
      <c r="C1995" s="15"/>
    </row>
    <row r="1996" spans="3:3" x14ac:dyDescent="0.25">
      <c r="C1996" s="15"/>
    </row>
    <row r="1997" spans="3:3" x14ac:dyDescent="0.25">
      <c r="C1997" s="15"/>
    </row>
    <row r="1998" spans="3:3" x14ac:dyDescent="0.25">
      <c r="C1998" s="15"/>
    </row>
    <row r="1999" spans="3:3" x14ac:dyDescent="0.25">
      <c r="C1999" s="15"/>
    </row>
    <row r="2000" spans="3:3" x14ac:dyDescent="0.25">
      <c r="C2000" s="15"/>
    </row>
    <row r="2001" spans="3:3" x14ac:dyDescent="0.25">
      <c r="C2001" s="15"/>
    </row>
    <row r="2002" spans="3:3" x14ac:dyDescent="0.25">
      <c r="C2002" s="15"/>
    </row>
    <row r="2003" spans="3:3" x14ac:dyDescent="0.25">
      <c r="C2003" s="15"/>
    </row>
    <row r="2004" spans="3:3" x14ac:dyDescent="0.25">
      <c r="C2004" s="15"/>
    </row>
    <row r="2005" spans="3:3" x14ac:dyDescent="0.25">
      <c r="C2005" s="15"/>
    </row>
    <row r="2006" spans="3:3" x14ac:dyDescent="0.25">
      <c r="C2006" s="15"/>
    </row>
    <row r="2007" spans="3:3" x14ac:dyDescent="0.25">
      <c r="C2007" s="15"/>
    </row>
    <row r="2008" spans="3:3" x14ac:dyDescent="0.25">
      <c r="C2008" s="15"/>
    </row>
    <row r="2009" spans="3:3" x14ac:dyDescent="0.25">
      <c r="C2009" s="15"/>
    </row>
    <row r="2010" spans="3:3" x14ac:dyDescent="0.25">
      <c r="C2010" s="15"/>
    </row>
    <row r="2011" spans="3:3" x14ac:dyDescent="0.25">
      <c r="C2011" s="15"/>
    </row>
    <row r="2012" spans="3:3" x14ac:dyDescent="0.25">
      <c r="C2012" s="15"/>
    </row>
    <row r="2013" spans="3:3" x14ac:dyDescent="0.25">
      <c r="C2013" s="15"/>
    </row>
    <row r="2014" spans="3:3" x14ac:dyDescent="0.25">
      <c r="C2014" s="15"/>
    </row>
    <row r="2015" spans="3:3" x14ac:dyDescent="0.25">
      <c r="C2015" s="15"/>
    </row>
    <row r="2016" spans="3:3" x14ac:dyDescent="0.25">
      <c r="C2016" s="15"/>
    </row>
    <row r="2017" spans="3:3" x14ac:dyDescent="0.25">
      <c r="C2017" s="15"/>
    </row>
    <row r="2018" spans="3:3" x14ac:dyDescent="0.25">
      <c r="C2018" s="15"/>
    </row>
    <row r="2019" spans="3:3" x14ac:dyDescent="0.25">
      <c r="C2019" s="15"/>
    </row>
    <row r="2020" spans="3:3" x14ac:dyDescent="0.25">
      <c r="C2020" s="15"/>
    </row>
    <row r="2021" spans="3:3" x14ac:dyDescent="0.25">
      <c r="C2021" s="15"/>
    </row>
    <row r="2022" spans="3:3" x14ac:dyDescent="0.25">
      <c r="C2022" s="15"/>
    </row>
    <row r="2023" spans="3:3" x14ac:dyDescent="0.25">
      <c r="C2023" s="15"/>
    </row>
    <row r="2024" spans="3:3" x14ac:dyDescent="0.25">
      <c r="C2024" s="15"/>
    </row>
    <row r="2025" spans="3:3" x14ac:dyDescent="0.25">
      <c r="C2025" s="15"/>
    </row>
    <row r="2026" spans="3:3" x14ac:dyDescent="0.25">
      <c r="C2026" s="15"/>
    </row>
    <row r="2027" spans="3:3" x14ac:dyDescent="0.25">
      <c r="C2027" s="15"/>
    </row>
    <row r="2028" spans="3:3" x14ac:dyDescent="0.25">
      <c r="C2028" s="15"/>
    </row>
    <row r="2029" spans="3:3" x14ac:dyDescent="0.25">
      <c r="C2029" s="15"/>
    </row>
    <row r="2030" spans="3:3" x14ac:dyDescent="0.25">
      <c r="C2030" s="15"/>
    </row>
    <row r="2031" spans="3:3" x14ac:dyDescent="0.25">
      <c r="C2031" s="15"/>
    </row>
    <row r="2032" spans="3:3" x14ac:dyDescent="0.25">
      <c r="C2032" s="15"/>
    </row>
    <row r="2033" spans="3:3" x14ac:dyDescent="0.25">
      <c r="C2033" s="15"/>
    </row>
    <row r="2034" spans="3:3" x14ac:dyDescent="0.25">
      <c r="C2034" s="15"/>
    </row>
    <row r="2035" spans="3:3" x14ac:dyDescent="0.25">
      <c r="C2035" s="15"/>
    </row>
    <row r="2036" spans="3:3" x14ac:dyDescent="0.25">
      <c r="C2036" s="15"/>
    </row>
    <row r="2037" spans="3:3" x14ac:dyDescent="0.25">
      <c r="C2037" s="15"/>
    </row>
    <row r="2038" spans="3:3" x14ac:dyDescent="0.25">
      <c r="C2038" s="15"/>
    </row>
    <row r="2039" spans="3:3" x14ac:dyDescent="0.25">
      <c r="C2039" s="15"/>
    </row>
    <row r="2040" spans="3:3" x14ac:dyDescent="0.25">
      <c r="C2040" s="15"/>
    </row>
    <row r="2041" spans="3:3" x14ac:dyDescent="0.25">
      <c r="C2041" s="15"/>
    </row>
    <row r="2042" spans="3:3" x14ac:dyDescent="0.25">
      <c r="C2042" s="15"/>
    </row>
    <row r="2043" spans="3:3" x14ac:dyDescent="0.25">
      <c r="C2043" s="15"/>
    </row>
    <row r="2044" spans="3:3" x14ac:dyDescent="0.25">
      <c r="C2044" s="15"/>
    </row>
    <row r="2045" spans="3:3" x14ac:dyDescent="0.25">
      <c r="C2045" s="15"/>
    </row>
    <row r="2046" spans="3:3" x14ac:dyDescent="0.25">
      <c r="C2046" s="15"/>
    </row>
    <row r="2047" spans="3:3" x14ac:dyDescent="0.25">
      <c r="C2047" s="15"/>
    </row>
    <row r="2048" spans="3:3" x14ac:dyDescent="0.25">
      <c r="C2048" s="15"/>
    </row>
    <row r="2049" spans="3:3" x14ac:dyDescent="0.25">
      <c r="C2049" s="15"/>
    </row>
    <row r="2050" spans="3:3" x14ac:dyDescent="0.25">
      <c r="C2050" s="15"/>
    </row>
    <row r="2051" spans="3:3" x14ac:dyDescent="0.25">
      <c r="C2051" s="15"/>
    </row>
    <row r="2052" spans="3:3" x14ac:dyDescent="0.25">
      <c r="C2052" s="15"/>
    </row>
    <row r="2053" spans="3:3" x14ac:dyDescent="0.25">
      <c r="C2053" s="15"/>
    </row>
    <row r="2054" spans="3:3" x14ac:dyDescent="0.25">
      <c r="C2054" s="15"/>
    </row>
    <row r="2055" spans="3:3" x14ac:dyDescent="0.25">
      <c r="C2055" s="15"/>
    </row>
    <row r="2056" spans="3:3" x14ac:dyDescent="0.25">
      <c r="C2056" s="15"/>
    </row>
    <row r="2057" spans="3:3" x14ac:dyDescent="0.25">
      <c r="C2057" s="15"/>
    </row>
    <row r="2058" spans="3:3" x14ac:dyDescent="0.25">
      <c r="C2058" s="15"/>
    </row>
    <row r="2059" spans="3:3" x14ac:dyDescent="0.25">
      <c r="C2059" s="15"/>
    </row>
    <row r="2060" spans="3:3" x14ac:dyDescent="0.25">
      <c r="C2060" s="15"/>
    </row>
    <row r="2061" spans="3:3" x14ac:dyDescent="0.25">
      <c r="C2061" s="15"/>
    </row>
    <row r="2062" spans="3:3" x14ac:dyDescent="0.25">
      <c r="C2062" s="15"/>
    </row>
    <row r="2063" spans="3:3" x14ac:dyDescent="0.25">
      <c r="C2063" s="15"/>
    </row>
    <row r="2064" spans="3:3" x14ac:dyDescent="0.25">
      <c r="C2064" s="15"/>
    </row>
    <row r="2065" spans="3:3" x14ac:dyDescent="0.25">
      <c r="C2065" s="15"/>
    </row>
    <row r="2066" spans="3:3" x14ac:dyDescent="0.25">
      <c r="C2066" s="15"/>
    </row>
    <row r="2067" spans="3:3" x14ac:dyDescent="0.25">
      <c r="C2067" s="15"/>
    </row>
    <row r="2068" spans="3:3" x14ac:dyDescent="0.25">
      <c r="C2068" s="15"/>
    </row>
    <row r="2069" spans="3:3" x14ac:dyDescent="0.25">
      <c r="C2069" s="15"/>
    </row>
    <row r="2070" spans="3:3" x14ac:dyDescent="0.25">
      <c r="C2070" s="15"/>
    </row>
    <row r="2071" spans="3:3" x14ac:dyDescent="0.25">
      <c r="C2071" s="15"/>
    </row>
    <row r="2072" spans="3:3" x14ac:dyDescent="0.25">
      <c r="C2072" s="15"/>
    </row>
    <row r="2073" spans="3:3" x14ac:dyDescent="0.25">
      <c r="C2073" s="15"/>
    </row>
    <row r="2074" spans="3:3" x14ac:dyDescent="0.25">
      <c r="C2074" s="15"/>
    </row>
    <row r="2075" spans="3:3" x14ac:dyDescent="0.25">
      <c r="C2075" s="15"/>
    </row>
    <row r="2076" spans="3:3" x14ac:dyDescent="0.25">
      <c r="C2076" s="15"/>
    </row>
    <row r="2077" spans="3:3" x14ac:dyDescent="0.25">
      <c r="C2077" s="15"/>
    </row>
    <row r="2078" spans="3:3" x14ac:dyDescent="0.25">
      <c r="C2078" s="15"/>
    </row>
    <row r="2079" spans="3:3" x14ac:dyDescent="0.25">
      <c r="C2079" s="15"/>
    </row>
    <row r="2080" spans="3:3" x14ac:dyDescent="0.25">
      <c r="C2080" s="15"/>
    </row>
    <row r="2081" spans="3:3" x14ac:dyDescent="0.25">
      <c r="C2081" s="15"/>
    </row>
    <row r="2082" spans="3:3" x14ac:dyDescent="0.25">
      <c r="C2082" s="15"/>
    </row>
    <row r="2083" spans="3:3" x14ac:dyDescent="0.25">
      <c r="C2083" s="15"/>
    </row>
    <row r="2084" spans="3:3" x14ac:dyDescent="0.25">
      <c r="C2084" s="15"/>
    </row>
    <row r="2085" spans="3:3" x14ac:dyDescent="0.25">
      <c r="C2085" s="15"/>
    </row>
    <row r="2086" spans="3:3" x14ac:dyDescent="0.25">
      <c r="C2086" s="15"/>
    </row>
    <row r="2087" spans="3:3" x14ac:dyDescent="0.25">
      <c r="C2087" s="15"/>
    </row>
    <row r="2088" spans="3:3" x14ac:dyDescent="0.25">
      <c r="C2088" s="15"/>
    </row>
    <row r="2089" spans="3:3" x14ac:dyDescent="0.25">
      <c r="C2089" s="15"/>
    </row>
    <row r="2090" spans="3:3" x14ac:dyDescent="0.25">
      <c r="C2090" s="15"/>
    </row>
    <row r="2091" spans="3:3" x14ac:dyDescent="0.25">
      <c r="C2091" s="15"/>
    </row>
    <row r="2092" spans="3:3" x14ac:dyDescent="0.25">
      <c r="C2092" s="15"/>
    </row>
    <row r="2093" spans="3:3" x14ac:dyDescent="0.25">
      <c r="C2093" s="15"/>
    </row>
    <row r="2094" spans="3:3" x14ac:dyDescent="0.25">
      <c r="C2094" s="15"/>
    </row>
    <row r="2095" spans="3:3" x14ac:dyDescent="0.25">
      <c r="C2095" s="15"/>
    </row>
    <row r="2096" spans="3:3" x14ac:dyDescent="0.25">
      <c r="C2096" s="15"/>
    </row>
    <row r="2097" spans="3:3" x14ac:dyDescent="0.25">
      <c r="C2097" s="15"/>
    </row>
    <row r="2098" spans="3:3" x14ac:dyDescent="0.25">
      <c r="C2098" s="15"/>
    </row>
    <row r="2099" spans="3:3" x14ac:dyDescent="0.25">
      <c r="C2099" s="15"/>
    </row>
    <row r="2100" spans="3:3" x14ac:dyDescent="0.25">
      <c r="C2100" s="15"/>
    </row>
    <row r="2101" spans="3:3" x14ac:dyDescent="0.25">
      <c r="C2101" s="15"/>
    </row>
    <row r="2102" spans="3:3" x14ac:dyDescent="0.25">
      <c r="C2102" s="15"/>
    </row>
    <row r="2103" spans="3:3" x14ac:dyDescent="0.25">
      <c r="C2103" s="15"/>
    </row>
    <row r="2104" spans="3:3" x14ac:dyDescent="0.25">
      <c r="C2104" s="15"/>
    </row>
    <row r="2105" spans="3:3" x14ac:dyDescent="0.25">
      <c r="C2105" s="15"/>
    </row>
    <row r="2106" spans="3:3" x14ac:dyDescent="0.25">
      <c r="C2106" s="15"/>
    </row>
    <row r="2107" spans="3:3" x14ac:dyDescent="0.25">
      <c r="C2107" s="15"/>
    </row>
    <row r="2108" spans="3:3" x14ac:dyDescent="0.25">
      <c r="C2108" s="15"/>
    </row>
    <row r="2109" spans="3:3" x14ac:dyDescent="0.25">
      <c r="C2109" s="15"/>
    </row>
    <row r="2110" spans="3:3" x14ac:dyDescent="0.25">
      <c r="C2110" s="15"/>
    </row>
    <row r="2111" spans="3:3" x14ac:dyDescent="0.25">
      <c r="C2111" s="15"/>
    </row>
    <row r="2112" spans="3:3" x14ac:dyDescent="0.25">
      <c r="C2112" s="15"/>
    </row>
    <row r="2113" spans="3:3" x14ac:dyDescent="0.25">
      <c r="C2113" s="15"/>
    </row>
    <row r="2114" spans="3:3" x14ac:dyDescent="0.25">
      <c r="C2114" s="15"/>
    </row>
    <row r="2115" spans="3:3" x14ac:dyDescent="0.25">
      <c r="C2115" s="15"/>
    </row>
    <row r="2116" spans="3:3" x14ac:dyDescent="0.25">
      <c r="C2116" s="15"/>
    </row>
    <row r="2117" spans="3:3" x14ac:dyDescent="0.25">
      <c r="C2117" s="15"/>
    </row>
    <row r="2118" spans="3:3" x14ac:dyDescent="0.25">
      <c r="C2118" s="15"/>
    </row>
    <row r="2119" spans="3:3" x14ac:dyDescent="0.25">
      <c r="C2119" s="15"/>
    </row>
    <row r="2120" spans="3:3" x14ac:dyDescent="0.25">
      <c r="C2120" s="15"/>
    </row>
    <row r="2121" spans="3:3" x14ac:dyDescent="0.25">
      <c r="C2121" s="15"/>
    </row>
    <row r="2122" spans="3:3" x14ac:dyDescent="0.25">
      <c r="C2122" s="15"/>
    </row>
    <row r="2123" spans="3:3" x14ac:dyDescent="0.25">
      <c r="C2123" s="15"/>
    </row>
    <row r="2124" spans="3:3" x14ac:dyDescent="0.25">
      <c r="C2124" s="15"/>
    </row>
    <row r="2125" spans="3:3" x14ac:dyDescent="0.25">
      <c r="C2125" s="15"/>
    </row>
    <row r="2126" spans="3:3" x14ac:dyDescent="0.25">
      <c r="C2126" s="15"/>
    </row>
    <row r="2127" spans="3:3" x14ac:dyDescent="0.25">
      <c r="C2127" s="15"/>
    </row>
    <row r="2128" spans="3:3" x14ac:dyDescent="0.25">
      <c r="C2128" s="15"/>
    </row>
    <row r="2129" spans="3:3" x14ac:dyDescent="0.25">
      <c r="C2129" s="15"/>
    </row>
    <row r="2130" spans="3:3" x14ac:dyDescent="0.25">
      <c r="C2130" s="15"/>
    </row>
    <row r="2131" spans="3:3" x14ac:dyDescent="0.25">
      <c r="C2131" s="15"/>
    </row>
    <row r="2132" spans="3:3" x14ac:dyDescent="0.25">
      <c r="C2132" s="15"/>
    </row>
    <row r="2133" spans="3:3" x14ac:dyDescent="0.25">
      <c r="C2133" s="15"/>
    </row>
    <row r="2134" spans="3:3" x14ac:dyDescent="0.25">
      <c r="C2134" s="15"/>
    </row>
    <row r="2135" spans="3:3" x14ac:dyDescent="0.25">
      <c r="C2135" s="15"/>
    </row>
    <row r="2136" spans="3:3" x14ac:dyDescent="0.25">
      <c r="C2136" s="15"/>
    </row>
    <row r="2137" spans="3:3" x14ac:dyDescent="0.25">
      <c r="C2137" s="15"/>
    </row>
    <row r="2138" spans="3:3" x14ac:dyDescent="0.25">
      <c r="C2138" s="15"/>
    </row>
    <row r="2139" spans="3:3" x14ac:dyDescent="0.25">
      <c r="C2139" s="15"/>
    </row>
    <row r="2140" spans="3:3" x14ac:dyDescent="0.25">
      <c r="C2140" s="15"/>
    </row>
    <row r="2141" spans="3:3" x14ac:dyDescent="0.25">
      <c r="C2141" s="15"/>
    </row>
    <row r="2142" spans="3:3" x14ac:dyDescent="0.25">
      <c r="C2142" s="15"/>
    </row>
    <row r="2143" spans="3:3" x14ac:dyDescent="0.25">
      <c r="C2143" s="15"/>
    </row>
    <row r="2144" spans="3:3" x14ac:dyDescent="0.25">
      <c r="C2144" s="15"/>
    </row>
    <row r="2145" spans="3:3" x14ac:dyDescent="0.25">
      <c r="C2145" s="15"/>
    </row>
    <row r="2146" spans="3:3" x14ac:dyDescent="0.25">
      <c r="C2146" s="15"/>
    </row>
    <row r="2147" spans="3:3" x14ac:dyDescent="0.25">
      <c r="C2147" s="15"/>
    </row>
    <row r="2148" spans="3:3" x14ac:dyDescent="0.25">
      <c r="C2148" s="15"/>
    </row>
    <row r="2149" spans="3:3" x14ac:dyDescent="0.25">
      <c r="C2149" s="15"/>
    </row>
    <row r="2150" spans="3:3" x14ac:dyDescent="0.25">
      <c r="C2150" s="15"/>
    </row>
    <row r="2151" spans="3:3" x14ac:dyDescent="0.25">
      <c r="C2151" s="15"/>
    </row>
    <row r="2152" spans="3:3" x14ac:dyDescent="0.25">
      <c r="C2152" s="15"/>
    </row>
    <row r="2153" spans="3:3" x14ac:dyDescent="0.25">
      <c r="C2153" s="15"/>
    </row>
    <row r="2154" spans="3:3" x14ac:dyDescent="0.25">
      <c r="C2154" s="15"/>
    </row>
    <row r="2155" spans="3:3" x14ac:dyDescent="0.25">
      <c r="C2155" s="15"/>
    </row>
    <row r="2156" spans="3:3" x14ac:dyDescent="0.25">
      <c r="C2156" s="15"/>
    </row>
    <row r="2157" spans="3:3" x14ac:dyDescent="0.25">
      <c r="C2157" s="15"/>
    </row>
    <row r="2158" spans="3:3" x14ac:dyDescent="0.25">
      <c r="C2158" s="15"/>
    </row>
    <row r="2159" spans="3:3" x14ac:dyDescent="0.25">
      <c r="C2159" s="15"/>
    </row>
    <row r="2160" spans="3:3" x14ac:dyDescent="0.25">
      <c r="C2160" s="15"/>
    </row>
    <row r="2161" spans="3:3" x14ac:dyDescent="0.25">
      <c r="C2161" s="15"/>
    </row>
    <row r="2162" spans="3:3" x14ac:dyDescent="0.25">
      <c r="C2162" s="15"/>
    </row>
    <row r="2163" spans="3:3" x14ac:dyDescent="0.25">
      <c r="C2163" s="15"/>
    </row>
    <row r="2164" spans="3:3" x14ac:dyDescent="0.25">
      <c r="C2164" s="15"/>
    </row>
    <row r="2165" spans="3:3" x14ac:dyDescent="0.25">
      <c r="C2165" s="15"/>
    </row>
    <row r="2166" spans="3:3" x14ac:dyDescent="0.25">
      <c r="C2166" s="15"/>
    </row>
    <row r="2167" spans="3:3" x14ac:dyDescent="0.25">
      <c r="C2167" s="15"/>
    </row>
    <row r="2168" spans="3:3" x14ac:dyDescent="0.25">
      <c r="C2168" s="15"/>
    </row>
    <row r="2169" spans="3:3" x14ac:dyDescent="0.25">
      <c r="C2169" s="15"/>
    </row>
    <row r="2170" spans="3:3" x14ac:dyDescent="0.25">
      <c r="C2170" s="15"/>
    </row>
    <row r="2171" spans="3:3" x14ac:dyDescent="0.25">
      <c r="C2171" s="15"/>
    </row>
    <row r="2172" spans="3:3" x14ac:dyDescent="0.25">
      <c r="C2172" s="15"/>
    </row>
    <row r="2173" spans="3:3" x14ac:dyDescent="0.25">
      <c r="C2173" s="15"/>
    </row>
    <row r="2174" spans="3:3" x14ac:dyDescent="0.25">
      <c r="C2174" s="15"/>
    </row>
    <row r="2175" spans="3:3" x14ac:dyDescent="0.25">
      <c r="C2175" s="15"/>
    </row>
    <row r="2176" spans="3:3" x14ac:dyDescent="0.25">
      <c r="C2176" s="15"/>
    </row>
    <row r="2177" spans="3:3" x14ac:dyDescent="0.25">
      <c r="C2177" s="15"/>
    </row>
    <row r="2178" spans="3:3" x14ac:dyDescent="0.25">
      <c r="C2178" s="15"/>
    </row>
    <row r="2179" spans="3:3" x14ac:dyDescent="0.25">
      <c r="C2179" s="15"/>
    </row>
    <row r="2180" spans="3:3" x14ac:dyDescent="0.25">
      <c r="C2180" s="15"/>
    </row>
  </sheetData>
  <mergeCells count="203">
    <mergeCell ref="A270:D270"/>
    <mergeCell ref="A259:D259"/>
    <mergeCell ref="A260:A262"/>
    <mergeCell ref="C260:C262"/>
    <mergeCell ref="A263:D263"/>
    <mergeCell ref="A264:A266"/>
    <mergeCell ref="C264:C266"/>
    <mergeCell ref="A267:D267"/>
    <mergeCell ref="A268:A269"/>
    <mergeCell ref="C268:C269"/>
    <mergeCell ref="A219:D219"/>
    <mergeCell ref="A220:A224"/>
    <mergeCell ref="C220:C224"/>
    <mergeCell ref="A225:D225"/>
    <mergeCell ref="A226:A228"/>
    <mergeCell ref="C226:C228"/>
    <mergeCell ref="A229:D229"/>
    <mergeCell ref="A230:A258"/>
    <mergeCell ref="C230:C258"/>
    <mergeCell ref="A207:D207"/>
    <mergeCell ref="A208:A210"/>
    <mergeCell ref="C208:C210"/>
    <mergeCell ref="A211:D211"/>
    <mergeCell ref="A212:A213"/>
    <mergeCell ref="C212:C213"/>
    <mergeCell ref="A214:D214"/>
    <mergeCell ref="A215:A218"/>
    <mergeCell ref="C215:C218"/>
    <mergeCell ref="A186:D186"/>
    <mergeCell ref="A187:A194"/>
    <mergeCell ref="C187:C194"/>
    <mergeCell ref="A195:D195"/>
    <mergeCell ref="A196:A203"/>
    <mergeCell ref="C196:C203"/>
    <mergeCell ref="A204:D204"/>
    <mergeCell ref="A205:A206"/>
    <mergeCell ref="C205:C206"/>
    <mergeCell ref="A159:A167"/>
    <mergeCell ref="C159:C167"/>
    <mergeCell ref="A168:D168"/>
    <mergeCell ref="A170:D170"/>
    <mergeCell ref="A172:D172"/>
    <mergeCell ref="A173:A175"/>
    <mergeCell ref="C173:C175"/>
    <mergeCell ref="A176:D176"/>
    <mergeCell ref="A177:A185"/>
    <mergeCell ref="C177:C185"/>
    <mergeCell ref="C127:C140"/>
    <mergeCell ref="A141:D141"/>
    <mergeCell ref="A142:A145"/>
    <mergeCell ref="C142:C145"/>
    <mergeCell ref="A146:D146"/>
    <mergeCell ref="A147:A155"/>
    <mergeCell ref="C147:C155"/>
    <mergeCell ref="A156:D156"/>
    <mergeCell ref="A158:D158"/>
    <mergeCell ref="C297:C298"/>
    <mergeCell ref="A299:D299"/>
    <mergeCell ref="A300:A313"/>
    <mergeCell ref="C300:C313"/>
    <mergeCell ref="A314:D314"/>
    <mergeCell ref="A333:A345"/>
    <mergeCell ref="C333:C345"/>
    <mergeCell ref="A88:D88"/>
    <mergeCell ref="A89:A90"/>
    <mergeCell ref="C89:C90"/>
    <mergeCell ref="A91:D91"/>
    <mergeCell ref="A92:A97"/>
    <mergeCell ref="C92:C97"/>
    <mergeCell ref="A98:D98"/>
    <mergeCell ref="A99:A106"/>
    <mergeCell ref="C99:C106"/>
    <mergeCell ref="A107:D107"/>
    <mergeCell ref="A108:A119"/>
    <mergeCell ref="C108:C119"/>
    <mergeCell ref="A120:D120"/>
    <mergeCell ref="A121:A125"/>
    <mergeCell ref="C121:C125"/>
    <mergeCell ref="A126:D126"/>
    <mergeCell ref="A127:A140"/>
    <mergeCell ref="A527:A533"/>
    <mergeCell ref="C527:C533"/>
    <mergeCell ref="A534:D534"/>
    <mergeCell ref="A535:A537"/>
    <mergeCell ref="C535:C537"/>
    <mergeCell ref="A538:D538"/>
    <mergeCell ref="A539:D539"/>
    <mergeCell ref="A541:H541"/>
    <mergeCell ref="C76:C78"/>
    <mergeCell ref="A79:D79"/>
    <mergeCell ref="A80:A81"/>
    <mergeCell ref="C80:C81"/>
    <mergeCell ref="A82:D82"/>
    <mergeCell ref="A84:D84"/>
    <mergeCell ref="A85:A87"/>
    <mergeCell ref="C85:C87"/>
    <mergeCell ref="A271:A289"/>
    <mergeCell ref="C271:C289"/>
    <mergeCell ref="A290:D290"/>
    <mergeCell ref="A291:A293"/>
    <mergeCell ref="C291:C293"/>
    <mergeCell ref="A294:D294"/>
    <mergeCell ref="A296:D296"/>
    <mergeCell ref="A297:A298"/>
    <mergeCell ref="A358:A384"/>
    <mergeCell ref="C358:C384"/>
    <mergeCell ref="A385:D385"/>
    <mergeCell ref="A386:A502"/>
    <mergeCell ref="C386:C502"/>
    <mergeCell ref="A503:D503"/>
    <mergeCell ref="A504:A525"/>
    <mergeCell ref="C504:C525"/>
    <mergeCell ref="A526:D526"/>
    <mergeCell ref="A346:D346"/>
    <mergeCell ref="A348:D348"/>
    <mergeCell ref="A350:D350"/>
    <mergeCell ref="A351:A356"/>
    <mergeCell ref="C351:C356"/>
    <mergeCell ref="A357:D357"/>
    <mergeCell ref="A315:A331"/>
    <mergeCell ref="C315:C331"/>
    <mergeCell ref="A332:D332"/>
    <mergeCell ref="C72:C74"/>
    <mergeCell ref="A38:D38"/>
    <mergeCell ref="A39:A41"/>
    <mergeCell ref="C39:C41"/>
    <mergeCell ref="A42:D42"/>
    <mergeCell ref="A43:A55"/>
    <mergeCell ref="C43:C55"/>
    <mergeCell ref="E43:E55"/>
    <mergeCell ref="A56:D56"/>
    <mergeCell ref="A57:A59"/>
    <mergeCell ref="C57:C59"/>
    <mergeCell ref="A75:D75"/>
    <mergeCell ref="A76:A78"/>
    <mergeCell ref="C20:C23"/>
    <mergeCell ref="A25:A37"/>
    <mergeCell ref="C25:C37"/>
    <mergeCell ref="E25:E37"/>
    <mergeCell ref="A3:L3"/>
    <mergeCell ref="A6:A10"/>
    <mergeCell ref="C6:C10"/>
    <mergeCell ref="E6:E10"/>
    <mergeCell ref="C12:C18"/>
    <mergeCell ref="A12:A18"/>
    <mergeCell ref="A11:D11"/>
    <mergeCell ref="A19:D19"/>
    <mergeCell ref="A24:D24"/>
    <mergeCell ref="A20:A23"/>
    <mergeCell ref="A60:D60"/>
    <mergeCell ref="A61:A63"/>
    <mergeCell ref="C61:C63"/>
    <mergeCell ref="A64:D64"/>
    <mergeCell ref="A65:A70"/>
    <mergeCell ref="C65:C70"/>
    <mergeCell ref="A71:D71"/>
    <mergeCell ref="A72:A74"/>
    <mergeCell ref="A540:D540"/>
    <mergeCell ref="E12:E18"/>
    <mergeCell ref="E20:E23"/>
    <mergeCell ref="E39:E41"/>
    <mergeCell ref="E57:E59"/>
    <mergeCell ref="E61:E63"/>
    <mergeCell ref="E65:E70"/>
    <mergeCell ref="E72:E74"/>
    <mergeCell ref="E76:E78"/>
    <mergeCell ref="E80:E81"/>
    <mergeCell ref="E85:E87"/>
    <mergeCell ref="E89:E90"/>
    <mergeCell ref="E92:E97"/>
    <mergeCell ref="E99:E106"/>
    <mergeCell ref="E108:E119"/>
    <mergeCell ref="E121:E125"/>
    <mergeCell ref="E127:E140"/>
    <mergeCell ref="E142:E145"/>
    <mergeCell ref="E147:E155"/>
    <mergeCell ref="E159:E167"/>
    <mergeCell ref="E173:E175"/>
    <mergeCell ref="E177:E185"/>
    <mergeCell ref="E187:E194"/>
    <mergeCell ref="E196:E203"/>
    <mergeCell ref="E205:E206"/>
    <mergeCell ref="E208:E210"/>
    <mergeCell ref="E212:E213"/>
    <mergeCell ref="E215:E218"/>
    <mergeCell ref="E220:E224"/>
    <mergeCell ref="E226:E228"/>
    <mergeCell ref="E230:E258"/>
    <mergeCell ref="E260:E262"/>
    <mergeCell ref="E264:E266"/>
    <mergeCell ref="E386:E502"/>
    <mergeCell ref="E504:E525"/>
    <mergeCell ref="E527:E533"/>
    <mergeCell ref="E535:E537"/>
    <mergeCell ref="E268:E269"/>
    <mergeCell ref="E271:E289"/>
    <mergeCell ref="E291:E293"/>
    <mergeCell ref="E297:E298"/>
    <mergeCell ref="E300:E313"/>
    <mergeCell ref="E315:E331"/>
    <mergeCell ref="E333:E345"/>
    <mergeCell ref="E351:E356"/>
    <mergeCell ref="E358:E384"/>
  </mergeCells>
  <pageMargins left="0.98425196850393704" right="0.59055118110236227" top="0.59055118110236227" bottom="0.39370078740157483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Arkusz1</vt:lpstr>
      <vt:lpstr>Arkusz1!Область_печати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Lipska</dc:creator>
  <cp:lastModifiedBy>Iryna Lipska</cp:lastModifiedBy>
  <cp:lastPrinted>2023-12-05T07:10:24Z</cp:lastPrinted>
  <dcterms:created xsi:type="dcterms:W3CDTF">2015-06-05T18:19:34Z</dcterms:created>
  <dcterms:modified xsi:type="dcterms:W3CDTF">2023-12-05T07:20:59Z</dcterms:modified>
</cp:coreProperties>
</file>