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AppData\Local\Microsoft\Windows\INetCache\Content.Outlook\Z7WB0826\"/>
    </mc:Choice>
  </mc:AlternateContent>
  <xr:revisionPtr revIDLastSave="0" documentId="13_ncr:1_{10D15266-399D-45E7-9A4D-B60B7BF62F3F}" xr6:coauthVersionLast="47" xr6:coauthVersionMax="47" xr10:uidLastSave="{00000000-0000-0000-0000-000000000000}"/>
  <bookViews>
    <workbookView xWindow="28680" yWindow="-120" windowWidth="29040" windowHeight="15720" tabRatio="722" xr2:uid="{00000000-000D-0000-FFFF-FFFF00000000}"/>
  </bookViews>
  <sheets>
    <sheet name="formularz ofertowy 1 a) " sheetId="21" r:id="rId1"/>
    <sheet name="formularz ofertowy 1 b)" sheetId="22" r:id="rId2"/>
    <sheet name="formularz ofertowy 1c) " sheetId="25" r:id="rId3"/>
    <sheet name="formularz ofertowy podsumowaie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5" l="1"/>
  <c r="G12" i="25"/>
  <c r="G13" i="25"/>
  <c r="I13" i="25" s="1"/>
  <c r="K26" i="21"/>
  <c r="G10" i="25"/>
  <c r="G15" i="22"/>
  <c r="I15" i="22" s="1"/>
  <c r="J15" i="22" s="1"/>
  <c r="G14" i="22"/>
  <c r="G13" i="22"/>
  <c r="I13" i="22" s="1"/>
  <c r="G12" i="22"/>
  <c r="G11" i="22"/>
  <c r="I11" i="22" s="1"/>
  <c r="J11" i="22" s="1"/>
  <c r="G10" i="22"/>
  <c r="I10" i="22" s="1"/>
  <c r="H25" i="21"/>
  <c r="J25" i="21" s="1"/>
  <c r="H26" i="21"/>
  <c r="J26" i="21" s="1"/>
  <c r="H27" i="21"/>
  <c r="J27" i="21" s="1"/>
  <c r="H28" i="21"/>
  <c r="J28" i="21" s="1"/>
  <c r="H29" i="21"/>
  <c r="J29" i="21" s="1"/>
  <c r="G14" i="25" l="1"/>
  <c r="C10" i="24" s="1"/>
  <c r="E10" i="24" s="1"/>
  <c r="F10" i="24" s="1"/>
  <c r="K29" i="21"/>
  <c r="K28" i="21"/>
  <c r="K27" i="21"/>
  <c r="K25" i="21"/>
  <c r="J13" i="25"/>
  <c r="I12" i="25"/>
  <c r="J12" i="25" s="1"/>
  <c r="I10" i="25"/>
  <c r="J10" i="25" s="1"/>
  <c r="I11" i="25"/>
  <c r="J11" i="25" s="1"/>
  <c r="G16" i="22"/>
  <c r="I12" i="22"/>
  <c r="J12" i="22" s="1"/>
  <c r="J13" i="22"/>
  <c r="J10" i="22"/>
  <c r="I14" i="22"/>
  <c r="J14" i="22" s="1"/>
  <c r="H24" i="21"/>
  <c r="I14" i="25" l="1"/>
  <c r="J14" i="25" s="1"/>
  <c r="H30" i="21"/>
  <c r="J30" i="21" s="1"/>
  <c r="I16" i="22"/>
  <c r="J16" i="22" s="1"/>
  <c r="C9" i="24"/>
  <c r="J24" i="21"/>
  <c r="K24" i="21" s="1"/>
  <c r="K30" i="21" l="1"/>
  <c r="C8" i="24"/>
  <c r="E8" i="24" s="1"/>
  <c r="F8" i="24" s="1"/>
  <c r="E9" i="24"/>
  <c r="F9" i="24" s="1"/>
  <c r="C11" i="24" l="1"/>
  <c r="E11" i="24" s="1"/>
  <c r="F11" i="24" s="1"/>
</calcChain>
</file>

<file path=xl/sharedStrings.xml><?xml version="1.0" encoding="utf-8"?>
<sst xmlns="http://schemas.openxmlformats.org/spreadsheetml/2006/main" count="117" uniqueCount="61">
  <si>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</si>
  <si>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</si>
  <si>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</si>
  <si>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</si>
  <si>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</si>
  <si>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</si>
  <si>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</si>
  <si>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</si>
  <si>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</si>
  <si>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</si>
  <si>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</si>
  <si>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</si>
  <si>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</si>
  <si>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</si>
  <si>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</si>
  <si>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Załącznik nr 1 do zapytania ofertowego - formularz ofertowy</t>
  </si>
  <si>
    <t xml:space="preserve">szt. </t>
  </si>
  <si>
    <t xml:space="preserve">Ilość przewodów </t>
  </si>
  <si>
    <t>spalinowych</t>
  </si>
  <si>
    <t>wentylacyjnych</t>
  </si>
  <si>
    <t>Obiekt</t>
  </si>
  <si>
    <t>nazwa i adres</t>
  </si>
  <si>
    <t>Prokuratura Okręgowa
i Prokuratura Rejonowa
w Zielonej Górze
ul. Partyzantów 42
65-332 Zielona Góra</t>
  </si>
  <si>
    <t>Prokuratura Rejonowa 
w Nowej Soli
ul. Piłsudskiego 38
67 – 100 Nowa Sól</t>
  </si>
  <si>
    <t>Prokuratura Rejonowa 
we Wschowie 
ul. Grabarska 11
67 – 400 Wschowa</t>
  </si>
  <si>
    <t>Prokuratura Rejonowa 
w Żaganiu 
ul.Dwprcowa 57
68-100 Żagań</t>
  </si>
  <si>
    <t xml:space="preserve">Prokuratura Rejonowa 
w Żarach 
ul.Górnośląska 17
68-200 Żary </t>
  </si>
  <si>
    <t>Wartość  VAT</t>
  </si>
  <si>
    <t>Ośrodek Szkoleniowo Rekreacyjny Prokuratury Okręgowej w Zielonej Górze 
w Niesulicach 
p. Swiebodzin, gm. Skąpe, 
m. Niesulice  działka nr 145/3</t>
  </si>
  <si>
    <t>a)</t>
  </si>
  <si>
    <t>b)</t>
  </si>
  <si>
    <t>c)</t>
  </si>
  <si>
    <t>Przeprowadzenie kontroli stanu technicznego przewodów kominowych</t>
  </si>
  <si>
    <t xml:space="preserve">Czyszczenie przewodów kominowych wentylacyjnych </t>
  </si>
  <si>
    <t>Czyszczenie przewodów kominowych spalinowych</t>
  </si>
  <si>
    <t xml:space="preserve">RAZEM </t>
  </si>
  <si>
    <t xml:space="preserve">Część b) </t>
  </si>
  <si>
    <t>Część a)</t>
  </si>
  <si>
    <t xml:space="preserve"> kontrola stanu technicznego przewodów kominowych</t>
  </si>
  <si>
    <t xml:space="preserve">czyszczenie przewodów kominowych wentylacyjnych </t>
  </si>
  <si>
    <t xml:space="preserve">spainowych </t>
  </si>
  <si>
    <t xml:space="preserve">Część c) </t>
  </si>
  <si>
    <t xml:space="preserve">czyszczenie przewodów kominowych spalinowych </t>
  </si>
  <si>
    <t>RAZEM c)</t>
  </si>
  <si>
    <t xml:space="preserve">RAZEM b) </t>
  </si>
  <si>
    <t>RAZEM  a)</t>
  </si>
  <si>
    <t>……………………………………………………………………………………………………..                                  podpis/y osoby/osób uprawnionych</t>
  </si>
  <si>
    <t xml:space="preserve">Podsumowanie oferty </t>
  </si>
  <si>
    <t xml:space="preserve">Rodzaj </t>
  </si>
  <si>
    <t xml:space="preserve">usługi </t>
  </si>
  <si>
    <t>Wartość
 netto</t>
  </si>
  <si>
    <t>Wartość 
brutto</t>
  </si>
  <si>
    <t>str. 1</t>
  </si>
  <si>
    <t xml:space="preserve">str. 2 </t>
  </si>
  <si>
    <t>str. 3</t>
  </si>
  <si>
    <t>str. 4</t>
  </si>
  <si>
    <t>Ilość  czyszczeń 
 w okresie umownym</t>
  </si>
  <si>
    <t xml:space="preserve">Ilość kontroli 
  w okresie umownym </t>
  </si>
  <si>
    <t xml:space="preserve">Ilość  czyszczeń 
 w okresie umownym </t>
  </si>
  <si>
    <t>3033-7.262.210.2023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</si>
  <si>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</t>
    </r>
    <r>
      <rPr>
        <b/>
        <sz val="10"/>
        <rFont val="Arial"/>
        <family val="2"/>
        <charset val="238"/>
      </rPr>
      <t>TAK/NIE* 
* niewłaściwe skreślić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</si>
</sst>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&quot;zł&quot;"/>
    <numFmt numFmtId="166" formatCode="#,##0.00\ _z_ł"/>
  </numFmts>
  <fonts count="27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99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9" fillId="0" borderId="11" xfId="0" applyFont="1" applyBorder="1" applyAlignment="1">
      <alignment horizontal="right"/>
    </xf>
    <xf numFmtId="0" fontId="21" fillId="0" borderId="0" xfId="0" applyFont="1" applyAlignment="1">
      <alignment horizontal="left"/>
    </xf>
    <xf numFmtId="0" fontId="18" fillId="12" borderId="18" xfId="0" applyFont="1" applyFill="1" applyBorder="1" applyAlignment="1">
      <alignment horizontal="right"/>
    </xf>
    <xf numFmtId="0" fontId="15" fillId="13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5" fontId="15" fillId="0" borderId="13" xfId="0" applyNumberFormat="1" applyFont="1" applyBorder="1" applyAlignment="1">
      <alignment horizontal="right" vertical="center"/>
    </xf>
    <xf numFmtId="9" fontId="15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2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9" fontId="22" fillId="0" borderId="13" xfId="0" applyNumberFormat="1" applyFont="1" applyBorder="1" applyAlignment="1">
      <alignment horizontal="right" vertical="center"/>
    </xf>
    <xf numFmtId="0" fontId="19" fillId="13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165" fontId="19" fillId="0" borderId="13" xfId="0" applyNumberFormat="1" applyFont="1" applyBorder="1" applyAlignment="1">
      <alignment horizontal="right" vertical="center"/>
    </xf>
    <xf numFmtId="9" fontId="19" fillId="0" borderId="13" xfId="0" applyNumberFormat="1" applyFont="1" applyBorder="1" applyAlignment="1">
      <alignment horizontal="right" vertical="center"/>
    </xf>
    <xf numFmtId="0" fontId="19" fillId="13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18" fillId="14" borderId="13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center" vertical="center"/>
    </xf>
    <xf numFmtId="165" fontId="23" fillId="0" borderId="13" xfId="0" applyNumberFormat="1" applyFont="1" applyBorder="1" applyAlignment="1">
      <alignment horizontal="right" vertical="center"/>
    </xf>
    <xf numFmtId="9" fontId="23" fillId="0" borderId="13" xfId="0" applyNumberFormat="1" applyFont="1" applyBorder="1" applyAlignment="1">
      <alignment horizontal="right" vertical="center"/>
    </xf>
    <xf numFmtId="0" fontId="23" fillId="0" borderId="0" xfId="0" applyFont="1"/>
    <xf numFmtId="0" fontId="18" fillId="14" borderId="16" xfId="0" applyFont="1" applyFill="1" applyBorder="1" applyAlignment="1">
      <alignment horizontal="center" vertical="center"/>
    </xf>
    <xf numFmtId="0" fontId="18" fillId="14" borderId="14" xfId="0" applyFont="1" applyFill="1" applyBorder="1" applyAlignment="1">
      <alignment horizontal="center" vertical="center"/>
    </xf>
    <xf numFmtId="165" fontId="23" fillId="0" borderId="1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5" fillId="14" borderId="16" xfId="0" applyFont="1" applyFill="1" applyBorder="1" applyAlignment="1">
      <alignment horizontal="center" vertical="center"/>
    </xf>
    <xf numFmtId="0" fontId="25" fillId="14" borderId="14" xfId="0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165" fontId="22" fillId="0" borderId="13" xfId="0" applyNumberFormat="1" applyFont="1" applyBorder="1" applyAlignment="1">
      <alignment horizontal="right" vertical="center"/>
    </xf>
    <xf numFmtId="166" fontId="15" fillId="0" borderId="0" xfId="0" applyNumberFormat="1" applyFont="1"/>
    <xf numFmtId="166" fontId="22" fillId="0" borderId="0" xfId="0" applyNumberFormat="1" applyFont="1"/>
    <xf numFmtId="166" fontId="19" fillId="0" borderId="0" xfId="0" applyNumberFormat="1" applyFont="1"/>
    <xf numFmtId="166" fontId="19" fillId="0" borderId="12" xfId="0" applyNumberFormat="1" applyFont="1" applyBorder="1" applyAlignment="1">
      <alignment horizontal="center" vertical="top"/>
    </xf>
    <xf numFmtId="166" fontId="19" fillId="0" borderId="13" xfId="0" applyNumberFormat="1" applyFont="1" applyBorder="1" applyAlignment="1">
      <alignment horizontal="right" vertical="center"/>
    </xf>
    <xf numFmtId="166" fontId="23" fillId="0" borderId="13" xfId="0" applyNumberFormat="1" applyFont="1" applyBorder="1" applyAlignment="1">
      <alignment horizontal="right" vertical="center"/>
    </xf>
    <xf numFmtId="165" fontId="22" fillId="0" borderId="0" xfId="0" applyNumberFormat="1" applyFont="1"/>
    <xf numFmtId="165" fontId="15" fillId="0" borderId="0" xfId="0" applyNumberFormat="1" applyFont="1"/>
    <xf numFmtId="165" fontId="19" fillId="0" borderId="0" xfId="0" applyNumberFormat="1" applyFont="1"/>
    <xf numFmtId="165" fontId="19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18" fillId="14" borderId="1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23" fillId="13" borderId="10" xfId="0" applyFont="1" applyFill="1" applyBorder="1" applyAlignment="1">
      <alignment horizontal="center" vertical="center"/>
    </xf>
    <xf numFmtId="0" fontId="23" fillId="13" borderId="18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166" fontId="18" fillId="14" borderId="13" xfId="0" applyNumberFormat="1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4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5" fontId="18" fillId="14" borderId="13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25" fillId="14" borderId="13" xfId="0" applyFont="1" applyFill="1" applyBorder="1" applyAlignment="1">
      <alignment horizontal="center" vertical="center" wrapText="1"/>
    </xf>
    <xf numFmtId="165" fontId="25" fillId="14" borderId="1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25" fillId="14" borderId="19" xfId="0" applyFont="1" applyFill="1" applyBorder="1" applyAlignment="1">
      <alignment horizontal="center" vertical="center"/>
    </xf>
    <xf numFmtId="0" fontId="25" fillId="14" borderId="20" xfId="0" applyFont="1" applyFill="1" applyBorder="1" applyAlignment="1">
      <alignment horizontal="center" vertical="center"/>
    </xf>
    <xf numFmtId="0" fontId="23" fillId="13" borderId="13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39"/>
  <sheetViews>
    <sheetView tabSelected="1" view="pageBreakPreview" zoomScaleNormal="70" zoomScaleSheetLayoutView="100" workbookViewId="0">
      <selection activeCell="J30" sqref="J30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19.44140625" style="1" customWidth="1"/>
    <col min="4" max="4" width="23.88671875" style="1" customWidth="1"/>
    <col min="5" max="5" width="14.88671875" style="1" customWidth="1"/>
    <col min="6" max="6" width="22" style="1" customWidth="1"/>
    <col min="7" max="7" width="16" style="1" customWidth="1"/>
    <col min="8" max="8" width="16.5546875" style="1" customWidth="1"/>
    <col min="9" max="9" width="9.109375" style="1"/>
    <col min="10" max="10" width="11.5546875" style="52" customWidth="1"/>
    <col min="11" max="11" width="18.6640625" style="1" customWidth="1"/>
    <col min="12" max="16384" width="9.109375" style="1"/>
  </cols>
  <sheetData>
    <row r="1" spans="1:11">
      <c r="B1" s="3"/>
      <c r="C1" s="3"/>
      <c r="D1" s="3"/>
      <c r="E1" s="2"/>
    </row>
    <row r="2" spans="1:11" s="20" customFormat="1" ht="17.399999999999999">
      <c r="A2" s="62" t="s">
        <v>59</v>
      </c>
      <c r="B2" s="62"/>
      <c r="C2" s="62"/>
      <c r="D2" s="62"/>
      <c r="E2" s="62"/>
      <c r="F2" s="62"/>
      <c r="J2" s="53"/>
      <c r="K2" s="35" t="s">
        <v>52</v>
      </c>
    </row>
    <row r="3" spans="1:11" s="20" customFormat="1" ht="17.399999999999999">
      <c r="A3" s="62" t="s">
        <v>15</v>
      </c>
      <c r="B3" s="62"/>
      <c r="C3" s="62"/>
      <c r="D3" s="62"/>
      <c r="E3" s="62"/>
      <c r="F3" s="62"/>
      <c r="J3" s="53"/>
    </row>
    <row r="4" spans="1:11" ht="15.6">
      <c r="A4" s="4"/>
      <c r="B4" s="4"/>
      <c r="C4" s="4"/>
      <c r="D4" s="4"/>
      <c r="E4" s="4"/>
      <c r="F4" s="4"/>
      <c r="G4" s="5"/>
      <c r="H4" s="5"/>
      <c r="I4" s="5"/>
      <c r="J4" s="54"/>
      <c r="K4" s="5"/>
    </row>
    <row r="5" spans="1:11" ht="15.6">
      <c r="A5" s="5"/>
      <c r="B5" s="6"/>
      <c r="C5" s="6"/>
      <c r="D5" s="7"/>
      <c r="E5" s="5"/>
      <c r="F5" s="67"/>
      <c r="G5" s="68"/>
      <c r="H5" s="68"/>
      <c r="I5" s="68"/>
      <c r="J5" s="68"/>
      <c r="K5" s="69"/>
    </row>
    <row r="6" spans="1:11" ht="15.6">
      <c r="A6" s="5"/>
      <c r="B6" s="5"/>
      <c r="C6" s="5"/>
      <c r="D6" s="7"/>
      <c r="E6" s="5"/>
      <c r="F6" s="70" t="s">
        <v>13</v>
      </c>
      <c r="G6" s="71"/>
      <c r="H6" s="71"/>
      <c r="I6" s="71"/>
      <c r="J6" s="71"/>
      <c r="K6" s="72"/>
    </row>
    <row r="7" spans="1:11" ht="4.5" customHeight="1">
      <c r="A7" s="5"/>
      <c r="B7" s="5"/>
      <c r="C7" s="5"/>
      <c r="D7" s="7"/>
      <c r="E7" s="5"/>
      <c r="F7" s="70"/>
      <c r="G7" s="71"/>
      <c r="H7" s="71"/>
      <c r="I7" s="71"/>
      <c r="J7" s="71"/>
      <c r="K7" s="72"/>
    </row>
    <row r="8" spans="1:11" ht="24" customHeight="1">
      <c r="A8" s="5"/>
      <c r="B8" s="5"/>
      <c r="C8" s="5"/>
      <c r="D8" s="7"/>
      <c r="E8" s="5"/>
      <c r="F8" s="75" t="s">
        <v>14</v>
      </c>
      <c r="G8" s="76"/>
      <c r="H8" s="76"/>
      <c r="I8" s="76"/>
      <c r="J8" s="76"/>
      <c r="K8" s="77"/>
    </row>
    <row r="9" spans="1:11" ht="42" customHeight="1">
      <c r="A9" s="5"/>
      <c r="B9" s="5"/>
      <c r="C9" s="5"/>
      <c r="D9" s="7"/>
      <c r="E9" s="5"/>
      <c r="F9" s="10"/>
      <c r="G9" s="10"/>
      <c r="H9" s="10"/>
      <c r="I9" s="10"/>
      <c r="J9" s="55"/>
      <c r="K9" s="10"/>
    </row>
    <row r="10" spans="1:11" ht="15.6">
      <c r="A10" s="73" t="s">
        <v>2</v>
      </c>
      <c r="B10" s="74"/>
      <c r="C10" s="11"/>
      <c r="D10" s="79"/>
      <c r="E10" s="79"/>
      <c r="F10" s="79"/>
      <c r="G10" s="79"/>
      <c r="H10" s="79"/>
      <c r="I10" s="79"/>
      <c r="J10" s="79"/>
      <c r="K10" s="79"/>
    </row>
    <row r="11" spans="1:11" ht="15.6">
      <c r="A11" s="5"/>
      <c r="B11" s="7"/>
      <c r="C11" s="7"/>
      <c r="D11" s="7"/>
      <c r="E11" s="5"/>
      <c r="F11" s="5"/>
      <c r="G11" s="5"/>
      <c r="H11" s="5"/>
      <c r="I11" s="5"/>
      <c r="J11" s="54"/>
      <c r="K11" s="5"/>
    </row>
    <row r="12" spans="1:11" ht="15.6">
      <c r="A12" s="73" t="s">
        <v>3</v>
      </c>
      <c r="B12" s="78"/>
      <c r="C12" s="13"/>
      <c r="D12" s="84"/>
      <c r="E12" s="85"/>
      <c r="F12" s="85"/>
      <c r="G12" s="85"/>
      <c r="H12" s="85"/>
      <c r="I12" s="85"/>
      <c r="J12" s="85"/>
      <c r="K12" s="86"/>
    </row>
    <row r="13" spans="1:11" ht="15.6">
      <c r="A13" s="5"/>
      <c r="B13" s="7"/>
      <c r="C13" s="7"/>
      <c r="D13" s="7"/>
      <c r="E13" s="5"/>
      <c r="F13" s="5"/>
      <c r="G13" s="5"/>
      <c r="H13" s="5"/>
      <c r="I13" s="5"/>
      <c r="J13" s="54"/>
      <c r="K13" s="5"/>
    </row>
    <row r="14" spans="1:11" ht="15.6">
      <c r="A14" s="73" t="s">
        <v>4</v>
      </c>
      <c r="B14" s="78"/>
      <c r="C14" s="9"/>
      <c r="D14" s="79"/>
      <c r="E14" s="79"/>
      <c r="F14" s="79"/>
      <c r="G14" s="79"/>
      <c r="H14" s="79"/>
      <c r="I14" s="79"/>
      <c r="J14" s="79"/>
      <c r="K14" s="79"/>
    </row>
    <row r="15" spans="1:11" ht="15.6">
      <c r="A15" s="8"/>
      <c r="B15" s="9" t="s">
        <v>11</v>
      </c>
      <c r="C15" s="13"/>
      <c r="D15" s="84"/>
      <c r="E15" s="85"/>
      <c r="F15" s="85"/>
      <c r="G15" s="85"/>
      <c r="H15" s="85"/>
      <c r="I15" s="85"/>
      <c r="J15" s="85"/>
      <c r="K15" s="86"/>
    </row>
    <row r="16" spans="1:11" ht="15.6">
      <c r="A16" s="8"/>
      <c r="B16" s="9" t="s">
        <v>12</v>
      </c>
      <c r="C16" s="13"/>
      <c r="D16" s="84"/>
      <c r="E16" s="85"/>
      <c r="F16" s="85"/>
      <c r="G16" s="85"/>
      <c r="H16" s="85"/>
      <c r="I16" s="85"/>
      <c r="J16" s="85"/>
      <c r="K16" s="86"/>
    </row>
    <row r="17" spans="1:11" ht="15.6">
      <c r="A17" s="73" t="s">
        <v>5</v>
      </c>
      <c r="B17" s="78"/>
      <c r="C17" s="9"/>
      <c r="D17" s="79"/>
      <c r="E17" s="79"/>
      <c r="F17" s="79"/>
      <c r="G17" s="79"/>
      <c r="H17" s="79"/>
      <c r="I17" s="79"/>
      <c r="J17" s="79"/>
      <c r="K17" s="79"/>
    </row>
    <row r="18" spans="1:11" ht="15.6">
      <c r="A18" s="73" t="s">
        <v>6</v>
      </c>
      <c r="B18" s="74"/>
      <c r="C18" s="11"/>
      <c r="D18" s="79"/>
      <c r="E18" s="79"/>
      <c r="F18" s="79"/>
      <c r="G18" s="79"/>
      <c r="H18" s="79"/>
      <c r="I18" s="79"/>
      <c r="J18" s="79"/>
      <c r="K18" s="79"/>
    </row>
    <row r="19" spans="1:11" s="20" customFormat="1" ht="17.399999999999999">
      <c r="A19" s="23"/>
      <c r="B19" s="23" t="s">
        <v>37</v>
      </c>
      <c r="C19" s="23"/>
      <c r="D19" s="23"/>
      <c r="E19" s="23"/>
      <c r="F19" s="23"/>
      <c r="J19" s="53"/>
    </row>
    <row r="20" spans="1:11" s="20" customFormat="1" ht="17.399999999999999">
      <c r="A20" s="23"/>
      <c r="B20" s="62" t="s">
        <v>38</v>
      </c>
      <c r="C20" s="62"/>
      <c r="D20" s="62"/>
      <c r="E20" s="23"/>
      <c r="F20" s="23"/>
      <c r="J20" s="53"/>
    </row>
    <row r="21" spans="1:11" s="20" customFormat="1" ht="12.75" customHeight="1">
      <c r="B21" s="21"/>
      <c r="C21" s="21"/>
      <c r="D21" s="21"/>
      <c r="E21" s="22"/>
      <c r="J21" s="53"/>
    </row>
    <row r="22" spans="1:11" s="5" customFormat="1" ht="38.25" customHeight="1">
      <c r="A22" s="63" t="s">
        <v>0</v>
      </c>
      <c r="B22" s="36" t="s">
        <v>20</v>
      </c>
      <c r="C22" s="37" t="s">
        <v>17</v>
      </c>
      <c r="D22" s="37" t="s">
        <v>17</v>
      </c>
      <c r="E22" s="65" t="s">
        <v>1</v>
      </c>
      <c r="F22" s="65" t="s">
        <v>57</v>
      </c>
      <c r="G22" s="87" t="s">
        <v>7</v>
      </c>
      <c r="H22" s="87" t="s">
        <v>50</v>
      </c>
      <c r="I22" s="87" t="s">
        <v>9</v>
      </c>
      <c r="J22" s="83" t="s">
        <v>27</v>
      </c>
      <c r="K22" s="87" t="s">
        <v>51</v>
      </c>
    </row>
    <row r="23" spans="1:11" s="5" customFormat="1" ht="16.5" customHeight="1">
      <c r="A23" s="64"/>
      <c r="B23" s="36" t="s">
        <v>21</v>
      </c>
      <c r="C23" s="38" t="s">
        <v>19</v>
      </c>
      <c r="D23" s="38" t="s">
        <v>18</v>
      </c>
      <c r="E23" s="66"/>
      <c r="F23" s="66"/>
      <c r="G23" s="87"/>
      <c r="H23" s="87"/>
      <c r="I23" s="87"/>
      <c r="J23" s="83"/>
      <c r="K23" s="87"/>
    </row>
    <row r="24" spans="1:11" s="5" customFormat="1" ht="83.4" customHeight="1">
      <c r="A24" s="25">
        <v>1</v>
      </c>
      <c r="B24" s="26" t="s">
        <v>22</v>
      </c>
      <c r="C24" s="26">
        <v>211</v>
      </c>
      <c r="D24" s="26">
        <v>0</v>
      </c>
      <c r="E24" s="27" t="s">
        <v>16</v>
      </c>
      <c r="F24" s="27">
        <v>2</v>
      </c>
      <c r="G24" s="28">
        <v>0</v>
      </c>
      <c r="H24" s="28">
        <f>F24*G24</f>
        <v>0</v>
      </c>
      <c r="I24" s="29">
        <v>0</v>
      </c>
      <c r="J24" s="56">
        <f>H24*I24</f>
        <v>0</v>
      </c>
      <c r="K24" s="28">
        <f t="shared" ref="K24:K30" si="0">H24+J24</f>
        <v>0</v>
      </c>
    </row>
    <row r="25" spans="1:11" s="5" customFormat="1" ht="83.4" customHeight="1">
      <c r="A25" s="25">
        <v>2</v>
      </c>
      <c r="B25" s="26" t="s">
        <v>23</v>
      </c>
      <c r="C25" s="26">
        <v>17</v>
      </c>
      <c r="D25" s="26">
        <v>1</v>
      </c>
      <c r="E25" s="27" t="s">
        <v>16</v>
      </c>
      <c r="F25" s="27">
        <v>2</v>
      </c>
      <c r="G25" s="28">
        <v>0</v>
      </c>
      <c r="H25" s="28">
        <f t="shared" ref="H25:H29" si="1">F25*G25</f>
        <v>0</v>
      </c>
      <c r="I25" s="29">
        <v>0</v>
      </c>
      <c r="J25" s="56">
        <f>H25*I25</f>
        <v>0</v>
      </c>
      <c r="K25" s="28">
        <f t="shared" si="0"/>
        <v>0</v>
      </c>
    </row>
    <row r="26" spans="1:11" s="5" customFormat="1" ht="83.4" customHeight="1">
      <c r="A26" s="25">
        <v>3</v>
      </c>
      <c r="B26" s="26" t="s">
        <v>24</v>
      </c>
      <c r="C26" s="26">
        <v>9</v>
      </c>
      <c r="D26" s="26">
        <v>1</v>
      </c>
      <c r="E26" s="27" t="s">
        <v>16</v>
      </c>
      <c r="F26" s="27">
        <v>2</v>
      </c>
      <c r="G26" s="28">
        <v>0</v>
      </c>
      <c r="H26" s="28">
        <f t="shared" si="1"/>
        <v>0</v>
      </c>
      <c r="I26" s="29">
        <v>0</v>
      </c>
      <c r="J26" s="56">
        <f>H26*I26</f>
        <v>0</v>
      </c>
      <c r="K26" s="28">
        <f t="shared" si="0"/>
        <v>0</v>
      </c>
    </row>
    <row r="27" spans="1:11" s="5" customFormat="1" ht="83.4" customHeight="1">
      <c r="A27" s="25">
        <v>4</v>
      </c>
      <c r="B27" s="26" t="s">
        <v>25</v>
      </c>
      <c r="C27" s="26">
        <v>19</v>
      </c>
      <c r="D27" s="26">
        <v>1</v>
      </c>
      <c r="E27" s="27" t="s">
        <v>16</v>
      </c>
      <c r="F27" s="27">
        <v>2</v>
      </c>
      <c r="G27" s="28">
        <v>0</v>
      </c>
      <c r="H27" s="28">
        <f t="shared" si="1"/>
        <v>0</v>
      </c>
      <c r="I27" s="29">
        <v>0</v>
      </c>
      <c r="J27" s="56">
        <f>H27*I27</f>
        <v>0</v>
      </c>
      <c r="K27" s="28">
        <f t="shared" si="0"/>
        <v>0</v>
      </c>
    </row>
    <row r="28" spans="1:11" s="5" customFormat="1" ht="83.4" customHeight="1">
      <c r="A28" s="25">
        <v>5</v>
      </c>
      <c r="B28" s="26" t="s">
        <v>26</v>
      </c>
      <c r="C28" s="26">
        <v>15</v>
      </c>
      <c r="D28" s="26">
        <v>1</v>
      </c>
      <c r="E28" s="27" t="s">
        <v>16</v>
      </c>
      <c r="F28" s="27">
        <v>2</v>
      </c>
      <c r="G28" s="28">
        <v>0</v>
      </c>
      <c r="H28" s="28">
        <f t="shared" si="1"/>
        <v>0</v>
      </c>
      <c r="I28" s="29">
        <v>0</v>
      </c>
      <c r="J28" s="56">
        <f>H28*I28</f>
        <v>0</v>
      </c>
      <c r="K28" s="28">
        <f t="shared" si="0"/>
        <v>0</v>
      </c>
    </row>
    <row r="29" spans="1:11" s="5" customFormat="1" ht="99.6" customHeight="1">
      <c r="A29" s="25">
        <v>6</v>
      </c>
      <c r="B29" s="26" t="s">
        <v>28</v>
      </c>
      <c r="C29" s="26">
        <v>9</v>
      </c>
      <c r="D29" s="26">
        <v>0</v>
      </c>
      <c r="E29" s="27" t="s">
        <v>16</v>
      </c>
      <c r="F29" s="27">
        <v>2</v>
      </c>
      <c r="G29" s="28">
        <v>0</v>
      </c>
      <c r="H29" s="28">
        <f t="shared" si="1"/>
        <v>0</v>
      </c>
      <c r="I29" s="29">
        <v>0</v>
      </c>
      <c r="J29" s="56">
        <f t="shared" ref="J29" si="2">H29*I29</f>
        <v>0</v>
      </c>
      <c r="K29" s="28">
        <f t="shared" si="0"/>
        <v>0</v>
      </c>
    </row>
    <row r="30" spans="1:11" s="41" customFormat="1" ht="99.6" customHeight="1">
      <c r="A30" s="80" t="s">
        <v>45</v>
      </c>
      <c r="B30" s="81"/>
      <c r="C30" s="81"/>
      <c r="D30" s="81"/>
      <c r="E30" s="81"/>
      <c r="F30" s="81"/>
      <c r="G30" s="82"/>
      <c r="H30" s="39">
        <f>SUM(H24:H29)</f>
        <v>0</v>
      </c>
      <c r="I30" s="40">
        <v>0</v>
      </c>
      <c r="J30" s="57">
        <f t="shared" ref="J30" si="3">H30*I30</f>
        <v>0</v>
      </c>
      <c r="K30" s="39">
        <f t="shared" si="0"/>
        <v>0</v>
      </c>
    </row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</sheetData>
  <mergeCells count="27">
    <mergeCell ref="A30:G30"/>
    <mergeCell ref="J22:J23"/>
    <mergeCell ref="D18:K18"/>
    <mergeCell ref="D10:K10"/>
    <mergeCell ref="A12:B12"/>
    <mergeCell ref="D12:K12"/>
    <mergeCell ref="A14:B14"/>
    <mergeCell ref="D14:K14"/>
    <mergeCell ref="B20:D20"/>
    <mergeCell ref="G22:G23"/>
    <mergeCell ref="H22:H23"/>
    <mergeCell ref="I22:I23"/>
    <mergeCell ref="K22:K23"/>
    <mergeCell ref="D15:K15"/>
    <mergeCell ref="D16:K16"/>
    <mergeCell ref="A2:F2"/>
    <mergeCell ref="A22:A23"/>
    <mergeCell ref="E22:E23"/>
    <mergeCell ref="F22:F23"/>
    <mergeCell ref="A3:F3"/>
    <mergeCell ref="F5:K5"/>
    <mergeCell ref="F6:K7"/>
    <mergeCell ref="A10:B10"/>
    <mergeCell ref="F8:K8"/>
    <mergeCell ref="A17:B17"/>
    <mergeCell ref="D17:K17"/>
    <mergeCell ref="A18:B18"/>
  </mergeCells>
  <pageMargins left="0.70866141732283472" right="0.23622047244094491" top="0.98425196850393704" bottom="0.74803149606299213" header="0.70866141732283472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1586-77AF-45AA-900E-3AF2EC9EAB61}">
  <sheetPr codeName="Arkusz2">
    <pageSetUpPr fitToPage="1"/>
  </sheetPr>
  <dimension ref="A1:J18"/>
  <sheetViews>
    <sheetView view="pageBreakPreview" zoomScale="60" zoomScaleNormal="40" workbookViewId="0">
      <selection activeCell="W15" sqref="W15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4.44140625" style="1" customWidth="1"/>
    <col min="4" max="4" width="14.109375" style="1" customWidth="1"/>
    <col min="5" max="5" width="27.5546875" style="1" customWidth="1"/>
    <col min="6" max="6" width="15.77734375" style="1" customWidth="1"/>
    <col min="7" max="7" width="14.33203125" style="1" customWidth="1"/>
    <col min="8" max="8" width="9.109375" style="1"/>
    <col min="9" max="9" width="12.21875" style="59" customWidth="1"/>
    <col min="10" max="10" width="18.6640625" style="1" customWidth="1"/>
    <col min="11" max="16384" width="9.109375" style="1"/>
  </cols>
  <sheetData>
    <row r="1" spans="1:10" s="20" customFormat="1" ht="17.399999999999999">
      <c r="B1" s="21"/>
      <c r="C1" s="21"/>
      <c r="D1" s="22"/>
      <c r="I1" s="58"/>
    </row>
    <row r="2" spans="1:10" s="20" customFormat="1" ht="17.399999999999999">
      <c r="A2" s="62" t="s">
        <v>59</v>
      </c>
      <c r="B2" s="62"/>
      <c r="C2" s="62"/>
      <c r="D2" s="62"/>
      <c r="E2" s="62"/>
      <c r="I2" s="58"/>
      <c r="J2" s="35" t="s">
        <v>53</v>
      </c>
    </row>
    <row r="3" spans="1:10" s="20" customFormat="1" ht="17.399999999999999">
      <c r="A3" s="62" t="s">
        <v>15</v>
      </c>
      <c r="B3" s="62"/>
      <c r="C3" s="62"/>
      <c r="D3" s="62"/>
      <c r="E3" s="62"/>
      <c r="I3" s="58"/>
    </row>
    <row r="4" spans="1:10" s="20" customFormat="1" ht="17.399999999999999">
      <c r="A4" s="23"/>
      <c r="B4" s="23"/>
      <c r="C4" s="23"/>
      <c r="D4" s="23"/>
      <c r="E4" s="23"/>
      <c r="I4" s="58"/>
    </row>
    <row r="5" spans="1:10" s="20" customFormat="1" ht="17.399999999999999">
      <c r="A5" s="23"/>
      <c r="B5" s="23" t="s">
        <v>36</v>
      </c>
      <c r="C5" s="23"/>
      <c r="D5" s="23"/>
      <c r="E5" s="23"/>
      <c r="I5" s="58"/>
    </row>
    <row r="6" spans="1:10" s="20" customFormat="1" ht="17.399999999999999">
      <c r="A6" s="23"/>
      <c r="B6" s="22" t="s">
        <v>39</v>
      </c>
      <c r="C6" s="22"/>
      <c r="D6" s="23"/>
      <c r="E6" s="23"/>
      <c r="I6" s="58"/>
    </row>
    <row r="7" spans="1:10" ht="12.75" customHeight="1">
      <c r="B7" s="3"/>
      <c r="C7" s="3"/>
      <c r="D7" s="2"/>
    </row>
    <row r="8" spans="1:10" s="5" customFormat="1" ht="38.25" customHeight="1">
      <c r="A8" s="63" t="s">
        <v>0</v>
      </c>
      <c r="B8" s="42" t="s">
        <v>20</v>
      </c>
      <c r="C8" s="36" t="s">
        <v>17</v>
      </c>
      <c r="D8" s="65" t="s">
        <v>1</v>
      </c>
      <c r="E8" s="65" t="s">
        <v>56</v>
      </c>
      <c r="F8" s="87" t="s">
        <v>7</v>
      </c>
      <c r="G8" s="87" t="s">
        <v>8</v>
      </c>
      <c r="H8" s="87" t="s">
        <v>9</v>
      </c>
      <c r="I8" s="89" t="s">
        <v>27</v>
      </c>
      <c r="J8" s="87" t="s">
        <v>10</v>
      </c>
    </row>
    <row r="9" spans="1:10" s="5" customFormat="1" ht="16.5" customHeight="1">
      <c r="A9" s="64"/>
      <c r="B9" s="43" t="s">
        <v>21</v>
      </c>
      <c r="C9" s="36" t="s">
        <v>19</v>
      </c>
      <c r="D9" s="66"/>
      <c r="E9" s="66"/>
      <c r="F9" s="87"/>
      <c r="G9" s="87"/>
      <c r="H9" s="87"/>
      <c r="I9" s="89"/>
      <c r="J9" s="87"/>
    </row>
    <row r="10" spans="1:10" s="5" customFormat="1" ht="83.4" customHeight="1">
      <c r="A10" s="25">
        <v>1</v>
      </c>
      <c r="B10" s="26" t="s">
        <v>22</v>
      </c>
      <c r="C10" s="26">
        <v>211</v>
      </c>
      <c r="D10" s="27" t="s">
        <v>16</v>
      </c>
      <c r="E10" s="27">
        <v>2</v>
      </c>
      <c r="F10" s="28">
        <v>0</v>
      </c>
      <c r="G10" s="28">
        <f>E10*F10</f>
        <v>0</v>
      </c>
      <c r="H10" s="29">
        <v>0</v>
      </c>
      <c r="I10" s="28">
        <f>G10*H10</f>
        <v>0</v>
      </c>
      <c r="J10" s="28">
        <f>G10+I10</f>
        <v>0</v>
      </c>
    </row>
    <row r="11" spans="1:10" s="5" customFormat="1" ht="83.4" customHeight="1">
      <c r="A11" s="25">
        <v>2</v>
      </c>
      <c r="B11" s="26" t="s">
        <v>23</v>
      </c>
      <c r="C11" s="26">
        <v>17</v>
      </c>
      <c r="D11" s="27" t="s">
        <v>16</v>
      </c>
      <c r="E11" s="27">
        <v>2</v>
      </c>
      <c r="F11" s="28">
        <v>0</v>
      </c>
      <c r="G11" s="28">
        <f t="shared" ref="G11:G15" si="0">E11*F11</f>
        <v>0</v>
      </c>
      <c r="H11" s="29">
        <v>0</v>
      </c>
      <c r="I11" s="28">
        <f t="shared" ref="I11:I15" si="1">G11*H11</f>
        <v>0</v>
      </c>
      <c r="J11" s="28">
        <f t="shared" ref="J11:J15" si="2">G11+I11</f>
        <v>0</v>
      </c>
    </row>
    <row r="12" spans="1:10" s="5" customFormat="1" ht="83.4" customHeight="1">
      <c r="A12" s="25">
        <v>3</v>
      </c>
      <c r="B12" s="26" t="s">
        <v>24</v>
      </c>
      <c r="C12" s="26">
        <v>9</v>
      </c>
      <c r="D12" s="27" t="s">
        <v>16</v>
      </c>
      <c r="E12" s="27">
        <v>2</v>
      </c>
      <c r="F12" s="28">
        <v>0</v>
      </c>
      <c r="G12" s="28">
        <f t="shared" si="0"/>
        <v>0</v>
      </c>
      <c r="H12" s="29">
        <v>0</v>
      </c>
      <c r="I12" s="28">
        <f t="shared" si="1"/>
        <v>0</v>
      </c>
      <c r="J12" s="28">
        <f t="shared" si="2"/>
        <v>0</v>
      </c>
    </row>
    <row r="13" spans="1:10" s="5" customFormat="1" ht="83.4" customHeight="1">
      <c r="A13" s="25">
        <v>4</v>
      </c>
      <c r="B13" s="26" t="s">
        <v>25</v>
      </c>
      <c r="C13" s="26">
        <v>19</v>
      </c>
      <c r="D13" s="27" t="s">
        <v>16</v>
      </c>
      <c r="E13" s="27">
        <v>2</v>
      </c>
      <c r="F13" s="28">
        <v>0</v>
      </c>
      <c r="G13" s="28">
        <f t="shared" si="0"/>
        <v>0</v>
      </c>
      <c r="H13" s="29">
        <v>0</v>
      </c>
      <c r="I13" s="28">
        <f t="shared" si="1"/>
        <v>0</v>
      </c>
      <c r="J13" s="28">
        <f t="shared" si="2"/>
        <v>0</v>
      </c>
    </row>
    <row r="14" spans="1:10" s="5" customFormat="1" ht="83.4" customHeight="1">
      <c r="A14" s="25">
        <v>5</v>
      </c>
      <c r="B14" s="26" t="s">
        <v>26</v>
      </c>
      <c r="C14" s="26">
        <v>15</v>
      </c>
      <c r="D14" s="27" t="s">
        <v>16</v>
      </c>
      <c r="E14" s="27">
        <v>2</v>
      </c>
      <c r="F14" s="28">
        <v>0</v>
      </c>
      <c r="G14" s="28">
        <f t="shared" si="0"/>
        <v>0</v>
      </c>
      <c r="H14" s="29">
        <v>0</v>
      </c>
      <c r="I14" s="28">
        <f t="shared" si="1"/>
        <v>0</v>
      </c>
      <c r="J14" s="28">
        <f t="shared" si="2"/>
        <v>0</v>
      </c>
    </row>
    <row r="15" spans="1:10" s="5" customFormat="1" ht="99.6" customHeight="1">
      <c r="A15" s="30">
        <v>6</v>
      </c>
      <c r="B15" s="26" t="s">
        <v>28</v>
      </c>
      <c r="C15" s="26">
        <v>9</v>
      </c>
      <c r="D15" s="27" t="s">
        <v>16</v>
      </c>
      <c r="E15" s="27">
        <v>2</v>
      </c>
      <c r="F15" s="28">
        <v>0</v>
      </c>
      <c r="G15" s="28">
        <f t="shared" si="0"/>
        <v>0</v>
      </c>
      <c r="H15" s="29">
        <v>0</v>
      </c>
      <c r="I15" s="28">
        <f t="shared" si="1"/>
        <v>0</v>
      </c>
      <c r="J15" s="28">
        <f t="shared" si="2"/>
        <v>0</v>
      </c>
    </row>
    <row r="16" spans="1:10" s="46" customFormat="1" ht="83.4" customHeight="1">
      <c r="A16" s="88" t="s">
        <v>44</v>
      </c>
      <c r="B16" s="88"/>
      <c r="C16" s="88"/>
      <c r="D16" s="88"/>
      <c r="E16" s="88"/>
      <c r="F16" s="88"/>
      <c r="G16" s="44">
        <f>SUM(G10:G15)</f>
        <v>0</v>
      </c>
      <c r="H16" s="40">
        <v>0</v>
      </c>
      <c r="I16" s="39">
        <f t="shared" ref="I16" si="3">G16*H16</f>
        <v>0</v>
      </c>
      <c r="J16" s="39">
        <f>I16+G16</f>
        <v>0</v>
      </c>
    </row>
    <row r="17" spans="2:2" ht="12.75" customHeight="1">
      <c r="B17" s="19"/>
    </row>
    <row r="18" spans="2:2" ht="12.75" customHeight="1"/>
  </sheetData>
  <mergeCells count="11">
    <mergeCell ref="J8:J9"/>
    <mergeCell ref="A8:A9"/>
    <mergeCell ref="D8:D9"/>
    <mergeCell ref="E8:E9"/>
    <mergeCell ref="F8:F9"/>
    <mergeCell ref="G8:G9"/>
    <mergeCell ref="A2:E2"/>
    <mergeCell ref="A3:E3"/>
    <mergeCell ref="A16:F16"/>
    <mergeCell ref="H8:H9"/>
    <mergeCell ref="I8:I9"/>
  </mergeCells>
  <printOptions horizontalCentered="1"/>
  <pageMargins left="0.70866141732283472" right="0.23622047244094491" top="0.98425196850393704" bottom="0.74803149606299213" header="0.70866141732283472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C035-B126-4BEC-88C2-F9AD4E1A80FC}">
  <sheetPr codeName="Arkusz5">
    <pageSetUpPr fitToPage="1"/>
  </sheetPr>
  <dimension ref="A1:J16"/>
  <sheetViews>
    <sheetView view="pageBreakPreview" topLeftCell="A3" zoomScaleNormal="40" zoomScaleSheetLayoutView="100" workbookViewId="0">
      <selection activeCell="J13" sqref="J13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1.21875" style="1" customWidth="1"/>
    <col min="4" max="4" width="13.88671875" style="1" customWidth="1"/>
    <col min="5" max="5" width="21.77734375" style="1" customWidth="1"/>
    <col min="6" max="6" width="16" style="1" customWidth="1"/>
    <col min="7" max="7" width="14.33203125" style="1" customWidth="1"/>
    <col min="8" max="8" width="9.109375" style="1"/>
    <col min="9" max="9" width="11" style="59" customWidth="1"/>
    <col min="10" max="10" width="18.6640625" style="1" customWidth="1"/>
    <col min="11" max="16384" width="9.109375" style="1"/>
  </cols>
  <sheetData>
    <row r="1" spans="1:10" s="20" customFormat="1" ht="17.399999999999999">
      <c r="B1" s="21"/>
      <c r="C1" s="21"/>
      <c r="D1" s="22"/>
      <c r="I1" s="58"/>
    </row>
    <row r="2" spans="1:10" s="20" customFormat="1" ht="17.399999999999999">
      <c r="A2" s="62" t="s">
        <v>59</v>
      </c>
      <c r="B2" s="62"/>
      <c r="C2" s="62"/>
      <c r="D2" s="62"/>
      <c r="E2" s="62"/>
      <c r="I2" s="58"/>
      <c r="J2" s="35" t="s">
        <v>54</v>
      </c>
    </row>
    <row r="3" spans="1:10" s="20" customFormat="1" ht="17.399999999999999">
      <c r="A3" s="62" t="s">
        <v>15</v>
      </c>
      <c r="B3" s="62"/>
      <c r="C3" s="62"/>
      <c r="D3" s="62"/>
      <c r="E3" s="62"/>
      <c r="I3" s="58"/>
    </row>
    <row r="4" spans="1:10" s="20" customFormat="1" ht="17.399999999999999">
      <c r="A4" s="23"/>
      <c r="B4" s="23"/>
      <c r="C4" s="23"/>
      <c r="D4" s="23"/>
      <c r="E4" s="23"/>
      <c r="I4" s="58"/>
    </row>
    <row r="5" spans="1:10" s="20" customFormat="1" ht="17.399999999999999">
      <c r="A5" s="23"/>
      <c r="B5" s="23" t="s">
        <v>41</v>
      </c>
      <c r="C5" s="23"/>
      <c r="D5" s="23"/>
      <c r="E5" s="23"/>
      <c r="I5" s="58"/>
    </row>
    <row r="6" spans="1:10" s="20" customFormat="1" ht="17.399999999999999">
      <c r="A6" s="23"/>
      <c r="B6" s="22" t="s">
        <v>42</v>
      </c>
      <c r="C6" s="22"/>
      <c r="D6" s="23"/>
      <c r="E6" s="23"/>
      <c r="I6" s="58"/>
    </row>
    <row r="7" spans="1:10" ht="12.75" customHeight="1">
      <c r="B7" s="3"/>
      <c r="C7" s="3"/>
      <c r="D7" s="2"/>
    </row>
    <row r="8" spans="1:10" s="5" customFormat="1" ht="38.25" customHeight="1">
      <c r="A8" s="63" t="s">
        <v>0</v>
      </c>
      <c r="B8" s="42" t="s">
        <v>20</v>
      </c>
      <c r="C8" s="36" t="s">
        <v>17</v>
      </c>
      <c r="D8" s="65" t="s">
        <v>1</v>
      </c>
      <c r="E8" s="65" t="s">
        <v>58</v>
      </c>
      <c r="F8" s="87" t="s">
        <v>7</v>
      </c>
      <c r="G8" s="87" t="s">
        <v>8</v>
      </c>
      <c r="H8" s="87" t="s">
        <v>9</v>
      </c>
      <c r="I8" s="89" t="s">
        <v>27</v>
      </c>
      <c r="J8" s="87" t="s">
        <v>10</v>
      </c>
    </row>
    <row r="9" spans="1:10" s="5" customFormat="1" ht="16.5" customHeight="1">
      <c r="A9" s="64"/>
      <c r="B9" s="43" t="s">
        <v>21</v>
      </c>
      <c r="C9" s="36" t="s">
        <v>40</v>
      </c>
      <c r="D9" s="66"/>
      <c r="E9" s="66"/>
      <c r="F9" s="87"/>
      <c r="G9" s="87"/>
      <c r="H9" s="87"/>
      <c r="I9" s="89"/>
      <c r="J9" s="87"/>
    </row>
    <row r="10" spans="1:10" ht="83.4" customHeight="1">
      <c r="A10" s="14">
        <v>1</v>
      </c>
      <c r="B10" s="18" t="s">
        <v>23</v>
      </c>
      <c r="C10" s="18">
        <v>1</v>
      </c>
      <c r="D10" s="15" t="s">
        <v>16</v>
      </c>
      <c r="E10" s="15">
        <v>4</v>
      </c>
      <c r="F10" s="16">
        <v>0</v>
      </c>
      <c r="G10" s="16">
        <f t="shared" ref="G10:G13" si="0">E10*F10</f>
        <v>0</v>
      </c>
      <c r="H10" s="17">
        <v>0</v>
      </c>
      <c r="I10" s="16">
        <f t="shared" ref="I10:I14" si="1">G10*H10</f>
        <v>0</v>
      </c>
      <c r="J10" s="16">
        <f>G10+I10</f>
        <v>0</v>
      </c>
    </row>
    <row r="11" spans="1:10" ht="83.4" customHeight="1">
      <c r="A11" s="14">
        <v>2</v>
      </c>
      <c r="B11" s="18" t="s">
        <v>24</v>
      </c>
      <c r="C11" s="18">
        <v>1</v>
      </c>
      <c r="D11" s="15" t="s">
        <v>16</v>
      </c>
      <c r="E11" s="15">
        <v>4</v>
      </c>
      <c r="F11" s="16">
        <v>0</v>
      </c>
      <c r="G11" s="16">
        <f t="shared" si="0"/>
        <v>0</v>
      </c>
      <c r="H11" s="17">
        <v>0</v>
      </c>
      <c r="I11" s="16">
        <f t="shared" si="1"/>
        <v>0</v>
      </c>
      <c r="J11" s="16">
        <f t="shared" ref="J11:J13" si="2">G11+I11</f>
        <v>0</v>
      </c>
    </row>
    <row r="12" spans="1:10" ht="83.4" customHeight="1">
      <c r="A12" s="14">
        <v>3</v>
      </c>
      <c r="B12" s="18" t="s">
        <v>25</v>
      </c>
      <c r="C12" s="18">
        <v>1</v>
      </c>
      <c r="D12" s="15" t="s">
        <v>16</v>
      </c>
      <c r="E12" s="15">
        <v>4</v>
      </c>
      <c r="F12" s="16">
        <v>0</v>
      </c>
      <c r="G12" s="16">
        <f t="shared" si="0"/>
        <v>0</v>
      </c>
      <c r="H12" s="17">
        <v>0</v>
      </c>
      <c r="I12" s="16">
        <f t="shared" si="1"/>
        <v>0</v>
      </c>
      <c r="J12" s="16">
        <f t="shared" si="2"/>
        <v>0</v>
      </c>
    </row>
    <row r="13" spans="1:10" ht="83.4" customHeight="1">
      <c r="A13" s="14">
        <v>4</v>
      </c>
      <c r="B13" s="18" t="s">
        <v>26</v>
      </c>
      <c r="C13" s="18">
        <v>1</v>
      </c>
      <c r="D13" s="15" t="s">
        <v>16</v>
      </c>
      <c r="E13" s="15">
        <v>4</v>
      </c>
      <c r="F13" s="16">
        <v>0</v>
      </c>
      <c r="G13" s="16">
        <f t="shared" si="0"/>
        <v>0</v>
      </c>
      <c r="H13" s="17">
        <v>0</v>
      </c>
      <c r="I13" s="16">
        <f t="shared" si="1"/>
        <v>0</v>
      </c>
      <c r="J13" s="16">
        <f t="shared" si="2"/>
        <v>0</v>
      </c>
    </row>
    <row r="14" spans="1:10" s="45" customFormat="1" ht="83.4" customHeight="1">
      <c r="A14" s="90" t="s">
        <v>43</v>
      </c>
      <c r="B14" s="90"/>
      <c r="C14" s="90"/>
      <c r="D14" s="90"/>
      <c r="E14" s="90"/>
      <c r="F14" s="90"/>
      <c r="G14" s="44">
        <f>SUM(G10:G13)</f>
        <v>0</v>
      </c>
      <c r="H14" s="40">
        <v>0</v>
      </c>
      <c r="I14" s="39">
        <f t="shared" si="1"/>
        <v>0</v>
      </c>
      <c r="J14" s="39">
        <f>G14+I14</f>
        <v>0</v>
      </c>
    </row>
    <row r="15" spans="1:10" ht="12.75" customHeight="1">
      <c r="B15" s="19"/>
    </row>
    <row r="16" spans="1:10" ht="12.75" customHeight="1"/>
  </sheetData>
  <mergeCells count="11">
    <mergeCell ref="G8:G9"/>
    <mergeCell ref="H8:H9"/>
    <mergeCell ref="I8:I9"/>
    <mergeCell ref="J8:J9"/>
    <mergeCell ref="A14:F14"/>
    <mergeCell ref="F8:F9"/>
    <mergeCell ref="A2:E2"/>
    <mergeCell ref="A3:E3"/>
    <mergeCell ref="A8:A9"/>
    <mergeCell ref="D8:D9"/>
    <mergeCell ref="E8:E9"/>
  </mergeCells>
  <pageMargins left="0.70866141732283472" right="0.23622047244094491" top="0.98425196850393704" bottom="0.74803149606299213" header="0.70866141732283472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A778-898E-42CA-9A79-29555B5D11DB}">
  <sheetPr codeName="Arkusz4"/>
  <dimension ref="A1:K23"/>
  <sheetViews>
    <sheetView view="pageBreakPreview" zoomScale="115" zoomScaleNormal="100" zoomScaleSheetLayoutView="115" workbookViewId="0">
      <selection activeCell="C11" sqref="C11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15.5546875" style="1" customWidth="1"/>
    <col min="4" max="4" width="13.44140625" style="1" customWidth="1"/>
    <col min="5" max="5" width="14.44140625" style="59" customWidth="1"/>
    <col min="6" max="6" width="18.6640625" style="1" customWidth="1"/>
    <col min="7" max="16384" width="9.109375" style="1"/>
  </cols>
  <sheetData>
    <row r="1" spans="1:11">
      <c r="B1" s="3"/>
    </row>
    <row r="2" spans="1:11" ht="15.6">
      <c r="A2" s="91" t="s">
        <v>59</v>
      </c>
      <c r="B2" s="91"/>
      <c r="C2" s="5"/>
      <c r="D2" s="5"/>
      <c r="E2" s="60"/>
      <c r="F2" s="34" t="s">
        <v>55</v>
      </c>
    </row>
    <row r="3" spans="1:11" ht="15">
      <c r="A3" s="12" t="s">
        <v>15</v>
      </c>
      <c r="B3" s="12"/>
      <c r="C3" s="31"/>
      <c r="D3" s="31"/>
      <c r="E3" s="61"/>
      <c r="F3" s="31"/>
    </row>
    <row r="4" spans="1:11" ht="15.6">
      <c r="A4" s="4"/>
      <c r="B4" s="4" t="s">
        <v>47</v>
      </c>
      <c r="C4" s="31"/>
      <c r="D4" s="31"/>
      <c r="E4" s="61"/>
      <c r="F4" s="31"/>
    </row>
    <row r="5" spans="1:11" ht="12.75" customHeight="1">
      <c r="B5" s="3"/>
    </row>
    <row r="6" spans="1:11" s="20" customFormat="1" ht="38.25" customHeight="1">
      <c r="A6" s="96" t="s">
        <v>0</v>
      </c>
      <c r="B6" s="47" t="s">
        <v>48</v>
      </c>
      <c r="C6" s="93" t="s">
        <v>8</v>
      </c>
      <c r="D6" s="93" t="s">
        <v>9</v>
      </c>
      <c r="E6" s="94" t="s">
        <v>27</v>
      </c>
      <c r="F6" s="93" t="s">
        <v>10</v>
      </c>
    </row>
    <row r="7" spans="1:11" s="20" customFormat="1" ht="16.5" customHeight="1">
      <c r="A7" s="97"/>
      <c r="B7" s="48" t="s">
        <v>49</v>
      </c>
      <c r="C7" s="93"/>
      <c r="D7" s="93"/>
      <c r="E7" s="94"/>
      <c r="F7" s="93"/>
    </row>
    <row r="8" spans="1:11" s="20" customFormat="1" ht="54" customHeight="1">
      <c r="A8" s="49" t="s">
        <v>29</v>
      </c>
      <c r="B8" s="50" t="s">
        <v>32</v>
      </c>
      <c r="C8" s="51">
        <f>'formularz ofertowy 1 a) '!H30</f>
        <v>0</v>
      </c>
      <c r="D8" s="24">
        <v>0</v>
      </c>
      <c r="E8" s="51">
        <f t="shared" ref="E8:E10" si="0">C8*D8</f>
        <v>0</v>
      </c>
      <c r="F8" s="51">
        <f>C8+E8</f>
        <v>0</v>
      </c>
    </row>
    <row r="9" spans="1:11" s="20" customFormat="1" ht="52.8" customHeight="1">
      <c r="A9" s="49" t="s">
        <v>30</v>
      </c>
      <c r="B9" s="50" t="s">
        <v>33</v>
      </c>
      <c r="C9" s="51">
        <f>'formularz ofertowy 1 b)'!G16</f>
        <v>0</v>
      </c>
      <c r="D9" s="24">
        <v>0</v>
      </c>
      <c r="E9" s="51">
        <f t="shared" si="0"/>
        <v>0</v>
      </c>
      <c r="F9" s="51">
        <f t="shared" ref="F9:F11" si="1">C9+E9</f>
        <v>0</v>
      </c>
    </row>
    <row r="10" spans="1:11" s="20" customFormat="1" ht="52.8" customHeight="1">
      <c r="A10" s="49" t="s">
        <v>31</v>
      </c>
      <c r="B10" s="50" t="s">
        <v>34</v>
      </c>
      <c r="C10" s="51">
        <f>'formularz ofertowy 1c) '!G14</f>
        <v>0</v>
      </c>
      <c r="D10" s="24">
        <v>0</v>
      </c>
      <c r="E10" s="51">
        <f t="shared" si="0"/>
        <v>0</v>
      </c>
      <c r="F10" s="51">
        <f t="shared" si="1"/>
        <v>0</v>
      </c>
    </row>
    <row r="11" spans="1:11" s="41" customFormat="1" ht="83.4" customHeight="1">
      <c r="A11" s="98" t="s">
        <v>35</v>
      </c>
      <c r="B11" s="98"/>
      <c r="C11" s="39">
        <f>SUM(C8:C10)</f>
        <v>0</v>
      </c>
      <c r="D11" s="40">
        <v>0</v>
      </c>
      <c r="E11" s="39">
        <f>C11*D11</f>
        <v>0</v>
      </c>
      <c r="F11" s="39">
        <f t="shared" si="1"/>
        <v>0</v>
      </c>
    </row>
    <row r="12" spans="1:11" ht="83.4" customHeight="1">
      <c r="A12" s="95" t="s">
        <v>60</v>
      </c>
      <c r="B12" s="95"/>
      <c r="C12" s="95"/>
      <c r="D12" s="95"/>
      <c r="E12" s="95"/>
      <c r="F12" s="95"/>
    </row>
    <row r="13" spans="1:11" ht="21" customHeight="1">
      <c r="A13" s="95"/>
      <c r="B13" s="95"/>
      <c r="C13" s="95"/>
      <c r="D13" s="95"/>
      <c r="E13" s="95"/>
      <c r="F13" s="95"/>
    </row>
    <row r="14" spans="1:11" ht="67.2" customHeight="1">
      <c r="A14" s="33"/>
      <c r="B14" s="33"/>
      <c r="C14" s="92" t="s">
        <v>46</v>
      </c>
      <c r="D14" s="92"/>
      <c r="E14" s="92"/>
      <c r="F14" s="92"/>
      <c r="G14" s="32"/>
      <c r="H14" s="32"/>
      <c r="I14" s="32"/>
      <c r="J14" s="32"/>
      <c r="K14" s="32"/>
    </row>
    <row r="15" spans="1:11" ht="12.75" customHeight="1"/>
    <row r="16" spans="1:11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</sheetData>
  <mergeCells count="9">
    <mergeCell ref="A2:B2"/>
    <mergeCell ref="C14:F14"/>
    <mergeCell ref="D6:D7"/>
    <mergeCell ref="E6:E7"/>
    <mergeCell ref="F6:F7"/>
    <mergeCell ref="A12:F13"/>
    <mergeCell ref="A6:A7"/>
    <mergeCell ref="C6:C7"/>
    <mergeCell ref="A11:B11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formularz ofertowy 1 a) </vt:lpstr>
      <vt:lpstr>formularz ofertowy 1 b)</vt:lpstr>
      <vt:lpstr>formularz ofertowy 1c) </vt:lpstr>
      <vt:lpstr>formularz ofertowy podsumowaie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2022-06-01T10:42:36Z</cp:lastPrinted>
  <dcterms:created xsi:type="dcterms:W3CDTF">2013-02-12T12:41:10Z</dcterms:created>
  <dcterms:modified xsi:type="dcterms:W3CDTF">2023-05-18T09:53:45Z</dcterms:modified>
</cp:coreProperties>
</file>