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II Wydzial Planowania i Zamowien Publicznych\Postępowania\Anna Lucińska\Usługi pocztowe\"/>
    </mc:Choice>
  </mc:AlternateContent>
  <bookViews>
    <workbookView xWindow="240" yWindow="60" windowWidth="14355" windowHeight="1875"/>
  </bookViews>
  <sheets>
    <sheet name="Formularz cenowy" sheetId="6" r:id="rId1"/>
  </sheets>
  <calcPr calcId="162913"/>
</workbook>
</file>

<file path=xl/calcChain.xml><?xml version="1.0" encoding="utf-8"?>
<calcChain xmlns="http://schemas.openxmlformats.org/spreadsheetml/2006/main">
  <c r="H218" i="6" l="1"/>
  <c r="D73" i="6" l="1"/>
  <c r="D72" i="6"/>
  <c r="H100" i="6"/>
  <c r="H101" i="6"/>
  <c r="H102" i="6"/>
  <c r="H103" i="6"/>
  <c r="H104" i="6"/>
  <c r="H105" i="6"/>
  <c r="H99" i="6"/>
  <c r="H98" i="6"/>
  <c r="H106" i="6" l="1"/>
  <c r="H21" i="6"/>
  <c r="H20" i="6"/>
  <c r="H19" i="6"/>
  <c r="H210" i="6" l="1"/>
  <c r="H209" i="6"/>
  <c r="H208" i="6"/>
  <c r="H207" i="6"/>
  <c r="H206" i="6"/>
  <c r="H205" i="6"/>
  <c r="H197" i="6"/>
  <c r="H196" i="6"/>
  <c r="H195" i="6"/>
  <c r="H194" i="6"/>
  <c r="H193" i="6"/>
  <c r="H192" i="6"/>
  <c r="H184" i="6"/>
  <c r="H183" i="6"/>
  <c r="H182" i="6"/>
  <c r="H181" i="6"/>
  <c r="H180" i="6"/>
  <c r="H179" i="6"/>
  <c r="H171" i="6"/>
  <c r="H170" i="6"/>
  <c r="H169" i="6"/>
  <c r="H168" i="6"/>
  <c r="H167" i="6"/>
  <c r="H166" i="6"/>
  <c r="H146" i="6"/>
  <c r="H145" i="6"/>
  <c r="H144" i="6"/>
  <c r="H143" i="6"/>
  <c r="H142" i="6"/>
  <c r="H141" i="6"/>
  <c r="H140" i="6"/>
  <c r="H139" i="6"/>
  <c r="H132" i="6"/>
  <c r="H131" i="6"/>
  <c r="H130" i="6"/>
  <c r="H129" i="6"/>
  <c r="H128" i="6"/>
  <c r="H127" i="6"/>
  <c r="H126" i="6"/>
  <c r="H125" i="6"/>
  <c r="H118" i="6"/>
  <c r="H117" i="6"/>
  <c r="H116" i="6"/>
  <c r="H115" i="6"/>
  <c r="H114" i="6"/>
  <c r="H113" i="6"/>
  <c r="H112" i="6"/>
  <c r="H111" i="6"/>
  <c r="H90" i="6"/>
  <c r="H89" i="6"/>
  <c r="H88" i="6"/>
  <c r="H87" i="6"/>
  <c r="H86" i="6"/>
  <c r="H85" i="6"/>
  <c r="H77" i="6"/>
  <c r="H76" i="6"/>
  <c r="H75" i="6"/>
  <c r="H74" i="6"/>
  <c r="H73" i="6"/>
  <c r="H72" i="6"/>
  <c r="H64" i="6"/>
  <c r="H63" i="6"/>
  <c r="H62" i="6"/>
  <c r="H61" i="6"/>
  <c r="H60" i="6"/>
  <c r="H59" i="6"/>
  <c r="H50" i="6"/>
  <c r="H49" i="6"/>
  <c r="H48" i="6"/>
  <c r="H47" i="6"/>
  <c r="H46" i="6"/>
  <c r="H45" i="6"/>
  <c r="H38" i="6"/>
  <c r="H37" i="6"/>
  <c r="H36" i="6"/>
  <c r="H35" i="6"/>
  <c r="H34" i="6"/>
  <c r="H33" i="6"/>
  <c r="H39" i="6" l="1"/>
  <c r="H91" i="6"/>
  <c r="H133" i="6"/>
  <c r="H119" i="6"/>
  <c r="H147" i="6"/>
  <c r="H211" i="6"/>
  <c r="H185" i="6"/>
  <c r="H172" i="6"/>
  <c r="H65" i="6"/>
  <c r="H51" i="6"/>
  <c r="H198" i="6"/>
  <c r="H78" i="6"/>
  <c r="H155" i="6"/>
  <c r="H156" i="6"/>
  <c r="H157" i="6"/>
  <c r="H158" i="6"/>
  <c r="H159" i="6"/>
  <c r="H22" i="6" l="1"/>
  <c r="H23" i="6"/>
  <c r="H24" i="6"/>
  <c r="H25" i="6" l="1"/>
  <c r="H154" i="6"/>
  <c r="H160" i="6" s="1"/>
  <c r="D221" i="6" l="1"/>
</calcChain>
</file>

<file path=xl/sharedStrings.xml><?xml version="1.0" encoding="utf-8"?>
<sst xmlns="http://schemas.openxmlformats.org/spreadsheetml/2006/main" count="583" uniqueCount="75">
  <si>
    <t>Lp.</t>
  </si>
  <si>
    <t>Rodzaj przesyłki</t>
  </si>
  <si>
    <t>Gabaryt</t>
  </si>
  <si>
    <t>A</t>
  </si>
  <si>
    <t>B</t>
  </si>
  <si>
    <t>C</t>
  </si>
  <si>
    <t>D</t>
  </si>
  <si>
    <t>E</t>
  </si>
  <si>
    <t>F</t>
  </si>
  <si>
    <t>1.</t>
  </si>
  <si>
    <t>2.</t>
  </si>
  <si>
    <t>3.</t>
  </si>
  <si>
    <t>4.</t>
  </si>
  <si>
    <t>5.</t>
  </si>
  <si>
    <t>6.</t>
  </si>
  <si>
    <t>Cena jednostkowa brutto w zł</t>
  </si>
  <si>
    <t>Cena jednostkowa netto w zł</t>
  </si>
  <si>
    <t>G</t>
  </si>
  <si>
    <t>H</t>
  </si>
  <si>
    <t xml:space="preserve">do 1 kg </t>
  </si>
  <si>
    <t>ponad 1 kg do 2 kg</t>
  </si>
  <si>
    <t>ponad 2 kg do 5 kg</t>
  </si>
  <si>
    <t>ponad 5 kg do 10 kg</t>
  </si>
  <si>
    <t>BRAK</t>
  </si>
  <si>
    <t>(D x G)</t>
  </si>
  <si>
    <t>do 50 g</t>
  </si>
  <si>
    <t>ponad 50 g do 100 g</t>
  </si>
  <si>
    <t>ponad 100 g do 350 g</t>
  </si>
  <si>
    <t>ponad 350 gdo 500 g</t>
  </si>
  <si>
    <t>ponad 500 g do 1.000 g</t>
  </si>
  <si>
    <t>ponad 1.000 g do 2000 g</t>
  </si>
  <si>
    <t>Opis usługi</t>
  </si>
  <si>
    <t>Stawka VAT w %</t>
  </si>
  <si>
    <t>Odbiór przesyłek pocztowych z siedziby Zamawiającego</t>
  </si>
  <si>
    <t>Okres trwania umowy w miesiącach</t>
  </si>
  <si>
    <r>
      <t xml:space="preserve">                                                              </t>
    </r>
    <r>
      <rPr>
        <b/>
        <sz val="10"/>
        <rFont val="Times New Roman"/>
        <family val="1"/>
        <charset val="238"/>
      </rPr>
      <t xml:space="preserve">RAZEM kolumna H </t>
    </r>
  </si>
  <si>
    <t>Stawka          VAT w %</t>
  </si>
  <si>
    <t>Tabela nr 11. Przesyłki listowe ekonomiczne w obrocie zagranicznym (obszar Europy)</t>
  </si>
  <si>
    <t>Tabela nr 12. Przesyłki listowe priorytetowe w obrocie zagranicznym (obszar Europy)</t>
  </si>
  <si>
    <t>Tabela nr 13. Przesyłki listowe ekonomiczne w obrocie zagranicznym (poza obszarem Europy)</t>
  </si>
  <si>
    <t>Tabela nr 14. Przesyłki listowe polecone priorytetowe w obrocie zagranicznym (obszar Europy)</t>
  </si>
  <si>
    <t>Tabela nr 15. Przesyłki listowe polecone priorytetowe ze zwrotnym potwierdzeniem odbioru (ZPO) w obrocie zagranicznym (obszar Europy)</t>
  </si>
  <si>
    <t>(C x F)</t>
  </si>
  <si>
    <t xml:space="preserve">Cena jednostkowa netto w zł za            1 miesiąc </t>
  </si>
  <si>
    <t>Cena jednostkowa brutto w zł za                    1 miesiąc</t>
  </si>
  <si>
    <t>Łączna wartość brutto</t>
  </si>
  <si>
    <t>- cenę jednostkową netto w zł (kolumna E),</t>
  </si>
  <si>
    <t>- stawkę VAT w % (kolumna F),</t>
  </si>
  <si>
    <t>- cenę jednostkową brutto w zł (kolumna G),</t>
  </si>
  <si>
    <t>Tabela nr 1. Przesyłki listowe nierejestrowane ekonomiczne</t>
  </si>
  <si>
    <t>do 350 g</t>
  </si>
  <si>
    <t>ponad 350 g do 1000 g</t>
  </si>
  <si>
    <t>ponad 1000g do 2000 g</t>
  </si>
  <si>
    <t>Tabela nr 2. Przesyłki listowe nierejestrowane priorytetowe</t>
  </si>
  <si>
    <t>Tabela nr 3. Przesyłki listowe polecone</t>
  </si>
  <si>
    <t>Tabela nr 4. Przesyłki listowe polecone priorytetowe</t>
  </si>
  <si>
    <t>Tabela nr 5. Przesyłki listowe polecone ze zwrotnym potwierdzeniem odbioru</t>
  </si>
  <si>
    <t>Tabela nr 6. Przesyłki listowe polecone priorytetowe ze zwrotnym potwierdzeniem odbioru</t>
  </si>
  <si>
    <t>Tabela nr 7. Paczki pocztowe ekonomiczne w obrocie krajowym</t>
  </si>
  <si>
    <t>7.</t>
  </si>
  <si>
    <t>8.</t>
  </si>
  <si>
    <t>Tabela nr 8. Paczki pocztowe ekonomiczne w obrocie krajowym z ZPO</t>
  </si>
  <si>
    <t>Tabela nr 9. Paczki pocztowe priorytetowe w obrocie krajowym</t>
  </si>
  <si>
    <t>Tabela nr 10. Paczki pocztowe priorytetowe ze zwrotnym potwierdzeniem odbioru (ZPO) w obrocie krajowym</t>
  </si>
  <si>
    <t>Tabela nr 16. Usługa odbioru przesyłek pocztowych z siedziby Zamawiającego</t>
  </si>
  <si>
    <t>Tabela nr 17. Tabela zbiorcza</t>
  </si>
  <si>
    <t>W poszczególnych tabelach od nr 1 do nr 16 Wykonawca zobowiązany jest podać:</t>
  </si>
  <si>
    <t>Szacowana liczba w okresie 12 m-cy (w szt.)</t>
  </si>
  <si>
    <t>Wartość brutto za szacowaną liczbę sztuk  w okresie 12 m-cy w zł</t>
  </si>
  <si>
    <t>Cena brutto w zł za okres 12 m-cy</t>
  </si>
  <si>
    <t xml:space="preserve">Załącznik nr 2 do Ogłoszenia </t>
  </si>
  <si>
    <t>FORMULARZ CENOWY - znak sprawy 36/BA/US/2018</t>
  </si>
  <si>
    <t>Podane ilości przesyłek wyszczególnionych w formularzu mają charakter szacunkowy, zostały ustalone w oparciu o analizę potrzeb Zamawiającego i stanowią podstawę do wyliczenia ceny. Faktyczne ilości realizowanych przesyłek w trakcie realizacji zamówienia mogą odbiegać od podanych szacunkowych ilości. Zamawiający zastrzega sobie prawo do niewykorzystania lub zwiększenia wskazanych ilości.</t>
  </si>
  <si>
    <r>
      <t xml:space="preserve">i obliczyć wartość brutto za wskazaną szacunkową liczbę sztuk, zgodnie ze sposobem określonym w tabelach. </t>
    </r>
    <r>
      <rPr>
        <b/>
        <sz val="11"/>
        <color theme="1"/>
        <rFont val="Times New Roman"/>
        <family val="1"/>
        <charset val="238"/>
      </rPr>
      <t>Następnie należy zsumować wszystkie wartości z Kolumn H, a wyniki podać w Tabeli nr 17 - "Tabeli Zbiorczej". Wartość ta stanowi cenę oferty brutto i należy ją przepisać do pkt 3 FORMULARZA OFERTOWEGO - ZAŁĄCZNIK NR 1 DO OGŁOSZENIA.</t>
    </r>
  </si>
  <si>
    <t>(suma z tabel 1-16)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</si>
</sst>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8" fillId="2" borderId="0" xfId="0" applyFont="1" applyFill="1"/>
    <xf numFmtId="44" fontId="5" fillId="2" borderId="1" xfId="3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0" xfId="4" applyFont="1" applyFill="1" applyBorder="1" applyAlignment="1">
      <alignment horizontal="right" vertical="center" wrapText="1"/>
    </xf>
    <xf numFmtId="44" fontId="5" fillId="2" borderId="0" xfId="3" applyFont="1" applyFill="1" applyBorder="1" applyAlignment="1">
      <alignment horizontal="center" vertical="center" wrapText="1"/>
    </xf>
    <xf numFmtId="164" fontId="5" fillId="2" borderId="1" xfId="3" applyNumberFormat="1" applyFont="1" applyFill="1" applyBorder="1" applyAlignment="1">
      <alignment horizontal="center" vertical="center" wrapText="1"/>
    </xf>
    <xf numFmtId="44" fontId="5" fillId="2" borderId="2" xfId="3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44" fontId="7" fillId="2" borderId="0" xfId="3" applyFont="1" applyFill="1" applyAlignment="1">
      <alignment vertical="center" wrapText="1"/>
    </xf>
    <xf numFmtId="44" fontId="8" fillId="2" borderId="0" xfId="0" applyNumberFormat="1" applyFont="1" applyFill="1"/>
    <xf numFmtId="9" fontId="5" fillId="2" borderId="1" xfId="5" applyFont="1" applyFill="1" applyBorder="1" applyAlignment="1">
      <alignment horizontal="center" vertical="center" wrapText="1"/>
    </xf>
    <xf numFmtId="44" fontId="5" fillId="3" borderId="1" xfId="3" applyFont="1" applyFill="1" applyBorder="1" applyAlignment="1">
      <alignment vertical="center" wrapText="1"/>
    </xf>
    <xf numFmtId="9" fontId="5" fillId="2" borderId="1" xfId="2" applyNumberFormat="1" applyFont="1" applyFill="1" applyBorder="1" applyAlignment="1">
      <alignment horizontal="center" vertical="center" wrapText="1"/>
    </xf>
    <xf numFmtId="9" fontId="5" fillId="2" borderId="1" xfId="4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44" fontId="5" fillId="2" borderId="5" xfId="3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44" fontId="5" fillId="2" borderId="1" xfId="3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vertical="center" wrapText="1"/>
    </xf>
    <xf numFmtId="0" fontId="5" fillId="2" borderId="5" xfId="2" applyFont="1" applyFill="1" applyBorder="1" applyAlignment="1">
      <alignment vertical="center" wrapText="1"/>
    </xf>
    <xf numFmtId="44" fontId="5" fillId="2" borderId="13" xfId="3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44" fontId="6" fillId="2" borderId="14" xfId="3" applyFont="1" applyFill="1" applyBorder="1" applyAlignment="1">
      <alignment horizontal="center" vertical="center" wrapText="1"/>
    </xf>
    <xf numFmtId="9" fontId="5" fillId="2" borderId="5" xfId="5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horizontal="center" vertical="center" wrapText="1"/>
    </xf>
    <xf numFmtId="9" fontId="5" fillId="2" borderId="13" xfId="5" applyFont="1" applyFill="1" applyBorder="1" applyAlignment="1">
      <alignment horizontal="center" vertical="center" wrapText="1"/>
    </xf>
    <xf numFmtId="44" fontId="5" fillId="2" borderId="18" xfId="3" applyFont="1" applyFill="1" applyBorder="1" applyAlignment="1">
      <alignment horizontal="center" vertical="center" wrapText="1"/>
    </xf>
    <xf numFmtId="44" fontId="5" fillId="2" borderId="20" xfId="3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left" vertical="center" wrapText="1"/>
    </xf>
    <xf numFmtId="0" fontId="5" fillId="2" borderId="21" xfId="2" applyFont="1" applyFill="1" applyBorder="1" applyAlignment="1">
      <alignment horizontal="left" vertical="center" wrapText="1"/>
    </xf>
    <xf numFmtId="44" fontId="5" fillId="2" borderId="22" xfId="3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left" vertical="center" wrapText="1"/>
    </xf>
    <xf numFmtId="44" fontId="5" fillId="2" borderId="24" xfId="3" applyFont="1" applyFill="1" applyBorder="1" applyAlignment="1">
      <alignment horizontal="center" vertical="center" wrapText="1"/>
    </xf>
    <xf numFmtId="0" fontId="6" fillId="2" borderId="26" xfId="2" applyFont="1" applyFill="1" applyBorder="1" applyAlignment="1">
      <alignment horizontal="center" vertical="center" wrapText="1"/>
    </xf>
    <xf numFmtId="44" fontId="6" fillId="2" borderId="27" xfId="3" applyFont="1" applyFill="1" applyBorder="1" applyAlignment="1">
      <alignment horizontal="center" vertical="center" wrapText="1"/>
    </xf>
    <xf numFmtId="44" fontId="5" fillId="3" borderId="29" xfId="3" applyFont="1" applyFill="1" applyBorder="1" applyAlignment="1">
      <alignment horizontal="center" vertical="center" wrapText="1"/>
    </xf>
    <xf numFmtId="0" fontId="5" fillId="2" borderId="19" xfId="4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9" fontId="5" fillId="2" borderId="5" xfId="4" applyNumberFormat="1" applyFont="1" applyFill="1" applyBorder="1" applyAlignment="1">
      <alignment horizontal="center" vertical="center" wrapText="1"/>
    </xf>
    <xf numFmtId="0" fontId="6" fillId="2" borderId="26" xfId="4" applyFont="1" applyFill="1" applyBorder="1" applyAlignment="1">
      <alignment horizontal="center" vertical="center" wrapText="1"/>
    </xf>
    <xf numFmtId="0" fontId="6" fillId="2" borderId="14" xfId="4" applyFont="1" applyFill="1" applyBorder="1" applyAlignment="1">
      <alignment horizontal="center" vertical="center" wrapText="1"/>
    </xf>
    <xf numFmtId="0" fontId="5" fillId="2" borderId="13" xfId="4" applyFont="1" applyFill="1" applyBorder="1" applyAlignment="1">
      <alignment horizontal="center" vertical="center" wrapText="1"/>
    </xf>
    <xf numFmtId="164" fontId="5" fillId="2" borderId="13" xfId="1" applyNumberFormat="1" applyFont="1" applyFill="1" applyBorder="1" applyAlignment="1">
      <alignment horizontal="center" vertical="center" wrapText="1"/>
    </xf>
    <xf numFmtId="9" fontId="5" fillId="2" borderId="13" xfId="4" applyNumberFormat="1" applyFont="1" applyFill="1" applyBorder="1" applyAlignment="1">
      <alignment horizontal="center" vertical="center" wrapText="1"/>
    </xf>
    <xf numFmtId="0" fontId="5" fillId="2" borderId="23" xfId="4" applyFont="1" applyFill="1" applyBorder="1" applyAlignment="1">
      <alignment vertical="center" wrapText="1"/>
    </xf>
    <xf numFmtId="0" fontId="5" fillId="2" borderId="5" xfId="4" applyFont="1" applyFill="1" applyBorder="1" applyAlignment="1">
      <alignment vertical="center" wrapText="1"/>
    </xf>
    <xf numFmtId="0" fontId="5" fillId="2" borderId="19" xfId="4" applyFont="1" applyFill="1" applyBorder="1" applyAlignment="1">
      <alignment vertical="center" wrapText="1"/>
    </xf>
    <xf numFmtId="0" fontId="5" fillId="2" borderId="2" xfId="4" applyFont="1" applyFill="1" applyBorder="1" applyAlignment="1">
      <alignment vertical="center" wrapText="1"/>
    </xf>
    <xf numFmtId="0" fontId="5" fillId="2" borderId="21" xfId="4" applyFont="1" applyFill="1" applyBorder="1" applyAlignment="1">
      <alignment vertical="center" wrapText="1"/>
    </xf>
    <xf numFmtId="0" fontId="5" fillId="2" borderId="13" xfId="4" applyFont="1" applyFill="1" applyBorder="1" applyAlignment="1">
      <alignment vertical="center" wrapText="1"/>
    </xf>
    <xf numFmtId="0" fontId="5" fillId="2" borderId="16" xfId="4" applyFont="1" applyFill="1" applyBorder="1" applyAlignment="1">
      <alignment horizontal="center" vertical="center" wrapText="1"/>
    </xf>
    <xf numFmtId="0" fontId="5" fillId="2" borderId="15" xfId="4" applyFont="1" applyFill="1" applyBorder="1" applyAlignment="1">
      <alignment horizontal="center" vertical="center" wrapText="1"/>
    </xf>
    <xf numFmtId="164" fontId="5" fillId="2" borderId="15" xfId="3" applyNumberFormat="1" applyFont="1" applyFill="1" applyBorder="1" applyAlignment="1">
      <alignment horizontal="center" vertical="center" wrapText="1"/>
    </xf>
    <xf numFmtId="9" fontId="5" fillId="2" borderId="15" xfId="4" applyNumberFormat="1" applyFont="1" applyFill="1" applyBorder="1" applyAlignment="1">
      <alignment horizontal="center" vertical="center" wrapText="1"/>
    </xf>
    <xf numFmtId="0" fontId="5" fillId="2" borderId="21" xfId="4" applyFont="1" applyFill="1" applyBorder="1" applyAlignment="1">
      <alignment horizontal="center" vertical="center" wrapText="1"/>
    </xf>
    <xf numFmtId="164" fontId="5" fillId="2" borderId="13" xfId="3" applyNumberFormat="1" applyFont="1" applyFill="1" applyBorder="1" applyAlignment="1">
      <alignment horizontal="center" vertical="center" wrapText="1"/>
    </xf>
    <xf numFmtId="0" fontId="5" fillId="2" borderId="13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0" fontId="5" fillId="2" borderId="13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right" vertical="center" wrapText="1"/>
    </xf>
    <xf numFmtId="44" fontId="5" fillId="3" borderId="27" xfId="3" applyFont="1" applyFill="1" applyBorder="1" applyAlignment="1">
      <alignment horizontal="center" vertical="center" wrapText="1"/>
    </xf>
    <xf numFmtId="0" fontId="4" fillId="2" borderId="4" xfId="4" applyFont="1" applyFill="1" applyBorder="1" applyAlignment="1">
      <alignment horizontal="left" vertical="center" wrapText="1"/>
    </xf>
    <xf numFmtId="0" fontId="5" fillId="2" borderId="16" xfId="4" applyFont="1" applyFill="1" applyBorder="1" applyAlignment="1">
      <alignment horizontal="center" vertical="center" wrapText="1"/>
    </xf>
    <xf numFmtId="0" fontId="5" fillId="2" borderId="21" xfId="4" applyFont="1" applyFill="1" applyBorder="1" applyAlignment="1">
      <alignment horizontal="center" vertical="center" wrapText="1"/>
    </xf>
    <xf numFmtId="0" fontId="5" fillId="2" borderId="15" xfId="4" applyFont="1" applyFill="1" applyBorder="1" applyAlignment="1">
      <alignment horizontal="center" vertical="center" wrapText="1"/>
    </xf>
    <xf numFmtId="0" fontId="5" fillId="2" borderId="13" xfId="4" applyFont="1" applyFill="1" applyBorder="1" applyAlignment="1">
      <alignment horizontal="center" vertical="center" wrapText="1"/>
    </xf>
    <xf numFmtId="0" fontId="5" fillId="2" borderId="17" xfId="4" applyFont="1" applyFill="1" applyBorder="1" applyAlignment="1">
      <alignment horizontal="center" vertical="center" wrapText="1"/>
    </xf>
    <xf numFmtId="0" fontId="5" fillId="2" borderId="25" xfId="4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44" fontId="5" fillId="2" borderId="15" xfId="3" applyFont="1" applyFill="1" applyBorder="1" applyAlignment="1">
      <alignment horizontal="center" vertical="center" wrapText="1"/>
    </xf>
    <xf numFmtId="44" fontId="5" fillId="2" borderId="13" xfId="3" applyFont="1" applyFill="1" applyBorder="1" applyAlignment="1">
      <alignment horizontal="center" vertical="center" wrapText="1"/>
    </xf>
    <xf numFmtId="0" fontId="4" fillId="2" borderId="32" xfId="4" applyFont="1" applyFill="1" applyBorder="1" applyAlignment="1">
      <alignment horizontal="left" vertical="center" wrapText="1"/>
    </xf>
    <xf numFmtId="0" fontId="4" fillId="2" borderId="31" xfId="4" applyFont="1" applyFill="1" applyBorder="1" applyAlignment="1">
      <alignment horizontal="left" vertical="center" wrapText="1"/>
    </xf>
    <xf numFmtId="0" fontId="4" fillId="2" borderId="33" xfId="4" applyFont="1" applyFill="1" applyBorder="1" applyAlignment="1">
      <alignment horizontal="left"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5" fillId="2" borderId="28" xfId="4" applyFont="1" applyFill="1" applyBorder="1" applyAlignment="1">
      <alignment horizontal="right" vertical="center" wrapText="1"/>
    </xf>
    <xf numFmtId="0" fontId="5" fillId="2" borderId="25" xfId="4" applyFont="1" applyFill="1" applyBorder="1" applyAlignment="1">
      <alignment horizontal="right" vertical="center" wrapText="1"/>
    </xf>
    <xf numFmtId="0" fontId="4" fillId="2" borderId="0" xfId="4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4" fontId="8" fillId="2" borderId="30" xfId="0" applyNumberFormat="1" applyFont="1" applyFill="1" applyBorder="1" applyAlignment="1">
      <alignment horizontal="center"/>
    </xf>
    <xf numFmtId="44" fontId="8" fillId="2" borderId="0" xfId="0" applyNumberFormat="1" applyFont="1" applyFill="1" applyAlignment="1">
      <alignment horizontal="center"/>
    </xf>
    <xf numFmtId="0" fontId="5" fillId="2" borderId="28" xfId="2" applyFont="1" applyFill="1" applyBorder="1" applyAlignment="1">
      <alignment horizontal="right" vertical="center" wrapText="1"/>
    </xf>
    <xf numFmtId="0" fontId="5" fillId="2" borderId="25" xfId="2" applyFont="1" applyFill="1" applyBorder="1" applyAlignment="1">
      <alignment horizontal="right" vertical="center" wrapText="1"/>
    </xf>
    <xf numFmtId="0" fontId="4" fillId="2" borderId="0" xfId="2" applyFont="1" applyFill="1" applyBorder="1" applyAlignment="1">
      <alignment horizontal="left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4" fontId="7" fillId="2" borderId="11" xfId="3" applyFont="1" applyFill="1" applyBorder="1" applyAlignment="1">
      <alignment horizontal="center" vertical="center" wrapText="1"/>
    </xf>
    <xf numFmtId="44" fontId="7" fillId="2" borderId="1" xfId="3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44" fontId="5" fillId="2" borderId="2" xfId="3" applyFont="1" applyFill="1" applyBorder="1" applyAlignment="1">
      <alignment horizontal="center" vertical="center" wrapText="1"/>
    </xf>
    <xf numFmtId="44" fontId="5" fillId="2" borderId="5" xfId="3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26" xfId="4" applyFont="1" applyFill="1" applyBorder="1" applyAlignment="1">
      <alignment horizontal="right" vertical="center" wrapText="1"/>
    </xf>
    <xf numFmtId="0" fontId="5" fillId="2" borderId="14" xfId="4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11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6">
    <cellStyle name="Normalny" xfId="0" builtinId="0"/>
    <cellStyle name="Normalny 2" xfId="2"/>
    <cellStyle name="Normalny 3" xfId="4"/>
    <cellStyle name="Procentowy" xfId="5" builtinId="5"/>
    <cellStyle name="Walutowy" xfId="1" builtinId="4"/>
    <cellStyle name="Walu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4"/>
  <sheetViews>
    <sheetView tabSelected="1" topLeftCell="A205" workbookViewId="0">
      <selection activeCell="A214" sqref="A214:F214"/>
    </sheetView>
  </sheetViews>
  <sheetFormatPr defaultRowHeight="15" x14ac:dyDescent="0.25"/>
  <cols>
    <col min="1" max="1" width="3.42578125" style="1" bestFit="1" customWidth="1"/>
    <col min="2" max="2" width="39" style="1" customWidth="1"/>
    <col min="3" max="3" width="7" style="1" bestFit="1" customWidth="1"/>
    <col min="4" max="4" width="14.5703125" style="1" customWidth="1"/>
    <col min="5" max="5" width="12" style="1" customWidth="1"/>
    <col min="6" max="6" width="10.28515625" style="1" bestFit="1" customWidth="1"/>
    <col min="7" max="7" width="14.85546875" style="1" customWidth="1"/>
    <col min="8" max="8" width="13.85546875" style="1" customWidth="1"/>
    <col min="9" max="16384" width="9.140625" style="1"/>
  </cols>
  <sheetData>
    <row r="1" spans="1:8" x14ac:dyDescent="0.25">
      <c r="A1" s="126" t="s">
        <v>70</v>
      </c>
      <c r="B1" s="126"/>
      <c r="C1" s="126"/>
      <c r="D1" s="126"/>
      <c r="E1" s="126"/>
      <c r="F1" s="126"/>
      <c r="G1" s="126"/>
      <c r="H1" s="126"/>
    </row>
    <row r="2" spans="1:8" x14ac:dyDescent="0.25">
      <c r="A2" s="127" t="s">
        <v>71</v>
      </c>
      <c r="B2" s="127"/>
      <c r="C2" s="127"/>
      <c r="D2" s="127"/>
      <c r="E2" s="127"/>
      <c r="F2" s="127"/>
      <c r="G2" s="127"/>
      <c r="H2" s="127"/>
    </row>
    <row r="3" spans="1:8" x14ac:dyDescent="0.25">
      <c r="A3" s="18"/>
      <c r="B3" s="18"/>
      <c r="C3" s="18"/>
      <c r="D3" s="18"/>
      <c r="E3" s="18"/>
      <c r="F3" s="18"/>
      <c r="G3" s="18"/>
      <c r="H3" s="18"/>
    </row>
    <row r="4" spans="1:8" x14ac:dyDescent="0.25">
      <c r="A4" s="128" t="s">
        <v>66</v>
      </c>
      <c r="B4" s="128"/>
      <c r="C4" s="128"/>
      <c r="D4" s="128"/>
      <c r="E4" s="128"/>
      <c r="F4" s="128"/>
      <c r="G4" s="128"/>
      <c r="H4" s="128"/>
    </row>
    <row r="5" spans="1:8" x14ac:dyDescent="0.25">
      <c r="A5" s="129" t="s">
        <v>46</v>
      </c>
      <c r="B5" s="129"/>
      <c r="C5" s="129"/>
      <c r="D5" s="129"/>
      <c r="E5" s="129"/>
      <c r="F5" s="129"/>
      <c r="G5" s="129"/>
      <c r="H5" s="129"/>
    </row>
    <row r="6" spans="1:8" x14ac:dyDescent="0.25">
      <c r="A6" s="129" t="s">
        <v>47</v>
      </c>
      <c r="B6" s="129"/>
      <c r="C6" s="129"/>
      <c r="D6" s="129"/>
      <c r="E6" s="129"/>
      <c r="F6" s="129"/>
      <c r="G6" s="129"/>
      <c r="H6" s="129"/>
    </row>
    <row r="7" spans="1:8" x14ac:dyDescent="0.25">
      <c r="A7" s="129" t="s">
        <v>48</v>
      </c>
      <c r="B7" s="129"/>
      <c r="C7" s="129"/>
      <c r="D7" s="129"/>
      <c r="E7" s="129"/>
      <c r="F7" s="129"/>
      <c r="G7" s="129"/>
      <c r="H7" s="129"/>
    </row>
    <row r="8" spans="1:8" ht="15.75" customHeight="1" x14ac:dyDescent="0.25">
      <c r="A8" s="130" t="s">
        <v>73</v>
      </c>
      <c r="B8" s="130"/>
      <c r="C8" s="130"/>
      <c r="D8" s="130"/>
      <c r="E8" s="130"/>
      <c r="F8" s="130"/>
      <c r="G8" s="130"/>
      <c r="H8" s="130"/>
    </row>
    <row r="9" spans="1:8" ht="15.75" customHeight="1" x14ac:dyDescent="0.25">
      <c r="A9" s="130"/>
      <c r="B9" s="130"/>
      <c r="C9" s="130"/>
      <c r="D9" s="130"/>
      <c r="E9" s="130"/>
      <c r="F9" s="130"/>
      <c r="G9" s="130"/>
      <c r="H9" s="130"/>
    </row>
    <row r="10" spans="1:8" x14ac:dyDescent="0.25">
      <c r="A10" s="130"/>
      <c r="B10" s="130"/>
      <c r="C10" s="130"/>
      <c r="D10" s="130"/>
      <c r="E10" s="130"/>
      <c r="F10" s="130"/>
      <c r="G10" s="130"/>
      <c r="H10" s="130"/>
    </row>
    <row r="11" spans="1:8" ht="15.75" customHeight="1" x14ac:dyDescent="0.25">
      <c r="A11" s="131" t="s">
        <v>72</v>
      </c>
      <c r="B11" s="131"/>
      <c r="C11" s="131"/>
      <c r="D11" s="131"/>
      <c r="E11" s="131"/>
      <c r="F11" s="131"/>
      <c r="G11" s="131"/>
      <c r="H11" s="131"/>
    </row>
    <row r="12" spans="1:8" x14ac:dyDescent="0.25">
      <c r="A12" s="131"/>
      <c r="B12" s="131"/>
      <c r="C12" s="131"/>
      <c r="D12" s="131"/>
      <c r="E12" s="131"/>
      <c r="F12" s="131"/>
      <c r="G12" s="131"/>
      <c r="H12" s="131"/>
    </row>
    <row r="13" spans="1:8" ht="41.25" customHeight="1" x14ac:dyDescent="0.25">
      <c r="A13" s="131"/>
      <c r="B13" s="131"/>
      <c r="C13" s="131"/>
      <c r="D13" s="131"/>
      <c r="E13" s="131"/>
      <c r="F13" s="131"/>
      <c r="G13" s="131"/>
      <c r="H13" s="131"/>
    </row>
    <row r="14" spans="1:8" ht="15.75" x14ac:dyDescent="0.25">
      <c r="A14" s="19"/>
      <c r="B14" s="19"/>
      <c r="C14" s="19"/>
      <c r="D14" s="19"/>
      <c r="E14" s="19"/>
      <c r="F14" s="19"/>
      <c r="G14" s="19"/>
      <c r="H14" s="19"/>
    </row>
    <row r="15" spans="1:8" ht="15.75" thickBot="1" x14ac:dyDescent="0.3">
      <c r="A15" s="102" t="s">
        <v>49</v>
      </c>
      <c r="B15" s="102"/>
      <c r="C15" s="102"/>
      <c r="D15" s="102"/>
      <c r="E15" s="102"/>
      <c r="F15" s="102"/>
    </row>
    <row r="16" spans="1:8" ht="64.5" thickTop="1" x14ac:dyDescent="0.25">
      <c r="A16" s="103" t="s">
        <v>0</v>
      </c>
      <c r="B16" s="105" t="s">
        <v>1</v>
      </c>
      <c r="C16" s="79" t="s">
        <v>2</v>
      </c>
      <c r="D16" s="79" t="s">
        <v>67</v>
      </c>
      <c r="E16" s="81" t="s">
        <v>16</v>
      </c>
      <c r="F16" s="79" t="s">
        <v>36</v>
      </c>
      <c r="G16" s="81" t="s">
        <v>15</v>
      </c>
      <c r="H16" s="36" t="s">
        <v>68</v>
      </c>
    </row>
    <row r="17" spans="1:8" ht="15.75" thickBot="1" x14ac:dyDescent="0.3">
      <c r="A17" s="104"/>
      <c r="B17" s="106"/>
      <c r="C17" s="80"/>
      <c r="D17" s="80"/>
      <c r="E17" s="82"/>
      <c r="F17" s="80"/>
      <c r="G17" s="82"/>
      <c r="H17" s="40" t="s">
        <v>24</v>
      </c>
    </row>
    <row r="18" spans="1:8" ht="16.5" thickTop="1" thickBot="1" x14ac:dyDescent="0.3">
      <c r="A18" s="43" t="s">
        <v>3</v>
      </c>
      <c r="B18" s="30" t="s">
        <v>4</v>
      </c>
      <c r="C18" s="30" t="s">
        <v>5</v>
      </c>
      <c r="D18" s="30" t="s">
        <v>6</v>
      </c>
      <c r="E18" s="30" t="s">
        <v>7</v>
      </c>
      <c r="F18" s="30" t="s">
        <v>8</v>
      </c>
      <c r="G18" s="31" t="s">
        <v>17</v>
      </c>
      <c r="H18" s="44" t="s">
        <v>18</v>
      </c>
    </row>
    <row r="19" spans="1:8" ht="15.75" thickTop="1" x14ac:dyDescent="0.25">
      <c r="A19" s="41" t="s">
        <v>9</v>
      </c>
      <c r="B19" s="28" t="s">
        <v>50</v>
      </c>
      <c r="C19" s="21" t="s">
        <v>3</v>
      </c>
      <c r="D19" s="21">
        <v>40000</v>
      </c>
      <c r="E19" s="20"/>
      <c r="F19" s="32"/>
      <c r="G19" s="20"/>
      <c r="H19" s="42">
        <f>G19*D19</f>
        <v>0</v>
      </c>
    </row>
    <row r="20" spans="1:8" x14ac:dyDescent="0.25">
      <c r="A20" s="38" t="s">
        <v>10</v>
      </c>
      <c r="B20" s="27" t="s">
        <v>51</v>
      </c>
      <c r="C20" s="26" t="s">
        <v>3</v>
      </c>
      <c r="D20" s="26">
        <v>25</v>
      </c>
      <c r="E20" s="25"/>
      <c r="F20" s="16"/>
      <c r="G20" s="25"/>
      <c r="H20" s="37">
        <f>G20*D20</f>
        <v>0</v>
      </c>
    </row>
    <row r="21" spans="1:8" ht="15.75" thickBot="1" x14ac:dyDescent="0.3">
      <c r="A21" s="39" t="s">
        <v>11</v>
      </c>
      <c r="B21" s="33" t="s">
        <v>52</v>
      </c>
      <c r="C21" s="34" t="s">
        <v>3</v>
      </c>
      <c r="D21" s="34">
        <v>25</v>
      </c>
      <c r="E21" s="29"/>
      <c r="F21" s="35"/>
      <c r="G21" s="29"/>
      <c r="H21" s="40">
        <f>G21*D21</f>
        <v>0</v>
      </c>
    </row>
    <row r="22" spans="1:8" ht="15.75" thickTop="1" x14ac:dyDescent="0.25">
      <c r="A22" s="41" t="s">
        <v>12</v>
      </c>
      <c r="B22" s="28" t="s">
        <v>50</v>
      </c>
      <c r="C22" s="21" t="s">
        <v>4</v>
      </c>
      <c r="D22" s="21">
        <v>1000</v>
      </c>
      <c r="E22" s="20"/>
      <c r="F22" s="32"/>
      <c r="G22" s="20"/>
      <c r="H22" s="42">
        <f t="shared" ref="H22:H24" si="0">D22*G22</f>
        <v>0</v>
      </c>
    </row>
    <row r="23" spans="1:8" x14ac:dyDescent="0.25">
      <c r="A23" s="38" t="s">
        <v>13</v>
      </c>
      <c r="B23" s="27" t="s">
        <v>51</v>
      </c>
      <c r="C23" s="26" t="s">
        <v>4</v>
      </c>
      <c r="D23" s="26">
        <v>200</v>
      </c>
      <c r="E23" s="25"/>
      <c r="F23" s="14"/>
      <c r="G23" s="25"/>
      <c r="H23" s="37">
        <f t="shared" si="0"/>
        <v>0</v>
      </c>
    </row>
    <row r="24" spans="1:8" ht="15.75" thickBot="1" x14ac:dyDescent="0.3">
      <c r="A24" s="39" t="s">
        <v>14</v>
      </c>
      <c r="B24" s="33" t="s">
        <v>52</v>
      </c>
      <c r="C24" s="34" t="s">
        <v>4</v>
      </c>
      <c r="D24" s="34">
        <v>50</v>
      </c>
      <c r="E24" s="29"/>
      <c r="F24" s="35"/>
      <c r="G24" s="29"/>
      <c r="H24" s="40">
        <f t="shared" si="0"/>
        <v>0</v>
      </c>
    </row>
    <row r="25" spans="1:8" ht="16.5" thickTop="1" thickBot="1" x14ac:dyDescent="0.3">
      <c r="A25" s="100" t="s">
        <v>35</v>
      </c>
      <c r="B25" s="101"/>
      <c r="C25" s="101"/>
      <c r="D25" s="101"/>
      <c r="E25" s="101"/>
      <c r="F25" s="101"/>
      <c r="G25" s="101"/>
      <c r="H25" s="45">
        <f>SUM(H19:H24)</f>
        <v>0</v>
      </c>
    </row>
    <row r="26" spans="1:8" ht="15.75" thickTop="1" x14ac:dyDescent="0.25">
      <c r="A26" s="70"/>
      <c r="B26" s="70"/>
      <c r="C26" s="70"/>
      <c r="D26" s="70"/>
      <c r="E26" s="70"/>
      <c r="F26" s="70"/>
      <c r="G26" s="70"/>
      <c r="H26" s="5"/>
    </row>
    <row r="27" spans="1:8" x14ac:dyDescent="0.25">
      <c r="A27" s="70"/>
      <c r="B27" s="70"/>
      <c r="C27" s="70"/>
      <c r="D27" s="70"/>
      <c r="E27" s="70"/>
      <c r="F27" s="70"/>
      <c r="G27" s="70"/>
      <c r="H27" s="5"/>
    </row>
    <row r="29" spans="1:8" ht="15.75" thickBot="1" x14ac:dyDescent="0.3">
      <c r="A29" s="102" t="s">
        <v>53</v>
      </c>
      <c r="B29" s="102"/>
      <c r="C29" s="102"/>
      <c r="D29" s="102"/>
      <c r="E29" s="102"/>
      <c r="F29" s="102"/>
    </row>
    <row r="30" spans="1:8" ht="64.5" thickTop="1" x14ac:dyDescent="0.25">
      <c r="A30" s="103" t="s">
        <v>0</v>
      </c>
      <c r="B30" s="105" t="s">
        <v>1</v>
      </c>
      <c r="C30" s="79" t="s">
        <v>2</v>
      </c>
      <c r="D30" s="79" t="s">
        <v>67</v>
      </c>
      <c r="E30" s="81" t="s">
        <v>16</v>
      </c>
      <c r="F30" s="79" t="s">
        <v>36</v>
      </c>
      <c r="G30" s="81" t="s">
        <v>15</v>
      </c>
      <c r="H30" s="36" t="s">
        <v>68</v>
      </c>
    </row>
    <row r="31" spans="1:8" ht="15.75" thickBot="1" x14ac:dyDescent="0.3">
      <c r="A31" s="104"/>
      <c r="B31" s="106"/>
      <c r="C31" s="80"/>
      <c r="D31" s="80"/>
      <c r="E31" s="82"/>
      <c r="F31" s="80"/>
      <c r="G31" s="82"/>
      <c r="H31" s="40" t="s">
        <v>24</v>
      </c>
    </row>
    <row r="32" spans="1:8" ht="16.5" thickTop="1" thickBot="1" x14ac:dyDescent="0.3">
      <c r="A32" s="43" t="s">
        <v>3</v>
      </c>
      <c r="B32" s="30" t="s">
        <v>4</v>
      </c>
      <c r="C32" s="30" t="s">
        <v>5</v>
      </c>
      <c r="D32" s="30" t="s">
        <v>6</v>
      </c>
      <c r="E32" s="30" t="s">
        <v>7</v>
      </c>
      <c r="F32" s="30" t="s">
        <v>8</v>
      </c>
      <c r="G32" s="31" t="s">
        <v>17</v>
      </c>
      <c r="H32" s="44" t="s">
        <v>18</v>
      </c>
    </row>
    <row r="33" spans="1:8" ht="15.75" thickTop="1" x14ac:dyDescent="0.25">
      <c r="A33" s="41" t="s">
        <v>9</v>
      </c>
      <c r="B33" s="28" t="s">
        <v>50</v>
      </c>
      <c r="C33" s="21" t="s">
        <v>3</v>
      </c>
      <c r="D33" s="21">
        <v>2500</v>
      </c>
      <c r="E33" s="20">
        <v>0</v>
      </c>
      <c r="F33" s="32"/>
      <c r="G33" s="20"/>
      <c r="H33" s="42">
        <f>D33*G33</f>
        <v>0</v>
      </c>
    </row>
    <row r="34" spans="1:8" x14ac:dyDescent="0.25">
      <c r="A34" s="38" t="s">
        <v>10</v>
      </c>
      <c r="B34" s="27" t="s">
        <v>51</v>
      </c>
      <c r="C34" s="26" t="s">
        <v>3</v>
      </c>
      <c r="D34" s="26">
        <v>50</v>
      </c>
      <c r="E34" s="25">
        <v>0</v>
      </c>
      <c r="F34" s="16"/>
      <c r="G34" s="25"/>
      <c r="H34" s="37">
        <f>D34*G34</f>
        <v>0</v>
      </c>
    </row>
    <row r="35" spans="1:8" ht="15.75" thickBot="1" x14ac:dyDescent="0.3">
      <c r="A35" s="39" t="s">
        <v>11</v>
      </c>
      <c r="B35" s="33" t="s">
        <v>52</v>
      </c>
      <c r="C35" s="34" t="s">
        <v>3</v>
      </c>
      <c r="D35" s="34">
        <v>25</v>
      </c>
      <c r="E35" s="29">
        <v>0</v>
      </c>
      <c r="F35" s="35"/>
      <c r="G35" s="29"/>
      <c r="H35" s="40">
        <f t="shared" ref="H35:H38" si="1">D35*G35</f>
        <v>0</v>
      </c>
    </row>
    <row r="36" spans="1:8" ht="15.75" thickTop="1" x14ac:dyDescent="0.25">
      <c r="A36" s="41" t="s">
        <v>12</v>
      </c>
      <c r="B36" s="28" t="s">
        <v>50</v>
      </c>
      <c r="C36" s="21" t="s">
        <v>4</v>
      </c>
      <c r="D36" s="21">
        <v>150</v>
      </c>
      <c r="E36" s="20">
        <v>0</v>
      </c>
      <c r="F36" s="32"/>
      <c r="G36" s="20"/>
      <c r="H36" s="42">
        <f t="shared" si="1"/>
        <v>0</v>
      </c>
    </row>
    <row r="37" spans="1:8" x14ac:dyDescent="0.25">
      <c r="A37" s="38" t="s">
        <v>13</v>
      </c>
      <c r="B37" s="27" t="s">
        <v>51</v>
      </c>
      <c r="C37" s="26" t="s">
        <v>4</v>
      </c>
      <c r="D37" s="26">
        <v>75</v>
      </c>
      <c r="E37" s="25">
        <v>0</v>
      </c>
      <c r="F37" s="14"/>
      <c r="G37" s="25"/>
      <c r="H37" s="37">
        <f t="shared" si="1"/>
        <v>0</v>
      </c>
    </row>
    <row r="38" spans="1:8" ht="15.75" thickBot="1" x14ac:dyDescent="0.3">
      <c r="A38" s="39" t="s">
        <v>14</v>
      </c>
      <c r="B38" s="33" t="s">
        <v>52</v>
      </c>
      <c r="C38" s="34" t="s">
        <v>4</v>
      </c>
      <c r="D38" s="34">
        <v>25</v>
      </c>
      <c r="E38" s="29">
        <v>0</v>
      </c>
      <c r="F38" s="35"/>
      <c r="G38" s="29"/>
      <c r="H38" s="40">
        <f t="shared" si="1"/>
        <v>0</v>
      </c>
    </row>
    <row r="39" spans="1:8" ht="16.5" thickTop="1" thickBot="1" x14ac:dyDescent="0.3">
      <c r="A39" s="100" t="s">
        <v>35</v>
      </c>
      <c r="B39" s="101"/>
      <c r="C39" s="101"/>
      <c r="D39" s="101"/>
      <c r="E39" s="101"/>
      <c r="F39" s="101"/>
      <c r="G39" s="101"/>
      <c r="H39" s="45">
        <f>SUM(H33:H38)</f>
        <v>0</v>
      </c>
    </row>
    <row r="40" spans="1:8" ht="15.75" thickTop="1" x14ac:dyDescent="0.25">
      <c r="A40" s="70"/>
      <c r="B40" s="70"/>
      <c r="C40" s="70"/>
      <c r="D40" s="70"/>
      <c r="E40" s="70"/>
      <c r="F40" s="70"/>
      <c r="G40" s="70"/>
      <c r="H40" s="5"/>
    </row>
    <row r="41" spans="1:8" ht="15.75" thickBot="1" x14ac:dyDescent="0.3">
      <c r="A41" s="102" t="s">
        <v>54</v>
      </c>
      <c r="B41" s="102"/>
      <c r="C41" s="102"/>
      <c r="D41" s="102"/>
      <c r="E41" s="102"/>
      <c r="F41" s="102"/>
    </row>
    <row r="42" spans="1:8" ht="64.5" thickTop="1" x14ac:dyDescent="0.25">
      <c r="A42" s="103" t="s">
        <v>0</v>
      </c>
      <c r="B42" s="105" t="s">
        <v>1</v>
      </c>
      <c r="C42" s="79" t="s">
        <v>2</v>
      </c>
      <c r="D42" s="79" t="s">
        <v>67</v>
      </c>
      <c r="E42" s="81" t="s">
        <v>16</v>
      </c>
      <c r="F42" s="79" t="s">
        <v>36</v>
      </c>
      <c r="G42" s="81" t="s">
        <v>15</v>
      </c>
      <c r="H42" s="36" t="s">
        <v>68</v>
      </c>
    </row>
    <row r="43" spans="1:8" ht="15.75" thickBot="1" x14ac:dyDescent="0.3">
      <c r="A43" s="104"/>
      <c r="B43" s="106"/>
      <c r="C43" s="80"/>
      <c r="D43" s="80"/>
      <c r="E43" s="82"/>
      <c r="F43" s="80"/>
      <c r="G43" s="82"/>
      <c r="H43" s="40" t="s">
        <v>24</v>
      </c>
    </row>
    <row r="44" spans="1:8" ht="16.5" thickTop="1" thickBot="1" x14ac:dyDescent="0.3">
      <c r="A44" s="43" t="s">
        <v>3</v>
      </c>
      <c r="B44" s="30" t="s">
        <v>4</v>
      </c>
      <c r="C44" s="30" t="s">
        <v>5</v>
      </c>
      <c r="D44" s="30" t="s">
        <v>6</v>
      </c>
      <c r="E44" s="30" t="s">
        <v>7</v>
      </c>
      <c r="F44" s="30" t="s">
        <v>8</v>
      </c>
      <c r="G44" s="31" t="s">
        <v>17</v>
      </c>
      <c r="H44" s="44" t="s">
        <v>18</v>
      </c>
    </row>
    <row r="45" spans="1:8" ht="15.75" thickTop="1" x14ac:dyDescent="0.25">
      <c r="A45" s="41" t="s">
        <v>9</v>
      </c>
      <c r="B45" s="28" t="s">
        <v>50</v>
      </c>
      <c r="C45" s="21" t="s">
        <v>3</v>
      </c>
      <c r="D45" s="21">
        <v>6000</v>
      </c>
      <c r="E45" s="20">
        <v>0</v>
      </c>
      <c r="F45" s="32"/>
      <c r="G45" s="20"/>
      <c r="H45" s="42">
        <f>D45*G45</f>
        <v>0</v>
      </c>
    </row>
    <row r="46" spans="1:8" x14ac:dyDescent="0.25">
      <c r="A46" s="38" t="s">
        <v>10</v>
      </c>
      <c r="B46" s="27" t="s">
        <v>51</v>
      </c>
      <c r="C46" s="26" t="s">
        <v>3</v>
      </c>
      <c r="D46" s="26">
        <v>75</v>
      </c>
      <c r="E46" s="25">
        <v>0</v>
      </c>
      <c r="F46" s="16"/>
      <c r="G46" s="25"/>
      <c r="H46" s="37">
        <f>D46*G46</f>
        <v>0</v>
      </c>
    </row>
    <row r="47" spans="1:8" ht="15.75" thickBot="1" x14ac:dyDescent="0.3">
      <c r="A47" s="39" t="s">
        <v>11</v>
      </c>
      <c r="B47" s="33" t="s">
        <v>52</v>
      </c>
      <c r="C47" s="34" t="s">
        <v>3</v>
      </c>
      <c r="D47" s="34">
        <v>10</v>
      </c>
      <c r="E47" s="29">
        <v>0</v>
      </c>
      <c r="F47" s="35"/>
      <c r="G47" s="29"/>
      <c r="H47" s="40">
        <f t="shared" ref="H47:H50" si="2">D47*G47</f>
        <v>0</v>
      </c>
    </row>
    <row r="48" spans="1:8" ht="15.75" thickTop="1" x14ac:dyDescent="0.25">
      <c r="A48" s="41" t="s">
        <v>12</v>
      </c>
      <c r="B48" s="28" t="s">
        <v>50</v>
      </c>
      <c r="C48" s="21" t="s">
        <v>4</v>
      </c>
      <c r="D48" s="21">
        <v>500</v>
      </c>
      <c r="E48" s="20">
        <v>0</v>
      </c>
      <c r="F48" s="32"/>
      <c r="G48" s="20"/>
      <c r="H48" s="42">
        <f t="shared" si="2"/>
        <v>0</v>
      </c>
    </row>
    <row r="49" spans="1:8" x14ac:dyDescent="0.25">
      <c r="A49" s="38" t="s">
        <v>13</v>
      </c>
      <c r="B49" s="27" t="s">
        <v>51</v>
      </c>
      <c r="C49" s="26" t="s">
        <v>4</v>
      </c>
      <c r="D49" s="26">
        <v>250</v>
      </c>
      <c r="E49" s="25">
        <v>0</v>
      </c>
      <c r="F49" s="14"/>
      <c r="G49" s="25"/>
      <c r="H49" s="37">
        <f t="shared" si="2"/>
        <v>0</v>
      </c>
    </row>
    <row r="50" spans="1:8" ht="15.75" thickBot="1" x14ac:dyDescent="0.3">
      <c r="A50" s="39" t="s">
        <v>14</v>
      </c>
      <c r="B50" s="33" t="s">
        <v>52</v>
      </c>
      <c r="C50" s="34" t="s">
        <v>4</v>
      </c>
      <c r="D50" s="34">
        <v>50</v>
      </c>
      <c r="E50" s="29">
        <v>0</v>
      </c>
      <c r="F50" s="35"/>
      <c r="G50" s="29"/>
      <c r="H50" s="40">
        <f t="shared" si="2"/>
        <v>0</v>
      </c>
    </row>
    <row r="51" spans="1:8" ht="16.5" thickTop="1" thickBot="1" x14ac:dyDescent="0.3">
      <c r="A51" s="100" t="s">
        <v>35</v>
      </c>
      <c r="B51" s="101"/>
      <c r="C51" s="101"/>
      <c r="D51" s="101"/>
      <c r="E51" s="101"/>
      <c r="F51" s="101"/>
      <c r="G51" s="101"/>
      <c r="H51" s="45">
        <f>SUM(H45:H50)</f>
        <v>0</v>
      </c>
    </row>
    <row r="52" spans="1:8" ht="15.75" thickTop="1" x14ac:dyDescent="0.25">
      <c r="A52" s="70"/>
      <c r="B52" s="70"/>
      <c r="C52" s="70"/>
      <c r="D52" s="70"/>
      <c r="E52" s="70"/>
      <c r="F52" s="70"/>
      <c r="G52" s="70"/>
      <c r="H52" s="5"/>
    </row>
    <row r="53" spans="1:8" x14ac:dyDescent="0.25">
      <c r="A53" s="70"/>
      <c r="B53" s="70"/>
      <c r="C53" s="70"/>
      <c r="D53" s="70"/>
      <c r="E53" s="70"/>
      <c r="F53" s="70"/>
      <c r="G53" s="70"/>
      <c r="H53" s="5"/>
    </row>
    <row r="54" spans="1:8" x14ac:dyDescent="0.25">
      <c r="A54" s="70"/>
      <c r="B54" s="70"/>
      <c r="C54" s="70"/>
      <c r="D54" s="70"/>
      <c r="E54" s="70"/>
      <c r="F54" s="70"/>
      <c r="G54" s="70"/>
      <c r="H54" s="5"/>
    </row>
    <row r="55" spans="1:8" ht="15.75" thickBot="1" x14ac:dyDescent="0.3">
      <c r="A55" s="102" t="s">
        <v>55</v>
      </c>
      <c r="B55" s="102"/>
      <c r="C55" s="102"/>
      <c r="D55" s="102"/>
      <c r="E55" s="102"/>
      <c r="F55" s="102"/>
    </row>
    <row r="56" spans="1:8" ht="64.5" thickTop="1" x14ac:dyDescent="0.25">
      <c r="A56" s="103" t="s">
        <v>0</v>
      </c>
      <c r="B56" s="105" t="s">
        <v>1</v>
      </c>
      <c r="C56" s="79" t="s">
        <v>2</v>
      </c>
      <c r="D56" s="79" t="s">
        <v>67</v>
      </c>
      <c r="E56" s="81" t="s">
        <v>16</v>
      </c>
      <c r="F56" s="79" t="s">
        <v>36</v>
      </c>
      <c r="G56" s="81" t="s">
        <v>15</v>
      </c>
      <c r="H56" s="36" t="s">
        <v>68</v>
      </c>
    </row>
    <row r="57" spans="1:8" ht="15.75" thickBot="1" x14ac:dyDescent="0.3">
      <c r="A57" s="104"/>
      <c r="B57" s="106"/>
      <c r="C57" s="80"/>
      <c r="D57" s="80"/>
      <c r="E57" s="82"/>
      <c r="F57" s="80"/>
      <c r="G57" s="82"/>
      <c r="H57" s="40" t="s">
        <v>24</v>
      </c>
    </row>
    <row r="58" spans="1:8" ht="16.5" thickTop="1" thickBot="1" x14ac:dyDescent="0.3">
      <c r="A58" s="43" t="s">
        <v>3</v>
      </c>
      <c r="B58" s="30" t="s">
        <v>4</v>
      </c>
      <c r="C58" s="30" t="s">
        <v>5</v>
      </c>
      <c r="D58" s="30" t="s">
        <v>6</v>
      </c>
      <c r="E58" s="30" t="s">
        <v>7</v>
      </c>
      <c r="F58" s="30" t="s">
        <v>8</v>
      </c>
      <c r="G58" s="31" t="s">
        <v>17</v>
      </c>
      <c r="H58" s="44" t="s">
        <v>18</v>
      </c>
    </row>
    <row r="59" spans="1:8" ht="15.75" thickTop="1" x14ac:dyDescent="0.25">
      <c r="A59" s="41" t="s">
        <v>9</v>
      </c>
      <c r="B59" s="28" t="s">
        <v>50</v>
      </c>
      <c r="C59" s="21" t="s">
        <v>3</v>
      </c>
      <c r="D59" s="21">
        <v>4000</v>
      </c>
      <c r="E59" s="20">
        <v>0</v>
      </c>
      <c r="F59" s="32"/>
      <c r="G59" s="20"/>
      <c r="H59" s="42">
        <f>D59*G59</f>
        <v>0</v>
      </c>
    </row>
    <row r="60" spans="1:8" x14ac:dyDescent="0.25">
      <c r="A60" s="38" t="s">
        <v>10</v>
      </c>
      <c r="B60" s="27" t="s">
        <v>51</v>
      </c>
      <c r="C60" s="26" t="s">
        <v>3</v>
      </c>
      <c r="D60" s="26">
        <v>50</v>
      </c>
      <c r="E60" s="25">
        <v>0</v>
      </c>
      <c r="F60" s="16"/>
      <c r="G60" s="25"/>
      <c r="H60" s="37">
        <f>D60*G60</f>
        <v>0</v>
      </c>
    </row>
    <row r="61" spans="1:8" ht="15.75" thickBot="1" x14ac:dyDescent="0.3">
      <c r="A61" s="39" t="s">
        <v>11</v>
      </c>
      <c r="B61" s="33" t="s">
        <v>52</v>
      </c>
      <c r="C61" s="34" t="s">
        <v>3</v>
      </c>
      <c r="D61" s="34">
        <v>10</v>
      </c>
      <c r="E61" s="29">
        <v>0</v>
      </c>
      <c r="F61" s="35"/>
      <c r="G61" s="29"/>
      <c r="H61" s="40">
        <f t="shared" ref="H61:H64" si="3">D61*G61</f>
        <v>0</v>
      </c>
    </row>
    <row r="62" spans="1:8" ht="15.75" thickTop="1" x14ac:dyDescent="0.25">
      <c r="A62" s="41" t="s">
        <v>12</v>
      </c>
      <c r="B62" s="28" t="s">
        <v>50</v>
      </c>
      <c r="C62" s="21" t="s">
        <v>4</v>
      </c>
      <c r="D62" s="21">
        <v>250</v>
      </c>
      <c r="E62" s="20">
        <v>0</v>
      </c>
      <c r="F62" s="32"/>
      <c r="G62" s="20"/>
      <c r="H62" s="42">
        <f t="shared" si="3"/>
        <v>0</v>
      </c>
    </row>
    <row r="63" spans="1:8" x14ac:dyDescent="0.25">
      <c r="A63" s="38" t="s">
        <v>13</v>
      </c>
      <c r="B63" s="27" t="s">
        <v>51</v>
      </c>
      <c r="C63" s="26" t="s">
        <v>4</v>
      </c>
      <c r="D63" s="26">
        <v>10</v>
      </c>
      <c r="E63" s="25">
        <v>0</v>
      </c>
      <c r="F63" s="14"/>
      <c r="G63" s="25"/>
      <c r="H63" s="37">
        <f t="shared" si="3"/>
        <v>0</v>
      </c>
    </row>
    <row r="64" spans="1:8" ht="15.75" thickBot="1" x14ac:dyDescent="0.3">
      <c r="A64" s="39" t="s">
        <v>14</v>
      </c>
      <c r="B64" s="33" t="s">
        <v>52</v>
      </c>
      <c r="C64" s="34" t="s">
        <v>4</v>
      </c>
      <c r="D64" s="34">
        <v>10</v>
      </c>
      <c r="E64" s="29">
        <v>0</v>
      </c>
      <c r="F64" s="35"/>
      <c r="G64" s="29"/>
      <c r="H64" s="40">
        <f t="shared" si="3"/>
        <v>0</v>
      </c>
    </row>
    <row r="65" spans="1:8" ht="16.5" thickTop="1" thickBot="1" x14ac:dyDescent="0.3">
      <c r="A65" s="100" t="s">
        <v>35</v>
      </c>
      <c r="B65" s="101"/>
      <c r="C65" s="101"/>
      <c r="D65" s="101"/>
      <c r="E65" s="101"/>
      <c r="F65" s="101"/>
      <c r="G65" s="101"/>
      <c r="H65" s="45">
        <f>SUM(H59:H64)</f>
        <v>0</v>
      </c>
    </row>
    <row r="66" spans="1:8" ht="15.75" thickTop="1" x14ac:dyDescent="0.25">
      <c r="A66" s="70"/>
      <c r="B66" s="70"/>
      <c r="C66" s="70"/>
      <c r="D66" s="70"/>
      <c r="E66" s="70"/>
      <c r="F66" s="70"/>
      <c r="G66" s="70"/>
      <c r="H66" s="5"/>
    </row>
    <row r="67" spans="1:8" x14ac:dyDescent="0.25">
      <c r="A67" s="70"/>
      <c r="B67" s="70"/>
      <c r="C67" s="70"/>
      <c r="D67" s="70"/>
      <c r="E67" s="70"/>
      <c r="F67" s="70"/>
      <c r="G67" s="70"/>
      <c r="H67" s="5"/>
    </row>
    <row r="68" spans="1:8" ht="15.75" thickBot="1" x14ac:dyDescent="0.3">
      <c r="A68" s="102" t="s">
        <v>56</v>
      </c>
      <c r="B68" s="102"/>
      <c r="C68" s="102"/>
      <c r="D68" s="102"/>
      <c r="E68" s="102"/>
      <c r="F68" s="102"/>
    </row>
    <row r="69" spans="1:8" ht="64.5" thickTop="1" x14ac:dyDescent="0.25">
      <c r="A69" s="103" t="s">
        <v>0</v>
      </c>
      <c r="B69" s="105" t="s">
        <v>1</v>
      </c>
      <c r="C69" s="79" t="s">
        <v>2</v>
      </c>
      <c r="D69" s="79" t="s">
        <v>67</v>
      </c>
      <c r="E69" s="81" t="s">
        <v>16</v>
      </c>
      <c r="F69" s="79" t="s">
        <v>36</v>
      </c>
      <c r="G69" s="81" t="s">
        <v>15</v>
      </c>
      <c r="H69" s="36" t="s">
        <v>68</v>
      </c>
    </row>
    <row r="70" spans="1:8" ht="15.75" thickBot="1" x14ac:dyDescent="0.3">
      <c r="A70" s="104"/>
      <c r="B70" s="106"/>
      <c r="C70" s="80"/>
      <c r="D70" s="80"/>
      <c r="E70" s="82"/>
      <c r="F70" s="80"/>
      <c r="G70" s="82"/>
      <c r="H70" s="40" t="s">
        <v>24</v>
      </c>
    </row>
    <row r="71" spans="1:8" ht="16.5" thickTop="1" thickBot="1" x14ac:dyDescent="0.3">
      <c r="A71" s="43" t="s">
        <v>3</v>
      </c>
      <c r="B71" s="30" t="s">
        <v>4</v>
      </c>
      <c r="C71" s="30" t="s">
        <v>5</v>
      </c>
      <c r="D71" s="30" t="s">
        <v>6</v>
      </c>
      <c r="E71" s="30" t="s">
        <v>7</v>
      </c>
      <c r="F71" s="30" t="s">
        <v>8</v>
      </c>
      <c r="G71" s="31" t="s">
        <v>17</v>
      </c>
      <c r="H71" s="44" t="s">
        <v>18</v>
      </c>
    </row>
    <row r="72" spans="1:8" ht="15.75" thickTop="1" x14ac:dyDescent="0.25">
      <c r="A72" s="41" t="s">
        <v>9</v>
      </c>
      <c r="B72" s="28" t="s">
        <v>50</v>
      </c>
      <c r="C72" s="21" t="s">
        <v>3</v>
      </c>
      <c r="D72" s="21">
        <f>17000/2</f>
        <v>8500</v>
      </c>
      <c r="E72" s="20">
        <v>0</v>
      </c>
      <c r="F72" s="32"/>
      <c r="G72" s="20"/>
      <c r="H72" s="42">
        <f>D72*G72</f>
        <v>0</v>
      </c>
    </row>
    <row r="73" spans="1:8" x14ac:dyDescent="0.25">
      <c r="A73" s="38" t="s">
        <v>10</v>
      </c>
      <c r="B73" s="27" t="s">
        <v>51</v>
      </c>
      <c r="C73" s="26" t="s">
        <v>3</v>
      </c>
      <c r="D73" s="26">
        <f>100/2</f>
        <v>50</v>
      </c>
      <c r="E73" s="25">
        <v>0</v>
      </c>
      <c r="F73" s="16"/>
      <c r="G73" s="25"/>
      <c r="H73" s="37">
        <f>D73*G73</f>
        <v>0</v>
      </c>
    </row>
    <row r="74" spans="1:8" ht="15.75" thickBot="1" x14ac:dyDescent="0.3">
      <c r="A74" s="39" t="s">
        <v>11</v>
      </c>
      <c r="B74" s="33" t="s">
        <v>52</v>
      </c>
      <c r="C74" s="34" t="s">
        <v>3</v>
      </c>
      <c r="D74" s="34">
        <v>25</v>
      </c>
      <c r="E74" s="29">
        <v>0</v>
      </c>
      <c r="F74" s="35"/>
      <c r="G74" s="29"/>
      <c r="H74" s="40">
        <f t="shared" ref="H74:H77" si="4">D74*G74</f>
        <v>0</v>
      </c>
    </row>
    <row r="75" spans="1:8" ht="15.75" thickTop="1" x14ac:dyDescent="0.25">
      <c r="A75" s="41" t="s">
        <v>12</v>
      </c>
      <c r="B75" s="28" t="s">
        <v>50</v>
      </c>
      <c r="C75" s="21" t="s">
        <v>4</v>
      </c>
      <c r="D75" s="21">
        <v>600</v>
      </c>
      <c r="E75" s="20">
        <v>0</v>
      </c>
      <c r="F75" s="32"/>
      <c r="G75" s="20"/>
      <c r="H75" s="42">
        <f t="shared" si="4"/>
        <v>0</v>
      </c>
    </row>
    <row r="76" spans="1:8" x14ac:dyDescent="0.25">
      <c r="A76" s="38" t="s">
        <v>13</v>
      </c>
      <c r="B76" s="27" t="s">
        <v>51</v>
      </c>
      <c r="C76" s="26" t="s">
        <v>4</v>
      </c>
      <c r="D76" s="26">
        <v>250</v>
      </c>
      <c r="E76" s="25">
        <v>0</v>
      </c>
      <c r="F76" s="14"/>
      <c r="G76" s="25"/>
      <c r="H76" s="37">
        <f t="shared" si="4"/>
        <v>0</v>
      </c>
    </row>
    <row r="77" spans="1:8" ht="15.75" thickBot="1" x14ac:dyDescent="0.3">
      <c r="A77" s="39" t="s">
        <v>14</v>
      </c>
      <c r="B77" s="33" t="s">
        <v>52</v>
      </c>
      <c r="C77" s="34" t="s">
        <v>4</v>
      </c>
      <c r="D77" s="34">
        <v>50</v>
      </c>
      <c r="E77" s="29">
        <v>0</v>
      </c>
      <c r="F77" s="35"/>
      <c r="G77" s="29"/>
      <c r="H77" s="40">
        <f t="shared" si="4"/>
        <v>0</v>
      </c>
    </row>
    <row r="78" spans="1:8" ht="16.5" thickTop="1" thickBot="1" x14ac:dyDescent="0.3">
      <c r="A78" s="100" t="s">
        <v>35</v>
      </c>
      <c r="B78" s="101"/>
      <c r="C78" s="101"/>
      <c r="D78" s="101"/>
      <c r="E78" s="101"/>
      <c r="F78" s="101"/>
      <c r="G78" s="101"/>
      <c r="H78" s="45">
        <f>SUM(H72:H77)</f>
        <v>0</v>
      </c>
    </row>
    <row r="79" spans="1:8" ht="15.75" thickTop="1" x14ac:dyDescent="0.25">
      <c r="A79" s="70"/>
      <c r="B79" s="70"/>
      <c r="C79" s="70"/>
      <c r="D79" s="70"/>
      <c r="E79" s="70"/>
      <c r="F79" s="70"/>
      <c r="G79" s="70"/>
      <c r="H79" s="5"/>
    </row>
    <row r="80" spans="1:8" x14ac:dyDescent="0.25">
      <c r="A80" s="70"/>
      <c r="B80" s="70"/>
      <c r="C80" s="70"/>
      <c r="D80" s="70"/>
      <c r="E80" s="70"/>
      <c r="F80" s="70"/>
      <c r="G80" s="70"/>
      <c r="H80" s="5"/>
    </row>
    <row r="81" spans="1:8" ht="15.75" thickBot="1" x14ac:dyDescent="0.3">
      <c r="A81" s="102" t="s">
        <v>57</v>
      </c>
      <c r="B81" s="102"/>
      <c r="C81" s="102"/>
      <c r="D81" s="102"/>
      <c r="E81" s="102"/>
      <c r="F81" s="102"/>
    </row>
    <row r="82" spans="1:8" ht="64.5" thickTop="1" x14ac:dyDescent="0.25">
      <c r="A82" s="103" t="s">
        <v>0</v>
      </c>
      <c r="B82" s="105" t="s">
        <v>1</v>
      </c>
      <c r="C82" s="79" t="s">
        <v>2</v>
      </c>
      <c r="D82" s="79" t="s">
        <v>67</v>
      </c>
      <c r="E82" s="81" t="s">
        <v>16</v>
      </c>
      <c r="F82" s="79" t="s">
        <v>36</v>
      </c>
      <c r="G82" s="81" t="s">
        <v>15</v>
      </c>
      <c r="H82" s="36" t="s">
        <v>68</v>
      </c>
    </row>
    <row r="83" spans="1:8" ht="15.75" thickBot="1" x14ac:dyDescent="0.3">
      <c r="A83" s="104"/>
      <c r="B83" s="106"/>
      <c r="C83" s="80"/>
      <c r="D83" s="80"/>
      <c r="E83" s="82"/>
      <c r="F83" s="80"/>
      <c r="G83" s="82"/>
      <c r="H83" s="40" t="s">
        <v>24</v>
      </c>
    </row>
    <row r="84" spans="1:8" ht="16.5" thickTop="1" thickBot="1" x14ac:dyDescent="0.3">
      <c r="A84" s="43" t="s">
        <v>3</v>
      </c>
      <c r="B84" s="30" t="s">
        <v>4</v>
      </c>
      <c r="C84" s="30" t="s">
        <v>5</v>
      </c>
      <c r="D84" s="30" t="s">
        <v>6</v>
      </c>
      <c r="E84" s="30" t="s">
        <v>7</v>
      </c>
      <c r="F84" s="30" t="s">
        <v>8</v>
      </c>
      <c r="G84" s="31" t="s">
        <v>17</v>
      </c>
      <c r="H84" s="44" t="s">
        <v>18</v>
      </c>
    </row>
    <row r="85" spans="1:8" ht="15.75" thickTop="1" x14ac:dyDescent="0.25">
      <c r="A85" s="41" t="s">
        <v>9</v>
      </c>
      <c r="B85" s="28" t="s">
        <v>50</v>
      </c>
      <c r="C85" s="21" t="s">
        <v>3</v>
      </c>
      <c r="D85" s="21">
        <v>1250</v>
      </c>
      <c r="E85" s="20">
        <v>0</v>
      </c>
      <c r="F85" s="32"/>
      <c r="G85" s="20"/>
      <c r="H85" s="42">
        <f>D85*G85</f>
        <v>0</v>
      </c>
    </row>
    <row r="86" spans="1:8" x14ac:dyDescent="0.25">
      <c r="A86" s="38" t="s">
        <v>10</v>
      </c>
      <c r="B86" s="27" t="s">
        <v>51</v>
      </c>
      <c r="C86" s="26" t="s">
        <v>3</v>
      </c>
      <c r="D86" s="26">
        <v>100</v>
      </c>
      <c r="E86" s="25">
        <v>0</v>
      </c>
      <c r="F86" s="16"/>
      <c r="G86" s="25"/>
      <c r="H86" s="37">
        <f>D86*G86</f>
        <v>0</v>
      </c>
    </row>
    <row r="87" spans="1:8" ht="15.75" thickBot="1" x14ac:dyDescent="0.3">
      <c r="A87" s="39" t="s">
        <v>11</v>
      </c>
      <c r="B87" s="33" t="s">
        <v>52</v>
      </c>
      <c r="C87" s="34" t="s">
        <v>3</v>
      </c>
      <c r="D87" s="34">
        <v>25</v>
      </c>
      <c r="E87" s="29">
        <v>0</v>
      </c>
      <c r="F87" s="35"/>
      <c r="G87" s="29"/>
      <c r="H87" s="40">
        <f t="shared" ref="H87:H90" si="5">D87*G87</f>
        <v>0</v>
      </c>
    </row>
    <row r="88" spans="1:8" ht="15.75" thickTop="1" x14ac:dyDescent="0.25">
      <c r="A88" s="41" t="s">
        <v>12</v>
      </c>
      <c r="B88" s="28" t="s">
        <v>50</v>
      </c>
      <c r="C88" s="21" t="s">
        <v>4</v>
      </c>
      <c r="D88" s="21">
        <v>100</v>
      </c>
      <c r="E88" s="20">
        <v>0</v>
      </c>
      <c r="F88" s="32"/>
      <c r="G88" s="20"/>
      <c r="H88" s="42">
        <f t="shared" si="5"/>
        <v>0</v>
      </c>
    </row>
    <row r="89" spans="1:8" x14ac:dyDescent="0.25">
      <c r="A89" s="38" t="s">
        <v>13</v>
      </c>
      <c r="B89" s="27" t="s">
        <v>51</v>
      </c>
      <c r="C89" s="26" t="s">
        <v>4</v>
      </c>
      <c r="D89" s="26">
        <v>25</v>
      </c>
      <c r="E89" s="25">
        <v>0</v>
      </c>
      <c r="F89" s="14"/>
      <c r="G89" s="25"/>
      <c r="H89" s="37">
        <f t="shared" si="5"/>
        <v>0</v>
      </c>
    </row>
    <row r="90" spans="1:8" ht="15.75" thickBot="1" x14ac:dyDescent="0.3">
      <c r="A90" s="39" t="s">
        <v>14</v>
      </c>
      <c r="B90" s="33" t="s">
        <v>52</v>
      </c>
      <c r="C90" s="34" t="s">
        <v>4</v>
      </c>
      <c r="D90" s="34">
        <v>10</v>
      </c>
      <c r="E90" s="29">
        <v>0</v>
      </c>
      <c r="F90" s="35"/>
      <c r="G90" s="29"/>
      <c r="H90" s="40">
        <f t="shared" si="5"/>
        <v>0</v>
      </c>
    </row>
    <row r="91" spans="1:8" ht="16.5" thickTop="1" thickBot="1" x14ac:dyDescent="0.3">
      <c r="A91" s="100" t="s">
        <v>35</v>
      </c>
      <c r="B91" s="101"/>
      <c r="C91" s="101"/>
      <c r="D91" s="101"/>
      <c r="E91" s="101"/>
      <c r="F91" s="101"/>
      <c r="G91" s="101"/>
      <c r="H91" s="45">
        <f>SUM(H85:H90)</f>
        <v>0</v>
      </c>
    </row>
    <row r="92" spans="1:8" ht="15.75" thickTop="1" x14ac:dyDescent="0.25">
      <c r="A92" s="70"/>
      <c r="B92" s="70"/>
      <c r="C92" s="70"/>
      <c r="D92" s="70"/>
      <c r="E92" s="70"/>
      <c r="F92" s="70"/>
      <c r="G92" s="70"/>
      <c r="H92" s="5"/>
    </row>
    <row r="94" spans="1:8" ht="15.75" thickBot="1" x14ac:dyDescent="0.3">
      <c r="A94" s="89" t="s">
        <v>58</v>
      </c>
      <c r="B94" s="89"/>
      <c r="C94" s="89"/>
      <c r="D94" s="89"/>
      <c r="E94" s="89"/>
      <c r="F94" s="89"/>
      <c r="G94" s="89"/>
      <c r="H94" s="89"/>
    </row>
    <row r="95" spans="1:8" ht="64.5" thickTop="1" x14ac:dyDescent="0.25">
      <c r="A95" s="73" t="s">
        <v>0</v>
      </c>
      <c r="B95" s="75" t="s">
        <v>1</v>
      </c>
      <c r="C95" s="77" t="s">
        <v>2</v>
      </c>
      <c r="D95" s="79" t="s">
        <v>67</v>
      </c>
      <c r="E95" s="81" t="s">
        <v>16</v>
      </c>
      <c r="F95" s="79" t="s">
        <v>36</v>
      </c>
      <c r="G95" s="81" t="s">
        <v>15</v>
      </c>
      <c r="H95" s="36" t="s">
        <v>68</v>
      </c>
    </row>
    <row r="96" spans="1:8" ht="15.75" thickBot="1" x14ac:dyDescent="0.3">
      <c r="A96" s="74"/>
      <c r="B96" s="76"/>
      <c r="C96" s="78"/>
      <c r="D96" s="80"/>
      <c r="E96" s="82"/>
      <c r="F96" s="80"/>
      <c r="G96" s="82"/>
      <c r="H96" s="40" t="s">
        <v>24</v>
      </c>
    </row>
    <row r="97" spans="1:8" ht="16.5" thickTop="1" thickBot="1" x14ac:dyDescent="0.3">
      <c r="A97" s="49" t="s">
        <v>3</v>
      </c>
      <c r="B97" s="50" t="s">
        <v>4</v>
      </c>
      <c r="C97" s="50" t="s">
        <v>5</v>
      </c>
      <c r="D97" s="50" t="s">
        <v>6</v>
      </c>
      <c r="E97" s="50" t="s">
        <v>7</v>
      </c>
      <c r="F97" s="50" t="s">
        <v>8</v>
      </c>
      <c r="G97" s="31" t="s">
        <v>17</v>
      </c>
      <c r="H97" s="44" t="s">
        <v>18</v>
      </c>
    </row>
    <row r="98" spans="1:8" ht="15.75" thickTop="1" x14ac:dyDescent="0.25">
      <c r="A98" s="54" t="s">
        <v>9</v>
      </c>
      <c r="B98" s="55" t="s">
        <v>19</v>
      </c>
      <c r="C98" s="23" t="s">
        <v>3</v>
      </c>
      <c r="D98" s="23">
        <v>10</v>
      </c>
      <c r="E98" s="47">
        <v>0</v>
      </c>
      <c r="F98" s="48"/>
      <c r="G98" s="3"/>
      <c r="H98" s="42">
        <f>D98*G98</f>
        <v>0</v>
      </c>
    </row>
    <row r="99" spans="1:8" x14ac:dyDescent="0.25">
      <c r="A99" s="56" t="s">
        <v>10</v>
      </c>
      <c r="B99" s="57" t="s">
        <v>20</v>
      </c>
      <c r="C99" s="23" t="s">
        <v>3</v>
      </c>
      <c r="D99" s="24">
        <v>10</v>
      </c>
      <c r="E99" s="3">
        <v>0</v>
      </c>
      <c r="F99" s="17"/>
      <c r="G99" s="3"/>
      <c r="H99" s="42">
        <f>D99*G99</f>
        <v>0</v>
      </c>
    </row>
    <row r="100" spans="1:8" x14ac:dyDescent="0.25">
      <c r="A100" s="56" t="s">
        <v>11</v>
      </c>
      <c r="B100" s="57" t="s">
        <v>21</v>
      </c>
      <c r="C100" s="23" t="s">
        <v>3</v>
      </c>
      <c r="D100" s="24">
        <v>25</v>
      </c>
      <c r="E100" s="3">
        <v>0</v>
      </c>
      <c r="F100" s="17"/>
      <c r="G100" s="3"/>
      <c r="H100" s="42">
        <f t="shared" ref="H100:H105" si="6">D100*G100</f>
        <v>0</v>
      </c>
    </row>
    <row r="101" spans="1:8" ht="15.75" thickBot="1" x14ac:dyDescent="0.3">
      <c r="A101" s="58" t="s">
        <v>12</v>
      </c>
      <c r="B101" s="59" t="s">
        <v>22</v>
      </c>
      <c r="C101" s="51" t="s">
        <v>3</v>
      </c>
      <c r="D101" s="51">
        <v>50</v>
      </c>
      <c r="E101" s="52">
        <v>0</v>
      </c>
      <c r="F101" s="53"/>
      <c r="G101" s="52"/>
      <c r="H101" s="40">
        <f t="shared" si="6"/>
        <v>0</v>
      </c>
    </row>
    <row r="102" spans="1:8" ht="15.75" thickTop="1" x14ac:dyDescent="0.25">
      <c r="A102" s="54" t="s">
        <v>13</v>
      </c>
      <c r="B102" s="55" t="s">
        <v>19</v>
      </c>
      <c r="C102" s="23" t="s">
        <v>4</v>
      </c>
      <c r="D102" s="23">
        <v>10</v>
      </c>
      <c r="E102" s="47">
        <v>0</v>
      </c>
      <c r="F102" s="48"/>
      <c r="G102" s="47"/>
      <c r="H102" s="42">
        <f t="shared" si="6"/>
        <v>0</v>
      </c>
    </row>
    <row r="103" spans="1:8" x14ac:dyDescent="0.25">
      <c r="A103" s="56" t="s">
        <v>14</v>
      </c>
      <c r="B103" s="57" t="s">
        <v>20</v>
      </c>
      <c r="C103" s="24" t="s">
        <v>4</v>
      </c>
      <c r="D103" s="24">
        <v>10</v>
      </c>
      <c r="E103" s="3">
        <v>0</v>
      </c>
      <c r="F103" s="17"/>
      <c r="G103" s="3"/>
      <c r="H103" s="42">
        <f t="shared" si="6"/>
        <v>0</v>
      </c>
    </row>
    <row r="104" spans="1:8" x14ac:dyDescent="0.25">
      <c r="A104" s="54" t="s">
        <v>59</v>
      </c>
      <c r="B104" s="57" t="s">
        <v>21</v>
      </c>
      <c r="C104" s="24" t="s">
        <v>4</v>
      </c>
      <c r="D104" s="24">
        <v>10</v>
      </c>
      <c r="E104" s="3">
        <v>0</v>
      </c>
      <c r="F104" s="17"/>
      <c r="G104" s="3"/>
      <c r="H104" s="42">
        <f t="shared" si="6"/>
        <v>0</v>
      </c>
    </row>
    <row r="105" spans="1:8" ht="15.75" thickBot="1" x14ac:dyDescent="0.3">
      <c r="A105" s="58" t="s">
        <v>60</v>
      </c>
      <c r="B105" s="59" t="s">
        <v>22</v>
      </c>
      <c r="C105" s="51" t="s">
        <v>4</v>
      </c>
      <c r="D105" s="51">
        <v>10</v>
      </c>
      <c r="E105" s="52">
        <v>0</v>
      </c>
      <c r="F105" s="53"/>
      <c r="G105" s="52"/>
      <c r="H105" s="42">
        <f t="shared" si="6"/>
        <v>0</v>
      </c>
    </row>
    <row r="106" spans="1:8" ht="16.5" thickTop="1" thickBot="1" x14ac:dyDescent="0.3">
      <c r="A106" s="87" t="s">
        <v>35</v>
      </c>
      <c r="B106" s="88"/>
      <c r="C106" s="88"/>
      <c r="D106" s="88"/>
      <c r="E106" s="88"/>
      <c r="F106" s="88"/>
      <c r="G106" s="88"/>
      <c r="H106" s="45">
        <f>SUM(H98:H105)</f>
        <v>0</v>
      </c>
    </row>
    <row r="107" spans="1:8" ht="16.5" thickTop="1" thickBot="1" x14ac:dyDescent="0.3">
      <c r="A107" s="72" t="s">
        <v>61</v>
      </c>
      <c r="B107" s="72"/>
      <c r="C107" s="72"/>
      <c r="D107" s="72"/>
      <c r="E107" s="72"/>
      <c r="F107" s="72"/>
      <c r="G107" s="72"/>
      <c r="H107" s="72"/>
    </row>
    <row r="108" spans="1:8" ht="64.5" thickTop="1" x14ac:dyDescent="0.25">
      <c r="A108" s="73" t="s">
        <v>0</v>
      </c>
      <c r="B108" s="75" t="s">
        <v>1</v>
      </c>
      <c r="C108" s="77" t="s">
        <v>2</v>
      </c>
      <c r="D108" s="79" t="s">
        <v>67</v>
      </c>
      <c r="E108" s="81" t="s">
        <v>16</v>
      </c>
      <c r="F108" s="79" t="s">
        <v>36</v>
      </c>
      <c r="G108" s="81" t="s">
        <v>15</v>
      </c>
      <c r="H108" s="36" t="s">
        <v>68</v>
      </c>
    </row>
    <row r="109" spans="1:8" ht="15.75" thickBot="1" x14ac:dyDescent="0.3">
      <c r="A109" s="74"/>
      <c r="B109" s="76"/>
      <c r="C109" s="78"/>
      <c r="D109" s="80"/>
      <c r="E109" s="82"/>
      <c r="F109" s="80"/>
      <c r="G109" s="82"/>
      <c r="H109" s="40" t="s">
        <v>24</v>
      </c>
    </row>
    <row r="110" spans="1:8" ht="16.5" thickTop="1" thickBot="1" x14ac:dyDescent="0.3">
      <c r="A110" s="49" t="s">
        <v>3</v>
      </c>
      <c r="B110" s="50" t="s">
        <v>4</v>
      </c>
      <c r="C110" s="50" t="s">
        <v>5</v>
      </c>
      <c r="D110" s="50" t="s">
        <v>6</v>
      </c>
      <c r="E110" s="50" t="s">
        <v>7</v>
      </c>
      <c r="F110" s="50" t="s">
        <v>8</v>
      </c>
      <c r="G110" s="31" t="s">
        <v>17</v>
      </c>
      <c r="H110" s="44" t="s">
        <v>18</v>
      </c>
    </row>
    <row r="111" spans="1:8" ht="15.75" thickTop="1" x14ac:dyDescent="0.25">
      <c r="A111" s="54" t="s">
        <v>9</v>
      </c>
      <c r="B111" s="55" t="s">
        <v>19</v>
      </c>
      <c r="C111" s="23" t="s">
        <v>3</v>
      </c>
      <c r="D111" s="69">
        <v>5</v>
      </c>
      <c r="E111" s="47">
        <v>0</v>
      </c>
      <c r="F111" s="48"/>
      <c r="G111" s="47"/>
      <c r="H111" s="42">
        <f>D111*G111</f>
        <v>0</v>
      </c>
    </row>
    <row r="112" spans="1:8" x14ac:dyDescent="0.25">
      <c r="A112" s="56" t="s">
        <v>10</v>
      </c>
      <c r="B112" s="57" t="s">
        <v>20</v>
      </c>
      <c r="C112" s="23" t="s">
        <v>3</v>
      </c>
      <c r="D112" s="24">
        <v>5</v>
      </c>
      <c r="E112" s="3">
        <v>0</v>
      </c>
      <c r="F112" s="17"/>
      <c r="G112" s="3"/>
      <c r="H112" s="37">
        <f t="shared" ref="H112:H118" si="7">D112*G112</f>
        <v>0</v>
      </c>
    </row>
    <row r="113" spans="1:8" x14ac:dyDescent="0.25">
      <c r="A113" s="56" t="s">
        <v>11</v>
      </c>
      <c r="B113" s="57" t="s">
        <v>21</v>
      </c>
      <c r="C113" s="23" t="s">
        <v>3</v>
      </c>
      <c r="D113" s="24">
        <v>15</v>
      </c>
      <c r="E113" s="3">
        <v>0</v>
      </c>
      <c r="F113" s="17"/>
      <c r="G113" s="3"/>
      <c r="H113" s="37">
        <f t="shared" si="7"/>
        <v>0</v>
      </c>
    </row>
    <row r="114" spans="1:8" ht="15.75" thickBot="1" x14ac:dyDescent="0.3">
      <c r="A114" s="58" t="s">
        <v>12</v>
      </c>
      <c r="B114" s="59" t="s">
        <v>22</v>
      </c>
      <c r="C114" s="51" t="s">
        <v>3</v>
      </c>
      <c r="D114" s="68">
        <v>5</v>
      </c>
      <c r="E114" s="52">
        <v>0</v>
      </c>
      <c r="F114" s="53"/>
      <c r="G114" s="52"/>
      <c r="H114" s="40">
        <f t="shared" si="7"/>
        <v>0</v>
      </c>
    </row>
    <row r="115" spans="1:8" ht="15.75" thickTop="1" x14ac:dyDescent="0.25">
      <c r="A115" s="54" t="s">
        <v>13</v>
      </c>
      <c r="B115" s="55" t="s">
        <v>19</v>
      </c>
      <c r="C115" s="23" t="s">
        <v>4</v>
      </c>
      <c r="D115" s="69">
        <v>5</v>
      </c>
      <c r="E115" s="47">
        <v>0</v>
      </c>
      <c r="F115" s="48"/>
      <c r="G115" s="47"/>
      <c r="H115" s="42">
        <f t="shared" si="7"/>
        <v>0</v>
      </c>
    </row>
    <row r="116" spans="1:8" x14ac:dyDescent="0.25">
      <c r="A116" s="56" t="s">
        <v>14</v>
      </c>
      <c r="B116" s="57" t="s">
        <v>20</v>
      </c>
      <c r="C116" s="24" t="s">
        <v>4</v>
      </c>
      <c r="D116" s="24">
        <v>5</v>
      </c>
      <c r="E116" s="3">
        <v>0</v>
      </c>
      <c r="F116" s="17"/>
      <c r="G116" s="3"/>
      <c r="H116" s="37">
        <f t="shared" si="7"/>
        <v>0</v>
      </c>
    </row>
    <row r="117" spans="1:8" x14ac:dyDescent="0.25">
      <c r="A117" s="54" t="s">
        <v>59</v>
      </c>
      <c r="B117" s="57" t="s">
        <v>21</v>
      </c>
      <c r="C117" s="24" t="s">
        <v>4</v>
      </c>
      <c r="D117" s="24">
        <v>5</v>
      </c>
      <c r="E117" s="3">
        <v>0</v>
      </c>
      <c r="F117" s="17"/>
      <c r="G117" s="3"/>
      <c r="H117" s="37">
        <f t="shared" si="7"/>
        <v>0</v>
      </c>
    </row>
    <row r="118" spans="1:8" ht="15.75" thickBot="1" x14ac:dyDescent="0.3">
      <c r="A118" s="58" t="s">
        <v>60</v>
      </c>
      <c r="B118" s="59" t="s">
        <v>22</v>
      </c>
      <c r="C118" s="51" t="s">
        <v>4</v>
      </c>
      <c r="D118" s="68">
        <v>5</v>
      </c>
      <c r="E118" s="52">
        <v>0</v>
      </c>
      <c r="F118" s="53"/>
      <c r="G118" s="52"/>
      <c r="H118" s="40">
        <f t="shared" si="7"/>
        <v>0</v>
      </c>
    </row>
    <row r="119" spans="1:8" ht="15" customHeight="1" thickTop="1" thickBot="1" x14ac:dyDescent="0.3">
      <c r="A119" s="87" t="s">
        <v>35</v>
      </c>
      <c r="B119" s="88"/>
      <c r="C119" s="88"/>
      <c r="D119" s="88"/>
      <c r="E119" s="88"/>
      <c r="F119" s="88"/>
      <c r="G119" s="88"/>
      <c r="H119" s="45">
        <f>SUM(H111:H118)</f>
        <v>0</v>
      </c>
    </row>
    <row r="120" spans="1:8" ht="15" customHeight="1" thickTop="1" x14ac:dyDescent="0.25">
      <c r="A120" s="4"/>
      <c r="B120" s="4"/>
      <c r="C120" s="4"/>
      <c r="D120" s="4"/>
      <c r="E120" s="4"/>
      <c r="F120" s="4"/>
      <c r="G120" s="4"/>
      <c r="H120" s="5"/>
    </row>
    <row r="121" spans="1:8" ht="15.75" thickBot="1" x14ac:dyDescent="0.3">
      <c r="A121" s="72" t="s">
        <v>62</v>
      </c>
      <c r="B121" s="72"/>
      <c r="C121" s="72"/>
      <c r="D121" s="72"/>
      <c r="E121" s="72"/>
      <c r="F121" s="72"/>
      <c r="G121" s="72"/>
      <c r="H121" s="72"/>
    </row>
    <row r="122" spans="1:8" ht="64.5" thickTop="1" x14ac:dyDescent="0.25">
      <c r="A122" s="73" t="s">
        <v>0</v>
      </c>
      <c r="B122" s="75" t="s">
        <v>1</v>
      </c>
      <c r="C122" s="77" t="s">
        <v>2</v>
      </c>
      <c r="D122" s="79" t="s">
        <v>67</v>
      </c>
      <c r="E122" s="81" t="s">
        <v>16</v>
      </c>
      <c r="F122" s="79" t="s">
        <v>36</v>
      </c>
      <c r="G122" s="81" t="s">
        <v>15</v>
      </c>
      <c r="H122" s="36" t="s">
        <v>68</v>
      </c>
    </row>
    <row r="123" spans="1:8" ht="15.75" thickBot="1" x14ac:dyDescent="0.3">
      <c r="A123" s="74"/>
      <c r="B123" s="76"/>
      <c r="C123" s="78"/>
      <c r="D123" s="80"/>
      <c r="E123" s="82"/>
      <c r="F123" s="80"/>
      <c r="G123" s="82"/>
      <c r="H123" s="40" t="s">
        <v>24</v>
      </c>
    </row>
    <row r="124" spans="1:8" ht="16.5" thickTop="1" thickBot="1" x14ac:dyDescent="0.3">
      <c r="A124" s="49" t="s">
        <v>3</v>
      </c>
      <c r="B124" s="50" t="s">
        <v>4</v>
      </c>
      <c r="C124" s="50" t="s">
        <v>5</v>
      </c>
      <c r="D124" s="50" t="s">
        <v>6</v>
      </c>
      <c r="E124" s="50" t="s">
        <v>7</v>
      </c>
      <c r="F124" s="50" t="s">
        <v>8</v>
      </c>
      <c r="G124" s="31" t="s">
        <v>17</v>
      </c>
      <c r="H124" s="44" t="s">
        <v>18</v>
      </c>
    </row>
    <row r="125" spans="1:8" ht="15.75" thickTop="1" x14ac:dyDescent="0.25">
      <c r="A125" s="54" t="s">
        <v>9</v>
      </c>
      <c r="B125" s="55" t="s">
        <v>19</v>
      </c>
      <c r="C125" s="23" t="s">
        <v>3</v>
      </c>
      <c r="D125" s="69">
        <v>5</v>
      </c>
      <c r="E125" s="47">
        <v>0</v>
      </c>
      <c r="F125" s="48"/>
      <c r="G125" s="47"/>
      <c r="H125" s="42">
        <f>D125*G125</f>
        <v>0</v>
      </c>
    </row>
    <row r="126" spans="1:8" x14ac:dyDescent="0.25">
      <c r="A126" s="56" t="s">
        <v>10</v>
      </c>
      <c r="B126" s="57" t="s">
        <v>20</v>
      </c>
      <c r="C126" s="23" t="s">
        <v>3</v>
      </c>
      <c r="D126" s="24">
        <v>5</v>
      </c>
      <c r="E126" s="3">
        <v>0</v>
      </c>
      <c r="F126" s="17"/>
      <c r="G126" s="3"/>
      <c r="H126" s="37">
        <f t="shared" ref="H126:H132" si="8">D126*G126</f>
        <v>0</v>
      </c>
    </row>
    <row r="127" spans="1:8" x14ac:dyDescent="0.25">
      <c r="A127" s="56" t="s">
        <v>11</v>
      </c>
      <c r="B127" s="57" t="s">
        <v>21</v>
      </c>
      <c r="C127" s="23" t="s">
        <v>3</v>
      </c>
      <c r="D127" s="24">
        <v>5</v>
      </c>
      <c r="E127" s="3">
        <v>0</v>
      </c>
      <c r="F127" s="17"/>
      <c r="G127" s="3"/>
      <c r="H127" s="37">
        <f t="shared" si="8"/>
        <v>0</v>
      </c>
    </row>
    <row r="128" spans="1:8" ht="15.75" thickBot="1" x14ac:dyDescent="0.3">
      <c r="A128" s="58" t="s">
        <v>12</v>
      </c>
      <c r="B128" s="59" t="s">
        <v>22</v>
      </c>
      <c r="C128" s="51" t="s">
        <v>3</v>
      </c>
      <c r="D128" s="68">
        <v>5</v>
      </c>
      <c r="E128" s="52">
        <v>0</v>
      </c>
      <c r="F128" s="53"/>
      <c r="G128" s="52"/>
      <c r="H128" s="40">
        <f t="shared" si="8"/>
        <v>0</v>
      </c>
    </row>
    <row r="129" spans="1:8" ht="15.75" thickTop="1" x14ac:dyDescent="0.25">
      <c r="A129" s="54" t="s">
        <v>13</v>
      </c>
      <c r="B129" s="55" t="s">
        <v>19</v>
      </c>
      <c r="C129" s="23" t="s">
        <v>4</v>
      </c>
      <c r="D129" s="69">
        <v>5</v>
      </c>
      <c r="E129" s="47">
        <v>0</v>
      </c>
      <c r="F129" s="48"/>
      <c r="G129" s="47"/>
      <c r="H129" s="42">
        <f t="shared" si="8"/>
        <v>0</v>
      </c>
    </row>
    <row r="130" spans="1:8" x14ac:dyDescent="0.25">
      <c r="A130" s="56" t="s">
        <v>14</v>
      </c>
      <c r="B130" s="57" t="s">
        <v>20</v>
      </c>
      <c r="C130" s="24" t="s">
        <v>4</v>
      </c>
      <c r="D130" s="24">
        <v>5</v>
      </c>
      <c r="E130" s="3">
        <v>0</v>
      </c>
      <c r="F130" s="17"/>
      <c r="G130" s="3"/>
      <c r="H130" s="37">
        <f t="shared" si="8"/>
        <v>0</v>
      </c>
    </row>
    <row r="131" spans="1:8" x14ac:dyDescent="0.25">
      <c r="A131" s="54" t="s">
        <v>59</v>
      </c>
      <c r="B131" s="57" t="s">
        <v>21</v>
      </c>
      <c r="C131" s="24" t="s">
        <v>4</v>
      </c>
      <c r="D131" s="24">
        <v>5</v>
      </c>
      <c r="E131" s="3">
        <v>0</v>
      </c>
      <c r="F131" s="17"/>
      <c r="G131" s="3"/>
      <c r="H131" s="37">
        <f t="shared" si="8"/>
        <v>0</v>
      </c>
    </row>
    <row r="132" spans="1:8" ht="15.75" thickBot="1" x14ac:dyDescent="0.3">
      <c r="A132" s="58" t="s">
        <v>60</v>
      </c>
      <c r="B132" s="59" t="s">
        <v>22</v>
      </c>
      <c r="C132" s="51" t="s">
        <v>4</v>
      </c>
      <c r="D132" s="68">
        <v>5</v>
      </c>
      <c r="E132" s="52">
        <v>0</v>
      </c>
      <c r="F132" s="53"/>
      <c r="G132" s="52"/>
      <c r="H132" s="40">
        <f t="shared" si="8"/>
        <v>0</v>
      </c>
    </row>
    <row r="133" spans="1:8" ht="15" customHeight="1" thickTop="1" thickBot="1" x14ac:dyDescent="0.3">
      <c r="A133" s="87" t="s">
        <v>35</v>
      </c>
      <c r="B133" s="88"/>
      <c r="C133" s="88"/>
      <c r="D133" s="88"/>
      <c r="E133" s="88"/>
      <c r="F133" s="88"/>
      <c r="G133" s="88"/>
      <c r="H133" s="45">
        <f>SUM(H125:H132)</f>
        <v>0</v>
      </c>
    </row>
    <row r="134" spans="1:8" ht="15" customHeight="1" thickTop="1" x14ac:dyDescent="0.25">
      <c r="A134" s="4"/>
      <c r="B134" s="4"/>
      <c r="C134" s="4"/>
      <c r="D134" s="4"/>
      <c r="E134" s="4"/>
      <c r="F134" s="4"/>
      <c r="G134" s="4"/>
      <c r="H134" s="5"/>
    </row>
    <row r="135" spans="1:8" ht="15.75" thickBot="1" x14ac:dyDescent="0.3">
      <c r="A135" s="72" t="s">
        <v>63</v>
      </c>
      <c r="B135" s="72"/>
      <c r="C135" s="72"/>
      <c r="D135" s="72"/>
      <c r="E135" s="72"/>
      <c r="F135" s="72"/>
      <c r="G135" s="72"/>
      <c r="H135" s="72"/>
    </row>
    <row r="136" spans="1:8" ht="64.5" thickTop="1" x14ac:dyDescent="0.25">
      <c r="A136" s="73" t="s">
        <v>0</v>
      </c>
      <c r="B136" s="75" t="s">
        <v>1</v>
      </c>
      <c r="C136" s="77" t="s">
        <v>2</v>
      </c>
      <c r="D136" s="79" t="s">
        <v>67</v>
      </c>
      <c r="E136" s="81" t="s">
        <v>16</v>
      </c>
      <c r="F136" s="79" t="s">
        <v>36</v>
      </c>
      <c r="G136" s="81" t="s">
        <v>15</v>
      </c>
      <c r="H136" s="36" t="s">
        <v>68</v>
      </c>
    </row>
    <row r="137" spans="1:8" ht="15.75" thickBot="1" x14ac:dyDescent="0.3">
      <c r="A137" s="74"/>
      <c r="B137" s="76"/>
      <c r="C137" s="78"/>
      <c r="D137" s="80"/>
      <c r="E137" s="82"/>
      <c r="F137" s="80"/>
      <c r="G137" s="82"/>
      <c r="H137" s="40" t="s">
        <v>24</v>
      </c>
    </row>
    <row r="138" spans="1:8" ht="16.5" thickTop="1" thickBot="1" x14ac:dyDescent="0.3">
      <c r="A138" s="49" t="s">
        <v>3</v>
      </c>
      <c r="B138" s="50" t="s">
        <v>4</v>
      </c>
      <c r="C138" s="50" t="s">
        <v>5</v>
      </c>
      <c r="D138" s="50" t="s">
        <v>6</v>
      </c>
      <c r="E138" s="50" t="s">
        <v>7</v>
      </c>
      <c r="F138" s="50" t="s">
        <v>8</v>
      </c>
      <c r="G138" s="31" t="s">
        <v>17</v>
      </c>
      <c r="H138" s="44" t="s">
        <v>18</v>
      </c>
    </row>
    <row r="139" spans="1:8" ht="15.75" thickTop="1" x14ac:dyDescent="0.25">
      <c r="A139" s="54" t="s">
        <v>9</v>
      </c>
      <c r="B139" s="55" t="s">
        <v>19</v>
      </c>
      <c r="C139" s="23" t="s">
        <v>3</v>
      </c>
      <c r="D139" s="67">
        <v>5</v>
      </c>
      <c r="E139" s="47">
        <v>0</v>
      </c>
      <c r="F139" s="48"/>
      <c r="G139" s="47"/>
      <c r="H139" s="42">
        <f>D139*G139</f>
        <v>0</v>
      </c>
    </row>
    <row r="140" spans="1:8" x14ac:dyDescent="0.25">
      <c r="A140" s="56" t="s">
        <v>10</v>
      </c>
      <c r="B140" s="57" t="s">
        <v>20</v>
      </c>
      <c r="C140" s="23" t="s">
        <v>3</v>
      </c>
      <c r="D140" s="24">
        <v>5</v>
      </c>
      <c r="E140" s="3">
        <v>0</v>
      </c>
      <c r="F140" s="17"/>
      <c r="G140" s="3"/>
      <c r="H140" s="37">
        <f t="shared" ref="H140:H146" si="9">D140*G140</f>
        <v>0</v>
      </c>
    </row>
    <row r="141" spans="1:8" x14ac:dyDescent="0.25">
      <c r="A141" s="56" t="s">
        <v>11</v>
      </c>
      <c r="B141" s="57" t="s">
        <v>21</v>
      </c>
      <c r="C141" s="23" t="s">
        <v>3</v>
      </c>
      <c r="D141" s="24">
        <v>5</v>
      </c>
      <c r="E141" s="3">
        <v>0</v>
      </c>
      <c r="F141" s="17"/>
      <c r="G141" s="3"/>
      <c r="H141" s="37">
        <f t="shared" si="9"/>
        <v>0</v>
      </c>
    </row>
    <row r="142" spans="1:8" ht="15.75" thickBot="1" x14ac:dyDescent="0.3">
      <c r="A142" s="58" t="s">
        <v>12</v>
      </c>
      <c r="B142" s="59" t="s">
        <v>22</v>
      </c>
      <c r="C142" s="51" t="s">
        <v>3</v>
      </c>
      <c r="D142" s="66">
        <v>5</v>
      </c>
      <c r="E142" s="52">
        <v>0</v>
      </c>
      <c r="F142" s="53"/>
      <c r="G142" s="52"/>
      <c r="H142" s="40">
        <f t="shared" si="9"/>
        <v>0</v>
      </c>
    </row>
    <row r="143" spans="1:8" ht="15.75" thickTop="1" x14ac:dyDescent="0.25">
      <c r="A143" s="54" t="s">
        <v>13</v>
      </c>
      <c r="B143" s="55" t="s">
        <v>19</v>
      </c>
      <c r="C143" s="23" t="s">
        <v>4</v>
      </c>
      <c r="D143" s="67">
        <v>5</v>
      </c>
      <c r="E143" s="47">
        <v>0</v>
      </c>
      <c r="F143" s="48"/>
      <c r="G143" s="47"/>
      <c r="H143" s="42">
        <f t="shared" si="9"/>
        <v>0</v>
      </c>
    </row>
    <row r="144" spans="1:8" x14ac:dyDescent="0.25">
      <c r="A144" s="56" t="s">
        <v>14</v>
      </c>
      <c r="B144" s="57" t="s">
        <v>20</v>
      </c>
      <c r="C144" s="24" t="s">
        <v>4</v>
      </c>
      <c r="D144" s="24">
        <v>5</v>
      </c>
      <c r="E144" s="3">
        <v>0</v>
      </c>
      <c r="F144" s="17"/>
      <c r="G144" s="3"/>
      <c r="H144" s="37">
        <f t="shared" si="9"/>
        <v>0</v>
      </c>
    </row>
    <row r="145" spans="1:8" x14ac:dyDescent="0.25">
      <c r="A145" s="54" t="s">
        <v>59</v>
      </c>
      <c r="B145" s="57" t="s">
        <v>21</v>
      </c>
      <c r="C145" s="24" t="s">
        <v>4</v>
      </c>
      <c r="D145" s="24">
        <v>5</v>
      </c>
      <c r="E145" s="3">
        <v>0</v>
      </c>
      <c r="F145" s="17"/>
      <c r="G145" s="3"/>
      <c r="H145" s="37">
        <f t="shared" si="9"/>
        <v>0</v>
      </c>
    </row>
    <row r="146" spans="1:8" ht="15.75" thickBot="1" x14ac:dyDescent="0.3">
      <c r="A146" s="58" t="s">
        <v>60</v>
      </c>
      <c r="B146" s="59" t="s">
        <v>22</v>
      </c>
      <c r="C146" s="51" t="s">
        <v>4</v>
      </c>
      <c r="D146" s="66">
        <v>5</v>
      </c>
      <c r="E146" s="52">
        <v>0</v>
      </c>
      <c r="F146" s="53"/>
      <c r="G146" s="52"/>
      <c r="H146" s="40">
        <f t="shared" si="9"/>
        <v>0</v>
      </c>
    </row>
    <row r="147" spans="1:8" ht="15" customHeight="1" thickTop="1" thickBot="1" x14ac:dyDescent="0.3">
      <c r="A147" s="124" t="s">
        <v>35</v>
      </c>
      <c r="B147" s="125"/>
      <c r="C147" s="125"/>
      <c r="D147" s="125"/>
      <c r="E147" s="125"/>
      <c r="F147" s="125"/>
      <c r="G147" s="125"/>
      <c r="H147" s="71">
        <f>SUM(H139:H146)</f>
        <v>0</v>
      </c>
    </row>
    <row r="148" spans="1:8" ht="15" customHeight="1" thickTop="1" x14ac:dyDescent="0.25">
      <c r="A148" s="4"/>
      <c r="B148" s="4"/>
      <c r="C148" s="4"/>
      <c r="D148" s="4"/>
      <c r="E148" s="4"/>
      <c r="F148" s="4"/>
      <c r="G148" s="4"/>
      <c r="H148" s="5"/>
    </row>
    <row r="149" spans="1:8" ht="15" customHeight="1" thickBot="1" x14ac:dyDescent="0.3">
      <c r="A149" s="4"/>
      <c r="B149" s="4"/>
      <c r="C149" s="4"/>
      <c r="D149" s="4"/>
      <c r="E149" s="4"/>
      <c r="F149" s="4"/>
      <c r="G149" s="4"/>
      <c r="H149" s="5"/>
    </row>
    <row r="150" spans="1:8" ht="15.75" customHeight="1" thickTop="1" thickBot="1" x14ac:dyDescent="0.3">
      <c r="A150" s="83" t="s">
        <v>37</v>
      </c>
      <c r="B150" s="84"/>
      <c r="C150" s="84"/>
      <c r="D150" s="84"/>
      <c r="E150" s="84"/>
      <c r="F150" s="84"/>
      <c r="G150" s="84"/>
      <c r="H150" s="85"/>
    </row>
    <row r="151" spans="1:8" ht="64.5" thickTop="1" x14ac:dyDescent="0.25">
      <c r="A151" s="73" t="s">
        <v>0</v>
      </c>
      <c r="B151" s="75" t="s">
        <v>1</v>
      </c>
      <c r="C151" s="77" t="s">
        <v>2</v>
      </c>
      <c r="D151" s="79" t="s">
        <v>67</v>
      </c>
      <c r="E151" s="81" t="s">
        <v>16</v>
      </c>
      <c r="F151" s="79" t="s">
        <v>36</v>
      </c>
      <c r="G151" s="81" t="s">
        <v>15</v>
      </c>
      <c r="H151" s="36" t="s">
        <v>68</v>
      </c>
    </row>
    <row r="152" spans="1:8" ht="15.75" thickBot="1" x14ac:dyDescent="0.3">
      <c r="A152" s="74"/>
      <c r="B152" s="76"/>
      <c r="C152" s="78"/>
      <c r="D152" s="80"/>
      <c r="E152" s="82"/>
      <c r="F152" s="80"/>
      <c r="G152" s="82"/>
      <c r="H152" s="40" t="s">
        <v>24</v>
      </c>
    </row>
    <row r="153" spans="1:8" ht="16.5" thickTop="1" thickBot="1" x14ac:dyDescent="0.3">
      <c r="A153" s="49" t="s">
        <v>3</v>
      </c>
      <c r="B153" s="50" t="s">
        <v>4</v>
      </c>
      <c r="C153" s="50" t="s">
        <v>5</v>
      </c>
      <c r="D153" s="50" t="s">
        <v>6</v>
      </c>
      <c r="E153" s="50" t="s">
        <v>7</v>
      </c>
      <c r="F153" s="50" t="s">
        <v>8</v>
      </c>
      <c r="G153" s="31" t="s">
        <v>17</v>
      </c>
      <c r="H153" s="44" t="s">
        <v>18</v>
      </c>
    </row>
    <row r="154" spans="1:8" ht="15.75" thickTop="1" x14ac:dyDescent="0.25">
      <c r="A154" s="60" t="s">
        <v>9</v>
      </c>
      <c r="B154" s="61" t="s">
        <v>25</v>
      </c>
      <c r="C154" s="77" t="s">
        <v>23</v>
      </c>
      <c r="D154" s="61">
        <v>300</v>
      </c>
      <c r="E154" s="62">
        <v>0</v>
      </c>
      <c r="F154" s="63"/>
      <c r="G154" s="62"/>
      <c r="H154" s="36">
        <f t="shared" ref="H154:H159" si="10">D154*G154</f>
        <v>0</v>
      </c>
    </row>
    <row r="155" spans="1:8" x14ac:dyDescent="0.25">
      <c r="A155" s="46" t="s">
        <v>10</v>
      </c>
      <c r="B155" s="24" t="s">
        <v>26</v>
      </c>
      <c r="C155" s="86"/>
      <c r="D155" s="24">
        <v>75</v>
      </c>
      <c r="E155" s="6">
        <v>0</v>
      </c>
      <c r="F155" s="17"/>
      <c r="G155" s="6"/>
      <c r="H155" s="37">
        <f t="shared" si="10"/>
        <v>0</v>
      </c>
    </row>
    <row r="156" spans="1:8" x14ac:dyDescent="0.25">
      <c r="A156" s="46" t="s">
        <v>11</v>
      </c>
      <c r="B156" s="22" t="s">
        <v>27</v>
      </c>
      <c r="C156" s="86"/>
      <c r="D156" s="24">
        <v>50</v>
      </c>
      <c r="E156" s="6">
        <v>0</v>
      </c>
      <c r="F156" s="17"/>
      <c r="G156" s="6"/>
      <c r="H156" s="37">
        <f t="shared" si="10"/>
        <v>0</v>
      </c>
    </row>
    <row r="157" spans="1:8" x14ac:dyDescent="0.25">
      <c r="A157" s="46" t="s">
        <v>12</v>
      </c>
      <c r="B157" s="22" t="s">
        <v>28</v>
      </c>
      <c r="C157" s="86"/>
      <c r="D157" s="24">
        <v>5</v>
      </c>
      <c r="E157" s="6">
        <v>0</v>
      </c>
      <c r="F157" s="17"/>
      <c r="G157" s="6"/>
      <c r="H157" s="37">
        <f t="shared" si="10"/>
        <v>0</v>
      </c>
    </row>
    <row r="158" spans="1:8" x14ac:dyDescent="0.25">
      <c r="A158" s="46" t="s">
        <v>13</v>
      </c>
      <c r="B158" s="22" t="s">
        <v>29</v>
      </c>
      <c r="C158" s="86"/>
      <c r="D158" s="24">
        <v>5</v>
      </c>
      <c r="E158" s="6">
        <v>0</v>
      </c>
      <c r="F158" s="17"/>
      <c r="G158" s="6"/>
      <c r="H158" s="37">
        <f t="shared" si="10"/>
        <v>0</v>
      </c>
    </row>
    <row r="159" spans="1:8" ht="15.75" thickBot="1" x14ac:dyDescent="0.3">
      <c r="A159" s="64" t="s">
        <v>14</v>
      </c>
      <c r="B159" s="51" t="s">
        <v>30</v>
      </c>
      <c r="C159" s="78"/>
      <c r="D159" s="51">
        <v>5</v>
      </c>
      <c r="E159" s="65">
        <v>0</v>
      </c>
      <c r="F159" s="53"/>
      <c r="G159" s="65"/>
      <c r="H159" s="40">
        <f t="shared" si="10"/>
        <v>0</v>
      </c>
    </row>
    <row r="160" spans="1:8" ht="16.5" thickTop="1" thickBot="1" x14ac:dyDescent="0.3">
      <c r="A160" s="87" t="s">
        <v>35</v>
      </c>
      <c r="B160" s="88"/>
      <c r="C160" s="88"/>
      <c r="D160" s="88"/>
      <c r="E160" s="88"/>
      <c r="F160" s="88"/>
      <c r="G160" s="88"/>
      <c r="H160" s="45">
        <f>SUM(H154:H159)</f>
        <v>0</v>
      </c>
    </row>
    <row r="161" spans="1:8" ht="15.75" thickTop="1" x14ac:dyDescent="0.25">
      <c r="A161" s="4"/>
      <c r="B161" s="4"/>
      <c r="C161" s="4"/>
      <c r="D161" s="4"/>
      <c r="E161" s="4"/>
      <c r="F161" s="4"/>
      <c r="G161" s="4"/>
      <c r="H161" s="5"/>
    </row>
    <row r="162" spans="1:8" ht="15.75" thickBot="1" x14ac:dyDescent="0.3">
      <c r="A162" s="89" t="s">
        <v>38</v>
      </c>
      <c r="B162" s="89"/>
      <c r="C162" s="89"/>
      <c r="D162" s="89"/>
      <c r="E162" s="89"/>
      <c r="F162" s="89"/>
      <c r="G162" s="89"/>
      <c r="H162" s="89"/>
    </row>
    <row r="163" spans="1:8" ht="64.5" thickTop="1" x14ac:dyDescent="0.25">
      <c r="A163" s="73" t="s">
        <v>0</v>
      </c>
      <c r="B163" s="75" t="s">
        <v>1</v>
      </c>
      <c r="C163" s="77" t="s">
        <v>2</v>
      </c>
      <c r="D163" s="79" t="s">
        <v>67</v>
      </c>
      <c r="E163" s="81" t="s">
        <v>16</v>
      </c>
      <c r="F163" s="79" t="s">
        <v>36</v>
      </c>
      <c r="G163" s="81" t="s">
        <v>15</v>
      </c>
      <c r="H163" s="36" t="s">
        <v>68</v>
      </c>
    </row>
    <row r="164" spans="1:8" ht="15.75" thickBot="1" x14ac:dyDescent="0.3">
      <c r="A164" s="74"/>
      <c r="B164" s="76"/>
      <c r="C164" s="78"/>
      <c r="D164" s="80"/>
      <c r="E164" s="82"/>
      <c r="F164" s="80"/>
      <c r="G164" s="82"/>
      <c r="H164" s="40" t="s">
        <v>24</v>
      </c>
    </row>
    <row r="165" spans="1:8" ht="16.5" thickTop="1" thickBot="1" x14ac:dyDescent="0.3">
      <c r="A165" s="49" t="s">
        <v>3</v>
      </c>
      <c r="B165" s="50" t="s">
        <v>4</v>
      </c>
      <c r="C165" s="50" t="s">
        <v>5</v>
      </c>
      <c r="D165" s="50" t="s">
        <v>6</v>
      </c>
      <c r="E165" s="50" t="s">
        <v>7</v>
      </c>
      <c r="F165" s="50" t="s">
        <v>8</v>
      </c>
      <c r="G165" s="31" t="s">
        <v>17</v>
      </c>
      <c r="H165" s="44" t="s">
        <v>18</v>
      </c>
    </row>
    <row r="166" spans="1:8" ht="15.75" thickTop="1" x14ac:dyDescent="0.25">
      <c r="A166" s="60" t="s">
        <v>9</v>
      </c>
      <c r="B166" s="61" t="s">
        <v>25</v>
      </c>
      <c r="C166" s="77" t="s">
        <v>23</v>
      </c>
      <c r="D166" s="61">
        <v>75</v>
      </c>
      <c r="E166" s="62">
        <v>0</v>
      </c>
      <c r="F166" s="63"/>
      <c r="G166" s="62"/>
      <c r="H166" s="36">
        <f t="shared" ref="H166:H171" si="11">D166*G166</f>
        <v>0</v>
      </c>
    </row>
    <row r="167" spans="1:8" x14ac:dyDescent="0.25">
      <c r="A167" s="46" t="s">
        <v>10</v>
      </c>
      <c r="B167" s="24" t="s">
        <v>26</v>
      </c>
      <c r="C167" s="86"/>
      <c r="D167" s="24">
        <v>5</v>
      </c>
      <c r="E167" s="6">
        <v>0</v>
      </c>
      <c r="F167" s="17"/>
      <c r="G167" s="6"/>
      <c r="H167" s="37">
        <f t="shared" si="11"/>
        <v>0</v>
      </c>
    </row>
    <row r="168" spans="1:8" x14ac:dyDescent="0.25">
      <c r="A168" s="46" t="s">
        <v>11</v>
      </c>
      <c r="B168" s="22" t="s">
        <v>27</v>
      </c>
      <c r="C168" s="86"/>
      <c r="D168" s="24">
        <v>5</v>
      </c>
      <c r="E168" s="6">
        <v>0</v>
      </c>
      <c r="F168" s="17"/>
      <c r="G168" s="6"/>
      <c r="H168" s="37">
        <f t="shared" si="11"/>
        <v>0</v>
      </c>
    </row>
    <row r="169" spans="1:8" x14ac:dyDescent="0.25">
      <c r="A169" s="46" t="s">
        <v>12</v>
      </c>
      <c r="B169" s="22" t="s">
        <v>28</v>
      </c>
      <c r="C169" s="86"/>
      <c r="D169" s="24">
        <v>5</v>
      </c>
      <c r="E169" s="6">
        <v>0</v>
      </c>
      <c r="F169" s="17"/>
      <c r="G169" s="6"/>
      <c r="H169" s="37">
        <f t="shared" si="11"/>
        <v>0</v>
      </c>
    </row>
    <row r="170" spans="1:8" x14ac:dyDescent="0.25">
      <c r="A170" s="46" t="s">
        <v>13</v>
      </c>
      <c r="B170" s="22" t="s">
        <v>29</v>
      </c>
      <c r="C170" s="86"/>
      <c r="D170" s="24">
        <v>5</v>
      </c>
      <c r="E170" s="6">
        <v>0</v>
      </c>
      <c r="F170" s="17"/>
      <c r="G170" s="6"/>
      <c r="H170" s="37">
        <f t="shared" si="11"/>
        <v>0</v>
      </c>
    </row>
    <row r="171" spans="1:8" ht="15.75" thickBot="1" x14ac:dyDescent="0.3">
      <c r="A171" s="64" t="s">
        <v>14</v>
      </c>
      <c r="B171" s="51" t="s">
        <v>30</v>
      </c>
      <c r="C171" s="78"/>
      <c r="D171" s="51">
        <v>5</v>
      </c>
      <c r="E171" s="65">
        <v>0</v>
      </c>
      <c r="F171" s="53"/>
      <c r="G171" s="65"/>
      <c r="H171" s="40">
        <f t="shared" si="11"/>
        <v>0</v>
      </c>
    </row>
    <row r="172" spans="1:8" ht="15" customHeight="1" thickTop="1" thickBot="1" x14ac:dyDescent="0.3">
      <c r="A172" s="87" t="s">
        <v>35</v>
      </c>
      <c r="B172" s="88"/>
      <c r="C172" s="88"/>
      <c r="D172" s="88"/>
      <c r="E172" s="88"/>
      <c r="F172" s="88"/>
      <c r="G172" s="88"/>
      <c r="H172" s="45">
        <f>SUM(H166:H171)</f>
        <v>0</v>
      </c>
    </row>
    <row r="173" spans="1:8" ht="15" customHeight="1" thickTop="1" x14ac:dyDescent="0.25">
      <c r="A173" s="4"/>
      <c r="B173" s="4"/>
      <c r="C173" s="4"/>
      <c r="D173" s="4"/>
      <c r="E173" s="4"/>
      <c r="F173" s="4"/>
      <c r="G173" s="4"/>
      <c r="H173" s="5"/>
    </row>
    <row r="174" spans="1:8" ht="15.75" thickBot="1" x14ac:dyDescent="0.3">
      <c r="A174" s="4"/>
      <c r="B174" s="4"/>
      <c r="C174" s="4"/>
      <c r="D174" s="4"/>
      <c r="E174" s="4"/>
      <c r="F174" s="4"/>
      <c r="G174" s="4"/>
      <c r="H174" s="5"/>
    </row>
    <row r="175" spans="1:8" ht="16.5" thickTop="1" thickBot="1" x14ac:dyDescent="0.3">
      <c r="A175" s="83" t="s">
        <v>39</v>
      </c>
      <c r="B175" s="84"/>
      <c r="C175" s="84"/>
      <c r="D175" s="84"/>
      <c r="E175" s="84"/>
      <c r="F175" s="84"/>
      <c r="G175" s="84"/>
      <c r="H175" s="85"/>
    </row>
    <row r="176" spans="1:8" ht="64.5" thickTop="1" x14ac:dyDescent="0.25">
      <c r="A176" s="73" t="s">
        <v>0</v>
      </c>
      <c r="B176" s="75" t="s">
        <v>1</v>
      </c>
      <c r="C176" s="77" t="s">
        <v>2</v>
      </c>
      <c r="D176" s="79" t="s">
        <v>67</v>
      </c>
      <c r="E176" s="81" t="s">
        <v>16</v>
      </c>
      <c r="F176" s="79" t="s">
        <v>36</v>
      </c>
      <c r="G176" s="81" t="s">
        <v>15</v>
      </c>
      <c r="H176" s="36" t="s">
        <v>68</v>
      </c>
    </row>
    <row r="177" spans="1:8" ht="15.75" thickBot="1" x14ac:dyDescent="0.3">
      <c r="A177" s="74"/>
      <c r="B177" s="76"/>
      <c r="C177" s="78"/>
      <c r="D177" s="80"/>
      <c r="E177" s="82"/>
      <c r="F177" s="80"/>
      <c r="G177" s="82"/>
      <c r="H177" s="40" t="s">
        <v>24</v>
      </c>
    </row>
    <row r="178" spans="1:8" ht="16.5" thickTop="1" thickBot="1" x14ac:dyDescent="0.3">
      <c r="A178" s="49" t="s">
        <v>3</v>
      </c>
      <c r="B178" s="50" t="s">
        <v>4</v>
      </c>
      <c r="C178" s="50" t="s">
        <v>5</v>
      </c>
      <c r="D178" s="50" t="s">
        <v>6</v>
      </c>
      <c r="E178" s="50" t="s">
        <v>7</v>
      </c>
      <c r="F178" s="50" t="s">
        <v>8</v>
      </c>
      <c r="G178" s="31" t="s">
        <v>17</v>
      </c>
      <c r="H178" s="44" t="s">
        <v>18</v>
      </c>
    </row>
    <row r="179" spans="1:8" ht="15.75" thickTop="1" x14ac:dyDescent="0.25">
      <c r="A179" s="60" t="s">
        <v>9</v>
      </c>
      <c r="B179" s="61" t="s">
        <v>25</v>
      </c>
      <c r="C179" s="77" t="s">
        <v>23</v>
      </c>
      <c r="D179" s="61">
        <v>5</v>
      </c>
      <c r="E179" s="62">
        <v>0</v>
      </c>
      <c r="F179" s="63"/>
      <c r="G179" s="62"/>
      <c r="H179" s="36">
        <f t="shared" ref="H179:H184" si="12">D179*G179</f>
        <v>0</v>
      </c>
    </row>
    <row r="180" spans="1:8" x14ac:dyDescent="0.25">
      <c r="A180" s="46" t="s">
        <v>10</v>
      </c>
      <c r="B180" s="24" t="s">
        <v>26</v>
      </c>
      <c r="C180" s="86"/>
      <c r="D180" s="24">
        <v>5</v>
      </c>
      <c r="E180" s="6">
        <v>0</v>
      </c>
      <c r="F180" s="17"/>
      <c r="G180" s="6"/>
      <c r="H180" s="37">
        <f t="shared" si="12"/>
        <v>0</v>
      </c>
    </row>
    <row r="181" spans="1:8" x14ac:dyDescent="0.25">
      <c r="A181" s="46" t="s">
        <v>11</v>
      </c>
      <c r="B181" s="22" t="s">
        <v>27</v>
      </c>
      <c r="C181" s="86"/>
      <c r="D181" s="24">
        <v>5</v>
      </c>
      <c r="E181" s="6">
        <v>0</v>
      </c>
      <c r="F181" s="17"/>
      <c r="G181" s="6"/>
      <c r="H181" s="37">
        <f t="shared" si="12"/>
        <v>0</v>
      </c>
    </row>
    <row r="182" spans="1:8" x14ac:dyDescent="0.25">
      <c r="A182" s="46" t="s">
        <v>12</v>
      </c>
      <c r="B182" s="22" t="s">
        <v>28</v>
      </c>
      <c r="C182" s="86"/>
      <c r="D182" s="24">
        <v>5</v>
      </c>
      <c r="E182" s="6">
        <v>0</v>
      </c>
      <c r="F182" s="17"/>
      <c r="G182" s="6"/>
      <c r="H182" s="37">
        <f t="shared" si="12"/>
        <v>0</v>
      </c>
    </row>
    <row r="183" spans="1:8" x14ac:dyDescent="0.25">
      <c r="A183" s="46" t="s">
        <v>13</v>
      </c>
      <c r="B183" s="22" t="s">
        <v>29</v>
      </c>
      <c r="C183" s="86"/>
      <c r="D183" s="24">
        <v>5</v>
      </c>
      <c r="E183" s="6">
        <v>0</v>
      </c>
      <c r="F183" s="17"/>
      <c r="G183" s="6"/>
      <c r="H183" s="37">
        <f t="shared" si="12"/>
        <v>0</v>
      </c>
    </row>
    <row r="184" spans="1:8" ht="15.75" thickBot="1" x14ac:dyDescent="0.3">
      <c r="A184" s="64" t="s">
        <v>14</v>
      </c>
      <c r="B184" s="51" t="s">
        <v>30</v>
      </c>
      <c r="C184" s="78"/>
      <c r="D184" s="66">
        <v>5</v>
      </c>
      <c r="E184" s="65">
        <v>0</v>
      </c>
      <c r="F184" s="53"/>
      <c r="G184" s="65"/>
      <c r="H184" s="40">
        <f t="shared" si="12"/>
        <v>0</v>
      </c>
    </row>
    <row r="185" spans="1:8" ht="15" customHeight="1" thickTop="1" thickBot="1" x14ac:dyDescent="0.3">
      <c r="A185" s="87" t="s">
        <v>35</v>
      </c>
      <c r="B185" s="88"/>
      <c r="C185" s="88"/>
      <c r="D185" s="88"/>
      <c r="E185" s="88"/>
      <c r="F185" s="88"/>
      <c r="G185" s="88"/>
      <c r="H185" s="45">
        <f>SUM(H179:H184)</f>
        <v>0</v>
      </c>
    </row>
    <row r="186" spans="1:8" ht="15" customHeight="1" thickTop="1" x14ac:dyDescent="0.25">
      <c r="A186" s="4"/>
      <c r="B186" s="4"/>
      <c r="C186" s="4"/>
      <c r="D186" s="4"/>
      <c r="E186" s="4"/>
      <c r="F186" s="4"/>
      <c r="G186" s="4"/>
      <c r="H186" s="5"/>
    </row>
    <row r="187" spans="1:8" x14ac:dyDescent="0.25">
      <c r="A187" s="4"/>
      <c r="B187" s="4"/>
      <c r="C187" s="4"/>
      <c r="D187" s="4"/>
      <c r="E187" s="4"/>
      <c r="F187" s="4"/>
      <c r="G187" s="4"/>
      <c r="H187" s="5"/>
    </row>
    <row r="188" spans="1:8" ht="15.75" thickBot="1" x14ac:dyDescent="0.3">
      <c r="A188" s="72" t="s">
        <v>40</v>
      </c>
      <c r="B188" s="72"/>
      <c r="C188" s="72"/>
      <c r="D188" s="72"/>
      <c r="E188" s="72"/>
      <c r="F188" s="72"/>
      <c r="G188" s="72"/>
      <c r="H188" s="72"/>
    </row>
    <row r="189" spans="1:8" ht="64.5" thickTop="1" x14ac:dyDescent="0.25">
      <c r="A189" s="73" t="s">
        <v>0</v>
      </c>
      <c r="B189" s="75" t="s">
        <v>1</v>
      </c>
      <c r="C189" s="77" t="s">
        <v>2</v>
      </c>
      <c r="D189" s="79" t="s">
        <v>67</v>
      </c>
      <c r="E189" s="81" t="s">
        <v>16</v>
      </c>
      <c r="F189" s="79" t="s">
        <v>36</v>
      </c>
      <c r="G189" s="81" t="s">
        <v>15</v>
      </c>
      <c r="H189" s="36" t="s">
        <v>68</v>
      </c>
    </row>
    <row r="190" spans="1:8" ht="15.75" thickBot="1" x14ac:dyDescent="0.3">
      <c r="A190" s="74"/>
      <c r="B190" s="76"/>
      <c r="C190" s="78"/>
      <c r="D190" s="80"/>
      <c r="E190" s="82"/>
      <c r="F190" s="80"/>
      <c r="G190" s="82"/>
      <c r="H190" s="40" t="s">
        <v>24</v>
      </c>
    </row>
    <row r="191" spans="1:8" ht="16.5" thickTop="1" thickBot="1" x14ac:dyDescent="0.3">
      <c r="A191" s="49" t="s">
        <v>3</v>
      </c>
      <c r="B191" s="50" t="s">
        <v>4</v>
      </c>
      <c r="C191" s="50" t="s">
        <v>5</v>
      </c>
      <c r="D191" s="50" t="s">
        <v>6</v>
      </c>
      <c r="E191" s="50" t="s">
        <v>7</v>
      </c>
      <c r="F191" s="50" t="s">
        <v>8</v>
      </c>
      <c r="G191" s="31" t="s">
        <v>17</v>
      </c>
      <c r="H191" s="44" t="s">
        <v>18</v>
      </c>
    </row>
    <row r="192" spans="1:8" ht="15.75" thickTop="1" x14ac:dyDescent="0.25">
      <c r="A192" s="60" t="s">
        <v>9</v>
      </c>
      <c r="B192" s="61" t="s">
        <v>25</v>
      </c>
      <c r="C192" s="77" t="s">
        <v>23</v>
      </c>
      <c r="D192" s="61">
        <v>125</v>
      </c>
      <c r="E192" s="62">
        <v>0</v>
      </c>
      <c r="F192" s="63"/>
      <c r="G192" s="62"/>
      <c r="H192" s="36">
        <f t="shared" ref="H192:H197" si="13">D192*G192</f>
        <v>0</v>
      </c>
    </row>
    <row r="193" spans="1:8" x14ac:dyDescent="0.25">
      <c r="A193" s="46" t="s">
        <v>10</v>
      </c>
      <c r="B193" s="24" t="s">
        <v>26</v>
      </c>
      <c r="C193" s="86"/>
      <c r="D193" s="24">
        <v>25</v>
      </c>
      <c r="E193" s="6">
        <v>0</v>
      </c>
      <c r="F193" s="17"/>
      <c r="G193" s="6"/>
      <c r="H193" s="37">
        <f t="shared" si="13"/>
        <v>0</v>
      </c>
    </row>
    <row r="194" spans="1:8" x14ac:dyDescent="0.25">
      <c r="A194" s="46" t="s">
        <v>11</v>
      </c>
      <c r="B194" s="22" t="s">
        <v>27</v>
      </c>
      <c r="C194" s="86"/>
      <c r="D194" s="24">
        <v>20</v>
      </c>
      <c r="E194" s="6">
        <v>0</v>
      </c>
      <c r="F194" s="17"/>
      <c r="G194" s="6"/>
      <c r="H194" s="37">
        <f t="shared" si="13"/>
        <v>0</v>
      </c>
    </row>
    <row r="195" spans="1:8" x14ac:dyDescent="0.25">
      <c r="A195" s="46" t="s">
        <v>12</v>
      </c>
      <c r="B195" s="22" t="s">
        <v>28</v>
      </c>
      <c r="C195" s="86"/>
      <c r="D195" s="24">
        <v>5</v>
      </c>
      <c r="E195" s="6">
        <v>0</v>
      </c>
      <c r="F195" s="17"/>
      <c r="G195" s="6"/>
      <c r="H195" s="37">
        <f t="shared" si="13"/>
        <v>0</v>
      </c>
    </row>
    <row r="196" spans="1:8" x14ac:dyDescent="0.25">
      <c r="A196" s="46" t="s">
        <v>13</v>
      </c>
      <c r="B196" s="22" t="s">
        <v>29</v>
      </c>
      <c r="C196" s="86"/>
      <c r="D196" s="24">
        <v>5</v>
      </c>
      <c r="E196" s="6">
        <v>0</v>
      </c>
      <c r="F196" s="17"/>
      <c r="G196" s="6"/>
      <c r="H196" s="37">
        <f t="shared" si="13"/>
        <v>0</v>
      </c>
    </row>
    <row r="197" spans="1:8" ht="15.75" thickBot="1" x14ac:dyDescent="0.3">
      <c r="A197" s="64" t="s">
        <v>14</v>
      </c>
      <c r="B197" s="51" t="s">
        <v>30</v>
      </c>
      <c r="C197" s="78"/>
      <c r="D197" s="51">
        <v>5</v>
      </c>
      <c r="E197" s="65">
        <v>0</v>
      </c>
      <c r="F197" s="53"/>
      <c r="G197" s="65"/>
      <c r="H197" s="40">
        <f t="shared" si="13"/>
        <v>0</v>
      </c>
    </row>
    <row r="198" spans="1:8" ht="15" customHeight="1" thickTop="1" thickBot="1" x14ac:dyDescent="0.3">
      <c r="A198" s="87" t="s">
        <v>35</v>
      </c>
      <c r="B198" s="88"/>
      <c r="C198" s="88"/>
      <c r="D198" s="88"/>
      <c r="E198" s="88"/>
      <c r="F198" s="88"/>
      <c r="G198" s="88"/>
      <c r="H198" s="45">
        <f>SUM(H192:H197)</f>
        <v>0</v>
      </c>
    </row>
    <row r="199" spans="1:8" ht="15" customHeight="1" thickTop="1" x14ac:dyDescent="0.25">
      <c r="A199" s="4"/>
      <c r="B199" s="4"/>
      <c r="C199" s="4"/>
      <c r="D199" s="4"/>
      <c r="E199" s="4"/>
      <c r="F199" s="4"/>
      <c r="G199" s="4"/>
      <c r="H199" s="5"/>
    </row>
    <row r="201" spans="1:8" ht="33" customHeight="1" thickBot="1" x14ac:dyDescent="0.3">
      <c r="A201" s="72" t="s">
        <v>41</v>
      </c>
      <c r="B201" s="72"/>
      <c r="C201" s="72"/>
      <c r="D201" s="72"/>
      <c r="E201" s="72"/>
      <c r="F201" s="72"/>
      <c r="G201" s="72"/>
      <c r="H201" s="72"/>
    </row>
    <row r="202" spans="1:8" ht="68.25" customHeight="1" thickTop="1" x14ac:dyDescent="0.25">
      <c r="A202" s="73" t="s">
        <v>0</v>
      </c>
      <c r="B202" s="75" t="s">
        <v>1</v>
      </c>
      <c r="C202" s="77" t="s">
        <v>2</v>
      </c>
      <c r="D202" s="79" t="s">
        <v>67</v>
      </c>
      <c r="E202" s="81" t="s">
        <v>16</v>
      </c>
      <c r="F202" s="79" t="s">
        <v>36</v>
      </c>
      <c r="G202" s="81" t="s">
        <v>15</v>
      </c>
      <c r="H202" s="36" t="s">
        <v>68</v>
      </c>
    </row>
    <row r="203" spans="1:8" ht="15.75" thickBot="1" x14ac:dyDescent="0.3">
      <c r="A203" s="74"/>
      <c r="B203" s="76"/>
      <c r="C203" s="78"/>
      <c r="D203" s="80"/>
      <c r="E203" s="82"/>
      <c r="F203" s="80"/>
      <c r="G203" s="82"/>
      <c r="H203" s="40" t="s">
        <v>24</v>
      </c>
    </row>
    <row r="204" spans="1:8" ht="16.5" thickTop="1" thickBot="1" x14ac:dyDescent="0.3">
      <c r="A204" s="49" t="s">
        <v>3</v>
      </c>
      <c r="B204" s="50" t="s">
        <v>4</v>
      </c>
      <c r="C204" s="50" t="s">
        <v>5</v>
      </c>
      <c r="D204" s="50" t="s">
        <v>6</v>
      </c>
      <c r="E204" s="50" t="s">
        <v>7</v>
      </c>
      <c r="F204" s="50" t="s">
        <v>8</v>
      </c>
      <c r="G204" s="31" t="s">
        <v>17</v>
      </c>
      <c r="H204" s="44" t="s">
        <v>18</v>
      </c>
    </row>
    <row r="205" spans="1:8" ht="15.75" thickTop="1" x14ac:dyDescent="0.25">
      <c r="A205" s="60" t="s">
        <v>9</v>
      </c>
      <c r="B205" s="61" t="s">
        <v>25</v>
      </c>
      <c r="C205" s="77" t="s">
        <v>23</v>
      </c>
      <c r="D205" s="61">
        <v>100</v>
      </c>
      <c r="E205" s="62">
        <v>0</v>
      </c>
      <c r="F205" s="63"/>
      <c r="G205" s="62"/>
      <c r="H205" s="36">
        <f t="shared" ref="H205:H210" si="14">D205*G205</f>
        <v>0</v>
      </c>
    </row>
    <row r="206" spans="1:8" x14ac:dyDescent="0.25">
      <c r="A206" s="46" t="s">
        <v>10</v>
      </c>
      <c r="B206" s="24" t="s">
        <v>26</v>
      </c>
      <c r="C206" s="86"/>
      <c r="D206" s="24">
        <v>50</v>
      </c>
      <c r="E206" s="6">
        <v>0</v>
      </c>
      <c r="F206" s="17"/>
      <c r="G206" s="6"/>
      <c r="H206" s="37">
        <f t="shared" si="14"/>
        <v>0</v>
      </c>
    </row>
    <row r="207" spans="1:8" x14ac:dyDescent="0.25">
      <c r="A207" s="46" t="s">
        <v>11</v>
      </c>
      <c r="B207" s="22" t="s">
        <v>27</v>
      </c>
      <c r="C207" s="86"/>
      <c r="D207" s="24">
        <v>75</v>
      </c>
      <c r="E207" s="6">
        <v>0</v>
      </c>
      <c r="F207" s="17"/>
      <c r="G207" s="6"/>
      <c r="H207" s="37">
        <f t="shared" si="14"/>
        <v>0</v>
      </c>
    </row>
    <row r="208" spans="1:8" x14ac:dyDescent="0.25">
      <c r="A208" s="46" t="s">
        <v>12</v>
      </c>
      <c r="B208" s="22" t="s">
        <v>28</v>
      </c>
      <c r="C208" s="86"/>
      <c r="D208" s="24">
        <v>25</v>
      </c>
      <c r="E208" s="6">
        <v>0</v>
      </c>
      <c r="F208" s="17"/>
      <c r="G208" s="6"/>
      <c r="H208" s="37">
        <f t="shared" si="14"/>
        <v>0</v>
      </c>
    </row>
    <row r="209" spans="1:8" x14ac:dyDescent="0.25">
      <c r="A209" s="46" t="s">
        <v>13</v>
      </c>
      <c r="B209" s="22" t="s">
        <v>29</v>
      </c>
      <c r="C209" s="86"/>
      <c r="D209" s="24">
        <v>10</v>
      </c>
      <c r="E209" s="6">
        <v>0</v>
      </c>
      <c r="F209" s="17"/>
      <c r="G209" s="6"/>
      <c r="H209" s="37">
        <f t="shared" si="14"/>
        <v>0</v>
      </c>
    </row>
    <row r="210" spans="1:8" ht="15.75" thickBot="1" x14ac:dyDescent="0.3">
      <c r="A210" s="64" t="s">
        <v>14</v>
      </c>
      <c r="B210" s="51" t="s">
        <v>30</v>
      </c>
      <c r="C210" s="78"/>
      <c r="D210" s="51">
        <v>5</v>
      </c>
      <c r="E210" s="65">
        <v>0</v>
      </c>
      <c r="F210" s="53"/>
      <c r="G210" s="65"/>
      <c r="H210" s="40">
        <f t="shared" si="14"/>
        <v>0</v>
      </c>
    </row>
    <row r="211" spans="1:8" ht="15" customHeight="1" thickTop="1" thickBot="1" x14ac:dyDescent="0.3">
      <c r="A211" s="87" t="s">
        <v>35</v>
      </c>
      <c r="B211" s="88"/>
      <c r="C211" s="88"/>
      <c r="D211" s="88"/>
      <c r="E211" s="88"/>
      <c r="F211" s="88"/>
      <c r="G211" s="88"/>
      <c r="H211" s="45">
        <f>SUM(H205:H210)</f>
        <v>0</v>
      </c>
    </row>
    <row r="212" spans="1:8" ht="15" customHeight="1" thickTop="1" x14ac:dyDescent="0.25">
      <c r="A212" s="4"/>
      <c r="B212" s="4"/>
      <c r="C212" s="4"/>
      <c r="D212" s="4"/>
      <c r="E212" s="4"/>
      <c r="F212" s="4"/>
      <c r="G212" s="4"/>
      <c r="H212" s="5"/>
    </row>
    <row r="214" spans="1:8" x14ac:dyDescent="0.25">
      <c r="A214" s="97" t="s">
        <v>64</v>
      </c>
      <c r="B214" s="97"/>
      <c r="C214" s="97"/>
      <c r="D214" s="97"/>
      <c r="E214" s="97"/>
      <c r="F214" s="97"/>
    </row>
    <row r="215" spans="1:8" ht="54.75" customHeight="1" x14ac:dyDescent="0.25">
      <c r="A215" s="112" t="s">
        <v>0</v>
      </c>
      <c r="B215" s="114" t="s">
        <v>31</v>
      </c>
      <c r="C215" s="115"/>
      <c r="D215" s="118" t="s">
        <v>34</v>
      </c>
      <c r="E215" s="120" t="s">
        <v>43</v>
      </c>
      <c r="F215" s="122" t="s">
        <v>32</v>
      </c>
      <c r="G215" s="120" t="s">
        <v>44</v>
      </c>
      <c r="H215" s="7" t="s">
        <v>69</v>
      </c>
    </row>
    <row r="216" spans="1:8" ht="24" customHeight="1" x14ac:dyDescent="0.25">
      <c r="A216" s="113"/>
      <c r="B216" s="116"/>
      <c r="C216" s="117"/>
      <c r="D216" s="119"/>
      <c r="E216" s="121"/>
      <c r="F216" s="123"/>
      <c r="G216" s="121"/>
      <c r="H216" s="2" t="s">
        <v>42</v>
      </c>
    </row>
    <row r="217" spans="1:8" ht="24" customHeight="1" x14ac:dyDescent="0.25">
      <c r="A217" s="8" t="s">
        <v>3</v>
      </c>
      <c r="B217" s="93" t="s">
        <v>4</v>
      </c>
      <c r="C217" s="94"/>
      <c r="D217" s="8" t="s">
        <v>5</v>
      </c>
      <c r="E217" s="8" t="s">
        <v>6</v>
      </c>
      <c r="F217" s="8" t="s">
        <v>7</v>
      </c>
      <c r="G217" s="8" t="s">
        <v>8</v>
      </c>
      <c r="H217" s="8" t="s">
        <v>5</v>
      </c>
    </row>
    <row r="218" spans="1:8" ht="39" customHeight="1" x14ac:dyDescent="0.25">
      <c r="A218" s="8" t="s">
        <v>9</v>
      </c>
      <c r="B218" s="95" t="s">
        <v>33</v>
      </c>
      <c r="C218" s="95"/>
      <c r="D218" s="8">
        <v>12</v>
      </c>
      <c r="E218" s="6">
        <v>0</v>
      </c>
      <c r="F218" s="17"/>
      <c r="G218" s="6"/>
      <c r="H218" s="15">
        <f>G218*D218*1.23</f>
        <v>0</v>
      </c>
    </row>
    <row r="219" spans="1:8" x14ac:dyDescent="0.25">
      <c r="A219" s="9"/>
      <c r="B219" s="9"/>
      <c r="C219" s="9"/>
      <c r="D219" s="9"/>
      <c r="E219" s="9"/>
      <c r="F219" s="9"/>
    </row>
    <row r="220" spans="1:8" ht="17.25" customHeight="1" x14ac:dyDescent="0.25">
      <c r="A220" s="96" t="s">
        <v>65</v>
      </c>
      <c r="B220" s="96"/>
      <c r="C220" s="10"/>
      <c r="D220" s="11"/>
      <c r="E220" s="12"/>
      <c r="F220" s="12"/>
    </row>
    <row r="221" spans="1:8" x14ac:dyDescent="0.25">
      <c r="A221" s="90" t="s">
        <v>45</v>
      </c>
      <c r="B221" s="91"/>
      <c r="C221" s="92"/>
      <c r="D221" s="110">
        <f>H25+H39+H51+H65+H78+H91+H106+H119+H133+H147+H160+H172+H185+H198+H211+H218</f>
        <v>0</v>
      </c>
      <c r="E221" s="111"/>
      <c r="F221" s="98"/>
      <c r="G221" s="99"/>
    </row>
    <row r="222" spans="1:8" x14ac:dyDescent="0.25">
      <c r="A222" s="107" t="s">
        <v>74</v>
      </c>
      <c r="B222" s="108"/>
      <c r="C222" s="109"/>
      <c r="D222" s="110"/>
      <c r="E222" s="111"/>
    </row>
    <row r="223" spans="1:8" x14ac:dyDescent="0.25">
      <c r="E223" s="13"/>
    </row>
    <row r="224" spans="1:8" x14ac:dyDescent="0.25">
      <c r="D224" s="13"/>
    </row>
  </sheetData>
  <mergeCells count="162">
    <mergeCell ref="A91:G91"/>
    <mergeCell ref="A78:G78"/>
    <mergeCell ref="A81:F81"/>
    <mergeCell ref="A82:A83"/>
    <mergeCell ref="B82:B83"/>
    <mergeCell ref="C82:C83"/>
    <mergeCell ref="D82:D83"/>
    <mergeCell ref="E82:E83"/>
    <mergeCell ref="F82:F83"/>
    <mergeCell ref="G82:G83"/>
    <mergeCell ref="D56:D57"/>
    <mergeCell ref="E56:E57"/>
    <mergeCell ref="F56:F57"/>
    <mergeCell ref="G56:G57"/>
    <mergeCell ref="A65:G65"/>
    <mergeCell ref="A68:F68"/>
    <mergeCell ref="A69:A70"/>
    <mergeCell ref="B69:B70"/>
    <mergeCell ref="C69:C70"/>
    <mergeCell ref="D69:D70"/>
    <mergeCell ref="E69:E70"/>
    <mergeCell ref="F69:F70"/>
    <mergeCell ref="G69:G70"/>
    <mergeCell ref="B30:B31"/>
    <mergeCell ref="C30:C31"/>
    <mergeCell ref="D30:D31"/>
    <mergeCell ref="E30:E31"/>
    <mergeCell ref="F30:F31"/>
    <mergeCell ref="G30:G31"/>
    <mergeCell ref="A39:G39"/>
    <mergeCell ref="A41:F41"/>
    <mergeCell ref="A42:A43"/>
    <mergeCell ref="B42:B43"/>
    <mergeCell ref="C42:C43"/>
    <mergeCell ref="A30:A31"/>
    <mergeCell ref="G42:G43"/>
    <mergeCell ref="D42:D43"/>
    <mergeCell ref="E42:E43"/>
    <mergeCell ref="F42:F43"/>
    <mergeCell ref="A1:H1"/>
    <mergeCell ref="A2:H2"/>
    <mergeCell ref="A4:H4"/>
    <mergeCell ref="A5:H5"/>
    <mergeCell ref="A6:H6"/>
    <mergeCell ref="A7:H7"/>
    <mergeCell ref="A8:H10"/>
    <mergeCell ref="A11:H13"/>
    <mergeCell ref="A29:F29"/>
    <mergeCell ref="A25:G25"/>
    <mergeCell ref="A15:F15"/>
    <mergeCell ref="A16:A17"/>
    <mergeCell ref="B16:B17"/>
    <mergeCell ref="C16:C17"/>
    <mergeCell ref="D16:D17"/>
    <mergeCell ref="E16:E17"/>
    <mergeCell ref="G16:G17"/>
    <mergeCell ref="F16:F17"/>
    <mergeCell ref="A95:A96"/>
    <mergeCell ref="A122:A123"/>
    <mergeCell ref="B122:B123"/>
    <mergeCell ref="A119:G119"/>
    <mergeCell ref="A121:H121"/>
    <mergeCell ref="C122:C123"/>
    <mergeCell ref="D122:D123"/>
    <mergeCell ref="G215:G216"/>
    <mergeCell ref="A108:A109"/>
    <mergeCell ref="B108:B109"/>
    <mergeCell ref="B95:B96"/>
    <mergeCell ref="E122:E123"/>
    <mergeCell ref="G122:G123"/>
    <mergeCell ref="B151:B152"/>
    <mergeCell ref="A147:G147"/>
    <mergeCell ref="A163:A164"/>
    <mergeCell ref="B163:B164"/>
    <mergeCell ref="C95:C96"/>
    <mergeCell ref="D95:D96"/>
    <mergeCell ref="E95:E96"/>
    <mergeCell ref="G95:G96"/>
    <mergeCell ref="A176:A177"/>
    <mergeCell ref="B176:B177"/>
    <mergeCell ref="C176:C177"/>
    <mergeCell ref="A222:C222"/>
    <mergeCell ref="D221:E222"/>
    <mergeCell ref="F189:F190"/>
    <mergeCell ref="F202:F203"/>
    <mergeCell ref="A215:A216"/>
    <mergeCell ref="B215:C216"/>
    <mergeCell ref="D215:D216"/>
    <mergeCell ref="E215:E216"/>
    <mergeCell ref="F215:F216"/>
    <mergeCell ref="A51:G51"/>
    <mergeCell ref="A55:F55"/>
    <mergeCell ref="A56:A57"/>
    <mergeCell ref="B56:B57"/>
    <mergeCell ref="C56:C57"/>
    <mergeCell ref="A133:G133"/>
    <mergeCell ref="A135:H135"/>
    <mergeCell ref="C136:C137"/>
    <mergeCell ref="D136:D137"/>
    <mergeCell ref="E136:E137"/>
    <mergeCell ref="G136:G137"/>
    <mergeCell ref="A136:A137"/>
    <mergeCell ref="B136:B137"/>
    <mergeCell ref="F122:F123"/>
    <mergeCell ref="F136:F137"/>
    <mergeCell ref="E108:E109"/>
    <mergeCell ref="G108:G109"/>
    <mergeCell ref="A106:G106"/>
    <mergeCell ref="A107:H107"/>
    <mergeCell ref="C108:C109"/>
    <mergeCell ref="D108:D109"/>
    <mergeCell ref="F95:F96"/>
    <mergeCell ref="F108:F109"/>
    <mergeCell ref="A94:H94"/>
    <mergeCell ref="D176:D177"/>
    <mergeCell ref="E176:E177"/>
    <mergeCell ref="G176:G177"/>
    <mergeCell ref="C166:C171"/>
    <mergeCell ref="A172:G172"/>
    <mergeCell ref="F163:F164"/>
    <mergeCell ref="F176:F177"/>
    <mergeCell ref="A221:C221"/>
    <mergeCell ref="C192:C197"/>
    <mergeCell ref="A198:G198"/>
    <mergeCell ref="A201:H201"/>
    <mergeCell ref="A202:A203"/>
    <mergeCell ref="B202:B203"/>
    <mergeCell ref="C202:C203"/>
    <mergeCell ref="D202:D203"/>
    <mergeCell ref="E202:E203"/>
    <mergeCell ref="G202:G203"/>
    <mergeCell ref="C205:C210"/>
    <mergeCell ref="A211:G211"/>
    <mergeCell ref="B217:C217"/>
    <mergeCell ref="B218:C218"/>
    <mergeCell ref="A220:B220"/>
    <mergeCell ref="A214:F214"/>
    <mergeCell ref="F221:G221"/>
    <mergeCell ref="A188:H188"/>
    <mergeCell ref="A189:A190"/>
    <mergeCell ref="B189:B190"/>
    <mergeCell ref="C189:C190"/>
    <mergeCell ref="D189:D190"/>
    <mergeCell ref="E189:E190"/>
    <mergeCell ref="G189:G190"/>
    <mergeCell ref="A150:H150"/>
    <mergeCell ref="C151:C152"/>
    <mergeCell ref="D151:D152"/>
    <mergeCell ref="E151:E152"/>
    <mergeCell ref="G151:G152"/>
    <mergeCell ref="F151:F152"/>
    <mergeCell ref="C179:C184"/>
    <mergeCell ref="A185:G185"/>
    <mergeCell ref="A162:H162"/>
    <mergeCell ref="C163:C164"/>
    <mergeCell ref="D163:D164"/>
    <mergeCell ref="E163:E164"/>
    <mergeCell ref="A151:A152"/>
    <mergeCell ref="G163:G164"/>
    <mergeCell ref="C154:C159"/>
    <mergeCell ref="A160:G160"/>
    <mergeCell ref="A175:H175"/>
  </mergeCells>
  <pageMargins left="0.70866141732283472" right="0.70866141732283472" top="0.5511811023622047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Tomczyk</dc:creator>
  <cp:lastModifiedBy>Anna Lucinska</cp:lastModifiedBy>
  <cp:lastPrinted>2018-10-31T08:10:16Z</cp:lastPrinted>
  <dcterms:created xsi:type="dcterms:W3CDTF">2016-11-08T12:47:50Z</dcterms:created>
  <dcterms:modified xsi:type="dcterms:W3CDTF">2018-10-31T08:12:03Z</dcterms:modified>
</cp:coreProperties>
</file>