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 activeTab="1"/>
  </bookViews>
  <sheets>
    <sheet name="Info" sheetId="1" r:id="rId1"/>
    <sheet name="biuletyn_27.05 - 02.06.2024 r" sheetId="2" r:id="rId2"/>
    <sheet name="Ceny 2011-2024" sheetId="7" r:id="rId3"/>
    <sheet name="Handel zagranicz. III_2024 " sheetId="28" r:id="rId4"/>
    <sheet name="Handel zagranicz. I_XII_2023" sheetId="29" r:id="rId5"/>
  </sheets>
  <externalReferences>
    <externalReference r:id="rId6"/>
  </externalReferences>
  <definedNames>
    <definedName name="OLE_LINK8" localSheetId="1">'biuletyn_27.05 - 02.06.2024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2" l="1"/>
  <c r="F24" i="2"/>
  <c r="G19" i="2"/>
  <c r="F19" i="2"/>
  <c r="G14" i="2"/>
  <c r="F14" i="2"/>
  <c r="G8" i="2"/>
  <c r="F8" i="2"/>
</calcChain>
</file>

<file path=xl/sharedStrings.xml><?xml version="1.0" encoding="utf-8"?>
<sst xmlns="http://schemas.openxmlformats.org/spreadsheetml/2006/main" count="439" uniqueCount="103">
  <si>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</si>
  <si>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</si>
  <si>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</si>
  <si>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</si>
  <si>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</si>
  <si>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</si>
  <si>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</si>
  <si>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</si>
  <si>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</si>
  <si>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</si>
  <si>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</si>
  <si>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</si>
  <si>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</si>
  <si>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</si>
  <si>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</si>
  <si>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</si>
  <si>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</si>
  <si>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</si>
  <si>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</si>
  <si>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</si>
  <si>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</si>
  <si>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</si>
  <si>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</si>
  <si>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</si>
  <si>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</si>
  <si>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</si>
  <si>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</si>
  <si>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</si>
  <si>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</si>
  <si>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</si>
  <si>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</si>
  <si>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</si>
  <si>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</si>
  <si>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</si>
  <si>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</si>
  <si>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</si>
  <si>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</si>
  <si>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</si>
  <si>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</si>
  <si>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</si>
  <si>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</si>
  <si>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</si>
  <si>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</si>
  <si>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</si>
  <si>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</si>
  <si>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</si>
  <si>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</si>
  <si>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</si>
  <si>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</si>
  <si>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</si>
  <si>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</si>
  <si>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</si>
  <si>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</si>
  <si>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</si>
  <si>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</si>
  <si>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</si>
  <si>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</si>
  <si>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</si>
  <si>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</si>
  <si>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</si>
  <si>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</si>
  <si>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</si>
  <si>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</si>
  <si>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</si>
  <si>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</si>
  <si>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</si>
  <si>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</si>
  <si>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</si>
  <si>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</si>
  <si>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</si>
  <si>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</si>
  <si>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</si>
  <si>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</si>
  <si>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</si>
  <si>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</si>
  <si>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</si>
  <si>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</si>
  <si>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</si>
  <si>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</si>
  <si>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</si>
  <si>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</si>
  <si>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</si>
  <si>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nld – niewystarczająca liczba danych do prezentacji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</si>
  <si>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</si>
  <si>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</si>
  <si>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</si>
  <si>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</si>
  <si>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</si>
  <si>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</si>
  <si>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</si>
  <si>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</si>
  <si>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III 2023r.*</t>
  </si>
  <si>
    <t>III 2024r.*</t>
  </si>
  <si>
    <t>Wyspy Owcze</t>
  </si>
  <si>
    <t xml:space="preserve">Polski handel olejem rzepakowym (CN 1514)  w w III 2024 r. </t>
  </si>
  <si>
    <t xml:space="preserve">Polski handel nasionami rzepaku (CN 1205)  w III 2024 r. </t>
  </si>
  <si>
    <t>NR 22/2024</t>
  </si>
  <si>
    <t>27.05 - 02.06.2024 r.</t>
  </si>
  <si>
    <t>02.06.2024</t>
  </si>
  <si>
    <t>06 czerwca 2024r.</t>
  </si>
  <si>
    <r>
      <t xml:space="preserve"> śruty rzepakowej, makuchu rzepakowego: 03</t>
    </r>
    <r>
      <rPr>
        <b/>
        <sz val="14"/>
        <color rgb="FF000000"/>
        <rFont val="Calibri"/>
        <family val="2"/>
        <charset val="238"/>
        <scheme val="minor"/>
      </rPr>
      <t>.06 - 09.06. 2024 r.</t>
    </r>
  </si>
  <si>
    <t>09.06.2024</t>
  </si>
  <si>
    <t>11.06.2023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</si>
</sst>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3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4" fillId="0" borderId="21" xfId="46" applyFont="1" applyBorder="1" applyAlignment="1">
      <alignment horizontal="centerContinuous"/>
    </xf>
    <xf numFmtId="0" fontId="44" fillId="0" borderId="22" xfId="46" applyFont="1" applyBorder="1" applyAlignment="1">
      <alignment horizontal="centerContinuous"/>
    </xf>
    <xf numFmtId="0" fontId="44" fillId="0" borderId="23" xfId="46" applyFont="1" applyBorder="1" applyAlignment="1">
      <alignment horizontal="centerContinuous"/>
    </xf>
    <xf numFmtId="0" fontId="45" fillId="0" borderId="20" xfId="46" applyFont="1" applyBorder="1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5" xfId="46" applyFont="1" applyBorder="1"/>
    <xf numFmtId="3" fontId="23" fillId="36" borderId="46" xfId="46" applyNumberFormat="1" applyFont="1" applyFill="1" applyBorder="1"/>
    <xf numFmtId="3" fontId="23" fillId="0" borderId="47" xfId="46" applyNumberFormat="1" applyFont="1" applyBorder="1"/>
    <xf numFmtId="0" fontId="27" fillId="0" borderId="48" xfId="46" applyFont="1" applyBorder="1" applyAlignment="1">
      <alignment vertical="center"/>
    </xf>
    <xf numFmtId="3" fontId="27" fillId="36" borderId="49" xfId="46" applyNumberFormat="1" applyFont="1" applyFill="1" applyBorder="1"/>
    <xf numFmtId="3" fontId="27" fillId="0" borderId="50" xfId="46" applyNumberFormat="1" applyFont="1" applyBorder="1"/>
    <xf numFmtId="0" fontId="27" fillId="0" borderId="48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4" xfId="46" applyFont="1" applyBorder="1" applyAlignment="1">
      <alignment horizontal="centerContinuous"/>
    </xf>
    <xf numFmtId="0" fontId="27" fillId="0" borderId="51" xfId="46" applyFont="1" applyBorder="1" applyAlignment="1">
      <alignment horizontal="center" vertical="center"/>
    </xf>
    <xf numFmtId="0" fontId="23" fillId="0" borderId="55" xfId="46" applyFont="1" applyBorder="1"/>
    <xf numFmtId="0" fontId="23" fillId="0" borderId="56" xfId="46" applyFont="1" applyBorder="1"/>
    <xf numFmtId="0" fontId="27" fillId="0" borderId="51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2" xfId="46" applyFont="1" applyBorder="1" applyAlignment="1">
      <alignment horizontal="centerContinuous"/>
    </xf>
    <xf numFmtId="0" fontId="27" fillId="0" borderId="52" xfId="46" applyFont="1" applyBorder="1" applyAlignment="1">
      <alignment horizontal="center" vertical="center" wrapText="1"/>
    </xf>
    <xf numFmtId="3" fontId="23" fillId="0" borderId="57" xfId="46" applyNumberFormat="1" applyFont="1" applyBorder="1"/>
    <xf numFmtId="0" fontId="27" fillId="0" borderId="53" xfId="46" applyFont="1" applyBorder="1" applyAlignment="1">
      <alignment horizontal="centerContinuous"/>
    </xf>
    <xf numFmtId="0" fontId="27" fillId="0" borderId="58" xfId="46" applyFont="1" applyBorder="1" applyAlignment="1">
      <alignment horizontal="centerContinuous"/>
    </xf>
    <xf numFmtId="0" fontId="27" fillId="0" borderId="59" xfId="46" applyFont="1" applyBorder="1" applyAlignment="1">
      <alignment horizontal="centerContinuous"/>
    </xf>
    <xf numFmtId="0" fontId="27" fillId="0" borderId="60" xfId="46" applyFont="1" applyBorder="1" applyAlignment="1">
      <alignment horizontal="center" vertical="center"/>
    </xf>
    <xf numFmtId="0" fontId="27" fillId="36" borderId="61" xfId="46" applyFont="1" applyFill="1" applyBorder="1" applyAlignment="1">
      <alignment horizontal="center" vertical="center" wrapText="1"/>
    </xf>
    <xf numFmtId="0" fontId="27" fillId="0" borderId="62" xfId="46" applyFont="1" applyBorder="1" applyAlignment="1">
      <alignment horizontal="center" vertical="center" wrapText="1"/>
    </xf>
    <xf numFmtId="0" fontId="23" fillId="0" borderId="63" xfId="46" applyFont="1" applyBorder="1"/>
    <xf numFmtId="3" fontId="23" fillId="36" borderId="64" xfId="46" applyNumberFormat="1" applyFont="1" applyFill="1" applyBorder="1"/>
    <xf numFmtId="3" fontId="23" fillId="0" borderId="65" xfId="46" applyNumberFormat="1" applyFont="1" applyBorder="1"/>
    <xf numFmtId="0" fontId="23" fillId="0" borderId="66" xfId="46" applyFont="1" applyBorder="1"/>
    <xf numFmtId="3" fontId="23" fillId="36" borderId="67" xfId="46" applyNumberFormat="1" applyFont="1" applyFill="1" applyBorder="1"/>
    <xf numFmtId="3" fontId="23" fillId="0" borderId="68" xfId="46" applyNumberFormat="1" applyFont="1" applyBorder="1"/>
    <xf numFmtId="0" fontId="27" fillId="0" borderId="66" xfId="46" applyFont="1" applyBorder="1" applyAlignment="1">
      <alignment vertical="center"/>
    </xf>
    <xf numFmtId="3" fontId="27" fillId="36" borderId="67" xfId="46" applyNumberFormat="1" applyFont="1" applyFill="1" applyBorder="1" applyAlignment="1">
      <alignment vertical="center"/>
    </xf>
    <xf numFmtId="3" fontId="27" fillId="0" borderId="68" xfId="46" applyNumberFormat="1" applyFont="1" applyBorder="1" applyAlignment="1">
      <alignment vertical="center"/>
    </xf>
    <xf numFmtId="0" fontId="23" fillId="0" borderId="69" xfId="46" applyFont="1" applyBorder="1"/>
    <xf numFmtId="3" fontId="23" fillId="36" borderId="70" xfId="46" applyNumberFormat="1" applyFont="1" applyFill="1" applyBorder="1"/>
    <xf numFmtId="3" fontId="23" fillId="0" borderId="71" xfId="46" applyNumberFormat="1" applyFont="1" applyBorder="1"/>
    <xf numFmtId="0" fontId="27" fillId="0" borderId="72" xfId="46" applyFont="1" applyBorder="1"/>
    <xf numFmtId="3" fontId="27" fillId="36" borderId="73" xfId="46" applyNumberFormat="1" applyFont="1" applyFill="1" applyBorder="1"/>
    <xf numFmtId="3" fontId="27" fillId="0" borderId="74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60" fillId="0" borderId="0" xfId="0" applyFont="1" applyFill="1"/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7%20Rzepak/analiza_tygodniow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uletyn_15.04 - 21.04.2024 r"/>
      <sheetName val="Analiza tygodniowa"/>
      <sheetName val="Wykresy"/>
      <sheetName val="2020"/>
      <sheetName val="2019"/>
      <sheetName val="2018"/>
      <sheetName val="2017"/>
      <sheetName val="2016"/>
      <sheetName val="2014"/>
      <sheetName val="2015"/>
      <sheetName val="2013"/>
      <sheetName val="2012"/>
      <sheetName val="2011"/>
      <sheetName val="2010"/>
      <sheetName val="2009"/>
      <sheetName val=" 2008"/>
      <sheetName val="2007"/>
      <sheetName val=" 2006"/>
      <sheetName val="2003-2004-2005"/>
    </sheetNames>
    <sheetDataSet>
      <sheetData sheetId="0"/>
      <sheetData sheetId="1"/>
      <sheetData sheetId="2">
        <row r="70">
          <cell r="M70">
            <v>1169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workbookViewId="0">
      <selection activeCell="L13" sqref="L13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68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76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77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69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70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116"/>
      <c r="H10" s="63"/>
      <c r="I10" s="63"/>
      <c r="J10" s="63"/>
    </row>
    <row r="11" spans="1:10" x14ac:dyDescent="0.25">
      <c r="A11" s="98"/>
      <c r="B11" s="63"/>
      <c r="C11" s="63"/>
      <c r="D11" s="63"/>
      <c r="E11" s="63"/>
      <c r="F11" s="63"/>
      <c r="G11" s="116"/>
      <c r="H11" s="63"/>
      <c r="I11" s="63"/>
      <c r="J11" s="63"/>
    </row>
    <row r="12" spans="1:10" x14ac:dyDescent="0.25">
      <c r="A12" s="98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68" t="s">
        <v>96</v>
      </c>
      <c r="B13" s="169"/>
      <c r="C13" s="170"/>
      <c r="D13" s="171" t="s">
        <v>99</v>
      </c>
      <c r="E13" s="172"/>
      <c r="F13" s="173"/>
      <c r="G13"/>
      <c r="H13"/>
      <c r="I13"/>
      <c r="J13"/>
    </row>
    <row r="14" spans="1:10" ht="21" x14ac:dyDescent="0.35">
      <c r="A14" s="174"/>
      <c r="B14" s="174"/>
      <c r="C14" s="174"/>
      <c r="D14" s="174"/>
      <c r="E14" s="174"/>
      <c r="F14" s="174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75" t="s">
        <v>71</v>
      </c>
      <c r="B16" s="176"/>
      <c r="C16" s="177" t="s">
        <v>97</v>
      </c>
      <c r="D16" s="177"/>
      <c r="E16" s="177"/>
      <c r="F16" s="177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75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78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72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98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100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73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tabSelected="1" zoomScaleNormal="100" workbookViewId="0">
      <selection activeCell="K17" sqref="K17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99" t="s">
        <v>65</v>
      </c>
      <c r="B2" s="99"/>
      <c r="C2" s="99"/>
      <c r="D2" s="2"/>
      <c r="E2" s="2"/>
      <c r="F2" s="2"/>
      <c r="H2" s="2"/>
    </row>
    <row r="3" spans="1:9" ht="18.75" x14ac:dyDescent="0.3">
      <c r="A3" s="99"/>
      <c r="B3" s="99" t="s">
        <v>100</v>
      </c>
      <c r="C3" s="99"/>
      <c r="D3" s="2"/>
      <c r="E3" s="2"/>
      <c r="F3" s="2"/>
      <c r="H3" s="2"/>
    </row>
    <row r="4" spans="1:9" x14ac:dyDescent="0.25">
      <c r="A4" s="101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02"/>
    </row>
    <row r="6" spans="1:9" ht="31.5" x14ac:dyDescent="0.25">
      <c r="A6" s="6"/>
      <c r="B6" s="180" t="s">
        <v>67</v>
      </c>
      <c r="C6" s="182" t="s">
        <v>23</v>
      </c>
      <c r="D6" s="182"/>
      <c r="E6" s="182"/>
      <c r="F6" s="179" t="s">
        <v>24</v>
      </c>
      <c r="G6" s="7" t="s">
        <v>25</v>
      </c>
      <c r="H6" s="2"/>
    </row>
    <row r="7" spans="1:9" x14ac:dyDescent="0.25">
      <c r="A7" s="6"/>
      <c r="B7" s="181"/>
      <c r="C7" s="8" t="s">
        <v>101</v>
      </c>
      <c r="D7" s="8" t="s">
        <v>98</v>
      </c>
      <c r="E7" s="8" t="s">
        <v>102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03">
        <v>2009</v>
      </c>
      <c r="D8" s="103">
        <v>1970</v>
      </c>
      <c r="E8" s="12">
        <v>1914</v>
      </c>
      <c r="F8" s="14">
        <f>((C8-D8)/D8)*100</f>
        <v>1.9796954314720812</v>
      </c>
      <c r="G8" s="15">
        <f>((C8-E8)/E8)*100</f>
        <v>4.9634273772204809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04"/>
      <c r="E10" s="105"/>
      <c r="F10" s="13"/>
      <c r="G10" s="13"/>
      <c r="H10" s="2"/>
    </row>
    <row r="11" spans="1:9" ht="16.5" thickBot="1" x14ac:dyDescent="0.3">
      <c r="A11" s="6"/>
      <c r="C11" s="104"/>
      <c r="D11" s="104"/>
      <c r="E11" s="104"/>
      <c r="H11" s="2"/>
    </row>
    <row r="12" spans="1:9" ht="31.5" x14ac:dyDescent="0.25">
      <c r="A12" s="6"/>
      <c r="B12" s="180" t="s">
        <v>67</v>
      </c>
      <c r="C12" s="182" t="s">
        <v>23</v>
      </c>
      <c r="D12" s="182"/>
      <c r="E12" s="182"/>
      <c r="F12" s="179" t="s">
        <v>24</v>
      </c>
      <c r="G12" s="7" t="s">
        <v>25</v>
      </c>
      <c r="H12" s="2"/>
    </row>
    <row r="13" spans="1:9" x14ac:dyDescent="0.25">
      <c r="A13" s="6"/>
      <c r="B13" s="181"/>
      <c r="C13" s="8" t="s">
        <v>101</v>
      </c>
      <c r="D13" s="8" t="s">
        <v>98</v>
      </c>
      <c r="E13" s="8" t="s">
        <v>102</v>
      </c>
      <c r="F13" s="9" t="s">
        <v>3</v>
      </c>
      <c r="G13" s="10" t="s">
        <v>3</v>
      </c>
      <c r="H13" s="2"/>
      <c r="I13" s="102"/>
    </row>
    <row r="14" spans="1:9" ht="32.25" thickBot="1" x14ac:dyDescent="0.3">
      <c r="A14" s="2"/>
      <c r="B14" s="11" t="s">
        <v>4</v>
      </c>
      <c r="C14" s="103">
        <v>4704</v>
      </c>
      <c r="D14" s="103">
        <v>4683</v>
      </c>
      <c r="E14" s="12">
        <v>6488</v>
      </c>
      <c r="F14" s="14">
        <f>((C14-D14)/D14)*100</f>
        <v>0.44843049327354262</v>
      </c>
      <c r="G14" s="15">
        <f>((C14-E14)/E14)*100</f>
        <v>-27.496917385943281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80" t="s">
        <v>67</v>
      </c>
      <c r="C17" s="182" t="s">
        <v>23</v>
      </c>
      <c r="D17" s="182"/>
      <c r="E17" s="182"/>
      <c r="F17" s="179" t="s">
        <v>24</v>
      </c>
      <c r="G17" s="7" t="s">
        <v>25</v>
      </c>
      <c r="H17" s="2"/>
    </row>
    <row r="18" spans="1:9" x14ac:dyDescent="0.25">
      <c r="A18" s="2"/>
      <c r="B18" s="181"/>
      <c r="C18" s="8" t="s">
        <v>101</v>
      </c>
      <c r="D18" s="8" t="s">
        <v>98</v>
      </c>
      <c r="E18" s="8" t="s">
        <v>102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64</v>
      </c>
      <c r="C19" s="12">
        <v>4245</v>
      </c>
      <c r="D19" s="12">
        <v>4119</v>
      </c>
      <c r="E19" s="167">
        <v>3759</v>
      </c>
      <c r="F19" s="106">
        <f>((C19-D19)/D19)*100</f>
        <v>3.0589949016751641</v>
      </c>
      <c r="G19" s="74">
        <f>((C19-E19)/E19)*100</f>
        <v>12.928970470869913</v>
      </c>
      <c r="H19" s="2"/>
    </row>
    <row r="20" spans="1:9" x14ac:dyDescent="0.25">
      <c r="A20" s="2"/>
      <c r="B20" s="107"/>
      <c r="C20" s="108"/>
      <c r="D20" s="108"/>
      <c r="E20" s="108"/>
      <c r="F20" s="109"/>
      <c r="G20" s="110"/>
      <c r="H20" s="2"/>
    </row>
    <row r="21" spans="1:9" ht="16.5" thickBot="1" x14ac:dyDescent="0.3">
      <c r="A21" s="2"/>
      <c r="B21" s="17"/>
      <c r="C21" s="111"/>
      <c r="D21" s="111"/>
      <c r="E21" s="111"/>
      <c r="F21" s="18"/>
      <c r="H21" s="2"/>
      <c r="I21" s="70"/>
    </row>
    <row r="22" spans="1:9" ht="31.5" x14ac:dyDescent="0.25">
      <c r="B22" s="180" t="s">
        <v>67</v>
      </c>
      <c r="C22" s="182" t="s">
        <v>23</v>
      </c>
      <c r="D22" s="182"/>
      <c r="E22" s="182"/>
      <c r="F22" s="179" t="s">
        <v>24</v>
      </c>
      <c r="G22" s="7" t="s">
        <v>25</v>
      </c>
      <c r="H22" s="71"/>
    </row>
    <row r="23" spans="1:9" x14ac:dyDescent="0.25">
      <c r="B23" s="181"/>
      <c r="C23" s="8" t="s">
        <v>101</v>
      </c>
      <c r="D23" s="8" t="s">
        <v>98</v>
      </c>
      <c r="E23" s="8" t="s">
        <v>102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2">
        <v>1262</v>
      </c>
      <c r="D24" s="12">
        <v>1208</v>
      </c>
      <c r="E24" s="167">
        <v>1421</v>
      </c>
      <c r="F24" s="106">
        <f>((C24-D24)/D24)*100</f>
        <v>4.4701986754966887</v>
      </c>
      <c r="G24" s="74">
        <f>(([1]Wykresy!M70-E24)/E24)*100</f>
        <v>-17.733990147783253</v>
      </c>
    </row>
    <row r="28" spans="1:9" x14ac:dyDescent="0.25">
      <c r="B28" s="17" t="s">
        <v>82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topLeftCell="A31" workbookViewId="0">
      <selection activeCell="S53" sqref="S53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63">
        <v>2010</v>
      </c>
      <c r="C9" s="163">
        <v>1965</v>
      </c>
      <c r="D9" s="163">
        <v>1905</v>
      </c>
      <c r="E9" s="163">
        <v>1924</v>
      </c>
      <c r="F9" s="163">
        <v>1953</v>
      </c>
      <c r="G9" s="163"/>
      <c r="H9" s="163"/>
      <c r="I9" s="163"/>
      <c r="J9" s="163"/>
      <c r="K9" s="163"/>
      <c r="L9" s="163"/>
      <c r="M9" s="163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63">
        <v>4811</v>
      </c>
      <c r="C30" s="163">
        <v>4555</v>
      </c>
      <c r="D30" s="163">
        <v>4557</v>
      </c>
      <c r="E30" s="163">
        <v>4670</v>
      </c>
      <c r="F30" s="163">
        <v>4578</v>
      </c>
      <c r="G30" s="163"/>
      <c r="H30" s="163"/>
      <c r="I30" s="163"/>
      <c r="J30" s="163"/>
      <c r="K30" s="163"/>
      <c r="L30" s="163"/>
      <c r="M30" s="163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66">
        <v>1236</v>
      </c>
      <c r="C47" s="164">
        <v>1182</v>
      </c>
      <c r="D47" s="164">
        <v>1175</v>
      </c>
      <c r="E47" s="164">
        <v>1185</v>
      </c>
      <c r="F47" s="164">
        <v>1195</v>
      </c>
      <c r="G47" s="165"/>
      <c r="H47" s="164"/>
      <c r="I47" s="163"/>
      <c r="J47" s="163"/>
      <c r="K47" s="164"/>
      <c r="L47" s="164"/>
      <c r="M47" s="163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66">
        <v>1308</v>
      </c>
      <c r="C64" s="164">
        <v>1284</v>
      </c>
      <c r="D64" s="164">
        <v>1255</v>
      </c>
      <c r="E64" s="164">
        <v>1261</v>
      </c>
      <c r="F64" s="164">
        <v>1255</v>
      </c>
      <c r="G64" s="163"/>
      <c r="H64" s="164"/>
      <c r="I64" s="163"/>
      <c r="J64" s="163"/>
      <c r="K64" s="163"/>
      <c r="L64" s="164"/>
      <c r="M64" s="163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workbookViewId="0">
      <selection activeCell="U20" sqref="U20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78" t="s">
        <v>90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91</v>
      </c>
      <c r="B8" s="36"/>
      <c r="C8" s="37"/>
      <c r="D8" s="38"/>
      <c r="E8" s="35" t="s">
        <v>92</v>
      </c>
      <c r="F8" s="36"/>
      <c r="G8" s="37"/>
      <c r="H8" s="51"/>
      <c r="I8" s="35" t="s">
        <v>91</v>
      </c>
      <c r="J8" s="36"/>
      <c r="K8" s="37"/>
      <c r="L8" s="38"/>
      <c r="M8" s="35" t="s">
        <v>92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82785.104999999996</v>
      </c>
      <c r="C10" s="40">
        <v>138636.79699999999</v>
      </c>
      <c r="D10" s="56"/>
      <c r="E10" s="55" t="s">
        <v>37</v>
      </c>
      <c r="F10" s="39">
        <v>60189.375999999997</v>
      </c>
      <c r="G10" s="40">
        <v>127615.958</v>
      </c>
      <c r="H10" s="51"/>
      <c r="I10" s="55" t="s">
        <v>37</v>
      </c>
      <c r="J10" s="39">
        <v>68935.452000000005</v>
      </c>
      <c r="K10" s="40">
        <v>121958.046</v>
      </c>
      <c r="L10" s="56"/>
      <c r="M10" s="55" t="s">
        <v>37</v>
      </c>
      <c r="N10" s="39">
        <v>41113.921999999999</v>
      </c>
      <c r="O10" s="40">
        <v>80381.909</v>
      </c>
    </row>
    <row r="11" spans="1:15" x14ac:dyDescent="0.25">
      <c r="A11" s="57" t="s">
        <v>38</v>
      </c>
      <c r="B11" s="41">
        <v>78319.203999999998</v>
      </c>
      <c r="C11" s="42">
        <v>130818.395</v>
      </c>
      <c r="D11" s="51"/>
      <c r="E11" s="57" t="s">
        <v>38</v>
      </c>
      <c r="F11" s="41">
        <v>56289.665000000001</v>
      </c>
      <c r="G11" s="42">
        <v>119894.508</v>
      </c>
      <c r="H11" s="51"/>
      <c r="I11" s="57" t="s">
        <v>45</v>
      </c>
      <c r="J11" s="41">
        <v>37440.962</v>
      </c>
      <c r="K11" s="43">
        <v>71387.797000000006</v>
      </c>
      <c r="L11" s="51"/>
      <c r="M11" s="57" t="s">
        <v>40</v>
      </c>
      <c r="N11" s="41">
        <v>23132.807000000001</v>
      </c>
      <c r="O11" s="43">
        <v>43145.296000000002</v>
      </c>
    </row>
    <row r="12" spans="1:15" x14ac:dyDescent="0.25">
      <c r="A12" s="57" t="s">
        <v>40</v>
      </c>
      <c r="B12" s="41">
        <v>3168.1210000000001</v>
      </c>
      <c r="C12" s="42">
        <v>5079.03</v>
      </c>
      <c r="D12" s="51"/>
      <c r="E12" s="57" t="s">
        <v>40</v>
      </c>
      <c r="F12" s="41">
        <v>1357.0350000000001</v>
      </c>
      <c r="G12" s="42">
        <v>2487.7579999999998</v>
      </c>
      <c r="H12" s="51"/>
      <c r="I12" s="57" t="s">
        <v>40</v>
      </c>
      <c r="J12" s="41">
        <v>25269.929</v>
      </c>
      <c r="K12" s="42">
        <v>40900.925000000003</v>
      </c>
      <c r="L12" s="51"/>
      <c r="M12" s="57" t="s">
        <v>41</v>
      </c>
      <c r="N12" s="41">
        <v>10075.097</v>
      </c>
      <c r="O12" s="42">
        <v>20766.5</v>
      </c>
    </row>
    <row r="13" spans="1:15" x14ac:dyDescent="0.25">
      <c r="A13" s="57" t="s">
        <v>59</v>
      </c>
      <c r="B13" s="41">
        <v>829.00800000000004</v>
      </c>
      <c r="C13" s="42">
        <v>1508.328</v>
      </c>
      <c r="D13" s="51"/>
      <c r="E13" s="57" t="s">
        <v>51</v>
      </c>
      <c r="F13" s="41">
        <v>1034.5350000000001</v>
      </c>
      <c r="G13" s="42">
        <v>2435.5</v>
      </c>
      <c r="H13" s="51"/>
      <c r="I13" s="57" t="s">
        <v>41</v>
      </c>
      <c r="J13" s="41">
        <v>4088.1320000000001</v>
      </c>
      <c r="K13" s="42">
        <v>6766.7759999999998</v>
      </c>
      <c r="L13" s="51"/>
      <c r="M13" s="57" t="s">
        <v>38</v>
      </c>
      <c r="N13" s="41">
        <v>4038.1410000000001</v>
      </c>
      <c r="O13" s="42">
        <v>8657.1139999999996</v>
      </c>
    </row>
    <row r="14" spans="1:15" ht="16.5" thickBot="1" x14ac:dyDescent="0.3">
      <c r="A14" s="58" t="s">
        <v>57</v>
      </c>
      <c r="B14" s="44">
        <v>211.14699999999999</v>
      </c>
      <c r="C14" s="45">
        <v>360.82499999999999</v>
      </c>
      <c r="D14" s="51"/>
      <c r="E14" s="58" t="s">
        <v>55</v>
      </c>
      <c r="F14" s="44">
        <v>807.30100000000004</v>
      </c>
      <c r="G14" s="45">
        <v>1794.0029999999999</v>
      </c>
      <c r="H14" s="51"/>
      <c r="I14" s="58" t="s">
        <v>56</v>
      </c>
      <c r="J14" s="44">
        <v>1145.752</v>
      </c>
      <c r="K14" s="45">
        <v>1388.79</v>
      </c>
      <c r="L14" s="51"/>
      <c r="M14" s="58" t="s">
        <v>43</v>
      </c>
      <c r="N14" s="44">
        <v>3834.0349999999999</v>
      </c>
      <c r="O14" s="45">
        <v>7756.84</v>
      </c>
    </row>
    <row r="18" spans="1:15" x14ac:dyDescent="0.25">
      <c r="A18" s="2" t="s">
        <v>94</v>
      </c>
      <c r="B18" s="2"/>
      <c r="C18" s="2"/>
      <c r="D18" s="2"/>
      <c r="E18" s="2"/>
    </row>
    <row r="19" spans="1:15" x14ac:dyDescent="0.25">
      <c r="A19" s="3" t="s">
        <v>31</v>
      </c>
      <c r="B19" s="2"/>
      <c r="C19" s="2"/>
      <c r="D19" s="2"/>
      <c r="E19" s="2"/>
    </row>
    <row r="20" spans="1:15" x14ac:dyDescent="0.25">
      <c r="A20" s="3"/>
      <c r="B20" s="2"/>
      <c r="C20" s="2"/>
      <c r="D20" s="2"/>
      <c r="E20" s="2"/>
    </row>
    <row r="21" spans="1:15" x14ac:dyDescent="0.25">
      <c r="A21" s="178" t="s">
        <v>90</v>
      </c>
      <c r="B21" s="63"/>
      <c r="C21" s="63"/>
      <c r="D21" s="63"/>
      <c r="E21" s="2"/>
    </row>
    <row r="22" spans="1:15" ht="16.5" thickBot="1" x14ac:dyDescent="0.3"/>
    <row r="23" spans="1:15" ht="21" thickBot="1" x14ac:dyDescent="0.3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.5" thickBot="1" x14ac:dyDescent="0.3">
      <c r="A24" s="79" t="s">
        <v>91</v>
      </c>
      <c r="B24" s="80"/>
      <c r="C24" s="81"/>
      <c r="D24" s="82"/>
      <c r="E24" s="79" t="s">
        <v>92</v>
      </c>
      <c r="F24" s="80"/>
      <c r="G24" s="81"/>
      <c r="H24" s="78"/>
      <c r="I24" s="79" t="s">
        <v>91</v>
      </c>
      <c r="J24" s="80"/>
      <c r="K24" s="81"/>
      <c r="L24" s="82"/>
      <c r="M24" s="79" t="s">
        <v>92</v>
      </c>
      <c r="N24" s="80"/>
      <c r="O24" s="81"/>
    </row>
    <row r="25" spans="1:15" ht="28.5" x14ac:dyDescent="0.25">
      <c r="A25" s="83" t="s">
        <v>34</v>
      </c>
      <c r="B25" s="84" t="s">
        <v>35</v>
      </c>
      <c r="C25" s="85" t="s">
        <v>36</v>
      </c>
      <c r="D25" s="86"/>
      <c r="E25" s="83" t="s">
        <v>34</v>
      </c>
      <c r="F25" s="84" t="s">
        <v>35</v>
      </c>
      <c r="G25" s="85" t="s">
        <v>36</v>
      </c>
      <c r="H25" s="78"/>
      <c r="I25" s="83" t="s">
        <v>34</v>
      </c>
      <c r="J25" s="84" t="s">
        <v>35</v>
      </c>
      <c r="K25" s="85" t="s">
        <v>36</v>
      </c>
      <c r="L25" s="86"/>
      <c r="M25" s="83" t="s">
        <v>34</v>
      </c>
      <c r="N25" s="84" t="s">
        <v>35</v>
      </c>
      <c r="O25" s="85" t="s">
        <v>36</v>
      </c>
    </row>
    <row r="26" spans="1:15" s="17" customFormat="1" x14ac:dyDescent="0.25">
      <c r="A26" s="87" t="s">
        <v>37</v>
      </c>
      <c r="B26" s="88">
        <v>82785.104999999996</v>
      </c>
      <c r="C26" s="89">
        <v>138636.79699999999</v>
      </c>
      <c r="D26" s="90"/>
      <c r="E26" s="87" t="s">
        <v>37</v>
      </c>
      <c r="F26" s="88">
        <v>60189.375999999997</v>
      </c>
      <c r="G26" s="89">
        <v>127615.958</v>
      </c>
      <c r="H26" s="78"/>
      <c r="I26" s="87" t="s">
        <v>37</v>
      </c>
      <c r="J26" s="88">
        <v>66450.778999999995</v>
      </c>
      <c r="K26" s="89">
        <v>46737.983</v>
      </c>
      <c r="L26" s="90"/>
      <c r="M26" s="87" t="s">
        <v>37</v>
      </c>
      <c r="N26" s="88">
        <v>44691.824999999997</v>
      </c>
      <c r="O26" s="89">
        <v>44070.79</v>
      </c>
    </row>
    <row r="27" spans="1:15" x14ac:dyDescent="0.25">
      <c r="A27" s="91" t="s">
        <v>38</v>
      </c>
      <c r="B27" s="92">
        <v>35785.824000000001</v>
      </c>
      <c r="C27" s="93">
        <v>29136.672999999999</v>
      </c>
      <c r="D27" s="94"/>
      <c r="E27" s="91" t="s">
        <v>38</v>
      </c>
      <c r="F27" s="92">
        <v>25456.416000000001</v>
      </c>
      <c r="G27" s="93">
        <v>27990.018</v>
      </c>
      <c r="H27" s="78"/>
      <c r="I27" s="91" t="s">
        <v>38</v>
      </c>
      <c r="J27" s="92">
        <v>19905.594000000001</v>
      </c>
      <c r="K27" s="95">
        <v>12547.543</v>
      </c>
      <c r="L27" s="94"/>
      <c r="M27" s="91" t="s">
        <v>38</v>
      </c>
      <c r="N27" s="92">
        <v>13611.205</v>
      </c>
      <c r="O27" s="95">
        <v>10109.707</v>
      </c>
    </row>
    <row r="28" spans="1:15" x14ac:dyDescent="0.25">
      <c r="A28" s="91" t="s">
        <v>48</v>
      </c>
      <c r="B28" s="92">
        <v>9139.8349999999991</v>
      </c>
      <c r="C28" s="93">
        <v>9030.1450000000004</v>
      </c>
      <c r="D28" s="94"/>
      <c r="E28" s="91" t="s">
        <v>59</v>
      </c>
      <c r="F28" s="92">
        <v>9496.6059999999998</v>
      </c>
      <c r="G28" s="93">
        <v>11240.223</v>
      </c>
      <c r="H28" s="78"/>
      <c r="I28" s="91" t="s">
        <v>40</v>
      </c>
      <c r="J28" s="92">
        <v>17780.437000000002</v>
      </c>
      <c r="K28" s="93">
        <v>12190.031000000001</v>
      </c>
      <c r="L28" s="94"/>
      <c r="M28" s="91" t="s">
        <v>45</v>
      </c>
      <c r="N28" s="92">
        <v>13460.416999999999</v>
      </c>
      <c r="O28" s="93">
        <v>17098.933000000001</v>
      </c>
    </row>
    <row r="29" spans="1:15" x14ac:dyDescent="0.25">
      <c r="A29" s="91" t="s">
        <v>41</v>
      </c>
      <c r="B29" s="92">
        <v>5497.7139999999999</v>
      </c>
      <c r="C29" s="93">
        <v>3874.0120000000002</v>
      </c>
      <c r="D29" s="94"/>
      <c r="E29" s="91" t="s">
        <v>42</v>
      </c>
      <c r="F29" s="92">
        <v>5874.9840000000004</v>
      </c>
      <c r="G29" s="93">
        <v>6128.2650000000003</v>
      </c>
      <c r="H29" s="78"/>
      <c r="I29" s="91" t="s">
        <v>57</v>
      </c>
      <c r="J29" s="92">
        <v>6494.3630000000003</v>
      </c>
      <c r="K29" s="93">
        <v>4247.2209999999995</v>
      </c>
      <c r="L29" s="94"/>
      <c r="M29" s="91" t="s">
        <v>40</v>
      </c>
      <c r="N29" s="92">
        <v>8199.7039999999997</v>
      </c>
      <c r="O29" s="93">
        <v>7185.7929999999997</v>
      </c>
    </row>
    <row r="30" spans="1:15" x14ac:dyDescent="0.25">
      <c r="A30" s="91" t="s">
        <v>42</v>
      </c>
      <c r="B30" s="92">
        <v>4796.4319999999998</v>
      </c>
      <c r="C30" s="93">
        <v>3446.7359999999999</v>
      </c>
      <c r="D30" s="94"/>
      <c r="E30" s="91" t="s">
        <v>41</v>
      </c>
      <c r="F30" s="92">
        <v>4418.2259999999997</v>
      </c>
      <c r="G30" s="93">
        <v>4460.6480000000001</v>
      </c>
      <c r="H30" s="78"/>
      <c r="I30" s="91" t="s">
        <v>45</v>
      </c>
      <c r="J30" s="92">
        <v>5846.125</v>
      </c>
      <c r="K30" s="93">
        <v>5690.16</v>
      </c>
      <c r="L30" s="94"/>
      <c r="M30" s="91" t="s">
        <v>47</v>
      </c>
      <c r="N30" s="92">
        <v>2325.578</v>
      </c>
      <c r="O30" s="93">
        <v>2105.665</v>
      </c>
    </row>
    <row r="31" spans="1:15" x14ac:dyDescent="0.25">
      <c r="A31" s="91" t="s">
        <v>49</v>
      </c>
      <c r="B31" s="92">
        <v>2550.25</v>
      </c>
      <c r="C31" s="93">
        <v>1377.173</v>
      </c>
      <c r="D31" s="94"/>
      <c r="E31" s="91" t="s">
        <v>93</v>
      </c>
      <c r="F31" s="92">
        <v>2494.6469999999999</v>
      </c>
      <c r="G31" s="93">
        <v>3005.5990000000002</v>
      </c>
      <c r="H31" s="78"/>
      <c r="I31" s="91" t="s">
        <v>47</v>
      </c>
      <c r="J31" s="92">
        <v>3494.2330000000002</v>
      </c>
      <c r="K31" s="93">
        <v>2681.9279999999999</v>
      </c>
      <c r="L31" s="94"/>
      <c r="M31" s="91" t="s">
        <v>42</v>
      </c>
      <c r="N31" s="92">
        <v>2204.3029999999999</v>
      </c>
      <c r="O31" s="93">
        <v>2308.8339999999998</v>
      </c>
    </row>
    <row r="32" spans="1:15" x14ac:dyDescent="0.25">
      <c r="A32" s="91" t="s">
        <v>51</v>
      </c>
      <c r="B32" s="92">
        <v>1614.325</v>
      </c>
      <c r="C32" s="93">
        <v>867.64599999999996</v>
      </c>
      <c r="D32" s="94"/>
      <c r="E32" s="91" t="s">
        <v>49</v>
      </c>
      <c r="F32" s="92">
        <v>1800.0840000000001</v>
      </c>
      <c r="G32" s="93">
        <v>1079.2460000000001</v>
      </c>
      <c r="H32" s="78"/>
      <c r="I32" s="91" t="s">
        <v>51</v>
      </c>
      <c r="J32" s="92">
        <v>3166.2890000000002</v>
      </c>
      <c r="K32" s="93">
        <v>2065.04</v>
      </c>
      <c r="L32" s="94"/>
      <c r="M32" s="91" t="s">
        <v>43</v>
      </c>
      <c r="N32" s="92">
        <v>1890.297</v>
      </c>
      <c r="O32" s="93">
        <v>2226.54</v>
      </c>
    </row>
    <row r="33" spans="1:15" x14ac:dyDescent="0.25">
      <c r="A33" s="91" t="s">
        <v>53</v>
      </c>
      <c r="B33" s="92">
        <v>1418.367</v>
      </c>
      <c r="C33" s="93">
        <v>1005.212</v>
      </c>
      <c r="D33" s="94"/>
      <c r="E33" s="91" t="s">
        <v>53</v>
      </c>
      <c r="F33" s="92">
        <v>1654.4090000000001</v>
      </c>
      <c r="G33" s="93">
        <v>1083.5119999999999</v>
      </c>
      <c r="H33" s="78"/>
      <c r="I33" s="91" t="s">
        <v>42</v>
      </c>
      <c r="J33" s="92">
        <v>2510.0059999999999</v>
      </c>
      <c r="K33" s="93">
        <v>1879.5429999999999</v>
      </c>
      <c r="L33" s="94"/>
      <c r="M33" s="91" t="s">
        <v>50</v>
      </c>
      <c r="N33" s="92">
        <v>1158.2049999999999</v>
      </c>
      <c r="O33" s="93">
        <v>1673.85</v>
      </c>
    </row>
    <row r="34" spans="1:15" x14ac:dyDescent="0.25">
      <c r="A34" s="91" t="s">
        <v>46</v>
      </c>
      <c r="B34" s="92">
        <v>1252.9670000000001</v>
      </c>
      <c r="C34" s="93">
        <v>976.33799999999997</v>
      </c>
      <c r="D34" s="94"/>
      <c r="E34" s="91" t="s">
        <v>47</v>
      </c>
      <c r="F34" s="92">
        <v>1323.6030000000001</v>
      </c>
      <c r="G34" s="93">
        <v>1506.845</v>
      </c>
      <c r="H34" s="78"/>
      <c r="I34" s="91" t="s">
        <v>43</v>
      </c>
      <c r="J34" s="92">
        <v>1701.7380000000001</v>
      </c>
      <c r="K34" s="93">
        <v>1899.96</v>
      </c>
      <c r="L34" s="94"/>
      <c r="M34" s="91" t="s">
        <v>48</v>
      </c>
      <c r="N34" s="92">
        <v>709.68</v>
      </c>
      <c r="O34" s="93">
        <v>437.23599999999999</v>
      </c>
    </row>
    <row r="35" spans="1:15" x14ac:dyDescent="0.25">
      <c r="A35" s="91" t="s">
        <v>55</v>
      </c>
      <c r="B35" s="92">
        <v>957.255</v>
      </c>
      <c r="C35" s="93">
        <v>493.024</v>
      </c>
      <c r="D35" s="94"/>
      <c r="E35" s="91" t="s">
        <v>48</v>
      </c>
      <c r="F35" s="92">
        <v>1130.9259999999999</v>
      </c>
      <c r="G35" s="93">
        <v>1140.2750000000001</v>
      </c>
      <c r="H35" s="78"/>
      <c r="I35" s="91" t="s">
        <v>66</v>
      </c>
      <c r="J35" s="92">
        <v>1620.6410000000001</v>
      </c>
      <c r="K35" s="93">
        <v>1249.24</v>
      </c>
      <c r="L35" s="94"/>
      <c r="M35" s="91" t="s">
        <v>49</v>
      </c>
      <c r="N35" s="92">
        <v>455.73500000000001</v>
      </c>
      <c r="O35" s="93">
        <v>306.01499999999999</v>
      </c>
    </row>
    <row r="36" spans="1:15" x14ac:dyDescent="0.25">
      <c r="A36" s="91" t="s">
        <v>59</v>
      </c>
      <c r="B36" s="92">
        <v>935.798</v>
      </c>
      <c r="C36" s="93">
        <v>621.61300000000006</v>
      </c>
      <c r="D36" s="94"/>
      <c r="E36" s="91" t="s">
        <v>55</v>
      </c>
      <c r="F36" s="92">
        <v>978.78099999999995</v>
      </c>
      <c r="G36" s="93">
        <v>619.15700000000004</v>
      </c>
      <c r="H36" s="78"/>
      <c r="I36" s="91" t="s">
        <v>49</v>
      </c>
      <c r="J36" s="92">
        <v>1412.373</v>
      </c>
      <c r="K36" s="93">
        <v>779.42</v>
      </c>
      <c r="L36" s="94"/>
      <c r="M36" s="91" t="s">
        <v>66</v>
      </c>
      <c r="N36" s="92">
        <v>350.49599999999998</v>
      </c>
      <c r="O36" s="93">
        <v>398.76400000000001</v>
      </c>
    </row>
    <row r="37" spans="1:15" x14ac:dyDescent="0.25">
      <c r="A37" s="91" t="s">
        <v>40</v>
      </c>
      <c r="B37" s="92">
        <v>655.524</v>
      </c>
      <c r="C37" s="93">
        <v>334.93799999999999</v>
      </c>
      <c r="D37" s="94"/>
      <c r="E37" s="91" t="s">
        <v>51</v>
      </c>
      <c r="F37" s="92">
        <v>940.20600000000002</v>
      </c>
      <c r="G37" s="93">
        <v>709.07399999999996</v>
      </c>
      <c r="H37" s="78"/>
      <c r="I37" s="91" t="s">
        <v>48</v>
      </c>
      <c r="J37" s="92">
        <v>1166.482</v>
      </c>
      <c r="K37" s="93">
        <v>726.755</v>
      </c>
      <c r="L37" s="94"/>
      <c r="M37" s="91" t="s">
        <v>39</v>
      </c>
      <c r="N37" s="92">
        <v>109.429</v>
      </c>
      <c r="O37" s="93">
        <v>107.81399999999999</v>
      </c>
    </row>
    <row r="38" spans="1:15" ht="16.5" thickBot="1" x14ac:dyDescent="0.3">
      <c r="A38" s="58" t="s">
        <v>58</v>
      </c>
      <c r="B38" s="44">
        <v>551.40300000000002</v>
      </c>
      <c r="C38" s="45">
        <v>263.8</v>
      </c>
      <c r="D38" s="51"/>
      <c r="E38" s="58" t="s">
        <v>57</v>
      </c>
      <c r="F38" s="44">
        <v>779.24300000000005</v>
      </c>
      <c r="G38" s="45">
        <v>871.84799999999996</v>
      </c>
      <c r="H38" s="51"/>
      <c r="I38" s="58" t="s">
        <v>61</v>
      </c>
      <c r="J38" s="44">
        <v>578.89599999999996</v>
      </c>
      <c r="K38" s="45">
        <v>353.178</v>
      </c>
      <c r="L38" s="51"/>
      <c r="M38" s="58" t="s">
        <v>52</v>
      </c>
      <c r="N38" s="44">
        <v>99.257000000000005</v>
      </c>
      <c r="O38" s="45">
        <v>39.591000000000001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86</v>
      </c>
      <c r="B1" s="2"/>
      <c r="C1" s="2"/>
      <c r="D1" s="2"/>
      <c r="E1" s="2"/>
    </row>
    <row r="2" spans="1:15" x14ac:dyDescent="0.25">
      <c r="A2" s="3" t="s">
        <v>74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87</v>
      </c>
      <c r="B5" s="36"/>
      <c r="C5" s="37"/>
      <c r="D5" s="38"/>
      <c r="E5" s="35" t="s">
        <v>88</v>
      </c>
      <c r="F5" s="36"/>
      <c r="G5" s="37"/>
      <c r="H5" s="51"/>
      <c r="I5" s="35" t="s">
        <v>87</v>
      </c>
      <c r="J5" s="36"/>
      <c r="K5" s="37"/>
      <c r="L5" s="38"/>
      <c r="M5" s="35" t="s">
        <v>88</v>
      </c>
      <c r="N5" s="36"/>
      <c r="O5" s="37"/>
    </row>
    <row r="6" spans="1:15" ht="32.25" thickBot="1" x14ac:dyDescent="0.3">
      <c r="A6" s="112" t="s">
        <v>34</v>
      </c>
      <c r="B6" s="113" t="s">
        <v>35</v>
      </c>
      <c r="C6" s="114" t="s">
        <v>36</v>
      </c>
      <c r="D6" s="38"/>
      <c r="E6" s="112" t="s">
        <v>34</v>
      </c>
      <c r="F6" s="113" t="s">
        <v>35</v>
      </c>
      <c r="G6" s="114" t="s">
        <v>36</v>
      </c>
      <c r="H6" s="51"/>
      <c r="I6" s="112" t="s">
        <v>34</v>
      </c>
      <c r="J6" s="113" t="s">
        <v>35</v>
      </c>
      <c r="K6" s="114" t="s">
        <v>36</v>
      </c>
      <c r="L6" s="38"/>
      <c r="M6" s="112" t="s">
        <v>34</v>
      </c>
      <c r="N6" s="113" t="s">
        <v>35</v>
      </c>
      <c r="O6" s="114" t="s">
        <v>36</v>
      </c>
    </row>
    <row r="7" spans="1:15" x14ac:dyDescent="0.25">
      <c r="A7" s="117" t="s">
        <v>38</v>
      </c>
      <c r="B7" s="118">
        <v>216208.20800000001</v>
      </c>
      <c r="C7" s="121">
        <v>318697.571</v>
      </c>
      <c r="D7" s="56">
        <v>0</v>
      </c>
      <c r="E7" s="117" t="s">
        <v>38</v>
      </c>
      <c r="F7" s="118">
        <v>335935.114</v>
      </c>
      <c r="G7" s="121">
        <v>651925.14899999998</v>
      </c>
      <c r="H7" s="51"/>
      <c r="I7" s="117" t="s">
        <v>45</v>
      </c>
      <c r="J7" s="118">
        <v>378242.51799999998</v>
      </c>
      <c r="K7" s="121">
        <v>662156.12899999996</v>
      </c>
      <c r="L7" s="56">
        <v>0</v>
      </c>
      <c r="M7" s="117" t="s">
        <v>40</v>
      </c>
      <c r="N7" s="118">
        <v>60678.444000000003</v>
      </c>
      <c r="O7" s="121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81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85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80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9" t="s">
        <v>37</v>
      </c>
      <c r="J18" s="127">
        <v>704582.94</v>
      </c>
      <c r="K18" s="128">
        <v>1027190.928</v>
      </c>
      <c r="L18"/>
      <c r="M18" s="119" t="s">
        <v>47</v>
      </c>
      <c r="N18" s="120">
        <v>614.82500000000005</v>
      </c>
      <c r="O18" s="122">
        <v>68.17</v>
      </c>
    </row>
    <row r="19" spans="1:15" ht="16.5" thickBot="1" x14ac:dyDescent="0.3">
      <c r="A19" s="126" t="s">
        <v>37</v>
      </c>
      <c r="B19" s="127">
        <v>256440.712</v>
      </c>
      <c r="C19" s="128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79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29" t="s">
        <v>37</v>
      </c>
      <c r="F20" s="127">
        <v>436944.554</v>
      </c>
      <c r="G20" s="128">
        <v>867427.56200000003</v>
      </c>
      <c r="H20"/>
      <c r="I20"/>
      <c r="J20"/>
      <c r="K20"/>
      <c r="L20"/>
      <c r="M20" s="123" t="s">
        <v>83</v>
      </c>
      <c r="N20" s="124">
        <v>327.10000000000002</v>
      </c>
      <c r="O20" s="125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29" t="s">
        <v>37</v>
      </c>
      <c r="N21" s="127">
        <v>212815.98300000001</v>
      </c>
      <c r="O21" s="128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15"/>
      <c r="J32" s="115"/>
      <c r="K32" s="115"/>
    </row>
    <row r="33" spans="1:15" x14ac:dyDescent="0.25">
      <c r="A33" s="2" t="s">
        <v>89</v>
      </c>
      <c r="B33" s="2"/>
      <c r="C33" s="2"/>
      <c r="D33" s="2"/>
      <c r="H33" s="68"/>
      <c r="I33" s="115"/>
      <c r="J33" s="115"/>
      <c r="K33" s="115"/>
      <c r="L33" s="68"/>
      <c r="M33" s="68"/>
      <c r="N33" s="69"/>
      <c r="O33" s="69"/>
    </row>
    <row r="34" spans="1:15" x14ac:dyDescent="0.25">
      <c r="A34" s="3" t="s">
        <v>74</v>
      </c>
      <c r="B34" s="2"/>
      <c r="C34" s="2"/>
      <c r="D34" s="2"/>
      <c r="E34" s="2"/>
      <c r="F34" s="69"/>
      <c r="G34" s="69"/>
      <c r="H34" s="68"/>
      <c r="I34" s="115"/>
      <c r="J34" s="115"/>
      <c r="K34" s="115"/>
      <c r="L34" s="68"/>
      <c r="M34" s="68"/>
      <c r="N34" s="69"/>
      <c r="O34" s="69"/>
    </row>
    <row r="35" spans="1:15" ht="16.5" thickBot="1" x14ac:dyDescent="0.3">
      <c r="A35" s="96"/>
      <c r="B35" s="96"/>
      <c r="C35" s="96"/>
      <c r="D35" s="96"/>
      <c r="E35" s="96"/>
      <c r="F35" s="96"/>
      <c r="G35" s="96"/>
      <c r="H35" s="96"/>
      <c r="I35" s="115"/>
      <c r="J35" s="115"/>
      <c r="K35" s="115"/>
      <c r="L35" s="96"/>
      <c r="M35" s="96"/>
      <c r="N35" s="96"/>
      <c r="O35" s="96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33" t="s">
        <v>87</v>
      </c>
      <c r="B37" s="36"/>
      <c r="C37" s="37"/>
      <c r="D37" s="51"/>
      <c r="E37" s="137" t="s">
        <v>88</v>
      </c>
      <c r="F37" s="138"/>
      <c r="G37" s="139"/>
      <c r="I37" s="35" t="s">
        <v>87</v>
      </c>
      <c r="J37" s="36"/>
      <c r="K37" s="37"/>
      <c r="L37" s="51"/>
      <c r="M37" s="142" t="s">
        <v>88</v>
      </c>
      <c r="N37" s="143"/>
      <c r="O37" s="144"/>
    </row>
    <row r="38" spans="1:15" ht="32.25" thickBot="1" x14ac:dyDescent="0.3">
      <c r="A38" s="134" t="s">
        <v>34</v>
      </c>
      <c r="B38" s="113" t="s">
        <v>35</v>
      </c>
      <c r="C38" s="114" t="s">
        <v>36</v>
      </c>
      <c r="D38" s="51"/>
      <c r="E38" s="134" t="s">
        <v>34</v>
      </c>
      <c r="F38" s="113" t="s">
        <v>35</v>
      </c>
      <c r="G38" s="140" t="s">
        <v>36</v>
      </c>
      <c r="I38" s="112" t="s">
        <v>34</v>
      </c>
      <c r="J38" s="113" t="s">
        <v>35</v>
      </c>
      <c r="K38" s="114" t="s">
        <v>36</v>
      </c>
      <c r="L38" s="51"/>
      <c r="M38" s="145" t="s">
        <v>34</v>
      </c>
      <c r="N38" s="146" t="s">
        <v>35</v>
      </c>
      <c r="O38" s="147" t="s">
        <v>36</v>
      </c>
    </row>
    <row r="39" spans="1:15" x14ac:dyDescent="0.25">
      <c r="A39" s="135" t="s">
        <v>38</v>
      </c>
      <c r="B39" s="118">
        <v>96251.198999999993</v>
      </c>
      <c r="C39" s="121">
        <v>62057.004000000001</v>
      </c>
      <c r="D39" s="56"/>
      <c r="E39" s="135" t="s">
        <v>38</v>
      </c>
      <c r="F39" s="118">
        <v>146442.538</v>
      </c>
      <c r="G39" s="141">
        <v>141066.285</v>
      </c>
      <c r="I39" s="117" t="s">
        <v>50</v>
      </c>
      <c r="J39" s="118">
        <v>120713.46400000001</v>
      </c>
      <c r="K39" s="121">
        <v>78193.13</v>
      </c>
      <c r="L39" s="56">
        <v>0</v>
      </c>
      <c r="M39" s="148" t="s">
        <v>40</v>
      </c>
      <c r="N39" s="149">
        <v>55770.631999999998</v>
      </c>
      <c r="O39" s="150">
        <v>40670.256000000001</v>
      </c>
    </row>
    <row r="40" spans="1:15" x14ac:dyDescent="0.25">
      <c r="A40" s="136" t="s">
        <v>41</v>
      </c>
      <c r="B40" s="41">
        <v>30290.09</v>
      </c>
      <c r="C40" s="42">
        <v>17504.303</v>
      </c>
      <c r="D40" s="51"/>
      <c r="E40" s="136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51" t="s">
        <v>38</v>
      </c>
      <c r="N40" s="152">
        <v>55178.218999999997</v>
      </c>
      <c r="O40" s="153">
        <v>40492.31</v>
      </c>
    </row>
    <row r="41" spans="1:15" x14ac:dyDescent="0.25">
      <c r="A41" s="136" t="s">
        <v>48</v>
      </c>
      <c r="B41" s="41">
        <v>16773.917000000001</v>
      </c>
      <c r="C41" s="42">
        <v>12454.831</v>
      </c>
      <c r="D41" s="51"/>
      <c r="E41" s="136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51" t="s">
        <v>45</v>
      </c>
      <c r="N41" s="152">
        <v>49460.887000000002</v>
      </c>
      <c r="O41" s="153">
        <v>59165.764000000003</v>
      </c>
    </row>
    <row r="42" spans="1:15" x14ac:dyDescent="0.25">
      <c r="A42" s="136" t="s">
        <v>42</v>
      </c>
      <c r="B42" s="41">
        <v>16306.513000000001</v>
      </c>
      <c r="C42" s="42">
        <v>9666.6419999999998</v>
      </c>
      <c r="D42" s="51"/>
      <c r="E42" s="136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4" t="s">
        <v>47</v>
      </c>
      <c r="N42" s="155">
        <v>9422.732</v>
      </c>
      <c r="O42" s="156">
        <v>8225.51</v>
      </c>
    </row>
    <row r="43" spans="1:15" x14ac:dyDescent="0.25">
      <c r="A43" s="136" t="s">
        <v>40</v>
      </c>
      <c r="B43" s="41">
        <v>11484.851000000001</v>
      </c>
      <c r="C43" s="42">
        <v>6488.6040000000003</v>
      </c>
      <c r="D43" s="51"/>
      <c r="E43" s="136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51" t="s">
        <v>57</v>
      </c>
      <c r="N43" s="152">
        <v>8534.6749999999993</v>
      </c>
      <c r="O43" s="153">
        <v>5851.3059999999996</v>
      </c>
    </row>
    <row r="44" spans="1:15" x14ac:dyDescent="0.25">
      <c r="A44" s="136" t="s">
        <v>46</v>
      </c>
      <c r="B44" s="41">
        <v>9065.5450000000001</v>
      </c>
      <c r="C44" s="42">
        <v>7611.3109999999997</v>
      </c>
      <c r="D44" s="51"/>
      <c r="E44" s="136" t="s">
        <v>51</v>
      </c>
      <c r="F44" s="41">
        <v>5639.31</v>
      </c>
      <c r="G44" s="43">
        <v>3783.7280000000001</v>
      </c>
      <c r="I44" s="130" t="s">
        <v>47</v>
      </c>
      <c r="J44" s="131">
        <v>28350.659</v>
      </c>
      <c r="K44" s="132">
        <v>15929.731</v>
      </c>
      <c r="L44" s="51">
        <v>0</v>
      </c>
      <c r="M44" s="151" t="s">
        <v>66</v>
      </c>
      <c r="N44" s="152">
        <v>6748.0439999999999</v>
      </c>
      <c r="O44" s="153">
        <v>6783.0730000000003</v>
      </c>
    </row>
    <row r="45" spans="1:15" x14ac:dyDescent="0.25">
      <c r="A45" s="136" t="s">
        <v>49</v>
      </c>
      <c r="B45" s="41">
        <v>7738.3729999999996</v>
      </c>
      <c r="C45" s="42">
        <v>4506.2359999999999</v>
      </c>
      <c r="D45" s="51"/>
      <c r="E45" s="136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51" t="s">
        <v>43</v>
      </c>
      <c r="N45" s="152">
        <v>5995.8140000000003</v>
      </c>
      <c r="O45" s="153">
        <v>7290.866</v>
      </c>
    </row>
    <row r="46" spans="1:15" x14ac:dyDescent="0.25">
      <c r="A46" s="136" t="s">
        <v>59</v>
      </c>
      <c r="B46" s="41">
        <v>5341.46</v>
      </c>
      <c r="C46" s="42">
        <v>2763.24</v>
      </c>
      <c r="D46" s="51"/>
      <c r="E46" s="136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51" t="s">
        <v>39</v>
      </c>
      <c r="N46" s="152">
        <v>5969.5469999999996</v>
      </c>
      <c r="O46" s="153">
        <v>6513.1809999999996</v>
      </c>
    </row>
    <row r="47" spans="1:15" x14ac:dyDescent="0.25">
      <c r="A47" s="136" t="s">
        <v>53</v>
      </c>
      <c r="B47" s="41">
        <v>5293.9530000000004</v>
      </c>
      <c r="C47" s="42">
        <v>3834.9079999999999</v>
      </c>
      <c r="D47" s="51"/>
      <c r="E47" s="136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51" t="s">
        <v>50</v>
      </c>
      <c r="N47" s="152">
        <v>5450.1570000000002</v>
      </c>
      <c r="O47" s="153">
        <v>7326.5410000000002</v>
      </c>
    </row>
    <row r="48" spans="1:15" x14ac:dyDescent="0.25">
      <c r="A48" s="136" t="s">
        <v>51</v>
      </c>
      <c r="B48" s="41">
        <v>5009.8860000000004</v>
      </c>
      <c r="C48" s="42">
        <v>2917.4520000000002</v>
      </c>
      <c r="D48" s="51"/>
      <c r="E48" s="136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51" t="s">
        <v>42</v>
      </c>
      <c r="N48" s="152">
        <v>5037.5590000000002</v>
      </c>
      <c r="O48" s="153">
        <v>3945.7930000000001</v>
      </c>
    </row>
    <row r="49" spans="1:15" x14ac:dyDescent="0.25">
      <c r="A49" s="136" t="s">
        <v>55</v>
      </c>
      <c r="B49" s="41">
        <v>3440.9960000000001</v>
      </c>
      <c r="C49" s="42">
        <v>1950.364</v>
      </c>
      <c r="D49" s="51"/>
      <c r="E49" s="136" t="s">
        <v>57</v>
      </c>
      <c r="F49" s="41">
        <v>3681.962</v>
      </c>
      <c r="G49" s="43">
        <v>3938.703</v>
      </c>
      <c r="I49" s="57" t="s">
        <v>79</v>
      </c>
      <c r="J49" s="41">
        <v>6050.0950000000003</v>
      </c>
      <c r="K49" s="42">
        <v>3106.56</v>
      </c>
      <c r="L49" s="51">
        <v>0</v>
      </c>
      <c r="M49" s="151" t="s">
        <v>51</v>
      </c>
      <c r="N49" s="152">
        <v>4969.59</v>
      </c>
      <c r="O49" s="153">
        <v>3553.94</v>
      </c>
    </row>
    <row r="50" spans="1:15" x14ac:dyDescent="0.25">
      <c r="A50" s="136" t="s">
        <v>52</v>
      </c>
      <c r="B50" s="41">
        <v>1926.972</v>
      </c>
      <c r="C50" s="42">
        <v>834.68</v>
      </c>
      <c r="E50" s="136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51" t="s">
        <v>48</v>
      </c>
      <c r="N50" s="152">
        <v>3394.2170000000001</v>
      </c>
      <c r="O50" s="153">
        <v>1842.28</v>
      </c>
    </row>
    <row r="51" spans="1:15" x14ac:dyDescent="0.25">
      <c r="A51" s="136" t="s">
        <v>58</v>
      </c>
      <c r="B51" s="41">
        <v>1667.3869999999999</v>
      </c>
      <c r="C51" s="42">
        <v>1041.7529999999999</v>
      </c>
      <c r="E51" s="136" t="s">
        <v>79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51" t="s">
        <v>49</v>
      </c>
      <c r="N51" s="152">
        <v>2888.2719999999999</v>
      </c>
      <c r="O51" s="153">
        <v>1644.575</v>
      </c>
    </row>
    <row r="52" spans="1:15" ht="16.5" thickBot="1" x14ac:dyDescent="0.3">
      <c r="A52" s="136" t="s">
        <v>47</v>
      </c>
      <c r="B52" s="41">
        <v>1432.127</v>
      </c>
      <c r="C52" s="42">
        <v>792.33399999999995</v>
      </c>
      <c r="E52" s="136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7" t="s">
        <v>41</v>
      </c>
      <c r="N52" s="158">
        <v>2357.375</v>
      </c>
      <c r="O52" s="159">
        <v>2464.2020000000002</v>
      </c>
    </row>
    <row r="53" spans="1:15" ht="16.5" thickBot="1" x14ac:dyDescent="0.3">
      <c r="A53" s="136" t="s">
        <v>43</v>
      </c>
      <c r="B53" s="41">
        <v>1110.8720000000001</v>
      </c>
      <c r="C53" s="42">
        <v>725.56200000000001</v>
      </c>
      <c r="E53" s="136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60" t="s">
        <v>37</v>
      </c>
      <c r="N53" s="161">
        <v>223146.704</v>
      </c>
      <c r="O53" s="162">
        <v>196812.731</v>
      </c>
    </row>
    <row r="54" spans="1:15" ht="16.5" thickBot="1" x14ac:dyDescent="0.3">
      <c r="A54" s="129" t="s">
        <v>37</v>
      </c>
      <c r="B54" s="127">
        <v>216392.83600000001</v>
      </c>
      <c r="C54" s="128">
        <v>136637.62299999999</v>
      </c>
      <c r="E54" s="136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36" t="s">
        <v>84</v>
      </c>
      <c r="F55" s="41">
        <v>1474.1469999999999</v>
      </c>
      <c r="G55" s="43">
        <v>1373.721</v>
      </c>
      <c r="I55" s="57" t="s">
        <v>66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36" t="s">
        <v>58</v>
      </c>
      <c r="F56" s="41">
        <v>1239.192</v>
      </c>
      <c r="G56" s="43">
        <v>639.82600000000002</v>
      </c>
      <c r="I56" s="129" t="s">
        <v>37</v>
      </c>
      <c r="J56" s="127">
        <v>467844.32900000003</v>
      </c>
      <c r="K56" s="128">
        <v>288463.62199999997</v>
      </c>
      <c r="M56"/>
      <c r="N56"/>
      <c r="O56"/>
    </row>
    <row r="57" spans="1:15" ht="16.5" thickBot="1" x14ac:dyDescent="0.3">
      <c r="A57"/>
      <c r="B57"/>
      <c r="C57"/>
      <c r="E57" s="136" t="s">
        <v>81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29" t="s">
        <v>37</v>
      </c>
      <c r="F58" s="127">
        <v>264004.65899999999</v>
      </c>
      <c r="G58" s="128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biuletyn_27.05 - 02.06.2024 r</vt:lpstr>
      <vt:lpstr>Ceny 2011-2024</vt:lpstr>
      <vt:lpstr>Handel zagranicz. III_2024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2024-06-13T12:47:52Z</dcterms:modified>
</cp:coreProperties>
</file>