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.kozlowska\Desktop\usl leśne IV OPZ i KO\"/>
    </mc:Choice>
  </mc:AlternateContent>
  <bookViews>
    <workbookView xWindow="0" yWindow="0" windowWidth="28800" windowHeight="12435"/>
  </bookViews>
  <sheets>
    <sheet name="Kosztorys inwestorski" sheetId="1" r:id="rId1"/>
  </sheets>
  <calcPr calcId="162913"/>
</workbook>
</file>

<file path=xl/calcChain.xml><?xml version="1.0" encoding="utf-8"?>
<calcChain xmlns="http://schemas.openxmlformats.org/spreadsheetml/2006/main">
  <c r="J77" i="1" l="1"/>
  <c r="K77" i="1" s="1"/>
  <c r="J76" i="1"/>
  <c r="K76" i="1" s="1"/>
  <c r="J69" i="1"/>
  <c r="K69" i="1" s="1"/>
  <c r="J68" i="1"/>
  <c r="K68" i="1" s="1"/>
  <c r="J61" i="1"/>
  <c r="K61" i="1" s="1"/>
  <c r="J60" i="1"/>
  <c r="K60" i="1" s="1"/>
  <c r="J53" i="1"/>
  <c r="K53" i="1" s="1"/>
  <c r="J52" i="1"/>
  <c r="K52" i="1" s="1"/>
  <c r="H86" i="1"/>
  <c r="J86" i="1" s="1"/>
  <c r="K86" i="1" s="1"/>
  <c r="H85" i="1"/>
  <c r="J85" i="1" s="1"/>
  <c r="K85" i="1" s="1"/>
  <c r="H84" i="1"/>
  <c r="J84" i="1" s="1"/>
  <c r="K84" i="1" s="1"/>
  <c r="H78" i="1"/>
  <c r="J78" i="1" s="1"/>
  <c r="K78" i="1" s="1"/>
  <c r="H77" i="1"/>
  <c r="H76" i="1"/>
  <c r="H75" i="1"/>
  <c r="J75" i="1" s="1"/>
  <c r="K75" i="1" s="1"/>
  <c r="H74" i="1"/>
  <c r="J74" i="1" s="1"/>
  <c r="K74" i="1" s="1"/>
  <c r="H73" i="1"/>
  <c r="J73" i="1" s="1"/>
  <c r="K73" i="1" s="1"/>
  <c r="H72" i="1"/>
  <c r="J72" i="1" s="1"/>
  <c r="K72" i="1" s="1"/>
  <c r="H71" i="1"/>
  <c r="J71" i="1" s="1"/>
  <c r="K71" i="1" s="1"/>
  <c r="H70" i="1"/>
  <c r="J70" i="1" s="1"/>
  <c r="K70" i="1" s="1"/>
  <c r="H69" i="1"/>
  <c r="H68" i="1"/>
  <c r="H67" i="1"/>
  <c r="J67" i="1" s="1"/>
  <c r="K67" i="1" s="1"/>
  <c r="H66" i="1"/>
  <c r="J66" i="1" s="1"/>
  <c r="K66" i="1" s="1"/>
  <c r="H65" i="1"/>
  <c r="J65" i="1" s="1"/>
  <c r="K65" i="1" s="1"/>
  <c r="H64" i="1"/>
  <c r="J64" i="1" s="1"/>
  <c r="K64" i="1" s="1"/>
  <c r="H63" i="1"/>
  <c r="J63" i="1" s="1"/>
  <c r="K63" i="1" s="1"/>
  <c r="H62" i="1"/>
  <c r="J62" i="1" s="1"/>
  <c r="K62" i="1" s="1"/>
  <c r="H61" i="1"/>
  <c r="H60" i="1"/>
  <c r="H59" i="1"/>
  <c r="J59" i="1" s="1"/>
  <c r="K59" i="1" s="1"/>
  <c r="H58" i="1"/>
  <c r="J58" i="1" s="1"/>
  <c r="K58" i="1" s="1"/>
  <c r="H57" i="1"/>
  <c r="J57" i="1" s="1"/>
  <c r="K57" i="1" s="1"/>
  <c r="H56" i="1"/>
  <c r="J56" i="1" s="1"/>
  <c r="K56" i="1" s="1"/>
  <c r="H55" i="1"/>
  <c r="J55" i="1" s="1"/>
  <c r="K55" i="1" s="1"/>
  <c r="H54" i="1"/>
  <c r="J54" i="1" s="1"/>
  <c r="K54" i="1" s="1"/>
  <c r="H53" i="1"/>
  <c r="H52" i="1"/>
  <c r="H51" i="1"/>
  <c r="J51" i="1" s="1"/>
  <c r="K51" i="1" s="1"/>
  <c r="H47" i="1"/>
  <c r="J47" i="1" s="1"/>
  <c r="K47" i="1" s="1"/>
  <c r="H41" i="1"/>
  <c r="J41" i="1" s="1"/>
  <c r="K41" i="1" s="1"/>
  <c r="H35" i="1"/>
  <c r="J35" i="1" s="1"/>
  <c r="K35" i="1" s="1"/>
  <c r="H29" i="1"/>
  <c r="J29" i="1" s="1"/>
  <c r="K29" i="1" s="1"/>
  <c r="F83" i="1" l="1"/>
  <c r="H83" i="1" s="1"/>
  <c r="J83" i="1" s="1"/>
  <c r="K83" i="1" s="1"/>
  <c r="F82" i="1"/>
  <c r="E88" i="1" l="1"/>
  <c r="H82" i="1"/>
  <c r="J82" i="1" s="1"/>
  <c r="K82" i="1" s="1"/>
  <c r="E89" i="1" s="1"/>
</calcChain>
</file>

<file path=xl/sharedStrings.xml><?xml version="1.0" encoding="utf-8"?>
<sst xmlns="http://schemas.openxmlformats.org/spreadsheetml/2006/main" count="224" uniqueCount="135">
  <si>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</si>
  <si>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</si>
  <si>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</si>
  <si>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</si>
  <si>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</si>
  <si>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</si>
  <si>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</si>
  <si>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</si>
  <si>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</si>
  <si>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</si>
  <si>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</si>
  <si>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</si>
  <si>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</si>
  <si>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</si>
  <si>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</si>
  <si>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</si>
  <si>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</si>
  <si>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</si>
  <si>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</si>
  <si>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</si>
  <si>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</si>
  <si>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</si>
  <si>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</si>
  <si>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51</t>
  </si>
  <si>
    <t>WYK-TAL40</t>
  </si>
  <si>
    <t>Zdarcie pokrywy na talerzach 40 cm x 40 cm</t>
  </si>
  <si>
    <t>TSZT</t>
  </si>
  <si>
    <t>KMTR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</si>
  <si>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</si>
  <si>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</si>
  <si>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</si>
  <si>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</si>
  <si>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</si>
  <si>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</si>
  <si>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</si>
  <si>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</si>
  <si>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</si>
  <si>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</si>
  <si>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</si>
  <si>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</si>
  <si>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</si>
  <si>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</si>
  <si>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</si>
  <si>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</si>
  <si>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</si>
  <si>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</si>
  <si>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</si>
  <si>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</si>
  <si>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</si>
  <si>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</si>
  <si>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</si>
  <si>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</si>
  <si>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</si>
  <si>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</si>
  <si>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</si>
  <si>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</si>
  <si>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</si>
  <si>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</si>
  <si>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</si>
  <si>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</si>
  <si>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</si>
  <si>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</si>
  <si>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</si>
  <si>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</si>
  <si>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</si>
  <si>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</si>
  <si>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134.02</t>
  </si>
  <si>
    <t>KONT-SMOL</t>
  </si>
  <si>
    <t>Wyrywanie i palenie pułapek na smolika</t>
  </si>
  <si>
    <t>H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</si>
  <si>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</si>
  <si>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</si>
  <si>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</si>
  <si>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</si>
  <si>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</si>
  <si>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</si>
  <si>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</si>
  <si>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</si>
  <si>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</si>
  <si>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</si>
  <si>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</si>
  <si>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</si>
  <si>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</si>
  <si>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</si>
  <si>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</si>
  <si>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</si>
  <si>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</si>
  <si>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</si>
  <si>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</si>
  <si>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</si>
  <si>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</si>
  <si>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</si>
  <si>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</si>
  <si>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</si>
  <si>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</si>
  <si>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</si>
  <si>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</si>
  <si>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</si>
  <si>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</si>
  <si>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</si>
  <si>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</si>
  <si>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</si>
  <si>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</si>
  <si>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</si>
  <si>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</si>
  <si>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</si>
  <si>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</si>
  <si>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</si>
  <si>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</si>
  <si>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</si>
  <si>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</si>
  <si>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</si>
  <si>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</si>
  <si>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</si>
  <si>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</si>
  <si>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</si>
  <si>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</si>
  <si>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</si>
  <si>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</si>
  <si>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</si>
  <si>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</si>
  <si>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</si>
  <si>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</si>
  <si>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</si>
  <si>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</si>
  <si>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</si>
  <si>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</si>
  <si>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</si>
  <si>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</si>
  <si>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</si>
  <si>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</si>
  <si>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</si>
  <si>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</si>
  <si>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>KOSZTORYS OFERTOWY</t>
  </si>
  <si>
    <t>Odpowiadając na ogłoszenie o przetargu nieograniczonym na „Wykonywanie usług z zakresu gospodarki leśnej na terenie Nadleśnictwa Olesnica slaska w roku 2022''  składamy niniejszym ofertę na pakiet 3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</si>
</sst>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2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left"/>
    </xf>
    <xf numFmtId="2" fontId="2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9" fontId="1" fillId="2" borderId="0" xfId="0" applyNumberFormat="1" applyFont="1" applyFill="1" applyAlignment="1">
      <alignment horizontal="left"/>
    </xf>
    <xf numFmtId="9" fontId="2" fillId="3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/>
    </xf>
    <xf numFmtId="39" fontId="1" fillId="2" borderId="1" xfId="0" applyNumberFormat="1" applyFont="1" applyFill="1" applyBorder="1" applyAlignment="1" applyProtection="1">
      <alignment horizontal="center" vertical="center"/>
      <protection locked="0"/>
    </xf>
    <xf numFmtId="39" fontId="1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4"/>
  <sheetViews>
    <sheetView tabSelected="1" view="pageBreakPreview" topLeftCell="A27" zoomScale="110" zoomScaleNormal="100" zoomScaleSheetLayoutView="110" workbookViewId="0">
      <selection activeCell="F38" sqref="F38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style="16" customWidth="1"/>
    <col min="9" max="9" width="7.85546875" style="20" customWidth="1"/>
    <col min="10" max="11" width="10.7109375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H1" s="13"/>
      <c r="I1" s="17"/>
    </row>
    <row r="2" spans="2:11" s="1" customFormat="1" ht="2.65" customHeight="1" x14ac:dyDescent="0.2">
      <c r="B2" s="28"/>
      <c r="C2" s="28"/>
      <c r="H2" s="13"/>
      <c r="I2" s="17"/>
    </row>
    <row r="3" spans="2:11" s="1" customFormat="1" ht="29.85" customHeight="1" x14ac:dyDescent="0.2">
      <c r="H3" s="13"/>
      <c r="I3" s="17"/>
    </row>
    <row r="4" spans="2:11" s="1" customFormat="1" ht="2.65" customHeight="1" x14ac:dyDescent="0.2">
      <c r="B4" s="28"/>
      <c r="C4" s="28"/>
      <c r="H4" s="13"/>
      <c r="I4" s="17"/>
    </row>
    <row r="5" spans="2:11" s="1" customFormat="1" ht="19.7" customHeight="1" x14ac:dyDescent="0.2">
      <c r="H5" s="13"/>
      <c r="I5" s="17"/>
    </row>
    <row r="6" spans="2:11" s="1" customFormat="1" ht="10.7" customHeight="1" x14ac:dyDescent="0.2">
      <c r="F6" s="30" t="s">
        <v>103</v>
      </c>
      <c r="G6" s="30"/>
      <c r="H6" s="30"/>
      <c r="I6" s="30"/>
      <c r="J6" s="30"/>
      <c r="K6" s="30"/>
    </row>
    <row r="7" spans="2:11" s="1" customFormat="1" ht="2.65" customHeight="1" x14ac:dyDescent="0.2">
      <c r="B7" s="28"/>
      <c r="C7" s="28"/>
      <c r="F7" s="30"/>
      <c r="G7" s="30"/>
      <c r="H7" s="30"/>
      <c r="I7" s="30"/>
      <c r="J7" s="30"/>
      <c r="K7" s="30"/>
    </row>
    <row r="8" spans="2:11" s="1" customFormat="1" ht="3.2" customHeight="1" x14ac:dyDescent="0.2">
      <c r="F8" s="30"/>
      <c r="G8" s="30"/>
      <c r="H8" s="30"/>
      <c r="I8" s="30"/>
      <c r="J8" s="30"/>
      <c r="K8" s="30"/>
    </row>
    <row r="9" spans="2:11" s="1" customFormat="1" ht="3.75" customHeight="1" x14ac:dyDescent="0.2">
      <c r="B9" s="33" t="s">
        <v>104</v>
      </c>
      <c r="C9" s="33"/>
      <c r="F9" s="30"/>
      <c r="G9" s="30"/>
      <c r="H9" s="30"/>
      <c r="I9" s="30"/>
      <c r="J9" s="30"/>
      <c r="K9" s="30"/>
    </row>
    <row r="10" spans="2:11" s="1" customFormat="1" ht="15.95" customHeight="1" x14ac:dyDescent="0.2">
      <c r="B10" s="33"/>
      <c r="C10" s="33"/>
      <c r="H10" s="13"/>
      <c r="I10" s="17"/>
    </row>
    <row r="11" spans="2:11" s="1" customFormat="1" ht="48.6" customHeight="1" x14ac:dyDescent="0.2">
      <c r="H11" s="13"/>
      <c r="I11" s="17"/>
    </row>
    <row r="12" spans="2:11" s="1" customFormat="1" ht="24" customHeight="1" x14ac:dyDescent="0.2">
      <c r="D12" s="34" t="s">
        <v>133</v>
      </c>
      <c r="E12" s="34"/>
      <c r="H12" s="13"/>
      <c r="I12" s="17"/>
    </row>
    <row r="13" spans="2:11" s="1" customFormat="1" ht="24" customHeight="1" x14ac:dyDescent="0.2">
      <c r="D13" s="35"/>
      <c r="E13" s="35"/>
      <c r="H13" s="13"/>
      <c r="I13" s="17"/>
    </row>
    <row r="14" spans="2:11" s="1" customFormat="1" ht="33" customHeight="1" x14ac:dyDescent="0.2">
      <c r="H14" s="13"/>
      <c r="I14" s="17"/>
    </row>
    <row r="15" spans="2:11" s="1" customFormat="1" ht="20.85" customHeight="1" x14ac:dyDescent="0.2">
      <c r="B15" s="10" t="s">
        <v>105</v>
      </c>
      <c r="H15" s="13"/>
      <c r="I15" s="17"/>
    </row>
    <row r="16" spans="2:11" s="1" customFormat="1" ht="3.2" customHeight="1" x14ac:dyDescent="0.2">
      <c r="H16" s="13"/>
      <c r="I16" s="17"/>
    </row>
    <row r="17" spans="2:11" s="1" customFormat="1" ht="20.85" customHeight="1" x14ac:dyDescent="0.2">
      <c r="B17" s="10" t="s">
        <v>106</v>
      </c>
      <c r="H17" s="13"/>
      <c r="I17" s="17"/>
    </row>
    <row r="18" spans="2:11" s="1" customFormat="1" ht="3.75" customHeight="1" x14ac:dyDescent="0.2">
      <c r="H18" s="13"/>
      <c r="I18" s="17"/>
    </row>
    <row r="19" spans="2:11" s="1" customFormat="1" ht="20.85" customHeight="1" x14ac:dyDescent="0.2">
      <c r="B19" s="10" t="s">
        <v>107</v>
      </c>
      <c r="H19" s="13"/>
      <c r="I19" s="17"/>
    </row>
    <row r="20" spans="2:11" s="1" customFormat="1" ht="2.65" customHeight="1" x14ac:dyDescent="0.2">
      <c r="H20" s="13"/>
      <c r="I20" s="17"/>
    </row>
    <row r="21" spans="2:11" s="1" customFormat="1" ht="20.85" customHeight="1" x14ac:dyDescent="0.2">
      <c r="B21" s="10" t="s">
        <v>108</v>
      </c>
      <c r="H21" s="13"/>
      <c r="I21" s="17"/>
    </row>
    <row r="22" spans="2:11" s="1" customFormat="1" ht="59.65" customHeight="1" x14ac:dyDescent="0.2">
      <c r="H22" s="13"/>
      <c r="I22" s="17"/>
    </row>
    <row r="23" spans="2:11" s="1" customFormat="1" ht="50.1" customHeight="1" x14ac:dyDescent="0.2">
      <c r="B23" s="29" t="s">
        <v>134</v>
      </c>
      <c r="C23" s="29"/>
      <c r="D23" s="29"/>
      <c r="E23" s="29"/>
      <c r="F23" s="29"/>
      <c r="G23" s="29"/>
      <c r="H23" s="29"/>
      <c r="I23" s="29"/>
      <c r="J23" s="29"/>
    </row>
    <row r="24" spans="2:11" s="1" customFormat="1" ht="52.35" customHeight="1" x14ac:dyDescent="0.2">
      <c r="H24" s="13"/>
      <c r="I24" s="17"/>
    </row>
    <row r="25" spans="2:11" s="1" customFormat="1" ht="3.2" customHeight="1" x14ac:dyDescent="0.2">
      <c r="H25" s="13"/>
      <c r="I25" s="17"/>
    </row>
    <row r="26" spans="2:11" s="1" customFormat="1" ht="20.85" customHeight="1" x14ac:dyDescent="0.2">
      <c r="B26" s="30" t="s">
        <v>109</v>
      </c>
      <c r="C26" s="30"/>
      <c r="D26" s="30"/>
      <c r="H26" s="13"/>
      <c r="I26" s="17"/>
    </row>
    <row r="27" spans="2:11" s="1" customFormat="1" ht="10.15" customHeight="1" x14ac:dyDescent="0.2">
      <c r="H27" s="13"/>
      <c r="I27" s="17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14" t="s">
        <v>6</v>
      </c>
      <c r="I28" s="18" t="s">
        <v>7</v>
      </c>
      <c r="J28" s="3" t="s">
        <v>8</v>
      </c>
      <c r="K28" s="2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8">
        <v>1299</v>
      </c>
      <c r="G29" s="26"/>
      <c r="H29" s="15">
        <f>F29*G29</f>
        <v>0</v>
      </c>
      <c r="I29" s="19">
        <v>0.08</v>
      </c>
      <c r="J29" s="9">
        <f>I29*H29</f>
        <v>0</v>
      </c>
      <c r="K29" s="15">
        <f>J29+H29</f>
        <v>0</v>
      </c>
    </row>
    <row r="30" spans="2:11" s="1" customFormat="1" ht="1.1499999999999999" customHeight="1" x14ac:dyDescent="0.2">
      <c r="H30" s="13">
        <v>8</v>
      </c>
      <c r="I30" s="17"/>
    </row>
    <row r="31" spans="2:11" s="1" customFormat="1" ht="3.2" customHeight="1" x14ac:dyDescent="0.2">
      <c r="H31" s="13"/>
      <c r="I31" s="17"/>
    </row>
    <row r="32" spans="2:11" s="1" customFormat="1" ht="20.85" customHeight="1" x14ac:dyDescent="0.2">
      <c r="B32" s="30" t="s">
        <v>110</v>
      </c>
      <c r="C32" s="30"/>
      <c r="D32" s="30"/>
      <c r="H32" s="13"/>
      <c r="I32" s="17"/>
    </row>
    <row r="33" spans="2:11" s="1" customFormat="1" ht="10.15" customHeight="1" x14ac:dyDescent="0.2">
      <c r="H33" s="13"/>
      <c r="I33" s="17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14" t="s">
        <v>6</v>
      </c>
      <c r="I34" s="18" t="s">
        <v>7</v>
      </c>
      <c r="J34" s="3" t="s">
        <v>8</v>
      </c>
      <c r="K34" s="2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8">
        <v>3975</v>
      </c>
      <c r="G35" s="26"/>
      <c r="H35" s="15">
        <f>F35*G35</f>
        <v>0</v>
      </c>
      <c r="I35" s="19">
        <v>0.08</v>
      </c>
      <c r="J35" s="9">
        <f>I35*H35</f>
        <v>0</v>
      </c>
      <c r="K35" s="15">
        <f>J35+H35</f>
        <v>0</v>
      </c>
    </row>
    <row r="36" spans="2:11" s="1" customFormat="1" ht="1.1499999999999999" customHeight="1" x14ac:dyDescent="0.2">
      <c r="H36" s="13"/>
      <c r="I36" s="17"/>
    </row>
    <row r="37" spans="2:11" s="1" customFormat="1" ht="3.2" customHeight="1" x14ac:dyDescent="0.2">
      <c r="H37" s="13"/>
      <c r="I37" s="17"/>
    </row>
    <row r="38" spans="2:11" s="1" customFormat="1" ht="20.85" customHeight="1" x14ac:dyDescent="0.2">
      <c r="B38" s="30" t="s">
        <v>111</v>
      </c>
      <c r="C38" s="30"/>
      <c r="D38" s="30"/>
      <c r="H38" s="13"/>
      <c r="I38" s="17"/>
    </row>
    <row r="39" spans="2:11" s="1" customFormat="1" ht="10.15" customHeight="1" x14ac:dyDescent="0.2">
      <c r="H39" s="13"/>
      <c r="I39" s="17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14" t="s">
        <v>6</v>
      </c>
      <c r="I40" s="18" t="s">
        <v>7</v>
      </c>
      <c r="J40" s="3" t="s">
        <v>8</v>
      </c>
      <c r="K40" s="2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8">
        <v>1046</v>
      </c>
      <c r="G41" s="26"/>
      <c r="H41" s="15">
        <f>F41*G41</f>
        <v>0</v>
      </c>
      <c r="I41" s="19">
        <v>0.08</v>
      </c>
      <c r="J41" s="9">
        <f>I41*H41</f>
        <v>0</v>
      </c>
      <c r="K41" s="15">
        <f>J41+H41</f>
        <v>0</v>
      </c>
    </row>
    <row r="42" spans="2:11" s="1" customFormat="1" ht="1.1499999999999999" customHeight="1" x14ac:dyDescent="0.2">
      <c r="H42" s="13"/>
      <c r="I42" s="17"/>
    </row>
    <row r="43" spans="2:11" s="1" customFormat="1" ht="3.2" customHeight="1" x14ac:dyDescent="0.2">
      <c r="H43" s="13"/>
      <c r="I43" s="17"/>
    </row>
    <row r="44" spans="2:11" s="1" customFormat="1" ht="20.85" customHeight="1" x14ac:dyDescent="0.2">
      <c r="B44" s="30" t="s">
        <v>112</v>
      </c>
      <c r="C44" s="30"/>
      <c r="D44" s="30"/>
      <c r="H44" s="13"/>
      <c r="I44" s="17"/>
    </row>
    <row r="45" spans="2:11" s="1" customFormat="1" ht="10.15" customHeight="1" x14ac:dyDescent="0.2">
      <c r="H45" s="13"/>
      <c r="I45" s="17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14" t="s">
        <v>6</v>
      </c>
      <c r="I46" s="18" t="s">
        <v>7</v>
      </c>
      <c r="J46" s="3" t="s">
        <v>8</v>
      </c>
      <c r="K46" s="2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8">
        <v>396</v>
      </c>
      <c r="G47" s="26"/>
      <c r="H47" s="15">
        <f>F47*G47</f>
        <v>0</v>
      </c>
      <c r="I47" s="19">
        <v>0.08</v>
      </c>
      <c r="J47" s="9">
        <f>I47*H47</f>
        <v>0</v>
      </c>
      <c r="K47" s="15">
        <f>J47+H47</f>
        <v>0</v>
      </c>
    </row>
    <row r="48" spans="2:11" s="1" customFormat="1" ht="1.1499999999999999" customHeight="1" x14ac:dyDescent="0.2">
      <c r="H48" s="13"/>
      <c r="I48" s="17"/>
    </row>
    <row r="49" spans="2:11" s="1" customFormat="1" ht="13.35" customHeight="1" x14ac:dyDescent="0.2">
      <c r="H49" s="13"/>
      <c r="I49" s="17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14" t="s">
        <v>6</v>
      </c>
      <c r="I50" s="18" t="s">
        <v>7</v>
      </c>
      <c r="J50" s="3" t="s">
        <v>8</v>
      </c>
      <c r="K50" s="2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8">
        <v>150</v>
      </c>
      <c r="G51" s="26"/>
      <c r="H51" s="15">
        <f t="shared" ref="H51:H78" si="0">F51*G51</f>
        <v>0</v>
      </c>
      <c r="I51" s="19">
        <v>0.08</v>
      </c>
      <c r="J51" s="9">
        <f t="shared" ref="J51:J78" si="1">I51*H51</f>
        <v>0</v>
      </c>
      <c r="K51" s="15">
        <f t="shared" ref="K51:K78" si="2">J51+H51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8">
        <v>100</v>
      </c>
      <c r="G52" s="26"/>
      <c r="H52" s="15">
        <f t="shared" si="0"/>
        <v>0</v>
      </c>
      <c r="I52" s="19">
        <v>0.08</v>
      </c>
      <c r="J52" s="9">
        <f t="shared" si="1"/>
        <v>0</v>
      </c>
      <c r="K52" s="15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8">
        <v>50</v>
      </c>
      <c r="G53" s="26"/>
      <c r="H53" s="15">
        <f t="shared" si="0"/>
        <v>0</v>
      </c>
      <c r="I53" s="19">
        <v>0.08</v>
      </c>
      <c r="J53" s="9">
        <f t="shared" si="1"/>
        <v>0</v>
      </c>
      <c r="K53" s="15">
        <f t="shared" si="2"/>
        <v>0</v>
      </c>
    </row>
    <row r="54" spans="2:11" s="1" customFormat="1" ht="28.7" customHeight="1" x14ac:dyDescent="0.2">
      <c r="B54" s="4" t="s">
        <v>115</v>
      </c>
      <c r="C54" s="4" t="s">
        <v>116</v>
      </c>
      <c r="D54" s="5" t="s">
        <v>117</v>
      </c>
      <c r="E54" s="4" t="s">
        <v>13</v>
      </c>
      <c r="F54" s="8">
        <v>113</v>
      </c>
      <c r="G54" s="26"/>
      <c r="H54" s="15">
        <f t="shared" si="0"/>
        <v>0</v>
      </c>
      <c r="I54" s="19">
        <v>0.08</v>
      </c>
      <c r="J54" s="9">
        <f t="shared" si="1"/>
        <v>0</v>
      </c>
      <c r="K54" s="15">
        <f t="shared" si="2"/>
        <v>0</v>
      </c>
    </row>
    <row r="55" spans="2:11" s="1" customFormat="1" ht="28.7" customHeight="1" x14ac:dyDescent="0.2">
      <c r="B55" s="4" t="s">
        <v>118</v>
      </c>
      <c r="C55" s="4" t="s">
        <v>119</v>
      </c>
      <c r="D55" s="5" t="s">
        <v>120</v>
      </c>
      <c r="E55" s="4" t="s">
        <v>13</v>
      </c>
      <c r="F55" s="8">
        <v>18</v>
      </c>
      <c r="G55" s="26"/>
      <c r="H55" s="15">
        <f t="shared" si="0"/>
        <v>0</v>
      </c>
      <c r="I55" s="19">
        <v>0.08</v>
      </c>
      <c r="J55" s="9">
        <f t="shared" si="1"/>
        <v>0</v>
      </c>
      <c r="K55" s="15">
        <f t="shared" si="2"/>
        <v>0</v>
      </c>
    </row>
    <row r="56" spans="2:11" s="1" customFormat="1" ht="28.7" customHeight="1" x14ac:dyDescent="0.2">
      <c r="B56" s="4" t="s">
        <v>121</v>
      </c>
      <c r="C56" s="4" t="s">
        <v>122</v>
      </c>
      <c r="D56" s="5" t="s">
        <v>123</v>
      </c>
      <c r="E56" s="4" t="s">
        <v>13</v>
      </c>
      <c r="F56" s="8">
        <v>12</v>
      </c>
      <c r="G56" s="26"/>
      <c r="H56" s="15">
        <f t="shared" si="0"/>
        <v>0</v>
      </c>
      <c r="I56" s="19">
        <v>0.08</v>
      </c>
      <c r="J56" s="9">
        <f t="shared" si="1"/>
        <v>0</v>
      </c>
      <c r="K56" s="15">
        <f t="shared" si="2"/>
        <v>0</v>
      </c>
    </row>
    <row r="57" spans="2:11" s="1" customFormat="1" ht="19.7" customHeight="1" x14ac:dyDescent="0.2">
      <c r="B57" s="4" t="s">
        <v>23</v>
      </c>
      <c r="C57" s="4" t="s">
        <v>24</v>
      </c>
      <c r="D57" s="5" t="s">
        <v>25</v>
      </c>
      <c r="E57" s="4" t="s">
        <v>26</v>
      </c>
      <c r="F57" s="8">
        <v>2</v>
      </c>
      <c r="G57" s="26"/>
      <c r="H57" s="15">
        <f t="shared" si="0"/>
        <v>0</v>
      </c>
      <c r="I57" s="19">
        <v>0.08</v>
      </c>
      <c r="J57" s="9">
        <f t="shared" si="1"/>
        <v>0</v>
      </c>
      <c r="K57" s="15">
        <f t="shared" si="2"/>
        <v>0</v>
      </c>
    </row>
    <row r="58" spans="2:11" s="1" customFormat="1" ht="19.7" customHeight="1" x14ac:dyDescent="0.2">
      <c r="B58" s="4" t="s">
        <v>28</v>
      </c>
      <c r="C58" s="4" t="s">
        <v>29</v>
      </c>
      <c r="D58" s="5" t="s">
        <v>30</v>
      </c>
      <c r="E58" s="4" t="s">
        <v>26</v>
      </c>
      <c r="F58" s="8">
        <v>7.36</v>
      </c>
      <c r="G58" s="26"/>
      <c r="H58" s="15">
        <f t="shared" si="0"/>
        <v>0</v>
      </c>
      <c r="I58" s="19">
        <v>0.08</v>
      </c>
      <c r="J58" s="9">
        <f t="shared" si="1"/>
        <v>0</v>
      </c>
      <c r="K58" s="15">
        <f t="shared" si="2"/>
        <v>0</v>
      </c>
    </row>
    <row r="59" spans="2:11" s="1" customFormat="1" ht="19.7" customHeight="1" x14ac:dyDescent="0.2">
      <c r="B59" s="4" t="s">
        <v>31</v>
      </c>
      <c r="C59" s="4" t="s">
        <v>32</v>
      </c>
      <c r="D59" s="5" t="s">
        <v>33</v>
      </c>
      <c r="E59" s="4" t="s">
        <v>26</v>
      </c>
      <c r="F59" s="8">
        <v>40.31</v>
      </c>
      <c r="G59" s="26"/>
      <c r="H59" s="15">
        <f t="shared" si="0"/>
        <v>0</v>
      </c>
      <c r="I59" s="19">
        <v>0.08</v>
      </c>
      <c r="J59" s="9">
        <f t="shared" si="1"/>
        <v>0</v>
      </c>
      <c r="K59" s="15">
        <f t="shared" si="2"/>
        <v>0</v>
      </c>
    </row>
    <row r="60" spans="2:11" s="1" customFormat="1" ht="19.7" customHeight="1" x14ac:dyDescent="0.2">
      <c r="B60" s="4" t="s">
        <v>34</v>
      </c>
      <c r="C60" s="4" t="s">
        <v>35</v>
      </c>
      <c r="D60" s="5" t="s">
        <v>36</v>
      </c>
      <c r="E60" s="4" t="s">
        <v>26</v>
      </c>
      <c r="F60" s="8">
        <v>22.4</v>
      </c>
      <c r="G60" s="26"/>
      <c r="H60" s="15">
        <f t="shared" si="0"/>
        <v>0</v>
      </c>
      <c r="I60" s="19">
        <v>0.08</v>
      </c>
      <c r="J60" s="9">
        <f t="shared" si="1"/>
        <v>0</v>
      </c>
      <c r="K60" s="15">
        <f t="shared" si="2"/>
        <v>0</v>
      </c>
    </row>
    <row r="61" spans="2:11" s="1" customFormat="1" ht="19.7" customHeight="1" x14ac:dyDescent="0.2">
      <c r="B61" s="4" t="s">
        <v>37</v>
      </c>
      <c r="C61" s="4" t="s">
        <v>38</v>
      </c>
      <c r="D61" s="5" t="s">
        <v>39</v>
      </c>
      <c r="E61" s="4" t="s">
        <v>26</v>
      </c>
      <c r="F61" s="8">
        <v>53.1</v>
      </c>
      <c r="G61" s="26"/>
      <c r="H61" s="15">
        <f t="shared" si="0"/>
        <v>0</v>
      </c>
      <c r="I61" s="19">
        <v>0.08</v>
      </c>
      <c r="J61" s="9">
        <f t="shared" si="1"/>
        <v>0</v>
      </c>
      <c r="K61" s="15">
        <f t="shared" si="2"/>
        <v>0</v>
      </c>
    </row>
    <row r="62" spans="2:11" s="1" customFormat="1" ht="19.7" customHeight="1" x14ac:dyDescent="0.2">
      <c r="B62" s="4" t="s">
        <v>40</v>
      </c>
      <c r="C62" s="4" t="s">
        <v>41</v>
      </c>
      <c r="D62" s="5" t="s">
        <v>42</v>
      </c>
      <c r="E62" s="4" t="s">
        <v>26</v>
      </c>
      <c r="F62" s="8">
        <v>123.17</v>
      </c>
      <c r="G62" s="26"/>
      <c r="H62" s="15">
        <f t="shared" si="0"/>
        <v>0</v>
      </c>
      <c r="I62" s="19">
        <v>0.08</v>
      </c>
      <c r="J62" s="9">
        <f t="shared" si="1"/>
        <v>0</v>
      </c>
      <c r="K62" s="15">
        <f t="shared" si="2"/>
        <v>0</v>
      </c>
    </row>
    <row r="63" spans="2:11" s="1" customFormat="1" ht="28.7" customHeight="1" x14ac:dyDescent="0.2">
      <c r="B63" s="4" t="s">
        <v>43</v>
      </c>
      <c r="C63" s="4" t="s">
        <v>44</v>
      </c>
      <c r="D63" s="5" t="s">
        <v>45</v>
      </c>
      <c r="E63" s="4" t="s">
        <v>46</v>
      </c>
      <c r="F63" s="8">
        <v>27.72</v>
      </c>
      <c r="G63" s="26"/>
      <c r="H63" s="15">
        <f t="shared" si="0"/>
        <v>0</v>
      </c>
      <c r="I63" s="19">
        <v>0.08</v>
      </c>
      <c r="J63" s="9">
        <f t="shared" si="1"/>
        <v>0</v>
      </c>
      <c r="K63" s="15">
        <f t="shared" si="2"/>
        <v>0</v>
      </c>
    </row>
    <row r="64" spans="2:11" s="1" customFormat="1" ht="19.7" customHeight="1" x14ac:dyDescent="0.2">
      <c r="B64" s="4" t="s">
        <v>47</v>
      </c>
      <c r="C64" s="4" t="s">
        <v>48</v>
      </c>
      <c r="D64" s="5" t="s">
        <v>49</v>
      </c>
      <c r="E64" s="4" t="s">
        <v>46</v>
      </c>
      <c r="F64" s="8">
        <v>2</v>
      </c>
      <c r="G64" s="26"/>
      <c r="H64" s="15">
        <f t="shared" si="0"/>
        <v>0</v>
      </c>
      <c r="I64" s="19">
        <v>0.08</v>
      </c>
      <c r="J64" s="9">
        <f t="shared" si="1"/>
        <v>0</v>
      </c>
      <c r="K64" s="15">
        <f t="shared" si="2"/>
        <v>0</v>
      </c>
    </row>
    <row r="65" spans="2:11" s="1" customFormat="1" ht="19.7" customHeight="1" x14ac:dyDescent="0.2">
      <c r="B65" s="4" t="s">
        <v>50</v>
      </c>
      <c r="C65" s="4" t="s">
        <v>51</v>
      </c>
      <c r="D65" s="5" t="s">
        <v>52</v>
      </c>
      <c r="E65" s="4" t="s">
        <v>46</v>
      </c>
      <c r="F65" s="8">
        <v>6.4</v>
      </c>
      <c r="G65" s="26"/>
      <c r="H65" s="15">
        <f t="shared" si="0"/>
        <v>0</v>
      </c>
      <c r="I65" s="19">
        <v>0.08</v>
      </c>
      <c r="J65" s="9">
        <f t="shared" si="1"/>
        <v>0</v>
      </c>
      <c r="K65" s="15">
        <f t="shared" si="2"/>
        <v>0</v>
      </c>
    </row>
    <row r="66" spans="2:11" s="1" customFormat="1" ht="19.7" customHeight="1" x14ac:dyDescent="0.2">
      <c r="B66" s="4" t="s">
        <v>53</v>
      </c>
      <c r="C66" s="4" t="s">
        <v>54</v>
      </c>
      <c r="D66" s="5" t="s">
        <v>55</v>
      </c>
      <c r="E66" s="4" t="s">
        <v>46</v>
      </c>
      <c r="F66" s="8">
        <v>15.34</v>
      </c>
      <c r="G66" s="26"/>
      <c r="H66" s="15">
        <f t="shared" si="0"/>
        <v>0</v>
      </c>
      <c r="I66" s="19">
        <v>0.08</v>
      </c>
      <c r="J66" s="9">
        <f t="shared" si="1"/>
        <v>0</v>
      </c>
      <c r="K66" s="15">
        <f t="shared" si="2"/>
        <v>0</v>
      </c>
    </row>
    <row r="67" spans="2:11" s="1" customFormat="1" ht="19.7" customHeight="1" x14ac:dyDescent="0.2">
      <c r="B67" s="4" t="s">
        <v>56</v>
      </c>
      <c r="C67" s="4" t="s">
        <v>57</v>
      </c>
      <c r="D67" s="5" t="s">
        <v>58</v>
      </c>
      <c r="E67" s="4" t="s">
        <v>46</v>
      </c>
      <c r="F67" s="8">
        <v>18.54</v>
      </c>
      <c r="G67" s="26"/>
      <c r="H67" s="15">
        <f t="shared" si="0"/>
        <v>0</v>
      </c>
      <c r="I67" s="19">
        <v>0.08</v>
      </c>
      <c r="J67" s="9">
        <f t="shared" si="1"/>
        <v>0</v>
      </c>
      <c r="K67" s="15">
        <f t="shared" si="2"/>
        <v>0</v>
      </c>
    </row>
    <row r="68" spans="2:11" s="1" customFormat="1" ht="19.7" customHeight="1" x14ac:dyDescent="0.2">
      <c r="B68" s="4" t="s">
        <v>59</v>
      </c>
      <c r="C68" s="4" t="s">
        <v>60</v>
      </c>
      <c r="D68" s="5" t="s">
        <v>61</v>
      </c>
      <c r="E68" s="4" t="s">
        <v>62</v>
      </c>
      <c r="F68" s="8">
        <v>20</v>
      </c>
      <c r="G68" s="26"/>
      <c r="H68" s="15">
        <f t="shared" si="0"/>
        <v>0</v>
      </c>
      <c r="I68" s="19">
        <v>0.08</v>
      </c>
      <c r="J68" s="9">
        <f t="shared" si="1"/>
        <v>0</v>
      </c>
      <c r="K68" s="15">
        <f t="shared" si="2"/>
        <v>0</v>
      </c>
    </row>
    <row r="69" spans="2:11" s="1" customFormat="1" ht="19.7" customHeight="1" x14ac:dyDescent="0.2">
      <c r="B69" s="4" t="s">
        <v>63</v>
      </c>
      <c r="C69" s="4" t="s">
        <v>64</v>
      </c>
      <c r="D69" s="5" t="s">
        <v>65</v>
      </c>
      <c r="E69" s="4" t="s">
        <v>62</v>
      </c>
      <c r="F69" s="8">
        <v>65</v>
      </c>
      <c r="G69" s="26"/>
      <c r="H69" s="15">
        <f t="shared" si="0"/>
        <v>0</v>
      </c>
      <c r="I69" s="19">
        <v>0.08</v>
      </c>
      <c r="J69" s="9">
        <f t="shared" si="1"/>
        <v>0</v>
      </c>
      <c r="K69" s="15">
        <f t="shared" si="2"/>
        <v>0</v>
      </c>
    </row>
    <row r="70" spans="2:11" s="1" customFormat="1" ht="19.7" customHeight="1" x14ac:dyDescent="0.2">
      <c r="B70" s="4" t="s">
        <v>66</v>
      </c>
      <c r="C70" s="4" t="s">
        <v>67</v>
      </c>
      <c r="D70" s="5" t="s">
        <v>68</v>
      </c>
      <c r="E70" s="4" t="s">
        <v>69</v>
      </c>
      <c r="F70" s="8">
        <v>34</v>
      </c>
      <c r="G70" s="26"/>
      <c r="H70" s="15">
        <f t="shared" si="0"/>
        <v>0</v>
      </c>
      <c r="I70" s="19">
        <v>0.08</v>
      </c>
      <c r="J70" s="9">
        <f t="shared" si="1"/>
        <v>0</v>
      </c>
      <c r="K70" s="15">
        <f t="shared" si="2"/>
        <v>0</v>
      </c>
    </row>
    <row r="71" spans="2:11" s="1" customFormat="1" ht="19.7" customHeight="1" x14ac:dyDescent="0.2">
      <c r="B71" s="4" t="s">
        <v>70</v>
      </c>
      <c r="C71" s="4" t="s">
        <v>71</v>
      </c>
      <c r="D71" s="5" t="s">
        <v>72</v>
      </c>
      <c r="E71" s="4" t="s">
        <v>62</v>
      </c>
      <c r="F71" s="8">
        <v>5</v>
      </c>
      <c r="G71" s="26"/>
      <c r="H71" s="15">
        <f t="shared" si="0"/>
        <v>0</v>
      </c>
      <c r="I71" s="19">
        <v>0.08</v>
      </c>
      <c r="J71" s="9">
        <f t="shared" si="1"/>
        <v>0</v>
      </c>
      <c r="K71" s="15">
        <f t="shared" si="2"/>
        <v>0</v>
      </c>
    </row>
    <row r="72" spans="2:11" s="1" customFormat="1" ht="19.7" customHeight="1" x14ac:dyDescent="0.2">
      <c r="B72" s="4" t="s">
        <v>73</v>
      </c>
      <c r="C72" s="4" t="s">
        <v>74</v>
      </c>
      <c r="D72" s="5" t="s">
        <v>75</v>
      </c>
      <c r="E72" s="4" t="s">
        <v>76</v>
      </c>
      <c r="F72" s="8">
        <v>38.68</v>
      </c>
      <c r="G72" s="26"/>
      <c r="H72" s="15">
        <f t="shared" si="0"/>
        <v>0</v>
      </c>
      <c r="I72" s="19">
        <v>0.23</v>
      </c>
      <c r="J72" s="9">
        <f t="shared" si="1"/>
        <v>0</v>
      </c>
      <c r="K72" s="15">
        <f t="shared" si="2"/>
        <v>0</v>
      </c>
    </row>
    <row r="73" spans="2:11" s="1" customFormat="1" ht="19.7" customHeight="1" x14ac:dyDescent="0.2">
      <c r="B73" s="4" t="s">
        <v>77</v>
      </c>
      <c r="C73" s="4" t="s">
        <v>78</v>
      </c>
      <c r="D73" s="5" t="s">
        <v>79</v>
      </c>
      <c r="E73" s="4" t="s">
        <v>62</v>
      </c>
      <c r="F73" s="8">
        <v>904</v>
      </c>
      <c r="G73" s="26"/>
      <c r="H73" s="15">
        <f t="shared" si="0"/>
        <v>0</v>
      </c>
      <c r="I73" s="19">
        <v>0.23</v>
      </c>
      <c r="J73" s="9">
        <f t="shared" si="1"/>
        <v>0</v>
      </c>
      <c r="K73" s="15">
        <f t="shared" si="2"/>
        <v>0</v>
      </c>
    </row>
    <row r="74" spans="2:11" s="1" customFormat="1" ht="19.7" customHeight="1" x14ac:dyDescent="0.2">
      <c r="B74" s="4" t="s">
        <v>80</v>
      </c>
      <c r="C74" s="4" t="s">
        <v>81</v>
      </c>
      <c r="D74" s="5" t="s">
        <v>82</v>
      </c>
      <c r="E74" s="4" t="s">
        <v>76</v>
      </c>
      <c r="F74" s="8">
        <v>8.25</v>
      </c>
      <c r="G74" s="26"/>
      <c r="H74" s="15">
        <f t="shared" si="0"/>
        <v>0</v>
      </c>
      <c r="I74" s="19">
        <v>0.23</v>
      </c>
      <c r="J74" s="9">
        <f t="shared" si="1"/>
        <v>0</v>
      </c>
      <c r="K74" s="15">
        <f t="shared" si="2"/>
        <v>0</v>
      </c>
    </row>
    <row r="75" spans="2:11" s="1" customFormat="1" ht="19.7" customHeight="1" x14ac:dyDescent="0.2">
      <c r="B75" s="4" t="s">
        <v>83</v>
      </c>
      <c r="C75" s="4" t="s">
        <v>84</v>
      </c>
      <c r="D75" s="5" t="s">
        <v>85</v>
      </c>
      <c r="E75" s="4" t="s">
        <v>69</v>
      </c>
      <c r="F75" s="8">
        <v>120</v>
      </c>
      <c r="G75" s="26"/>
      <c r="H75" s="15">
        <f t="shared" si="0"/>
        <v>0</v>
      </c>
      <c r="I75" s="19">
        <v>0.23</v>
      </c>
      <c r="J75" s="9">
        <f t="shared" si="1"/>
        <v>0</v>
      </c>
      <c r="K75" s="15">
        <f t="shared" si="2"/>
        <v>0</v>
      </c>
    </row>
    <row r="76" spans="2:11" s="1" customFormat="1" ht="19.7" customHeight="1" x14ac:dyDescent="0.2">
      <c r="B76" s="4" t="s">
        <v>86</v>
      </c>
      <c r="C76" s="4" t="s">
        <v>87</v>
      </c>
      <c r="D76" s="5" t="s">
        <v>88</v>
      </c>
      <c r="E76" s="4" t="s">
        <v>46</v>
      </c>
      <c r="F76" s="8">
        <v>1</v>
      </c>
      <c r="G76" s="26"/>
      <c r="H76" s="15">
        <f t="shared" si="0"/>
        <v>0</v>
      </c>
      <c r="I76" s="19">
        <v>0.08</v>
      </c>
      <c r="J76" s="9">
        <f t="shared" si="1"/>
        <v>0</v>
      </c>
      <c r="K76" s="15">
        <f t="shared" si="2"/>
        <v>0</v>
      </c>
    </row>
    <row r="77" spans="2:11" s="1" customFormat="1" ht="19.7" customHeight="1" x14ac:dyDescent="0.2">
      <c r="B77" s="4" t="s">
        <v>89</v>
      </c>
      <c r="C77" s="4" t="s">
        <v>90</v>
      </c>
      <c r="D77" s="5" t="s">
        <v>91</v>
      </c>
      <c r="E77" s="4" t="s">
        <v>27</v>
      </c>
      <c r="F77" s="8">
        <v>1</v>
      </c>
      <c r="G77" s="26"/>
      <c r="H77" s="15">
        <f t="shared" si="0"/>
        <v>0</v>
      </c>
      <c r="I77" s="19">
        <v>0.08</v>
      </c>
      <c r="J77" s="9">
        <f t="shared" si="1"/>
        <v>0</v>
      </c>
      <c r="K77" s="15">
        <f t="shared" si="2"/>
        <v>0</v>
      </c>
    </row>
    <row r="78" spans="2:11" s="1" customFormat="1" ht="28.7" customHeight="1" x14ac:dyDescent="0.2">
      <c r="B78" s="4" t="s">
        <v>92</v>
      </c>
      <c r="C78" s="4" t="s">
        <v>93</v>
      </c>
      <c r="D78" s="5" t="s">
        <v>94</v>
      </c>
      <c r="E78" s="4" t="s">
        <v>69</v>
      </c>
      <c r="F78" s="8">
        <v>32</v>
      </c>
      <c r="G78" s="26"/>
      <c r="H78" s="15">
        <f t="shared" si="0"/>
        <v>0</v>
      </c>
      <c r="I78" s="19">
        <v>0.08</v>
      </c>
      <c r="J78" s="9">
        <f t="shared" si="1"/>
        <v>0</v>
      </c>
      <c r="K78" s="15">
        <f t="shared" si="2"/>
        <v>0</v>
      </c>
    </row>
    <row r="79" spans="2:11" s="1" customFormat="1" ht="1.1499999999999999" customHeight="1" x14ac:dyDescent="0.2">
      <c r="H79" s="13"/>
      <c r="I79" s="17"/>
    </row>
    <row r="80" spans="2:11" s="1" customFormat="1" ht="28.7" customHeight="1" x14ac:dyDescent="0.2">
      <c r="H80" s="13"/>
      <c r="I80" s="17"/>
    </row>
    <row r="81" spans="2:11" s="1" customFormat="1" ht="45.4" customHeight="1" x14ac:dyDescent="0.2">
      <c r="B81" s="2" t="s">
        <v>0</v>
      </c>
      <c r="C81" s="3" t="s">
        <v>1</v>
      </c>
      <c r="D81" s="6" t="s">
        <v>2</v>
      </c>
      <c r="E81" s="3" t="s">
        <v>3</v>
      </c>
      <c r="F81" s="6" t="s">
        <v>4</v>
      </c>
      <c r="G81" s="3" t="s">
        <v>5</v>
      </c>
      <c r="H81" s="14" t="s">
        <v>6</v>
      </c>
      <c r="I81" s="18" t="s">
        <v>7</v>
      </c>
      <c r="J81" s="3" t="s">
        <v>8</v>
      </c>
      <c r="K81" s="2" t="s">
        <v>9</v>
      </c>
    </row>
    <row r="82" spans="2:11" s="1" customFormat="1" ht="89.65" customHeight="1" x14ac:dyDescent="0.2">
      <c r="B82" s="21" t="s">
        <v>95</v>
      </c>
      <c r="C82" s="22" t="s">
        <v>96</v>
      </c>
      <c r="D82" s="22" t="s">
        <v>97</v>
      </c>
      <c r="E82" s="4" t="s">
        <v>69</v>
      </c>
      <c r="F82" s="7">
        <f>79+40+7</f>
        <v>126</v>
      </c>
      <c r="G82" s="26"/>
      <c r="H82" s="15">
        <f t="shared" ref="H82:H86" si="3">F82*G82</f>
        <v>0</v>
      </c>
      <c r="I82" s="19">
        <v>0.08</v>
      </c>
      <c r="J82" s="9">
        <f t="shared" ref="J82:J86" si="4">I82*H82</f>
        <v>0</v>
      </c>
      <c r="K82" s="15">
        <f t="shared" ref="K82:K86" si="5">J82+H82</f>
        <v>0</v>
      </c>
    </row>
    <row r="83" spans="2:11" s="1" customFormat="1" ht="78.400000000000006" customHeight="1" x14ac:dyDescent="0.2">
      <c r="B83" s="21" t="s">
        <v>98</v>
      </c>
      <c r="C83" s="22" t="s">
        <v>99</v>
      </c>
      <c r="D83" s="22" t="s">
        <v>100</v>
      </c>
      <c r="E83" s="4" t="s">
        <v>69</v>
      </c>
      <c r="F83" s="7">
        <f>32+21</f>
        <v>53</v>
      </c>
      <c r="G83" s="26"/>
      <c r="H83" s="15">
        <f t="shared" si="3"/>
        <v>0</v>
      </c>
      <c r="I83" s="19">
        <v>0.08</v>
      </c>
      <c r="J83" s="9">
        <f t="shared" si="4"/>
        <v>0</v>
      </c>
      <c r="K83" s="15">
        <f t="shared" si="5"/>
        <v>0</v>
      </c>
    </row>
    <row r="84" spans="2:11" s="1" customFormat="1" ht="19.7" customHeight="1" x14ac:dyDescent="0.2">
      <c r="B84" s="22" t="s">
        <v>124</v>
      </c>
      <c r="C84" s="22" t="s">
        <v>125</v>
      </c>
      <c r="D84" s="23" t="s">
        <v>126</v>
      </c>
      <c r="E84" s="4" t="s">
        <v>69</v>
      </c>
      <c r="F84" s="11">
        <v>40</v>
      </c>
      <c r="G84" s="27"/>
      <c r="H84" s="15">
        <f t="shared" si="3"/>
        <v>0</v>
      </c>
      <c r="I84" s="19">
        <v>0.08</v>
      </c>
      <c r="J84" s="9">
        <f t="shared" si="4"/>
        <v>0</v>
      </c>
      <c r="K84" s="15">
        <f t="shared" si="5"/>
        <v>0</v>
      </c>
    </row>
    <row r="85" spans="2:11" s="1" customFormat="1" ht="48" x14ac:dyDescent="0.2">
      <c r="B85" s="24" t="s">
        <v>127</v>
      </c>
      <c r="C85" s="25" t="s">
        <v>128</v>
      </c>
      <c r="D85" s="25" t="s">
        <v>129</v>
      </c>
      <c r="E85" s="12" t="s">
        <v>69</v>
      </c>
      <c r="F85" s="11">
        <v>8</v>
      </c>
      <c r="G85" s="27"/>
      <c r="H85" s="15">
        <f t="shared" si="3"/>
        <v>0</v>
      </c>
      <c r="I85" s="19">
        <v>0.08</v>
      </c>
      <c r="J85" s="9">
        <f t="shared" si="4"/>
        <v>0</v>
      </c>
      <c r="K85" s="15">
        <f t="shared" si="5"/>
        <v>0</v>
      </c>
    </row>
    <row r="86" spans="2:11" s="1" customFormat="1" ht="24" x14ac:dyDescent="0.2">
      <c r="B86" s="24" t="s">
        <v>130</v>
      </c>
      <c r="C86" s="25" t="s">
        <v>131</v>
      </c>
      <c r="D86" s="25" t="s">
        <v>132</v>
      </c>
      <c r="E86" s="12" t="s">
        <v>69</v>
      </c>
      <c r="F86" s="11">
        <v>5</v>
      </c>
      <c r="G86" s="27"/>
      <c r="H86" s="15">
        <f t="shared" si="3"/>
        <v>0</v>
      </c>
      <c r="I86" s="19">
        <v>0.23</v>
      </c>
      <c r="J86" s="9">
        <f t="shared" si="4"/>
        <v>0</v>
      </c>
      <c r="K86" s="15">
        <f t="shared" si="5"/>
        <v>0</v>
      </c>
    </row>
    <row r="87" spans="2:11" s="1" customFormat="1" ht="28.7" customHeight="1" x14ac:dyDescent="0.2">
      <c r="H87" s="13"/>
      <c r="I87" s="17"/>
    </row>
    <row r="88" spans="2:11" s="1" customFormat="1" ht="21.4" customHeight="1" x14ac:dyDescent="0.2">
      <c r="B88" s="31" t="s">
        <v>101</v>
      </c>
      <c r="C88" s="31"/>
      <c r="D88" s="31"/>
      <c r="E88" s="36">
        <f>SUM(H82:H86,H51:H78,H47,H41,H35,H29)</f>
        <v>0</v>
      </c>
      <c r="F88" s="36"/>
      <c r="G88" s="36"/>
      <c r="H88" s="36"/>
      <c r="I88" s="36"/>
      <c r="J88" s="36"/>
      <c r="K88" s="36"/>
    </row>
    <row r="89" spans="2:11" s="1" customFormat="1" ht="21.4" customHeight="1" x14ac:dyDescent="0.2">
      <c r="B89" s="31" t="s">
        <v>102</v>
      </c>
      <c r="C89" s="31"/>
      <c r="D89" s="31"/>
      <c r="E89" s="37">
        <f>SUM(K82:K86,K51:K78,K47,K41,K35,K29)</f>
        <v>0</v>
      </c>
      <c r="F89" s="38"/>
      <c r="G89" s="38"/>
      <c r="H89" s="38"/>
      <c r="I89" s="38"/>
      <c r="J89" s="38"/>
      <c r="K89" s="39"/>
    </row>
    <row r="90" spans="2:11" s="1" customFormat="1" ht="58.15" customHeight="1" x14ac:dyDescent="0.2">
      <c r="H90" s="13"/>
      <c r="I90" s="17"/>
    </row>
    <row r="91" spans="2:11" s="1" customFormat="1" ht="17.649999999999999" customHeight="1" x14ac:dyDescent="0.2">
      <c r="H91" s="40" t="s">
        <v>113</v>
      </c>
      <c r="I91" s="40"/>
    </row>
    <row r="92" spans="2:11" s="1" customFormat="1" ht="145.15" customHeight="1" x14ac:dyDescent="0.2">
      <c r="H92" s="13"/>
      <c r="I92" s="17"/>
    </row>
    <row r="93" spans="2:11" s="1" customFormat="1" ht="40.5" customHeight="1" x14ac:dyDescent="0.2">
      <c r="B93" s="32" t="s">
        <v>114</v>
      </c>
      <c r="C93" s="32"/>
      <c r="H93" s="13"/>
      <c r="I93" s="17"/>
    </row>
    <row r="94" spans="2:11" s="1" customFormat="1" ht="28.7" customHeight="1" x14ac:dyDescent="0.2">
      <c r="H94" s="13"/>
      <c r="I94" s="17"/>
    </row>
  </sheetData>
  <sheetProtection sheet="1" objects="1" scenarios="1"/>
  <mergeCells count="18">
    <mergeCell ref="B44:D44"/>
    <mergeCell ref="B7:C7"/>
    <mergeCell ref="B88:D88"/>
    <mergeCell ref="B89:D89"/>
    <mergeCell ref="B93:C93"/>
    <mergeCell ref="B9:C10"/>
    <mergeCell ref="D12:E12"/>
    <mergeCell ref="D13:E13"/>
    <mergeCell ref="E88:K88"/>
    <mergeCell ref="E89:K89"/>
    <mergeCell ref="F6:K9"/>
    <mergeCell ref="H91:I91"/>
    <mergeCell ref="B2:C2"/>
    <mergeCell ref="B23:J23"/>
    <mergeCell ref="B26:D26"/>
    <mergeCell ref="B32:D32"/>
    <mergeCell ref="B38:D38"/>
    <mergeCell ref="B4:C4"/>
  </mergeCells>
  <pageMargins left="0.7" right="0.7" top="0.75" bottom="0.75" header="0.3" footer="0.3"/>
  <pageSetup paperSize="9" scale="69" orientation="landscape" r:id="rId1"/>
  <headerFooter alignWithMargins="0"/>
  <rowBreaks count="1" manualBreakCount="1">
    <brk id="7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dcterms:created xsi:type="dcterms:W3CDTF">2021-12-02T11:51:48Z</dcterms:created>
  <dcterms:modified xsi:type="dcterms:W3CDTF">2022-02-22T11:55:32Z</dcterms:modified>
</cp:coreProperties>
</file>