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8970"/>
  </bookViews>
  <sheets>
    <sheet name="Wniosek" sheetId="1" r:id="rId1"/>
    <sheet name="zal 1 - liczba stuk" sheetId="4" r:id="rId2"/>
    <sheet name="zal 2 - ceny" sheetId="5" r:id="rId3"/>
    <sheet name="zal 3 - wyliczenie pomocy" sheetId="6" r:id="rId4"/>
  </sheets>
  <definedNames>
    <definedName name="_xlnm.Print_Area" localSheetId="1">'zal 1 - liczba stuk'!$A$1:$I$31</definedName>
    <definedName name="_xlnm.Print_Area" localSheetId="2">'zal 2 - ceny'!$A$1:$L$32</definedName>
    <definedName name="_xlnm.Print_Area" localSheetId="3">'zal 3 - wyliczenie pomocy'!$A$1:$P$31</definedName>
  </definedNames>
  <calcPr calcId="125725"/>
</workbook>
</file>

<file path=xl/calcChain.xml><?xml version="1.0" encoding="utf-8"?>
<calcChain xmlns="http://schemas.openxmlformats.org/spreadsheetml/2006/main">
  <c r="C11" i="6"/>
  <c r="D11" s="1"/>
  <c r="C12"/>
  <c r="C13"/>
  <c r="C14"/>
  <c r="D14" s="1"/>
  <c r="J14" s="1"/>
  <c r="C15"/>
  <c r="J15" s="1"/>
  <c r="C16"/>
  <c r="C17"/>
  <c r="C18"/>
  <c r="C19"/>
  <c r="C20"/>
  <c r="C21"/>
  <c r="C22"/>
  <c r="C23"/>
  <c r="J23" s="1"/>
  <c r="C24"/>
  <c r="C10"/>
  <c r="C9"/>
  <c r="D9"/>
  <c r="G9" s="1"/>
  <c r="I9" s="1"/>
  <c r="K9"/>
  <c r="L9" s="1"/>
  <c r="M9"/>
  <c r="N9" s="1"/>
  <c r="D10"/>
  <c r="J10" s="1"/>
  <c r="K10"/>
  <c r="L10" s="1"/>
  <c r="M10"/>
  <c r="N10" s="1"/>
  <c r="K24"/>
  <c r="L24" s="1"/>
  <c r="M24"/>
  <c r="N24" s="1"/>
  <c r="K11"/>
  <c r="L11" s="1"/>
  <c r="M11"/>
  <c r="N11" s="1"/>
  <c r="D12"/>
  <c r="J12" s="1"/>
  <c r="K12"/>
  <c r="L12" s="1"/>
  <c r="M12"/>
  <c r="N12" s="1"/>
  <c r="D13"/>
  <c r="J13" s="1"/>
  <c r="K13"/>
  <c r="L13" s="1"/>
  <c r="O13" s="1"/>
  <c r="M13"/>
  <c r="N13"/>
  <c r="K14"/>
  <c r="K25" s="1"/>
  <c r="M14"/>
  <c r="N14"/>
  <c r="D15"/>
  <c r="K15"/>
  <c r="L15"/>
  <c r="M15"/>
  <c r="N15" s="1"/>
  <c r="D16"/>
  <c r="J16" s="1"/>
  <c r="K16"/>
  <c r="L16" s="1"/>
  <c r="M16"/>
  <c r="N16" s="1"/>
  <c r="D17"/>
  <c r="J17" s="1"/>
  <c r="K17"/>
  <c r="L17" s="1"/>
  <c r="O17" s="1"/>
  <c r="M17"/>
  <c r="N17"/>
  <c r="D18"/>
  <c r="G18" s="1"/>
  <c r="K18"/>
  <c r="L18"/>
  <c r="M18"/>
  <c r="K19"/>
  <c r="L19" s="1"/>
  <c r="O19" s="1"/>
  <c r="M19"/>
  <c r="N19" s="1"/>
  <c r="D20"/>
  <c r="J20" s="1"/>
  <c r="K20"/>
  <c r="L20" s="1"/>
  <c r="M20"/>
  <c r="N20" s="1"/>
  <c r="D21"/>
  <c r="J21" s="1"/>
  <c r="K21"/>
  <c r="L21" s="1"/>
  <c r="M21"/>
  <c r="N21" s="1"/>
  <c r="D22"/>
  <c r="G22" s="1"/>
  <c r="J22"/>
  <c r="K22"/>
  <c r="L22" s="1"/>
  <c r="M22"/>
  <c r="N22"/>
  <c r="D23"/>
  <c r="K23"/>
  <c r="L23"/>
  <c r="M23"/>
  <c r="N23" s="1"/>
  <c r="I26" i="4"/>
  <c r="E11" i="6"/>
  <c r="F11"/>
  <c r="H11" s="1"/>
  <c r="E12"/>
  <c r="F12" s="1"/>
  <c r="H12" s="1"/>
  <c r="E13"/>
  <c r="F13" s="1"/>
  <c r="H13" s="1"/>
  <c r="E14"/>
  <c r="F14" s="1"/>
  <c r="H14" s="1"/>
  <c r="E15"/>
  <c r="F15"/>
  <c r="H15" s="1"/>
  <c r="G15"/>
  <c r="E16"/>
  <c r="F16" s="1"/>
  <c r="H16" s="1"/>
  <c r="E17"/>
  <c r="F17"/>
  <c r="H17" s="1"/>
  <c r="E18"/>
  <c r="F18" s="1"/>
  <c r="H18" s="1"/>
  <c r="E19"/>
  <c r="F19" s="1"/>
  <c r="H19" s="1"/>
  <c r="E20"/>
  <c r="F20"/>
  <c r="G20"/>
  <c r="E21"/>
  <c r="F21" s="1"/>
  <c r="H21" s="1"/>
  <c r="E22"/>
  <c r="H22" s="1"/>
  <c r="F22"/>
  <c r="E23"/>
  <c r="F23" s="1"/>
  <c r="H23" s="1"/>
  <c r="E24"/>
  <c r="F24" s="1"/>
  <c r="H24" s="1"/>
  <c r="G10"/>
  <c r="E10"/>
  <c r="F10" s="1"/>
  <c r="H10" s="1"/>
  <c r="E9"/>
  <c r="F9" s="1"/>
  <c r="H9" s="1"/>
  <c r="B26" i="4"/>
  <c r="C26"/>
  <c r="D26"/>
  <c r="E26"/>
  <c r="F26"/>
  <c r="G26"/>
  <c r="H26"/>
  <c r="M25" i="6"/>
  <c r="J9"/>
  <c r="G21"/>
  <c r="H20"/>
  <c r="I20" s="1"/>
  <c r="J11" l="1"/>
  <c r="G11"/>
  <c r="I11" s="1"/>
  <c r="O18"/>
  <c r="J19"/>
  <c r="P19" s="1"/>
  <c r="G23"/>
  <c r="I23" s="1"/>
  <c r="O22"/>
  <c r="P22" s="1"/>
  <c r="I16"/>
  <c r="N18"/>
  <c r="L14"/>
  <c r="G19"/>
  <c r="I19" s="1"/>
  <c r="I21"/>
  <c r="G16"/>
  <c r="I22"/>
  <c r="D19"/>
  <c r="I10"/>
  <c r="J18"/>
  <c r="P18" s="1"/>
  <c r="G17"/>
  <c r="I17" s="1"/>
  <c r="O14"/>
  <c r="P14" s="1"/>
  <c r="I15"/>
  <c r="G13"/>
  <c r="I13" s="1"/>
  <c r="O23"/>
  <c r="P23" s="1"/>
  <c r="O21"/>
  <c r="O15"/>
  <c r="P15" s="1"/>
  <c r="O11"/>
  <c r="D24"/>
  <c r="J24" s="1"/>
  <c r="G14"/>
  <c r="I14" s="1"/>
  <c r="P21"/>
  <c r="O20"/>
  <c r="I18"/>
  <c r="P17"/>
  <c r="O16"/>
  <c r="P13"/>
  <c r="O12"/>
  <c r="P12" s="1"/>
  <c r="P11"/>
  <c r="O24"/>
  <c r="O10"/>
  <c r="P10" s="1"/>
  <c r="L25"/>
  <c r="O9"/>
  <c r="N25"/>
  <c r="P20"/>
  <c r="P16"/>
  <c r="P24"/>
  <c r="G12"/>
  <c r="I12" s="1"/>
  <c r="J25" l="1"/>
  <c r="G24"/>
  <c r="I24" s="1"/>
  <c r="O25"/>
  <c r="P9"/>
  <c r="P25" s="1"/>
  <c r="T95" i="1" s="1"/>
</calcChain>
</file>

<file path=xl/sharedStrings.xml><?xml version="1.0" encoding="utf-8"?>
<sst xmlns="http://schemas.openxmlformats.org/spreadsheetml/2006/main" count="219" uniqueCount="146">
  <si>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</si>
  <si>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</si>
  <si>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</si>
  <si>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</si>
  <si>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</si>
  <si>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</si>
  <si>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</si>
  <si>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</si>
  <si>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</si>
  <si>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</si>
  <si>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</si>
  <si>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</si>
  <si>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</si>
  <si>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</si>
  <si>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</si>
  <si>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</si>
  <si>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</si>
  <si>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</si>
  <si>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</si>
  <si>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</si>
  <si>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</si>
  <si>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</si>
  <si>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r>
      <t xml:space="preserve">numer kierunkowy  </t>
    </r>
    <r>
      <rPr>
        <vertAlign val="superscript"/>
        <sz val="12"/>
        <rFont val="Times New Roman"/>
        <family val="1"/>
        <charset val="238"/>
      </rPr>
      <t xml:space="preserve"> </t>
    </r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</si>
  <si>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</si>
  <si>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</si>
  <si>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</si>
  <si>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</si>
  <si>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</si>
  <si>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</si>
  <si>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</si>
  <si>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</si>
  <si>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</si>
  <si>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</si>
  <si>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</si>
  <si>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r>
      <t>3</t>
    </r>
    <r>
      <rPr>
        <i/>
        <sz val="7"/>
        <rFont val="Times New Roman"/>
        <family val="1"/>
        <charset val="238"/>
      </rPr>
      <t xml:space="preserve"> Nazwa właściciela rachunku według ewidencji w banku</t>
    </r>
  </si>
  <si>
    <t>wynosi:</t>
  </si>
  <si>
    <t>zł</t>
  </si>
  <si>
    <t>Miejscowość i data</t>
  </si>
  <si>
    <t>Podpisy osób reprezentujących wnioskodawcę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</si>
  <si>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</si>
  <si>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</si>
  <si>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</si>
  <si>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</si>
  <si>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</si>
  <si>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</si>
  <si>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Zobowiązuję się do prowadzenia dokumentacji działalności związanej ze zbiorem, transportem i unieszkodliwianiem padłych zwierząt gospodarskich, objętych pomocą finansową Agencji.</t>
  </si>
  <si>
    <t>Załącznik Nr 1 do wniosku o finansowanie lub dofinansowanie …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</si>
  <si>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</si>
  <si>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</si>
  <si>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</si>
  <si>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</si>
  <si>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</si>
  <si>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sztuki o masie ciała do 20 kg.</t>
  </si>
  <si>
    <t>sztuki o masie ciała powyżej 20 do 50 kg.</t>
  </si>
  <si>
    <t>sztuki o masie ciała powyżej 50 do 110 kg.</t>
  </si>
  <si>
    <t>sztuki o masie ciała powyżej 110 kg.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</si>
  <si>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</si>
  <si>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</si>
  <si>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</si>
  <si>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</si>
  <si>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</si>
  <si>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</si>
  <si>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</si>
  <si>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</si>
  <si>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</si>
  <si>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</si>
  <si>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</si>
  <si>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</si>
  <si>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</si>
  <si>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</si>
  <si>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</si>
  <si>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</si>
  <si>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</si>
  <si>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</si>
  <si>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Załącznik Nr 2 do wniosku o finansowanie lub dofinansowanie …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</si>
  <si>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</si>
  <si>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</si>
  <si>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</si>
  <si>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</si>
  <si>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</si>
  <si>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Załącznik Nr 3 do wniosku o finansowanie lub dofinansowanie …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</si>
  <si>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</si>
  <si>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</si>
  <si>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</si>
  <si>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</si>
  <si>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</si>
  <si>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</si>
  <si>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</si>
  <si>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</si>
  <si>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</si>
  <si>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</si>
  <si>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</si>
  <si>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</si>
  <si>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</si>
  <si>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</si>
  <si>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</si>
  <si>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</si>
  <si>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Świadomy odpowiedzialności karnej przewidzianej w art. 297 § 1 kodeksu karnego:</t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</si>
  <si>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</si>
  <si>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</si>
  <si>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</si>
  <si>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</si>
  <si>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>...............................................
Data przyjęcia i podpis</t>
  </si>
  <si>
    <t>Wniosek o finansowanie lub dofinansowanie ponoszonych przez producentów rolnych  kosztów zbioru, transportu i unieszkodliwiania  padłych zwierząt gospodarskich z gatunku bydło, owce, kozy,  świnie lub konie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</si>
  <si>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</si>
  <si>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</si>
  <si>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</si>
  <si>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</si>
  <si>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</si>
  <si>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</si>
  <si>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</si>
  <si>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</si>
  <si>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</si>
  <si>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</si>
  <si>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</si>
  <si>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</si>
  <si>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r>
      <t xml:space="preserve">Właściciel rachunku </t>
    </r>
    <r>
      <rPr>
        <sz val="8"/>
        <rFont val="Times New Roman"/>
        <family val="1"/>
        <charset val="238"/>
      </rPr>
      <t>(Wnioskodawca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</si>
  <si>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t>I.6. Osoby upoważnione do reprezentacji</t>
  </si>
  <si>
    <t>I.7. Osoba odpowiedzialna za rozliczenia pod względem rachunkowo-księgowym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</si>
  <si>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</si>
  <si>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</si>
  <si>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</si>
  <si>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</si>
  <si>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</si>
  <si>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</si>
  <si>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</si>
  <si>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</si>
  <si>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</si>
  <si>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</si>
  <si>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</si>
  <si>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r>
      <t>I.4.</t>
    </r>
    <r>
      <rPr>
        <b/>
        <sz val="9"/>
        <rFont val="Times New Roman"/>
        <family val="1"/>
        <charset val="238"/>
      </rPr>
      <t xml:space="preserve"> Numer identyfikacyjny miejsca unieszkodliwienia nadany na podstawie przepisów o identyfikacji i rejestracji zwierząt</t>
    </r>
  </si>
  <si>
    <t>Adres do korespondencji (wypełnić jeżeli jest inny niż adres siedziby firmy)</t>
  </si>
  <si>
    <t>P</t>
  </si>
  <si>
    <t>L</t>
  </si>
  <si>
    <t>¾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</si>
  <si>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5 lat."</t>
  </si>
  <si>
    <r>
      <t xml:space="preserve">Wypis z rejestru podmiotów nadzorowanych przez powiatowego lekarza weterynarii, zgodnie z rozporządzeniem Ministra Rolnictwa i Rozwoju Wsi z dnia 24 stycznia 2012 r. w sprawie rejestru podmiotów prowadzących działaność nadzorowaną (Dz.U.2012.128) - oryginał, </t>
    </r>
    <r>
      <rPr>
        <u/>
        <sz val="8"/>
        <rFont val="Times New Roman"/>
        <family val="1"/>
        <charset val="238"/>
      </rPr>
      <t>wystawiony nie wcześniej niż 3 miesiące przed datą złożenia wniosku</t>
    </r>
    <r>
      <rPr>
        <sz val="9"/>
        <rFont val="Times New Roman"/>
        <family val="1"/>
        <charset val="238"/>
      </rPr>
      <t>;</t>
    </r>
  </si>
  <si>
    <t>Przewidywana liczba zbioru, transportu i unieszkodliwiania zwłok padłych zwierząt gospodarskich na deklarowanym obszarze - formularz opracowany przez ARiMR, stanowiący załącznik nr 1 do wniosku;</t>
  </si>
  <si>
    <t>Jednostkowe ceny netto oferowane producentom rolnym za wykonanie usług- formularz opracowany przez ARiMR, stanowiący załącznik nr 2 do wniosku;</t>
  </si>
  <si>
    <t>Planowana kwota środków za wykonanie usług w zakresie zbioru, transportu i unieszkodliwiania zwłok padłych zwierząt gospodarskich z gatunku bydło, owce, kozy, świnie lub konie- formularz opracowany przez ARiMR, stanowiący załącznik nr 3 do wniosku;</t>
  </si>
  <si>
    <t>na podstawie rozporządzenia Rady Ministrów z dnia 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</si>
  <si>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</si>
  <si>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 xml:space="preserve">Oświadczam, że dane podane we wniosku oraz załącznikach są zgodne z prawdą i stanem faktycznym oraz  posiadanymi 
 i przechowywanymi dokumentami.
</t>
  </si>
  <si>
    <t xml:space="preserve">Oświadczam, że nie wprowadzam do obrotu produktów przetworzonych z zebranych padłych zwierząt gospodarskich 
z gatunku bydło, owce, kozy, świnie lub konie objętych pomocą finansową Agencji z wyłączeniem tłuszczów i mączek zwierzęcych wykorzystywanych wyłącznie do spalania oraz pozostałości powstałych w wyniku spalania.
</t>
  </si>
  <si>
    <t xml:space="preserve">Przyjmuję do wiadomości, że moje dane osobowe będą przetwarzane przez Agencję Restrukturyzacji i Modernizacji Rolnictwa 
z siedzibą przy Al. Jana Pawła II, 00-175 Warszawa, oraz adresem korespondencyjnym: ul. Poleczki 33, 02-822 Warszawa, w celu realizacji pomocy finansowej na zbiór, transport i unieszkodliwianie padłych zwierząt gospodarskich. Jednocześnie oświadczam, że zostałem poinformowany o prawie wglądu do moich danych i możliwości ich poprawiania
</t>
  </si>
  <si>
    <t>Wnioskowana kwota środków na finansowanie lub dofinansowanie ponoszonych przez producentów rolnych kosztów zbioru, transportu i unieszkodliwiania padłych zwierząt gospodarskich na rok 2016 r.</t>
  </si>
</sst>
</file>

<file path=xl/styles.xml><?xml version="1.0" encoding="utf-8"?>
<styleSheet xmlns="http://schemas.openxmlformats.org/spreadsheetml/2006/main">
  <fonts count="46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3"/>
      <color indexed="23"/>
      <name val="Arial"/>
      <family val="2"/>
      <charset val="238"/>
    </font>
    <font>
      <u/>
      <sz val="8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8"/>
      <name val="Times New Roman"/>
      <family val="1"/>
      <charset val="238"/>
    </font>
    <font>
      <sz val="6"/>
      <name val="Arial"/>
      <family val="2"/>
      <charset val="238"/>
    </font>
    <font>
      <b/>
      <sz val="12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Fill="1" applyBorder="1" applyAlignment="1" applyProtection="1">
      <alignment horizontal="right"/>
      <protection locked="0"/>
    </xf>
    <xf numFmtId="4" fontId="19" fillId="0" borderId="1" xfId="0" applyNumberFormat="1" applyFont="1" applyFill="1" applyBorder="1" applyAlignment="1" applyProtection="1">
      <alignment horizontal="right"/>
      <protection locked="0"/>
    </xf>
    <xf numFmtId="10" fontId="19" fillId="0" borderId="2" xfId="2" applyNumberFormat="1" applyFont="1" applyFill="1" applyBorder="1" applyAlignment="1" applyProtection="1">
      <protection locked="0"/>
    </xf>
    <xf numFmtId="10" fontId="19" fillId="0" borderId="5" xfId="2" applyNumberFormat="1" applyFont="1" applyFill="1" applyBorder="1" applyAlignme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Protection="1"/>
    <xf numFmtId="0" fontId="19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0" borderId="0" xfId="0" applyFont="1" applyAlignment="1" applyProtection="1"/>
    <xf numFmtId="0" fontId="20" fillId="0" borderId="0" xfId="0" applyFont="1" applyBorder="1" applyProtection="1"/>
    <xf numFmtId="0" fontId="21" fillId="0" borderId="9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top" wrapText="1"/>
    </xf>
    <xf numFmtId="0" fontId="19" fillId="0" borderId="12" xfId="0" applyFont="1" applyFill="1" applyBorder="1" applyAlignment="1" applyProtection="1">
      <alignment vertical="top" wrapText="1"/>
    </xf>
    <xf numFmtId="0" fontId="20" fillId="0" borderId="0" xfId="0" applyFont="1" applyFill="1" applyProtection="1"/>
    <xf numFmtId="0" fontId="19" fillId="0" borderId="13" xfId="0" applyFont="1" applyFill="1" applyBorder="1" applyAlignment="1" applyProtection="1">
      <alignment vertical="top" wrapText="1"/>
    </xf>
    <xf numFmtId="0" fontId="19" fillId="0" borderId="0" xfId="0" applyFont="1" applyFill="1" applyAlignment="1" applyProtection="1"/>
    <xf numFmtId="0" fontId="27" fillId="0" borderId="0" xfId="0" applyFont="1" applyProtection="1"/>
    <xf numFmtId="0" fontId="19" fillId="0" borderId="0" xfId="0" applyFont="1" applyFill="1" applyBorder="1" applyAlignment="1" applyProtection="1"/>
    <xf numFmtId="0" fontId="21" fillId="0" borderId="0" xfId="0" applyFont="1" applyProtection="1"/>
    <xf numFmtId="0" fontId="20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20" fillId="0" borderId="0" xfId="0" quotePrefix="1" applyNumberFormat="1" applyFont="1" applyFill="1" applyBorder="1" applyProtection="1"/>
    <xf numFmtId="3" fontId="20" fillId="0" borderId="0" xfId="0" quotePrefix="1" applyNumberFormat="1" applyFont="1" applyFill="1" applyBorder="1" applyAlignment="1" applyProtection="1">
      <alignment horizontal="right"/>
    </xf>
    <xf numFmtId="3" fontId="20" fillId="0" borderId="0" xfId="0" applyNumberFormat="1" applyFont="1" applyFill="1" applyBorder="1" applyProtection="1"/>
    <xf numFmtId="3" fontId="20" fillId="0" borderId="0" xfId="0" applyNumberFormat="1" applyFont="1" applyFill="1" applyBorder="1" applyAlignment="1" applyProtection="1">
      <alignment horizontal="right"/>
    </xf>
    <xf numFmtId="3" fontId="20" fillId="0" borderId="0" xfId="0" applyNumberFormat="1" applyFont="1" applyBorder="1" applyProtection="1"/>
    <xf numFmtId="3" fontId="20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Protection="1"/>
    <xf numFmtId="0" fontId="19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0" fillId="0" borderId="7" xfId="0" applyFont="1" applyBorder="1" applyProtection="1"/>
    <xf numFmtId="0" fontId="19" fillId="0" borderId="17" xfId="0" applyFont="1" applyFill="1" applyBorder="1" applyAlignment="1" applyProtection="1">
      <alignment horizontal="left" vertical="top" wrapText="1"/>
    </xf>
    <xf numFmtId="4" fontId="20" fillId="0" borderId="18" xfId="0" applyNumberFormat="1" applyFont="1" applyBorder="1" applyProtection="1"/>
    <xf numFmtId="4" fontId="20" fillId="0" borderId="17" xfId="0" applyNumberFormat="1" applyFont="1" applyBorder="1" applyProtection="1"/>
    <xf numFmtId="4" fontId="20" fillId="0" borderId="19" xfId="0" applyNumberFormat="1" applyFont="1" applyBorder="1" applyProtection="1"/>
    <xf numFmtId="4" fontId="20" fillId="0" borderId="3" xfId="0" applyNumberFormat="1" applyFont="1" applyBorder="1" applyAlignment="1" applyProtection="1">
      <alignment vertical="center" wrapText="1"/>
    </xf>
    <xf numFmtId="4" fontId="20" fillId="0" borderId="4" xfId="0" applyNumberFormat="1" applyFont="1" applyBorder="1" applyAlignment="1" applyProtection="1">
      <alignment vertical="center" wrapText="1"/>
    </xf>
    <xf numFmtId="4" fontId="20" fillId="0" borderId="20" xfId="0" applyNumberFormat="1" applyFont="1" applyBorder="1" applyAlignment="1" applyProtection="1">
      <alignment vertical="center" wrapText="1"/>
    </xf>
    <xf numFmtId="0" fontId="19" fillId="0" borderId="21" xfId="0" applyFont="1" applyFill="1" applyBorder="1" applyAlignment="1" applyProtection="1">
      <alignment vertical="top" wrapText="1"/>
    </xf>
    <xf numFmtId="4" fontId="20" fillId="0" borderId="22" xfId="0" applyNumberFormat="1" applyFont="1" applyBorder="1" applyProtection="1"/>
    <xf numFmtId="4" fontId="20" fillId="0" borderId="20" xfId="0" applyNumberFormat="1" applyFont="1" applyBorder="1" applyProtection="1"/>
    <xf numFmtId="4" fontId="20" fillId="0" borderId="23" xfId="0" applyNumberFormat="1" applyFont="1" applyBorder="1" applyProtection="1"/>
    <xf numFmtId="4" fontId="20" fillId="0" borderId="4" xfId="0" applyNumberFormat="1" applyFont="1" applyBorder="1" applyProtection="1"/>
    <xf numFmtId="0" fontId="19" fillId="0" borderId="10" xfId="0" applyFont="1" applyFill="1" applyBorder="1" applyAlignment="1" applyProtection="1">
      <alignment vertical="top" wrapText="1"/>
    </xf>
    <xf numFmtId="4" fontId="20" fillId="0" borderId="24" xfId="0" applyNumberFormat="1" applyFont="1" applyBorder="1" applyProtection="1"/>
    <xf numFmtId="4" fontId="20" fillId="0" borderId="25" xfId="0" applyNumberFormat="1" applyFont="1" applyBorder="1" applyProtection="1"/>
    <xf numFmtId="0" fontId="24" fillId="0" borderId="0" xfId="0" applyFont="1" applyFill="1" applyBorder="1" applyAlignment="1" applyProtection="1">
      <alignment horizontal="center"/>
    </xf>
    <xf numFmtId="0" fontId="24" fillId="0" borderId="26" xfId="0" applyFont="1" applyFill="1" applyBorder="1" applyAlignment="1" applyProtection="1">
      <alignment horizontal="center"/>
    </xf>
    <xf numFmtId="3" fontId="31" fillId="0" borderId="27" xfId="0" applyNumberFormat="1" applyFont="1" applyBorder="1" applyProtection="1"/>
    <xf numFmtId="3" fontId="31" fillId="0" borderId="28" xfId="0" applyNumberFormat="1" applyFont="1" applyBorder="1" applyProtection="1"/>
    <xf numFmtId="0" fontId="19" fillId="0" borderId="29" xfId="0" applyFont="1" applyBorder="1" applyProtection="1"/>
    <xf numFmtId="0" fontId="19" fillId="0" borderId="30" xfId="0" applyFont="1" applyBorder="1" applyProtection="1"/>
    <xf numFmtId="0" fontId="19" fillId="0" borderId="27" xfId="0" applyFont="1" applyBorder="1" applyProtection="1"/>
    <xf numFmtId="0" fontId="19" fillId="0" borderId="31" xfId="0" applyFont="1" applyBorder="1" applyProtection="1"/>
    <xf numFmtId="0" fontId="19" fillId="0" borderId="28" xfId="0" applyFont="1" applyBorder="1" applyProtection="1"/>
    <xf numFmtId="4" fontId="19" fillId="2" borderId="32" xfId="0" applyNumberFormat="1" applyFont="1" applyFill="1" applyBorder="1" applyProtection="1"/>
    <xf numFmtId="4" fontId="19" fillId="2" borderId="33" xfId="0" applyNumberFormat="1" applyFont="1" applyFill="1" applyBorder="1" applyProtection="1"/>
    <xf numFmtId="0" fontId="19" fillId="0" borderId="0" xfId="0" applyFont="1" applyFill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center" wrapText="1"/>
    </xf>
    <xf numFmtId="0" fontId="20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20" fillId="3" borderId="0" xfId="0" applyFont="1" applyFill="1" applyProtection="1"/>
    <xf numFmtId="0" fontId="32" fillId="0" borderId="0" xfId="0" applyFont="1" applyProtection="1"/>
    <xf numFmtId="0" fontId="33" fillId="0" borderId="0" xfId="0" applyFont="1" applyProtection="1"/>
    <xf numFmtId="0" fontId="19" fillId="0" borderId="0" xfId="0" applyFont="1" applyProtection="1">
      <protection locked="0"/>
    </xf>
    <xf numFmtId="4" fontId="24" fillId="2" borderId="34" xfId="0" applyNumberFormat="1" applyFont="1" applyFill="1" applyBorder="1" applyProtection="1"/>
    <xf numFmtId="4" fontId="21" fillId="0" borderId="22" xfId="0" applyNumberFormat="1" applyFont="1" applyBorder="1" applyAlignment="1" applyProtection="1">
      <alignment horizontal="right" vertical="center" wrapText="1"/>
      <protection locked="0"/>
    </xf>
    <xf numFmtId="4" fontId="19" fillId="0" borderId="20" xfId="0" applyNumberFormat="1" applyFont="1" applyFill="1" applyBorder="1" applyAlignment="1" applyProtection="1">
      <alignment horizontal="right"/>
      <protection locked="0"/>
    </xf>
    <xf numFmtId="4" fontId="19" fillId="0" borderId="22" xfId="0" applyNumberFormat="1" applyFont="1" applyFill="1" applyBorder="1" applyAlignment="1" applyProtection="1">
      <alignment horizontal="right"/>
      <protection locked="0"/>
    </xf>
    <xf numFmtId="4" fontId="20" fillId="0" borderId="4" xfId="0" applyNumberFormat="1" applyFont="1" applyBorder="1" applyAlignment="1" applyProtection="1">
      <alignment horizontal="right"/>
      <protection locked="0"/>
    </xf>
    <xf numFmtId="4" fontId="20" fillId="0" borderId="20" xfId="0" applyNumberFormat="1" applyFont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/>
      <protection locked="0"/>
    </xf>
    <xf numFmtId="4" fontId="19" fillId="0" borderId="21" xfId="0" applyNumberFormat="1" applyFont="1" applyFill="1" applyBorder="1" applyAlignment="1" applyProtection="1">
      <alignment horizontal="right"/>
      <protection locked="0"/>
    </xf>
    <xf numFmtId="4" fontId="20" fillId="0" borderId="1" xfId="0" applyNumberFormat="1" applyFont="1" applyBorder="1" applyAlignment="1" applyProtection="1">
      <alignment horizontal="right"/>
      <protection locked="0"/>
    </xf>
    <xf numFmtId="4" fontId="20" fillId="0" borderId="21" xfId="0" applyNumberFormat="1" applyFont="1" applyBorder="1" applyAlignment="1" applyProtection="1">
      <alignment horizontal="right"/>
      <protection locked="0"/>
    </xf>
    <xf numFmtId="4" fontId="20" fillId="0" borderId="1" xfId="0" applyNumberFormat="1" applyFont="1" applyFill="1" applyBorder="1" applyAlignment="1" applyProtection="1">
      <alignment horizontal="right"/>
      <protection locked="0"/>
    </xf>
    <xf numFmtId="4" fontId="20" fillId="0" borderId="21" xfId="0" applyNumberFormat="1" applyFont="1" applyFill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 vertical="center"/>
      <protection locked="0"/>
    </xf>
    <xf numFmtId="4" fontId="19" fillId="0" borderId="16" xfId="0" applyNumberFormat="1" applyFont="1" applyFill="1" applyBorder="1" applyAlignment="1" applyProtection="1">
      <alignment horizontal="right"/>
      <protection locked="0"/>
    </xf>
    <xf numFmtId="4" fontId="19" fillId="0" borderId="9" xfId="0" applyNumberFormat="1" applyFont="1" applyFill="1" applyBorder="1" applyAlignment="1" applyProtection="1">
      <alignment horizontal="right"/>
      <protection locked="0"/>
    </xf>
    <xf numFmtId="4" fontId="19" fillId="0" borderId="10" xfId="0" applyNumberFormat="1" applyFont="1" applyFill="1" applyBorder="1" applyAlignment="1" applyProtection="1">
      <alignment horizontal="right"/>
      <protection locked="0"/>
    </xf>
    <xf numFmtId="4" fontId="20" fillId="0" borderId="9" xfId="0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19" fillId="0" borderId="36" xfId="0" applyFont="1" applyFill="1" applyBorder="1" applyAlignment="1" applyProtection="1">
      <alignment horizontal="left" vertical="top" wrapText="1"/>
    </xf>
    <xf numFmtId="0" fontId="19" fillId="0" borderId="37" xfId="0" applyFont="1" applyFill="1" applyBorder="1" applyAlignment="1" applyProtection="1">
      <alignment vertical="top" wrapText="1"/>
    </xf>
    <xf numFmtId="0" fontId="25" fillId="0" borderId="26" xfId="0" applyFont="1" applyFill="1" applyBorder="1" applyAlignment="1" applyProtection="1">
      <alignment horizontal="center"/>
    </xf>
    <xf numFmtId="4" fontId="26" fillId="2" borderId="32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Protection="1"/>
    <xf numFmtId="4" fontId="26" fillId="2" borderId="34" xfId="0" applyNumberFormat="1" applyFont="1" applyFill="1" applyBorder="1" applyProtection="1"/>
    <xf numFmtId="0" fontId="28" fillId="0" borderId="0" xfId="0" applyFont="1" applyFill="1" applyAlignment="1" applyProtection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49" fontId="2" fillId="0" borderId="39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43" xfId="0" applyNumberFormat="1" applyFont="1" applyBorder="1" applyProtection="1">
      <protection locked="0"/>
    </xf>
    <xf numFmtId="49" fontId="25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4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Protection="1">
      <protection locked="0"/>
    </xf>
    <xf numFmtId="49" fontId="2" fillId="0" borderId="41" xfId="0" applyNumberFormat="1" applyFont="1" applyBorder="1" applyProtection="1">
      <protection locked="0"/>
    </xf>
    <xf numFmtId="49" fontId="2" fillId="0" borderId="0" xfId="0" applyNumberFormat="1" applyFont="1" applyBorder="1" applyProtection="1">
      <protection locked="0"/>
    </xf>
    <xf numFmtId="49" fontId="2" fillId="0" borderId="7" xfId="0" applyNumberFormat="1" applyFont="1" applyBorder="1" applyProtection="1"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Protection="1">
      <protection locked="0"/>
    </xf>
    <xf numFmtId="0" fontId="37" fillId="0" borderId="1" xfId="0" applyFont="1" applyBorder="1" applyAlignment="1" applyProtection="1">
      <alignment vertical="center" textRotation="255"/>
      <protection locked="0"/>
    </xf>
    <xf numFmtId="0" fontId="3" fillId="0" borderId="4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2" fillId="0" borderId="41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" fontId="19" fillId="0" borderId="3" xfId="0" applyNumberFormat="1" applyFont="1" applyFill="1" applyBorder="1" applyAlignment="1" applyProtection="1">
      <protection locked="0"/>
    </xf>
    <xf numFmtId="3" fontId="19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Border="1" applyAlignment="1" applyProtection="1">
      <protection locked="0"/>
    </xf>
    <xf numFmtId="3" fontId="20" fillId="0" borderId="20" xfId="0" applyNumberFormat="1" applyFont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protection locked="0"/>
    </xf>
    <xf numFmtId="3" fontId="19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Border="1" applyAlignment="1" applyProtection="1">
      <protection locked="0"/>
    </xf>
    <xf numFmtId="3" fontId="20" fillId="0" borderId="21" xfId="0" applyNumberFormat="1" applyFont="1" applyBorder="1" applyAlignment="1" applyProtection="1">
      <protection locked="0"/>
    </xf>
    <xf numFmtId="3" fontId="20" fillId="0" borderId="21" xfId="0" applyNumberFormat="1" applyFont="1" applyFill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alignment vertical="center"/>
      <protection locked="0"/>
    </xf>
    <xf numFmtId="3" fontId="19" fillId="0" borderId="1" xfId="0" applyNumberFormat="1" applyFont="1" applyFill="1" applyBorder="1" applyAlignment="1" applyProtection="1">
      <alignment vertical="center"/>
      <protection locked="0"/>
    </xf>
    <xf numFmtId="3" fontId="19" fillId="0" borderId="38" xfId="0" applyNumberFormat="1" applyFont="1" applyFill="1" applyBorder="1" applyAlignment="1" applyProtection="1">
      <protection locked="0"/>
    </xf>
    <xf numFmtId="3" fontId="19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Border="1" applyAlignment="1" applyProtection="1">
      <protection locked="0"/>
    </xf>
    <xf numFmtId="3" fontId="20" fillId="0" borderId="40" xfId="0" applyNumberFormat="1" applyFont="1" applyBorder="1" applyAlignment="1" applyProtection="1"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57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59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8" xfId="0" applyFont="1" applyBorder="1" applyAlignment="1" applyProtection="1">
      <alignment horizontal="left" vertical="top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2" xfId="0" applyNumberFormat="1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38" fillId="0" borderId="58" xfId="0" applyFont="1" applyBorder="1" applyAlignment="1" applyProtection="1">
      <alignment horizontal="left" vertical="center" wrapText="1"/>
      <protection locked="0"/>
    </xf>
    <xf numFmtId="0" fontId="38" fillId="0" borderId="42" xfId="0" applyFont="1" applyBorder="1" applyAlignment="1" applyProtection="1">
      <alignment horizontal="left" vertical="center" wrapText="1"/>
      <protection locked="0"/>
    </xf>
    <xf numFmtId="0" fontId="38" fillId="0" borderId="41" xfId="0" applyFont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left"/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49" fontId="7" fillId="0" borderId="68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72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justify" vertical="top" wrapText="1"/>
    </xf>
    <xf numFmtId="0" fontId="15" fillId="0" borderId="7" xfId="0" applyFont="1" applyBorder="1" applyAlignment="1" applyProtection="1">
      <alignment horizontal="justify" vertical="top" wrapText="1"/>
    </xf>
    <xf numFmtId="0" fontId="3" fillId="2" borderId="58" xfId="0" applyFont="1" applyFill="1" applyBorder="1" applyAlignment="1" applyProtection="1">
      <alignment horizontal="left"/>
      <protection locked="0"/>
    </xf>
    <xf numFmtId="0" fontId="3" fillId="2" borderId="42" xfId="0" applyFont="1" applyFill="1" applyBorder="1" applyAlignment="1" applyProtection="1">
      <alignment horizontal="left"/>
      <protection locked="0"/>
    </xf>
    <xf numFmtId="0" fontId="3" fillId="2" borderId="38" xfId="0" applyFont="1" applyFill="1" applyBorder="1" applyAlignment="1" applyProtection="1">
      <alignment horizontal="left"/>
      <protection locked="0"/>
    </xf>
    <xf numFmtId="0" fontId="2" fillId="0" borderId="41" xfId="0" applyFont="1" applyBorder="1" applyAlignment="1" applyProtection="1">
      <alignment horizontal="center" vertical="top"/>
      <protection locked="0"/>
    </xf>
    <xf numFmtId="0" fontId="2" fillId="0" borderId="69" xfId="0" applyFont="1" applyBorder="1" applyAlignment="1" applyProtection="1">
      <alignment horizontal="center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15" fillId="0" borderId="0" xfId="0" applyFont="1" applyBorder="1" applyAlignment="1" applyProtection="1">
      <alignment horizontal="justify" vertical="top"/>
    </xf>
    <xf numFmtId="0" fontId="15" fillId="0" borderId="7" xfId="0" applyFont="1" applyBorder="1" applyAlignment="1" applyProtection="1">
      <alignment horizontal="justify" vertical="top"/>
    </xf>
    <xf numFmtId="0" fontId="14" fillId="0" borderId="0" xfId="0" applyFont="1" applyBorder="1" applyAlignment="1" applyProtection="1">
      <alignment horizontal="justify" vertical="top" wrapText="1"/>
    </xf>
    <xf numFmtId="0" fontId="14" fillId="0" borderId="7" xfId="0" applyFont="1" applyBorder="1" applyAlignment="1" applyProtection="1">
      <alignment horizontal="justify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</xf>
    <xf numFmtId="0" fontId="37" fillId="0" borderId="44" xfId="0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locked="0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5" fillId="0" borderId="71" xfId="0" applyNumberFormat="1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49" fontId="3" fillId="0" borderId="58" xfId="0" applyNumberFormat="1" applyFont="1" applyBorder="1" applyAlignment="1" applyProtection="1">
      <alignment horizontal="left" vertical="center"/>
      <protection locked="0"/>
    </xf>
    <xf numFmtId="49" fontId="3" fillId="0" borderId="42" xfId="0" applyNumberFormat="1" applyFont="1" applyBorder="1" applyAlignment="1" applyProtection="1">
      <alignment horizontal="left" vertical="center"/>
      <protection locked="0"/>
    </xf>
    <xf numFmtId="49" fontId="3" fillId="0" borderId="38" xfId="0" applyNumberFormat="1" applyFont="1" applyBorder="1" applyAlignment="1" applyProtection="1">
      <alignment horizontal="left" vertical="center"/>
      <protection locked="0"/>
    </xf>
    <xf numFmtId="49" fontId="39" fillId="0" borderId="23" xfId="1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22" fillId="4" borderId="54" xfId="0" applyFont="1" applyFill="1" applyBorder="1" applyAlignment="1" applyProtection="1">
      <alignment horizontal="center" vertical="center" wrapText="1"/>
      <protection locked="0"/>
    </xf>
    <xf numFmtId="0" fontId="22" fillId="4" borderId="55" xfId="0" applyFont="1" applyFill="1" applyBorder="1" applyAlignment="1" applyProtection="1">
      <alignment horizontal="center" vertical="center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22" fillId="4" borderId="50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2" fillId="4" borderId="51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0" fontId="29" fillId="4" borderId="50" xfId="0" applyFont="1" applyFill="1" applyBorder="1" applyAlignment="1" applyProtection="1">
      <alignment horizontal="center" wrapText="1"/>
      <protection locked="0"/>
    </xf>
    <xf numFmtId="0" fontId="29" fillId="4" borderId="0" xfId="0" applyFont="1" applyFill="1" applyBorder="1" applyAlignment="1" applyProtection="1">
      <alignment horizontal="center" wrapText="1"/>
      <protection locked="0"/>
    </xf>
    <xf numFmtId="0" fontId="29" fillId="4" borderId="51" xfId="0" applyFont="1" applyFill="1" applyBorder="1" applyAlignment="1" applyProtection="1">
      <alignment horizontal="center" wrapText="1"/>
      <protection locked="0"/>
    </xf>
    <xf numFmtId="0" fontId="35" fillId="4" borderId="50" xfId="0" applyFont="1" applyFill="1" applyBorder="1" applyAlignment="1" applyProtection="1">
      <alignment horizontal="center" wrapText="1"/>
      <protection locked="0"/>
    </xf>
    <xf numFmtId="0" fontId="35" fillId="4" borderId="0" xfId="0" applyFont="1" applyFill="1" applyBorder="1" applyAlignment="1" applyProtection="1">
      <alignment horizontal="center" wrapText="1"/>
      <protection locked="0"/>
    </xf>
    <xf numFmtId="0" fontId="35" fillId="4" borderId="51" xfId="0" applyFont="1" applyFill="1" applyBorder="1" applyAlignment="1" applyProtection="1">
      <alignment horizontal="center" wrapText="1"/>
      <protection locked="0"/>
    </xf>
    <xf numFmtId="0" fontId="35" fillId="4" borderId="52" xfId="0" applyFont="1" applyFill="1" applyBorder="1" applyAlignment="1" applyProtection="1">
      <alignment horizontal="center" wrapText="1"/>
      <protection locked="0"/>
    </xf>
    <xf numFmtId="0" fontId="35" fillId="4" borderId="14" xfId="0" applyFont="1" applyFill="1" applyBorder="1" applyAlignment="1" applyProtection="1">
      <alignment horizontal="center" wrapText="1"/>
      <protection locked="0"/>
    </xf>
    <xf numFmtId="0" fontId="35" fillId="4" borderId="53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0" fontId="15" fillId="2" borderId="6" xfId="0" applyFont="1" applyFill="1" applyBorder="1" applyAlignment="1" applyProtection="1">
      <alignment horizontal="left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36" fillId="4" borderId="50" xfId="0" applyFont="1" applyFill="1" applyBorder="1" applyAlignment="1" applyProtection="1">
      <alignment horizontal="center" wrapText="1"/>
      <protection locked="0"/>
    </xf>
    <xf numFmtId="0" fontId="36" fillId="4" borderId="0" xfId="0" applyFont="1" applyFill="1" applyBorder="1" applyAlignment="1" applyProtection="1">
      <alignment horizontal="center" wrapText="1"/>
      <protection locked="0"/>
    </xf>
    <xf numFmtId="0" fontId="36" fillId="4" borderId="51" xfId="0" applyFont="1" applyFill="1" applyBorder="1" applyAlignment="1" applyProtection="1">
      <alignment horizontal="center" wrapText="1"/>
      <protection locked="0"/>
    </xf>
    <xf numFmtId="0" fontId="42" fillId="4" borderId="50" xfId="0" applyFont="1" applyFill="1" applyBorder="1" applyAlignment="1" applyProtection="1">
      <alignment horizontal="center" wrapText="1"/>
      <protection locked="0"/>
    </xf>
    <xf numFmtId="0" fontId="42" fillId="4" borderId="0" xfId="0" applyFont="1" applyFill="1" applyBorder="1" applyAlignment="1" applyProtection="1">
      <alignment horizontal="center" wrapText="1"/>
      <protection locked="0"/>
    </xf>
    <xf numFmtId="0" fontId="42" fillId="4" borderId="51" xfId="0" applyFont="1" applyFill="1" applyBorder="1" applyAlignment="1" applyProtection="1">
      <alignment horizontal="center" wrapText="1"/>
      <protection locked="0"/>
    </xf>
    <xf numFmtId="0" fontId="34" fillId="4" borderId="50" xfId="0" applyFont="1" applyFill="1" applyBorder="1" applyAlignment="1" applyProtection="1">
      <alignment horizontal="left" wrapText="1"/>
      <protection locked="0"/>
    </xf>
    <xf numFmtId="0" fontId="34" fillId="4" borderId="0" xfId="0" applyFont="1" applyFill="1" applyBorder="1" applyAlignment="1" applyProtection="1">
      <alignment horizontal="left" wrapText="1"/>
      <protection locked="0"/>
    </xf>
    <xf numFmtId="0" fontId="34" fillId="4" borderId="51" xfId="0" applyFont="1" applyFill="1" applyBorder="1" applyAlignment="1" applyProtection="1">
      <alignment horizontal="left" wrapText="1"/>
      <protection locked="0"/>
    </xf>
    <xf numFmtId="0" fontId="34" fillId="4" borderId="52" xfId="0" applyFont="1" applyFill="1" applyBorder="1" applyAlignment="1" applyProtection="1">
      <alignment horizontal="left" wrapText="1"/>
      <protection locked="0"/>
    </xf>
    <xf numFmtId="0" fontId="34" fillId="4" borderId="14" xfId="0" applyFont="1" applyFill="1" applyBorder="1" applyAlignment="1" applyProtection="1">
      <alignment horizontal="left" wrapText="1"/>
      <protection locked="0"/>
    </xf>
    <xf numFmtId="0" fontId="34" fillId="4" borderId="53" xfId="0" applyFont="1" applyFill="1" applyBorder="1" applyAlignment="1" applyProtection="1">
      <alignment horizontal="left" wrapText="1"/>
      <protection locked="0"/>
    </xf>
    <xf numFmtId="0" fontId="40" fillId="4" borderId="54" xfId="0" applyFont="1" applyFill="1" applyBorder="1" applyAlignment="1" applyProtection="1">
      <alignment horizontal="center" wrapText="1"/>
      <protection locked="0"/>
    </xf>
    <xf numFmtId="0" fontId="40" fillId="4" borderId="55" xfId="0" applyFont="1" applyFill="1" applyBorder="1" applyAlignment="1" applyProtection="1">
      <alignment horizontal="center" wrapText="1"/>
      <protection locked="0"/>
    </xf>
    <xf numFmtId="0" fontId="40" fillId="4" borderId="56" xfId="0" applyFont="1" applyFill="1" applyBorder="1" applyAlignment="1" applyProtection="1">
      <alignment horizont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center" vertical="center" wrapText="1"/>
      <protection locked="0"/>
    </xf>
    <xf numFmtId="49" fontId="3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19" fillId="0" borderId="7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21" fillId="0" borderId="9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wrapText="1"/>
    </xf>
    <xf numFmtId="0" fontId="25" fillId="0" borderId="77" xfId="0" applyFont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center"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19" fillId="0" borderId="70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4" fillId="0" borderId="36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0" fillId="0" borderId="70" xfId="0" applyFont="1" applyBorder="1" applyAlignment="1" applyProtection="1">
      <alignment horizontal="center"/>
      <protection locked="0"/>
    </xf>
    <xf numFmtId="0" fontId="19" fillId="0" borderId="78" xfId="0" applyFont="1" applyBorder="1" applyAlignment="1" applyProtection="1">
      <alignment horizontal="center" vertical="center" wrapText="1"/>
    </xf>
    <xf numFmtId="0" fontId="19" fillId="0" borderId="79" xfId="0" applyFont="1" applyBorder="1" applyAlignment="1" applyProtection="1">
      <alignment horizontal="center" vertical="center" wrapText="1"/>
    </xf>
    <xf numFmtId="0" fontId="19" fillId="0" borderId="80" xfId="0" applyFont="1" applyBorder="1" applyAlignment="1" applyProtection="1">
      <alignment horizontal="center" vertical="center" wrapText="1"/>
    </xf>
    <xf numFmtId="0" fontId="24" fillId="0" borderId="81" xfId="0" applyFont="1" applyFill="1" applyBorder="1" applyAlignment="1" applyProtection="1">
      <alignment horizontal="center" vertical="center" wrapText="1"/>
    </xf>
    <xf numFmtId="0" fontId="24" fillId="0" borderId="82" xfId="0" applyFont="1" applyFill="1" applyBorder="1" applyAlignment="1" applyProtection="1">
      <alignment horizontal="center" vertical="center" wrapText="1"/>
    </xf>
    <xf numFmtId="0" fontId="24" fillId="0" borderId="83" xfId="0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wrapText="1"/>
    </xf>
    <xf numFmtId="0" fontId="20" fillId="0" borderId="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4" fillId="0" borderId="87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1" fillId="0" borderId="84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/>
    </xf>
    <xf numFmtId="0" fontId="24" fillId="0" borderId="85" xfId="0" applyFont="1" applyFill="1" applyBorder="1" applyAlignment="1" applyProtection="1">
      <alignment horizontal="center" vertical="center" wrapText="1"/>
    </xf>
    <xf numFmtId="0" fontId="24" fillId="0" borderId="86" xfId="0" applyFont="1" applyFill="1" applyBorder="1" applyAlignment="1" applyProtection="1">
      <alignment horizontal="center" vertical="center" wrapText="1"/>
    </xf>
    <xf numFmtId="0" fontId="1" fillId="0" borderId="79" xfId="0" applyFont="1" applyBorder="1" applyAlignment="1" applyProtection="1">
      <alignment horizontal="center" vertical="center" wrapText="1"/>
    </xf>
    <xf numFmtId="0" fontId="1" fillId="0" borderId="80" xfId="0" applyFont="1" applyBorder="1" applyAlignment="1" applyProtection="1">
      <alignment horizontal="center" vertical="center" wrapText="1"/>
    </xf>
    <xf numFmtId="0" fontId="1" fillId="0" borderId="78" xfId="0" applyFont="1" applyBorder="1" applyAlignment="1" applyProtection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3"/>
  <sheetViews>
    <sheetView showGridLines="0" tabSelected="1" view="pageBreakPreview" topLeftCell="A97" zoomScaleNormal="100" zoomScaleSheetLayoutView="100" workbookViewId="0">
      <selection activeCell="AT90" sqref="AT90"/>
    </sheetView>
  </sheetViews>
  <sheetFormatPr defaultColWidth="2.85546875" defaultRowHeight="12.75"/>
  <cols>
    <col min="1" max="1" width="3.140625" style="116" customWidth="1"/>
    <col min="2" max="29" width="2.85546875" style="116" customWidth="1"/>
    <col min="30" max="32" width="3.140625" style="116" customWidth="1"/>
    <col min="33" max="16384" width="2.85546875" style="116"/>
  </cols>
  <sheetData>
    <row r="1" spans="1:33" ht="17.25" customHeight="1">
      <c r="A1" s="393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5"/>
      <c r="X1" s="336"/>
      <c r="Y1" s="337"/>
      <c r="Z1" s="337"/>
      <c r="AA1" s="337"/>
      <c r="AB1" s="337"/>
      <c r="AC1" s="337"/>
      <c r="AD1" s="337"/>
      <c r="AE1" s="337"/>
      <c r="AF1" s="337"/>
      <c r="AG1" s="338"/>
    </row>
    <row r="2" spans="1:33" ht="62.25" customHeight="1">
      <c r="A2" s="381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3"/>
      <c r="X2" s="339"/>
      <c r="Y2" s="340"/>
      <c r="Z2" s="340"/>
      <c r="AA2" s="340"/>
      <c r="AB2" s="340"/>
      <c r="AC2" s="340"/>
      <c r="AD2" s="340"/>
      <c r="AE2" s="340"/>
      <c r="AF2" s="340"/>
      <c r="AG2" s="341"/>
    </row>
    <row r="3" spans="1:33" ht="26.25" customHeight="1">
      <c r="A3" s="384" t="s">
        <v>140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6"/>
      <c r="X3" s="344" t="s">
        <v>115</v>
      </c>
      <c r="Y3" s="345"/>
      <c r="Z3" s="345"/>
      <c r="AA3" s="345"/>
      <c r="AB3" s="345"/>
      <c r="AC3" s="345"/>
      <c r="AD3" s="345"/>
      <c r="AE3" s="345"/>
      <c r="AF3" s="345"/>
      <c r="AG3" s="346"/>
    </row>
    <row r="4" spans="1:33" ht="12.75" customHeight="1">
      <c r="A4" s="387" t="s">
        <v>101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9"/>
      <c r="X4" s="347" t="s">
        <v>102</v>
      </c>
      <c r="Y4" s="348"/>
      <c r="Z4" s="348"/>
      <c r="AA4" s="348"/>
      <c r="AB4" s="348"/>
      <c r="AC4" s="348"/>
      <c r="AD4" s="348"/>
      <c r="AE4" s="348"/>
      <c r="AF4" s="348"/>
      <c r="AG4" s="349"/>
    </row>
    <row r="5" spans="1:33" ht="13.5" thickBot="1">
      <c r="A5" s="390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2"/>
      <c r="X5" s="350"/>
      <c r="Y5" s="351"/>
      <c r="Z5" s="351"/>
      <c r="AA5" s="351"/>
      <c r="AB5" s="351"/>
      <c r="AC5" s="351"/>
      <c r="AD5" s="351"/>
      <c r="AE5" s="351"/>
      <c r="AF5" s="351"/>
      <c r="AG5" s="352"/>
    </row>
    <row r="6" spans="1:33" ht="3.75" customHeight="1"/>
    <row r="7" spans="1:33" ht="22.5" customHeight="1">
      <c r="W7" s="367" t="s">
        <v>42</v>
      </c>
      <c r="X7" s="368"/>
      <c r="Y7" s="368"/>
      <c r="Z7" s="368"/>
      <c r="AA7" s="368"/>
      <c r="AB7" s="368"/>
      <c r="AC7" s="368"/>
      <c r="AD7" s="368"/>
      <c r="AE7" s="368"/>
      <c r="AF7" s="368"/>
      <c r="AG7" s="369"/>
    </row>
    <row r="8" spans="1:33" ht="13.5">
      <c r="A8" s="117" t="s">
        <v>1</v>
      </c>
      <c r="W8" s="370"/>
      <c r="X8" s="371"/>
      <c r="Y8" s="371"/>
      <c r="Z8" s="371"/>
      <c r="AA8" s="371"/>
      <c r="AB8" s="371"/>
      <c r="AC8" s="371"/>
      <c r="AD8" s="371"/>
      <c r="AE8" s="371"/>
      <c r="AF8" s="371"/>
      <c r="AG8" s="372"/>
    </row>
    <row r="9" spans="1:33">
      <c r="A9" s="327" t="s">
        <v>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9"/>
      <c r="W9" s="373"/>
      <c r="X9" s="374"/>
      <c r="Y9" s="374"/>
      <c r="Z9" s="374"/>
      <c r="AA9" s="374"/>
      <c r="AB9" s="374"/>
      <c r="AC9" s="374"/>
      <c r="AD9" s="374"/>
      <c r="AE9" s="374"/>
      <c r="AF9" s="374"/>
      <c r="AG9" s="375"/>
    </row>
    <row r="10" spans="1:33">
      <c r="A10" s="408" t="s">
        <v>3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</row>
    <row r="11" spans="1:33">
      <c r="A11" s="243" t="s">
        <v>4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5"/>
    </row>
    <row r="12" spans="1:33" s="120" customFormat="1">
      <c r="A12" s="118"/>
      <c r="B12" s="410" t="s">
        <v>5</v>
      </c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2"/>
      <c r="P12" s="410" t="s">
        <v>6</v>
      </c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2"/>
    </row>
    <row r="13" spans="1:33" s="120" customFormat="1" ht="15.75">
      <c r="A13" s="118"/>
      <c r="B13" s="264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6"/>
      <c r="P13" s="413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5"/>
    </row>
    <row r="14" spans="1:33">
      <c r="A14" s="121"/>
      <c r="B14" s="254" t="s">
        <v>7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6"/>
      <c r="N14" s="254" t="s">
        <v>8</v>
      </c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6"/>
      <c r="AA14" s="254" t="s">
        <v>9</v>
      </c>
      <c r="AB14" s="255"/>
      <c r="AC14" s="255"/>
      <c r="AD14" s="255"/>
      <c r="AE14" s="255"/>
      <c r="AF14" s="255"/>
      <c r="AG14" s="256"/>
    </row>
    <row r="15" spans="1:33" s="124" customFormat="1" ht="15.75">
      <c r="A15" s="122"/>
      <c r="B15" s="122"/>
      <c r="C15" s="1"/>
      <c r="D15" s="1"/>
      <c r="E15" s="1"/>
      <c r="F15" s="11"/>
      <c r="G15" s="1"/>
      <c r="H15" s="1"/>
      <c r="I15" s="1"/>
      <c r="J15" s="1"/>
      <c r="K15" s="1"/>
      <c r="L15" s="1"/>
      <c r="M15" s="123"/>
      <c r="N15" s="12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23"/>
      <c r="AA15" s="267"/>
      <c r="AB15" s="268"/>
      <c r="AC15" s="268"/>
      <c r="AD15" s="268"/>
      <c r="AE15" s="268"/>
      <c r="AF15" s="268"/>
      <c r="AG15" s="269"/>
    </row>
    <row r="16" spans="1:33" ht="3.75" customHeight="1">
      <c r="A16" s="121"/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25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7"/>
      <c r="AA16" s="125"/>
      <c r="AB16" s="126"/>
      <c r="AC16" s="126"/>
      <c r="AD16" s="126"/>
      <c r="AE16" s="126"/>
      <c r="AF16" s="126"/>
      <c r="AG16" s="127"/>
    </row>
    <row r="17" spans="1:33">
      <c r="A17" s="121"/>
      <c r="B17" s="254" t="s">
        <v>10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6"/>
      <c r="Q17" s="257" t="s">
        <v>11</v>
      </c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416"/>
      <c r="AC17" s="417"/>
      <c r="AD17" s="417"/>
      <c r="AE17" s="417"/>
      <c r="AF17" s="417"/>
      <c r="AG17" s="418"/>
    </row>
    <row r="18" spans="1:33" s="130" customFormat="1" ht="15.75">
      <c r="A18" s="128"/>
      <c r="B18" s="128"/>
      <c r="C18" s="1"/>
      <c r="D18" s="1"/>
      <c r="E18" s="1"/>
      <c r="F18" s="11"/>
      <c r="G18" s="1"/>
      <c r="H18" s="1"/>
      <c r="I18" s="1"/>
      <c r="J18" s="11"/>
      <c r="K18" s="1"/>
      <c r="L18" s="1"/>
      <c r="M18" s="11"/>
      <c r="N18" s="1"/>
      <c r="O18" s="1"/>
      <c r="P18" s="129"/>
      <c r="Q18" s="259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419"/>
      <c r="AC18" s="420"/>
      <c r="AD18" s="420"/>
      <c r="AE18" s="420"/>
      <c r="AF18" s="420"/>
      <c r="AG18" s="421"/>
    </row>
    <row r="19" spans="1:33" ht="3.75" customHeight="1">
      <c r="A19" s="131"/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/>
      <c r="Q19" s="261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125"/>
      <c r="AC19" s="126"/>
      <c r="AD19" s="126"/>
      <c r="AE19" s="126"/>
      <c r="AF19" s="126"/>
      <c r="AG19" s="127"/>
    </row>
    <row r="20" spans="1:33" s="133" customFormat="1" ht="3.75" customHeight="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26"/>
      <c r="AC20" s="126"/>
      <c r="AD20" s="126"/>
      <c r="AE20" s="126"/>
      <c r="AF20" s="126"/>
      <c r="AG20" s="127"/>
    </row>
    <row r="21" spans="1:33">
      <c r="A21" s="243" t="s">
        <v>12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5"/>
    </row>
    <row r="22" spans="1:33">
      <c r="A22" s="134"/>
      <c r="B22" s="246" t="s">
        <v>13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8"/>
    </row>
    <row r="23" spans="1:33" ht="15.75">
      <c r="A23" s="135"/>
      <c r="B23" s="264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6"/>
    </row>
    <row r="24" spans="1:33">
      <c r="A24" s="135"/>
      <c r="B24" s="272" t="s">
        <v>14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4"/>
    </row>
    <row r="25" spans="1:33" ht="15.75">
      <c r="A25" s="135"/>
      <c r="B25" s="405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7"/>
    </row>
    <row r="26" spans="1:33">
      <c r="A26" s="135"/>
      <c r="B26" s="272" t="s">
        <v>15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4"/>
    </row>
    <row r="27" spans="1:33" ht="15.75">
      <c r="A27" s="135"/>
      <c r="B27" s="405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7"/>
    </row>
    <row r="28" spans="1:33" ht="12.75" customHeight="1">
      <c r="A28" s="135"/>
      <c r="B28" s="254" t="s">
        <v>10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6"/>
      <c r="Q28" s="254" t="s">
        <v>9</v>
      </c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6"/>
    </row>
    <row r="29" spans="1:33" ht="25.5" customHeight="1">
      <c r="A29" s="135"/>
      <c r="B29" s="128"/>
      <c r="C29" s="1"/>
      <c r="D29" s="1"/>
      <c r="E29" s="1"/>
      <c r="F29" s="11"/>
      <c r="G29" s="1"/>
      <c r="H29" s="1"/>
      <c r="I29" s="128"/>
      <c r="J29" s="1"/>
      <c r="K29" s="1"/>
      <c r="L29" s="133"/>
      <c r="M29" s="1"/>
      <c r="N29" s="1"/>
      <c r="O29" s="1"/>
      <c r="P29" s="129"/>
      <c r="Q29" s="275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7"/>
    </row>
    <row r="30" spans="1:33" ht="4.5" customHeight="1">
      <c r="A30" s="131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  <c r="Q30" s="136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8"/>
    </row>
    <row r="31" spans="1:33">
      <c r="A31" s="278" t="s">
        <v>43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80"/>
    </row>
    <row r="32" spans="1:33" ht="15.75">
      <c r="A32" s="139"/>
      <c r="B32" s="378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80"/>
    </row>
    <row r="33" spans="1:33" ht="3.75" customHeight="1">
      <c r="A33" s="12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40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5"/>
    </row>
    <row r="34" spans="1:33">
      <c r="A34" s="278" t="s">
        <v>130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6"/>
      <c r="AB34" s="376"/>
      <c r="AC34" s="376"/>
      <c r="AD34" s="376"/>
      <c r="AE34" s="376"/>
      <c r="AF34" s="376"/>
      <c r="AG34" s="377"/>
    </row>
    <row r="35" spans="1:33" ht="15.75">
      <c r="A35" s="141"/>
      <c r="B35" s="218" t="s">
        <v>132</v>
      </c>
      <c r="C35" s="218" t="s">
        <v>133</v>
      </c>
      <c r="D35" s="218"/>
      <c r="E35" s="218"/>
      <c r="F35" s="218"/>
      <c r="G35" s="218"/>
      <c r="H35" s="218"/>
      <c r="I35" s="218"/>
      <c r="J35" s="218"/>
      <c r="K35" s="218"/>
      <c r="L35" s="219"/>
      <c r="M35" s="219" t="s">
        <v>134</v>
      </c>
      <c r="N35" s="218"/>
      <c r="O35" s="218"/>
      <c r="P35" s="218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1"/>
    </row>
    <row r="36" spans="1:33" ht="3.75" customHeight="1">
      <c r="A36" s="12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40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/>
    </row>
    <row r="37" spans="1:33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9"/>
    </row>
    <row r="38" spans="1:33" ht="14.25" customHeight="1">
      <c r="A38" s="142"/>
      <c r="B38" s="353" t="s">
        <v>121</v>
      </c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240" t="s">
        <v>16</v>
      </c>
      <c r="O38" s="241"/>
      <c r="P38" s="263"/>
      <c r="Q38" s="263"/>
      <c r="R38" s="263"/>
      <c r="S38" s="263"/>
      <c r="T38" s="263"/>
      <c r="U38" s="263"/>
      <c r="V38" s="263"/>
      <c r="W38" s="263"/>
      <c r="X38" s="17" t="s">
        <v>123</v>
      </c>
      <c r="Y38" s="342"/>
      <c r="Z38" s="342"/>
      <c r="AA38" s="342"/>
      <c r="AB38" s="342"/>
      <c r="AC38" s="342"/>
      <c r="AD38" s="342"/>
      <c r="AE38" s="342"/>
      <c r="AF38" s="342"/>
      <c r="AG38" s="343"/>
    </row>
    <row r="39" spans="1:33">
      <c r="A39" s="144"/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66" t="s">
        <v>17</v>
      </c>
      <c r="O39" s="242"/>
      <c r="P39" s="235"/>
      <c r="Q39" s="235"/>
      <c r="R39" s="249"/>
      <c r="S39" s="252"/>
      <c r="T39" s="252"/>
      <c r="U39" s="252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53"/>
    </row>
    <row r="40" spans="1:33" ht="15.75">
      <c r="A40" s="144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229" t="s">
        <v>18</v>
      </c>
      <c r="O40" s="230"/>
      <c r="P40" s="12"/>
      <c r="Q40" s="12"/>
      <c r="R40" s="145" t="s">
        <v>23</v>
      </c>
      <c r="S40" s="12"/>
      <c r="T40" s="12"/>
      <c r="U40" s="12"/>
      <c r="V40" s="396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8"/>
    </row>
    <row r="41" spans="1:33">
      <c r="A41" s="144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229" t="s">
        <v>19</v>
      </c>
      <c r="O41" s="230"/>
      <c r="P41" s="242"/>
      <c r="Q41" s="249"/>
      <c r="R41" s="250"/>
      <c r="S41" s="249"/>
      <c r="T41" s="249"/>
      <c r="U41" s="249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1"/>
    </row>
    <row r="42" spans="1:33">
      <c r="A42" s="144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99" t="s">
        <v>20</v>
      </c>
      <c r="O42" s="400"/>
      <c r="P42" s="400"/>
      <c r="Q42" s="400"/>
      <c r="R42" s="400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2"/>
    </row>
    <row r="43" spans="1:33" ht="12.75" customHeight="1">
      <c r="A43" s="144"/>
      <c r="B43" s="231" t="s">
        <v>131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3"/>
      <c r="N43" s="240" t="s">
        <v>16</v>
      </c>
      <c r="O43" s="241"/>
      <c r="P43" s="263"/>
      <c r="Q43" s="263"/>
      <c r="R43" s="263"/>
      <c r="S43" s="263"/>
      <c r="T43" s="263"/>
      <c r="U43" s="263"/>
      <c r="V43" s="263"/>
      <c r="W43" s="263"/>
      <c r="X43" s="17" t="s">
        <v>123</v>
      </c>
      <c r="Y43" s="342"/>
      <c r="Z43" s="342"/>
      <c r="AA43" s="342"/>
      <c r="AB43" s="342"/>
      <c r="AC43" s="342"/>
      <c r="AD43" s="342"/>
      <c r="AE43" s="342"/>
      <c r="AF43" s="342"/>
      <c r="AG43" s="343"/>
    </row>
    <row r="44" spans="1:33">
      <c r="A44" s="144"/>
      <c r="B44" s="234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6"/>
      <c r="N44" s="229" t="s">
        <v>17</v>
      </c>
      <c r="O44" s="230"/>
      <c r="P44" s="403"/>
      <c r="Q44" s="403"/>
      <c r="R44" s="250"/>
      <c r="S44" s="404"/>
      <c r="T44" s="404"/>
      <c r="U44" s="404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1"/>
    </row>
    <row r="45" spans="1:33" ht="15.75">
      <c r="A45" s="144"/>
      <c r="B45" s="234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6"/>
      <c r="N45" s="229" t="s">
        <v>18</v>
      </c>
      <c r="O45" s="230"/>
      <c r="P45" s="12"/>
      <c r="Q45" s="12"/>
      <c r="R45" s="145" t="s">
        <v>23</v>
      </c>
      <c r="S45" s="12"/>
      <c r="T45" s="12"/>
      <c r="U45" s="12"/>
      <c r="V45" s="396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8"/>
    </row>
    <row r="46" spans="1:33">
      <c r="A46" s="144"/>
      <c r="B46" s="2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6"/>
      <c r="N46" s="229" t="s">
        <v>19</v>
      </c>
      <c r="O46" s="230"/>
      <c r="P46" s="242"/>
      <c r="Q46" s="249"/>
      <c r="R46" s="250"/>
      <c r="S46" s="249"/>
      <c r="T46" s="249"/>
      <c r="U46" s="249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1"/>
    </row>
    <row r="47" spans="1:33">
      <c r="A47" s="144"/>
      <c r="B47" s="237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9"/>
      <c r="N47" s="399" t="s">
        <v>20</v>
      </c>
      <c r="O47" s="400"/>
      <c r="P47" s="400"/>
      <c r="Q47" s="400"/>
      <c r="R47" s="400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2"/>
    </row>
    <row r="48" spans="1:33">
      <c r="A48" s="144"/>
      <c r="B48" s="330" t="s">
        <v>21</v>
      </c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2"/>
    </row>
    <row r="49" spans="1:33" ht="15" customHeight="1">
      <c r="A49" s="144"/>
      <c r="B49" s="227" t="s">
        <v>22</v>
      </c>
      <c r="C49" s="228"/>
      <c r="D49" s="228"/>
      <c r="E49" s="228"/>
      <c r="F49" s="228"/>
      <c r="G49" s="228"/>
      <c r="H49" s="147"/>
      <c r="I49" s="12"/>
      <c r="J49" s="148" t="s">
        <v>23</v>
      </c>
      <c r="K49" s="12"/>
      <c r="L49" s="12"/>
      <c r="M49" s="149"/>
      <c r="N49" s="321" t="s">
        <v>24</v>
      </c>
      <c r="O49" s="321"/>
      <c r="P49" s="321"/>
      <c r="Q49" s="321"/>
      <c r="R49" s="321"/>
      <c r="S49" s="147"/>
      <c r="T49" s="13"/>
      <c r="U49" s="13"/>
      <c r="V49" s="13"/>
      <c r="W49" s="150"/>
      <c r="X49" s="13"/>
      <c r="Y49" s="13"/>
      <c r="Z49" s="150"/>
      <c r="AA49" s="13"/>
      <c r="AB49" s="13"/>
      <c r="AC49" s="147"/>
      <c r="AD49" s="147"/>
      <c r="AE49" s="147"/>
      <c r="AF49" s="147"/>
      <c r="AG49" s="151"/>
    </row>
    <row r="50" spans="1:33" ht="4.5" customHeight="1">
      <c r="A50" s="144"/>
      <c r="B50" s="146"/>
      <c r="C50" s="143"/>
      <c r="D50" s="143"/>
      <c r="E50" s="143"/>
      <c r="F50" s="143"/>
      <c r="G50" s="143"/>
      <c r="H50" s="152"/>
      <c r="I50" s="148"/>
      <c r="J50" s="148"/>
      <c r="K50" s="148"/>
      <c r="L50" s="148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3"/>
    </row>
    <row r="51" spans="1:33" ht="15.75">
      <c r="A51" s="144"/>
      <c r="B51" s="227" t="s">
        <v>25</v>
      </c>
      <c r="C51" s="228"/>
      <c r="D51" s="228"/>
      <c r="E51" s="228"/>
      <c r="F51" s="228"/>
      <c r="G51" s="152"/>
      <c r="H51" s="13"/>
      <c r="I51" s="150"/>
      <c r="J51" s="13"/>
      <c r="K51" s="13"/>
      <c r="L51" s="13"/>
      <c r="M51" s="150"/>
      <c r="N51" s="13"/>
      <c r="O51" s="13"/>
      <c r="P51" s="13"/>
      <c r="Q51" s="150"/>
      <c r="R51" s="13"/>
      <c r="S51" s="13"/>
      <c r="T51" s="13"/>
      <c r="U51" s="154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3"/>
    </row>
    <row r="52" spans="1:33" ht="3.75" customHeight="1">
      <c r="A52" s="144"/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7"/>
    </row>
    <row r="53" spans="1:33" ht="16.5" customHeight="1">
      <c r="A53" s="144"/>
      <c r="B53" s="330" t="s">
        <v>26</v>
      </c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2"/>
    </row>
    <row r="54" spans="1:33" ht="18.75">
      <c r="A54" s="144"/>
      <c r="B54" s="227" t="s">
        <v>22</v>
      </c>
      <c r="C54" s="228"/>
      <c r="D54" s="228"/>
      <c r="E54" s="228"/>
      <c r="F54" s="228"/>
      <c r="G54" s="228"/>
      <c r="H54" s="147"/>
      <c r="I54" s="12"/>
      <c r="J54" s="148" t="s">
        <v>23</v>
      </c>
      <c r="K54" s="12"/>
      <c r="L54" s="12"/>
      <c r="M54" s="154"/>
      <c r="N54" s="321" t="s">
        <v>27</v>
      </c>
      <c r="O54" s="321"/>
      <c r="P54" s="321"/>
      <c r="Q54" s="321"/>
      <c r="R54" s="321"/>
      <c r="S54" s="152"/>
      <c r="T54" s="13"/>
      <c r="U54" s="13"/>
      <c r="V54" s="13"/>
      <c r="W54" s="150"/>
      <c r="X54" s="13"/>
      <c r="Y54" s="13"/>
      <c r="Z54" s="150"/>
      <c r="AA54" s="13"/>
      <c r="AB54" s="13"/>
      <c r="AC54" s="152"/>
      <c r="AD54" s="152"/>
      <c r="AE54" s="152"/>
      <c r="AF54" s="152"/>
      <c r="AG54" s="153"/>
    </row>
    <row r="55" spans="1:33" ht="4.5" customHeight="1">
      <c r="A55" s="144"/>
      <c r="B55" s="1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7"/>
    </row>
    <row r="56" spans="1:33">
      <c r="A56" s="144"/>
      <c r="B56" s="330" t="s">
        <v>28</v>
      </c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2"/>
    </row>
    <row r="57" spans="1:33" ht="15.75">
      <c r="A57" s="158"/>
      <c r="B57" s="333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5"/>
    </row>
    <row r="58" spans="1:33" ht="3" customHeight="1">
      <c r="A58" s="159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1"/>
    </row>
    <row r="59" spans="1:33" ht="12.75" customHeight="1">
      <c r="A59" s="327" t="s">
        <v>117</v>
      </c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9"/>
    </row>
    <row r="60" spans="1:33" ht="15.75">
      <c r="A60" s="134"/>
      <c r="B60" s="224" t="s">
        <v>29</v>
      </c>
      <c r="C60" s="225"/>
      <c r="D60" s="225"/>
      <c r="E60" s="225"/>
      <c r="F60" s="225"/>
      <c r="G60" s="225"/>
      <c r="H60" s="226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3"/>
    </row>
    <row r="61" spans="1:33" ht="15.75">
      <c r="A61" s="131"/>
      <c r="B61" s="224" t="s">
        <v>30</v>
      </c>
      <c r="C61" s="225"/>
      <c r="D61" s="225"/>
      <c r="E61" s="225"/>
      <c r="F61" s="225"/>
      <c r="G61" s="225"/>
      <c r="H61" s="226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6"/>
    </row>
    <row r="62" spans="1:33" s="133" customFormat="1" ht="3.75" customHeight="1">
      <c r="B62" s="221"/>
      <c r="C62" s="221"/>
      <c r="D62" s="221"/>
      <c r="E62" s="221"/>
      <c r="F62" s="221"/>
      <c r="G62" s="221"/>
      <c r="H62" s="221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</row>
    <row r="63" spans="1:33" s="133" customFormat="1" ht="3.75" customHeight="1">
      <c r="B63" s="221"/>
      <c r="C63" s="221"/>
      <c r="D63" s="221"/>
      <c r="E63" s="221"/>
      <c r="F63" s="221"/>
      <c r="G63" s="221"/>
      <c r="H63" s="221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</row>
    <row r="64" spans="1:33" ht="12.75" customHeight="1">
      <c r="A64" s="327" t="s">
        <v>118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9"/>
    </row>
    <row r="65" spans="1:33" ht="15.75">
      <c r="A65" s="135"/>
      <c r="B65" s="224" t="s">
        <v>29</v>
      </c>
      <c r="C65" s="225"/>
      <c r="D65" s="225"/>
      <c r="E65" s="225"/>
      <c r="F65" s="225"/>
      <c r="G65" s="225"/>
      <c r="H65" s="226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3"/>
    </row>
    <row r="66" spans="1:33" ht="15.75">
      <c r="A66" s="131"/>
      <c r="B66" s="224" t="s">
        <v>30</v>
      </c>
      <c r="C66" s="225"/>
      <c r="D66" s="225"/>
      <c r="E66" s="225"/>
      <c r="F66" s="225"/>
      <c r="G66" s="225"/>
      <c r="H66" s="226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6"/>
    </row>
    <row r="67" spans="1:33" s="133" customFormat="1" ht="3" customHeight="1">
      <c r="A67" s="121"/>
      <c r="B67" s="119"/>
      <c r="C67" s="119"/>
      <c r="D67" s="119"/>
      <c r="E67" s="119"/>
      <c r="F67" s="119"/>
      <c r="G67" s="119"/>
      <c r="H67" s="11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</row>
    <row r="68" spans="1:33">
      <c r="A68" s="288" t="s">
        <v>119</v>
      </c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90"/>
    </row>
    <row r="69" spans="1:33">
      <c r="A69" s="134"/>
      <c r="B69" s="322" t="s">
        <v>124</v>
      </c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4"/>
    </row>
    <row r="70" spans="1:33" ht="15.75">
      <c r="A70" s="135"/>
      <c r="B70" s="316" t="s">
        <v>116</v>
      </c>
      <c r="C70" s="317"/>
      <c r="D70" s="317"/>
      <c r="E70" s="317"/>
      <c r="F70" s="317"/>
      <c r="G70" s="317"/>
      <c r="H70" s="317"/>
      <c r="I70" s="317"/>
      <c r="J70" s="317"/>
      <c r="K70" s="317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325"/>
      <c r="AG70" s="326"/>
    </row>
    <row r="71" spans="1:33" ht="15.75">
      <c r="A71" s="135"/>
      <c r="B71" s="316" t="s">
        <v>31</v>
      </c>
      <c r="C71" s="317"/>
      <c r="D71" s="317"/>
      <c r="E71" s="317"/>
      <c r="F71" s="317"/>
      <c r="G71" s="317"/>
      <c r="H71" s="317"/>
      <c r="I71" s="317"/>
      <c r="J71" s="318" t="s">
        <v>32</v>
      </c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20"/>
    </row>
    <row r="72" spans="1:33" ht="3" customHeight="1">
      <c r="A72" s="135"/>
      <c r="B72" s="357" t="s">
        <v>33</v>
      </c>
      <c r="C72" s="358"/>
      <c r="D72" s="358"/>
      <c r="E72" s="359"/>
      <c r="F72" s="162"/>
      <c r="G72" s="162"/>
      <c r="H72" s="163"/>
      <c r="I72" s="164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6"/>
    </row>
    <row r="73" spans="1:33" ht="19.5" customHeight="1">
      <c r="A73" s="135"/>
      <c r="B73" s="360"/>
      <c r="C73" s="361"/>
      <c r="D73" s="361"/>
      <c r="E73" s="362"/>
      <c r="F73" s="167"/>
      <c r="G73" s="1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68"/>
    </row>
    <row r="74" spans="1:33" ht="3.75" customHeight="1">
      <c r="A74" s="131"/>
      <c r="B74" s="363"/>
      <c r="C74" s="364"/>
      <c r="D74" s="364"/>
      <c r="E74" s="365"/>
      <c r="F74" s="169"/>
      <c r="G74" s="170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2"/>
    </row>
    <row r="75" spans="1:33" s="173" customFormat="1" ht="11.25" customHeight="1">
      <c r="A75" s="308" t="s">
        <v>34</v>
      </c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310"/>
    </row>
    <row r="76" spans="1:33">
      <c r="A76" s="288" t="s">
        <v>120</v>
      </c>
      <c r="B76" s="289"/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90"/>
    </row>
    <row r="77" spans="1:33">
      <c r="A77" s="134"/>
      <c r="B77" s="313" t="s">
        <v>21</v>
      </c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5"/>
    </row>
    <row r="78" spans="1:33" ht="18.75">
      <c r="A78" s="135"/>
      <c r="B78" s="354" t="s">
        <v>22</v>
      </c>
      <c r="C78" s="355"/>
      <c r="D78" s="355"/>
      <c r="E78" s="355"/>
      <c r="F78" s="355"/>
      <c r="G78" s="355"/>
      <c r="H78" s="176"/>
      <c r="I78" s="1"/>
      <c r="J78" s="148" t="s">
        <v>23</v>
      </c>
      <c r="K78" s="1"/>
      <c r="L78" s="1"/>
      <c r="M78" s="118"/>
      <c r="N78" s="356" t="s">
        <v>24</v>
      </c>
      <c r="O78" s="356"/>
      <c r="P78" s="356"/>
      <c r="Q78" s="356"/>
      <c r="R78" s="356"/>
      <c r="S78" s="176"/>
      <c r="T78" s="2"/>
      <c r="U78" s="2"/>
      <c r="V78" s="2"/>
      <c r="W78" s="178"/>
      <c r="X78" s="2"/>
      <c r="Y78" s="2"/>
      <c r="Z78" s="178"/>
      <c r="AA78" s="2"/>
      <c r="AB78" s="2"/>
      <c r="AC78" s="176"/>
      <c r="AD78" s="176"/>
      <c r="AE78" s="176"/>
      <c r="AF78" s="176"/>
      <c r="AG78" s="179"/>
    </row>
    <row r="79" spans="1:33" ht="3" customHeight="1">
      <c r="A79" s="135"/>
      <c r="B79" s="174"/>
      <c r="C79" s="175"/>
      <c r="D79" s="175"/>
      <c r="E79" s="175"/>
      <c r="F79" s="175"/>
      <c r="G79" s="175"/>
      <c r="H79" s="176"/>
      <c r="I79" s="198"/>
      <c r="J79" s="148"/>
      <c r="K79" s="198"/>
      <c r="L79" s="198"/>
      <c r="M79" s="176"/>
      <c r="N79" s="177"/>
      <c r="O79" s="177"/>
      <c r="P79" s="177"/>
      <c r="Q79" s="177"/>
      <c r="R79" s="177"/>
      <c r="S79" s="176"/>
      <c r="T79" s="199"/>
      <c r="U79" s="199"/>
      <c r="V79" s="199"/>
      <c r="W79" s="178"/>
      <c r="X79" s="199"/>
      <c r="Y79" s="199"/>
      <c r="Z79" s="178"/>
      <c r="AA79" s="199"/>
      <c r="AB79" s="199"/>
      <c r="AC79" s="176"/>
      <c r="AD79" s="176"/>
      <c r="AE79" s="176"/>
      <c r="AF79" s="176"/>
      <c r="AG79" s="179"/>
    </row>
    <row r="80" spans="1:33">
      <c r="A80" s="135"/>
      <c r="B80" s="313" t="s">
        <v>26</v>
      </c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5"/>
    </row>
    <row r="81" spans="1:34" ht="16.5" customHeight="1">
      <c r="A81" s="135"/>
      <c r="B81" s="354" t="s">
        <v>22</v>
      </c>
      <c r="C81" s="355"/>
      <c r="D81" s="355"/>
      <c r="E81" s="355"/>
      <c r="F81" s="355"/>
      <c r="G81" s="355"/>
      <c r="H81" s="176"/>
      <c r="I81" s="1"/>
      <c r="J81" s="148" t="s">
        <v>23</v>
      </c>
      <c r="K81" s="1"/>
      <c r="L81" s="1"/>
      <c r="M81" s="118"/>
      <c r="N81" s="356" t="s">
        <v>27</v>
      </c>
      <c r="O81" s="356"/>
      <c r="P81" s="356"/>
      <c r="Q81" s="356"/>
      <c r="R81" s="356"/>
      <c r="S81" s="176"/>
      <c r="T81" s="2"/>
      <c r="U81" s="2"/>
      <c r="V81" s="2"/>
      <c r="W81" s="178"/>
      <c r="X81" s="2"/>
      <c r="Y81" s="2"/>
      <c r="Z81" s="178"/>
      <c r="AA81" s="2"/>
      <c r="AB81" s="2"/>
      <c r="AC81" s="176"/>
      <c r="AD81" s="176"/>
      <c r="AE81" s="176"/>
      <c r="AF81" s="176"/>
      <c r="AG81" s="179"/>
    </row>
    <row r="82" spans="1:34" ht="3" customHeight="1">
      <c r="A82" s="131"/>
      <c r="B82" s="180"/>
      <c r="C82" s="180"/>
      <c r="D82" s="180"/>
      <c r="E82" s="180"/>
      <c r="F82" s="180"/>
      <c r="G82" s="180"/>
      <c r="H82" s="171"/>
      <c r="I82" s="4"/>
      <c r="J82" s="181"/>
      <c r="K82" s="4"/>
      <c r="L82" s="4"/>
      <c r="M82" s="171"/>
      <c r="N82" s="182"/>
      <c r="O82" s="182"/>
      <c r="P82" s="182"/>
      <c r="Q82" s="182"/>
      <c r="R82" s="182"/>
      <c r="S82" s="171"/>
      <c r="T82" s="183"/>
      <c r="U82" s="183"/>
      <c r="V82" s="183"/>
      <c r="W82" s="183"/>
      <c r="X82" s="183"/>
      <c r="Y82" s="183"/>
      <c r="Z82" s="183"/>
      <c r="AA82" s="183"/>
      <c r="AB82" s="183"/>
      <c r="AC82" s="171"/>
      <c r="AD82" s="171"/>
      <c r="AE82" s="171"/>
      <c r="AF82" s="171"/>
      <c r="AG82" s="172"/>
    </row>
    <row r="83" spans="1:34" ht="5.25" customHeight="1">
      <c r="A83" s="121"/>
      <c r="B83" s="175"/>
      <c r="C83" s="175"/>
      <c r="D83" s="175"/>
      <c r="E83" s="175"/>
      <c r="F83" s="175"/>
      <c r="G83" s="175"/>
      <c r="H83" s="176"/>
      <c r="I83" s="11"/>
      <c r="J83" s="148"/>
      <c r="K83" s="11"/>
      <c r="L83" s="11"/>
      <c r="M83" s="176"/>
      <c r="N83" s="177"/>
      <c r="O83" s="177"/>
      <c r="P83" s="177"/>
      <c r="Q83" s="177"/>
      <c r="R83" s="177"/>
      <c r="S83" s="176"/>
      <c r="T83" s="178"/>
      <c r="U83" s="178"/>
      <c r="V83" s="178"/>
      <c r="W83" s="178"/>
      <c r="X83" s="178"/>
      <c r="Y83" s="178"/>
      <c r="Z83" s="178"/>
      <c r="AA83" s="178"/>
      <c r="AB83" s="178"/>
      <c r="AC83" s="176"/>
      <c r="AD83" s="176"/>
      <c r="AE83" s="176"/>
      <c r="AF83" s="176"/>
      <c r="AG83" s="179"/>
    </row>
    <row r="84" spans="1:34">
      <c r="A84" s="288" t="s">
        <v>104</v>
      </c>
      <c r="B84" s="289"/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90"/>
    </row>
    <row r="85" spans="1:34" ht="14.25" customHeight="1">
      <c r="A85" s="284" t="s">
        <v>39</v>
      </c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9"/>
    </row>
    <row r="86" spans="1:34" s="173" customFormat="1" ht="18.75" customHeight="1">
      <c r="A86" s="184" t="s">
        <v>105</v>
      </c>
      <c r="B86" s="302" t="s">
        <v>106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4"/>
      <c r="AH86" s="10"/>
    </row>
    <row r="87" spans="1:34" s="173" customFormat="1" ht="28.5" customHeight="1">
      <c r="A87" s="185">
        <v>1</v>
      </c>
      <c r="B87" s="305" t="s">
        <v>137</v>
      </c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7"/>
    </row>
    <row r="88" spans="1:34" s="173" customFormat="1" ht="30" customHeight="1">
      <c r="A88" s="185">
        <v>2</v>
      </c>
      <c r="B88" s="305" t="s">
        <v>138</v>
      </c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7"/>
    </row>
    <row r="89" spans="1:34" s="120" customFormat="1" ht="36" customHeight="1">
      <c r="A89" s="185">
        <v>3</v>
      </c>
      <c r="B89" s="305" t="s">
        <v>139</v>
      </c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7"/>
    </row>
    <row r="90" spans="1:34" s="120" customFormat="1" ht="39" customHeight="1">
      <c r="A90" s="185">
        <v>4</v>
      </c>
      <c r="B90" s="305" t="s">
        <v>136</v>
      </c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7"/>
    </row>
    <row r="91" spans="1:34" s="120" customFormat="1" ht="6.75" customHeight="1">
      <c r="A91" s="121"/>
      <c r="B91" s="175"/>
      <c r="C91" s="175"/>
      <c r="D91" s="175"/>
      <c r="E91" s="175"/>
      <c r="F91" s="175"/>
      <c r="G91" s="175"/>
      <c r="H91" s="176"/>
      <c r="I91" s="11"/>
      <c r="J91" s="148"/>
      <c r="K91" s="11"/>
      <c r="L91" s="11"/>
      <c r="M91" s="176"/>
      <c r="N91" s="177"/>
      <c r="O91" s="177"/>
      <c r="P91" s="177"/>
      <c r="Q91" s="177"/>
      <c r="R91" s="177"/>
      <c r="S91" s="176"/>
      <c r="T91" s="178"/>
      <c r="U91" s="178"/>
      <c r="V91" s="178"/>
      <c r="W91" s="178"/>
      <c r="X91" s="178"/>
      <c r="Y91" s="178"/>
      <c r="Z91" s="178"/>
      <c r="AA91" s="178"/>
      <c r="AB91" s="178"/>
      <c r="AC91" s="176"/>
      <c r="AD91" s="176"/>
      <c r="AE91" s="176"/>
      <c r="AF91" s="176"/>
      <c r="AG91" s="179"/>
    </row>
    <row r="92" spans="1:34">
      <c r="A92" s="288" t="s">
        <v>107</v>
      </c>
      <c r="B92" s="289"/>
      <c r="C92" s="289"/>
      <c r="D92" s="289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90"/>
    </row>
    <row r="93" spans="1:34" s="189" customFormat="1" ht="6.75" customHeight="1">
      <c r="A93" s="186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8"/>
    </row>
    <row r="94" spans="1:34" ht="27.75" customHeight="1">
      <c r="A94" s="190" t="s">
        <v>108</v>
      </c>
      <c r="B94" s="294" t="s">
        <v>145</v>
      </c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5"/>
    </row>
    <row r="95" spans="1:34" ht="18.75">
      <c r="A95" s="191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311"/>
      <c r="M95" s="311"/>
      <c r="N95" s="311"/>
      <c r="O95" s="311"/>
      <c r="P95" s="133"/>
      <c r="Q95" s="192" t="s">
        <v>35</v>
      </c>
      <c r="R95" s="133"/>
      <c r="S95" s="133"/>
      <c r="T95" s="312">
        <f>'zal 3 - wyliczenie pomocy'!P25</f>
        <v>0</v>
      </c>
      <c r="U95" s="312"/>
      <c r="V95" s="312"/>
      <c r="W95" s="312"/>
      <c r="X95" s="312"/>
      <c r="Y95" s="312"/>
      <c r="Z95" s="312"/>
      <c r="AA95" s="312"/>
      <c r="AB95" s="192" t="s">
        <v>36</v>
      </c>
      <c r="AC95" s="133"/>
      <c r="AD95" s="133"/>
      <c r="AE95" s="133"/>
      <c r="AF95" s="133"/>
      <c r="AG95" s="193"/>
    </row>
    <row r="96" spans="1:34">
      <c r="A96" s="291" t="s">
        <v>109</v>
      </c>
      <c r="B96" s="296" t="s">
        <v>97</v>
      </c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7"/>
    </row>
    <row r="97" spans="1:38" ht="72.75" customHeight="1">
      <c r="A97" s="291"/>
      <c r="B97" s="298" t="s">
        <v>135</v>
      </c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9"/>
      <c r="AH97" s="194"/>
    </row>
    <row r="98" spans="1:38" ht="24" customHeight="1">
      <c r="A98" s="190"/>
      <c r="B98" s="286" t="s">
        <v>142</v>
      </c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7"/>
      <c r="AH98" s="195"/>
    </row>
    <row r="99" spans="1:38" ht="37.5" customHeight="1">
      <c r="A99" s="190" t="s">
        <v>110</v>
      </c>
      <c r="B99" s="286" t="s">
        <v>143</v>
      </c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7"/>
      <c r="AH99" s="194"/>
    </row>
    <row r="100" spans="1:38" ht="25.5" customHeight="1">
      <c r="A100" s="190" t="s">
        <v>111</v>
      </c>
      <c r="B100" s="286" t="s">
        <v>45</v>
      </c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7"/>
      <c r="AH100" s="194"/>
      <c r="AI100" s="196"/>
      <c r="AJ100" s="196"/>
      <c r="AK100" s="196"/>
      <c r="AL100" s="196"/>
    </row>
    <row r="101" spans="1:38" ht="48.75" customHeight="1">
      <c r="A101" s="190" t="s">
        <v>112</v>
      </c>
      <c r="B101" s="286" t="s">
        <v>144</v>
      </c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7"/>
      <c r="AH101" s="197"/>
      <c r="AI101" s="196"/>
      <c r="AJ101" s="196"/>
      <c r="AK101" s="196"/>
      <c r="AL101" s="196"/>
    </row>
    <row r="102" spans="1:38" ht="41.25" customHeight="1">
      <c r="A102" s="190" t="s">
        <v>113</v>
      </c>
      <c r="B102" s="286" t="s">
        <v>141</v>
      </c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7"/>
      <c r="AH102" s="197"/>
    </row>
    <row r="103" spans="1:38" ht="23.25" customHeight="1">
      <c r="A103" s="190" t="s">
        <v>114</v>
      </c>
      <c r="B103" s="300" t="s">
        <v>122</v>
      </c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1"/>
      <c r="AH103" s="197"/>
    </row>
    <row r="104" spans="1:38" ht="15.75" customHeight="1">
      <c r="A104" s="118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9"/>
    </row>
    <row r="105" spans="1:38" ht="21.75" customHeight="1">
      <c r="A105" s="118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9"/>
    </row>
    <row r="106" spans="1:38">
      <c r="A106" s="292"/>
      <c r="B106" s="293"/>
      <c r="C106" s="293"/>
      <c r="D106" s="293"/>
      <c r="E106" s="293"/>
      <c r="F106" s="293"/>
      <c r="G106" s="293"/>
      <c r="H106" s="293"/>
      <c r="I106" s="293"/>
      <c r="J106" s="293"/>
      <c r="K106" s="133"/>
      <c r="L106" s="133"/>
      <c r="M106" s="133"/>
      <c r="N106" s="133"/>
      <c r="O106" s="133"/>
      <c r="P106" s="13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193"/>
    </row>
    <row r="107" spans="1:38">
      <c r="A107" s="281" t="s">
        <v>37</v>
      </c>
      <c r="B107" s="282"/>
      <c r="C107" s="282"/>
      <c r="D107" s="282"/>
      <c r="E107" s="282"/>
      <c r="F107" s="282"/>
      <c r="G107" s="282"/>
      <c r="H107" s="282"/>
      <c r="I107" s="282"/>
      <c r="J107" s="282"/>
      <c r="K107" s="126"/>
      <c r="L107" s="126"/>
      <c r="M107" s="126"/>
      <c r="N107" s="126"/>
      <c r="O107" s="126"/>
      <c r="P107" s="126"/>
      <c r="Q107" s="283" t="s">
        <v>38</v>
      </c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127"/>
    </row>
    <row r="108" spans="1:38" s="120" customForma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</row>
    <row r="109" spans="1:38" s="120" customFormat="1" ht="8.25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</row>
    <row r="110" spans="1:38" s="120" customFormat="1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</row>
    <row r="111" spans="1:38" s="120" customFormat="1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</row>
    <row r="112" spans="1:38" s="120" customFormat="1" ht="9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</row>
    <row r="113" spans="1:33" s="120" customForma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</row>
    <row r="114" spans="1:33" s="120" customForma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</row>
    <row r="115" spans="1:33" s="120" customForma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</row>
    <row r="116" spans="1:33" s="120" customForma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</row>
    <row r="117" spans="1:33" s="120" customForma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</row>
    <row r="118" spans="1:33" s="120" customForma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</row>
    <row r="119" spans="1:33" s="120" customFormat="1" ht="8.25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</row>
    <row r="120" spans="1:33" s="120" customForma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</row>
    <row r="121" spans="1:33" s="120" customForma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</row>
    <row r="122" spans="1:33" s="120" customFormat="1" ht="9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</row>
    <row r="123" spans="1:33" s="120" customForma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</row>
    <row r="124" spans="1:33" s="120" customForma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</row>
    <row r="125" spans="1:33" s="120" customForma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</row>
    <row r="126" spans="1:33" s="120" customForma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</row>
    <row r="127" spans="1:33" s="120" customFormat="1" ht="8.25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</row>
    <row r="128" spans="1:33" s="120" customForma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</row>
    <row r="129" spans="1:33" s="120" customForma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</row>
    <row r="130" spans="1:33" s="120" customFormat="1" ht="9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</row>
    <row r="131" spans="1:33" s="120" customForma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</row>
    <row r="132" spans="1:33" s="120" customFormat="1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</row>
    <row r="133" spans="1:33" s="120" customFormat="1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</row>
    <row r="134" spans="1:33" s="120" customFormat="1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</row>
    <row r="135" spans="1:33" s="120" customForma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</row>
    <row r="136" spans="1:33" s="120" customFormat="1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</row>
    <row r="137" spans="1:33" s="120" customForma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</row>
    <row r="138" spans="1:33" s="120" customFormat="1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</row>
    <row r="139" spans="1:33" s="120" customFormat="1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</row>
    <row r="140" spans="1:33" s="120" customFormat="1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</row>
    <row r="143" spans="1:33" s="120" customFormat="1" ht="26.25" customHeight="1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</row>
  </sheetData>
  <sheetProtection formatCells="0" formatColumns="0" formatRows="0" insertColumns="0" insertRows="0" insertHyperlinks="0" deleteColumns="0" deleteRows="0" selectLockedCells="1" sort="0" autoFilter="0" pivotTables="0"/>
  <mergeCells count="119">
    <mergeCell ref="A9:V9"/>
    <mergeCell ref="Q28:AG28"/>
    <mergeCell ref="V40:AG40"/>
    <mergeCell ref="Q46:AG46"/>
    <mergeCell ref="N47:R47"/>
    <mergeCell ref="N42:R42"/>
    <mergeCell ref="S42:AG42"/>
    <mergeCell ref="N44:Q44"/>
    <mergeCell ref="R44:AG44"/>
    <mergeCell ref="N40:O40"/>
    <mergeCell ref="B25:AG25"/>
    <mergeCell ref="B26:AG26"/>
    <mergeCell ref="B27:AG27"/>
    <mergeCell ref="N41:P41"/>
    <mergeCell ref="S47:AG47"/>
    <mergeCell ref="A10:AG10"/>
    <mergeCell ref="A11:AG11"/>
    <mergeCell ref="B12:O12"/>
    <mergeCell ref="P12:AG12"/>
    <mergeCell ref="B13:O13"/>
    <mergeCell ref="P13:AG13"/>
    <mergeCell ref="V45:AG45"/>
    <mergeCell ref="AA14:AG14"/>
    <mergeCell ref="AB17:AG18"/>
    <mergeCell ref="X1:AG2"/>
    <mergeCell ref="P43:W43"/>
    <mergeCell ref="Y38:AG38"/>
    <mergeCell ref="Y43:AG43"/>
    <mergeCell ref="X3:AG3"/>
    <mergeCell ref="X4:AG5"/>
    <mergeCell ref="A37:AG37"/>
    <mergeCell ref="B38:M42"/>
    <mergeCell ref="B81:G81"/>
    <mergeCell ref="N81:R81"/>
    <mergeCell ref="B72:E74"/>
    <mergeCell ref="N39:Q39"/>
    <mergeCell ref="A64:AG64"/>
    <mergeCell ref="B77:AG77"/>
    <mergeCell ref="B78:G78"/>
    <mergeCell ref="N78:R78"/>
    <mergeCell ref="W7:AG9"/>
    <mergeCell ref="A34:AG34"/>
    <mergeCell ref="B32:AG32"/>
    <mergeCell ref="A2:W2"/>
    <mergeCell ref="A3:W3"/>
    <mergeCell ref="A4:W5"/>
    <mergeCell ref="A1:W1"/>
    <mergeCell ref="B48:AG48"/>
    <mergeCell ref="A75:AG75"/>
    <mergeCell ref="L95:O95"/>
    <mergeCell ref="T95:AA95"/>
    <mergeCell ref="B80:AG80"/>
    <mergeCell ref="B71:I71"/>
    <mergeCell ref="J71:AG71"/>
    <mergeCell ref="B49:G49"/>
    <mergeCell ref="N49:R49"/>
    <mergeCell ref="B66:H66"/>
    <mergeCell ref="I66:AG66"/>
    <mergeCell ref="B69:AG69"/>
    <mergeCell ref="B70:K70"/>
    <mergeCell ref="L70:AG70"/>
    <mergeCell ref="B65:H65"/>
    <mergeCell ref="I65:AG65"/>
    <mergeCell ref="A59:AG59"/>
    <mergeCell ref="A68:AG68"/>
    <mergeCell ref="N54:R54"/>
    <mergeCell ref="B61:H61"/>
    <mergeCell ref="I61:AG61"/>
    <mergeCell ref="B56:AG56"/>
    <mergeCell ref="B57:AG57"/>
    <mergeCell ref="B53:AG53"/>
    <mergeCell ref="B51:F51"/>
    <mergeCell ref="A107:J107"/>
    <mergeCell ref="Q107:AF107"/>
    <mergeCell ref="A85:K85"/>
    <mergeCell ref="B98:AG98"/>
    <mergeCell ref="B99:AG99"/>
    <mergeCell ref="A76:AG76"/>
    <mergeCell ref="A84:AG84"/>
    <mergeCell ref="A96:A97"/>
    <mergeCell ref="A106:J106"/>
    <mergeCell ref="B94:AG94"/>
    <mergeCell ref="B96:AG96"/>
    <mergeCell ref="B97:AG97"/>
    <mergeCell ref="A92:AG92"/>
    <mergeCell ref="B100:AG100"/>
    <mergeCell ref="B101:AG101"/>
    <mergeCell ref="B103:AG103"/>
    <mergeCell ref="B86:AG86"/>
    <mergeCell ref="B87:AG87"/>
    <mergeCell ref="B88:AG88"/>
    <mergeCell ref="B89:AG89"/>
    <mergeCell ref="B102:AG102"/>
    <mergeCell ref="Q106:AF106"/>
    <mergeCell ref="B90:AG90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  <mergeCell ref="B24:AG24"/>
    <mergeCell ref="Q29:AG29"/>
    <mergeCell ref="A31:AG31"/>
    <mergeCell ref="I60:AG60"/>
    <mergeCell ref="B60:H60"/>
    <mergeCell ref="B54:G54"/>
    <mergeCell ref="N45:O45"/>
    <mergeCell ref="B43:M47"/>
    <mergeCell ref="N43:O43"/>
    <mergeCell ref="N46:P46"/>
    <mergeCell ref="A21:AG21"/>
    <mergeCell ref="B22:AG22"/>
    <mergeCell ref="Q41:AG41"/>
    <mergeCell ref="R39:AG39"/>
  </mergeCells>
  <phoneticPr fontId="17" type="noConversion"/>
  <conditionalFormatting sqref="T95:AA95">
    <cfRule type="cellIs" dxfId="2" priority="1" stopIfTrue="1" operator="equal">
      <formula>0</formula>
    </cfRule>
  </conditionalFormatting>
  <printOptions horizontalCentered="1"/>
  <pageMargins left="0.43307086614173229" right="0.31496062992125984" top="0.47" bottom="0.51181102362204722" header="0.31496062992125984" footer="0.51181102362204722"/>
  <pageSetup paperSize="9" scale="95" fitToHeight="2" orientation="portrait" horizontalDpi="1200" verticalDpi="1200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71"/>
  <sheetViews>
    <sheetView showGridLines="0" topLeftCell="A34" zoomScaleNormal="100" workbookViewId="0">
      <selection activeCell="C14" sqref="C14"/>
    </sheetView>
  </sheetViews>
  <sheetFormatPr defaultRowHeight="12.75"/>
  <cols>
    <col min="1" max="1" width="21.140625" style="18" customWidth="1"/>
    <col min="2" max="2" width="19.42578125" style="18" customWidth="1"/>
    <col min="3" max="3" width="16.85546875" style="18" customWidth="1"/>
    <col min="4" max="4" width="22.5703125" style="18" customWidth="1"/>
    <col min="5" max="5" width="18.42578125" style="18" customWidth="1"/>
    <col min="6" max="6" width="10.140625" style="18" customWidth="1"/>
    <col min="7" max="16384" width="9.140625" style="18"/>
  </cols>
  <sheetData>
    <row r="1" spans="1:13">
      <c r="A1" s="432"/>
      <c r="B1" s="432"/>
      <c r="C1" s="20"/>
      <c r="D1" s="426" t="s">
        <v>46</v>
      </c>
      <c r="E1" s="426"/>
      <c r="F1" s="426"/>
      <c r="G1" s="426"/>
      <c r="H1" s="426"/>
      <c r="I1" s="426"/>
    </row>
    <row r="2" spans="1:13">
      <c r="A2" s="433"/>
      <c r="B2" s="433"/>
      <c r="C2" s="20"/>
      <c r="D2" s="426"/>
      <c r="E2" s="426"/>
      <c r="F2" s="426"/>
      <c r="G2" s="426"/>
      <c r="H2" s="426"/>
      <c r="I2" s="426"/>
    </row>
    <row r="3" spans="1:13">
      <c r="A3" s="434" t="s">
        <v>47</v>
      </c>
      <c r="B3" s="434"/>
      <c r="C3" s="20"/>
      <c r="D3" s="20"/>
      <c r="E3" s="20"/>
      <c r="F3" s="20"/>
    </row>
    <row r="4" spans="1:13" ht="36" customHeight="1">
      <c r="A4" s="106"/>
      <c r="B4" s="106"/>
      <c r="C4" s="20"/>
      <c r="D4" s="20"/>
      <c r="E4" s="20"/>
      <c r="F4" s="20"/>
    </row>
    <row r="5" spans="1:13" ht="39" customHeight="1">
      <c r="A5" s="428" t="s">
        <v>40</v>
      </c>
      <c r="B5" s="428"/>
      <c r="C5" s="428"/>
      <c r="D5" s="428"/>
      <c r="E5" s="428"/>
      <c r="F5" s="428"/>
      <c r="G5" s="428"/>
      <c r="H5" s="428"/>
      <c r="I5" s="428"/>
    </row>
    <row r="6" spans="1:13" ht="19.5" customHeight="1" thickBot="1">
      <c r="G6" s="107"/>
      <c r="M6" s="22"/>
    </row>
    <row r="7" spans="1:13" ht="20.25" customHeight="1" thickBot="1">
      <c r="A7" s="435" t="s">
        <v>48</v>
      </c>
      <c r="B7" s="429" t="s">
        <v>49</v>
      </c>
      <c r="C7" s="430"/>
      <c r="D7" s="430"/>
      <c r="E7" s="430"/>
      <c r="F7" s="430"/>
      <c r="G7" s="430"/>
      <c r="H7" s="430"/>
      <c r="I7" s="431"/>
      <c r="M7" s="22"/>
    </row>
    <row r="8" spans="1:13" ht="22.5" customHeight="1">
      <c r="A8" s="436"/>
      <c r="B8" s="438" t="s">
        <v>98</v>
      </c>
      <c r="C8" s="424" t="s">
        <v>50</v>
      </c>
      <c r="D8" s="424" t="s">
        <v>99</v>
      </c>
      <c r="E8" s="424" t="s">
        <v>100</v>
      </c>
      <c r="F8" s="424" t="s">
        <v>51</v>
      </c>
      <c r="G8" s="424"/>
      <c r="H8" s="424"/>
      <c r="I8" s="425"/>
    </row>
    <row r="9" spans="1:13" ht="69.75" customHeight="1" thickBot="1">
      <c r="A9" s="437"/>
      <c r="B9" s="439"/>
      <c r="C9" s="427"/>
      <c r="D9" s="427"/>
      <c r="E9" s="427"/>
      <c r="F9" s="23" t="s">
        <v>52</v>
      </c>
      <c r="G9" s="23" t="s">
        <v>53</v>
      </c>
      <c r="H9" s="23" t="s">
        <v>54</v>
      </c>
      <c r="I9" s="24" t="s">
        <v>55</v>
      </c>
    </row>
    <row r="10" spans="1:13">
      <c r="A10" s="108" t="s">
        <v>56</v>
      </c>
      <c r="B10" s="200"/>
      <c r="C10" s="201"/>
      <c r="D10" s="201"/>
      <c r="E10" s="201"/>
      <c r="F10" s="201"/>
      <c r="G10" s="202"/>
      <c r="H10" s="203"/>
      <c r="I10" s="204"/>
    </row>
    <row r="11" spans="1:13">
      <c r="A11" s="26" t="s">
        <v>57</v>
      </c>
      <c r="B11" s="205"/>
      <c r="C11" s="206"/>
      <c r="D11" s="206"/>
      <c r="E11" s="206"/>
      <c r="F11" s="206"/>
      <c r="G11" s="207"/>
      <c r="H11" s="208"/>
      <c r="I11" s="209"/>
    </row>
    <row r="12" spans="1:13">
      <c r="A12" s="26" t="s">
        <v>58</v>
      </c>
      <c r="B12" s="205"/>
      <c r="C12" s="206"/>
      <c r="D12" s="206"/>
      <c r="E12" s="206"/>
      <c r="F12" s="206"/>
      <c r="G12" s="207"/>
      <c r="H12" s="208"/>
      <c r="I12" s="209"/>
    </row>
    <row r="13" spans="1:13">
      <c r="A13" s="26" t="s">
        <v>59</v>
      </c>
      <c r="B13" s="205"/>
      <c r="C13" s="206"/>
      <c r="D13" s="206"/>
      <c r="E13" s="206"/>
      <c r="F13" s="206"/>
      <c r="G13" s="207"/>
      <c r="H13" s="208"/>
      <c r="I13" s="209"/>
    </row>
    <row r="14" spans="1:13">
      <c r="A14" s="26" t="s">
        <v>60</v>
      </c>
      <c r="B14" s="205"/>
      <c r="C14" s="206"/>
      <c r="D14" s="206"/>
      <c r="E14" s="206"/>
      <c r="F14" s="206"/>
      <c r="G14" s="207"/>
      <c r="H14" s="208"/>
      <c r="I14" s="209"/>
    </row>
    <row r="15" spans="1:13">
      <c r="A15" s="26" t="s">
        <v>61</v>
      </c>
      <c r="B15" s="205"/>
      <c r="C15" s="206"/>
      <c r="D15" s="206"/>
      <c r="E15" s="206"/>
      <c r="F15" s="206"/>
      <c r="G15" s="207"/>
      <c r="H15" s="208"/>
      <c r="I15" s="209"/>
    </row>
    <row r="16" spans="1:13">
      <c r="A16" s="26" t="s">
        <v>62</v>
      </c>
      <c r="B16" s="205"/>
      <c r="C16" s="206"/>
      <c r="D16" s="206"/>
      <c r="E16" s="206"/>
      <c r="F16" s="206"/>
      <c r="G16" s="207"/>
      <c r="H16" s="208"/>
      <c r="I16" s="209"/>
    </row>
    <row r="17" spans="1:9" s="27" customFormat="1">
      <c r="A17" s="26" t="s">
        <v>63</v>
      </c>
      <c r="B17" s="205"/>
      <c r="C17" s="206"/>
      <c r="D17" s="206"/>
      <c r="E17" s="206"/>
      <c r="F17" s="206"/>
      <c r="G17" s="207"/>
      <c r="H17" s="207"/>
      <c r="I17" s="210"/>
    </row>
    <row r="18" spans="1:9">
      <c r="A18" s="26" t="s">
        <v>64</v>
      </c>
      <c r="B18" s="205"/>
      <c r="C18" s="206"/>
      <c r="D18" s="206"/>
      <c r="E18" s="206"/>
      <c r="F18" s="206"/>
      <c r="G18" s="207"/>
      <c r="H18" s="208"/>
      <c r="I18" s="209"/>
    </row>
    <row r="19" spans="1:9">
      <c r="A19" s="26" t="s">
        <v>65</v>
      </c>
      <c r="B19" s="211"/>
      <c r="C19" s="212"/>
      <c r="D19" s="206"/>
      <c r="E19" s="206"/>
      <c r="F19" s="206"/>
      <c r="G19" s="207"/>
      <c r="H19" s="208"/>
      <c r="I19" s="209"/>
    </row>
    <row r="20" spans="1:9">
      <c r="A20" s="26" t="s">
        <v>66</v>
      </c>
      <c r="B20" s="205"/>
      <c r="C20" s="206"/>
      <c r="D20" s="206"/>
      <c r="E20" s="206"/>
      <c r="F20" s="206"/>
      <c r="G20" s="207"/>
      <c r="H20" s="208"/>
      <c r="I20" s="209"/>
    </row>
    <row r="21" spans="1:9" s="27" customFormat="1">
      <c r="A21" s="26" t="s">
        <v>67</v>
      </c>
      <c r="B21" s="205"/>
      <c r="C21" s="206"/>
      <c r="D21" s="206"/>
      <c r="E21" s="206"/>
      <c r="F21" s="206"/>
      <c r="G21" s="207"/>
      <c r="H21" s="207"/>
      <c r="I21" s="210"/>
    </row>
    <row r="22" spans="1:9">
      <c r="A22" s="26" t="s">
        <v>68</v>
      </c>
      <c r="B22" s="205"/>
      <c r="C22" s="206"/>
      <c r="D22" s="206"/>
      <c r="E22" s="206"/>
      <c r="F22" s="206"/>
      <c r="G22" s="207"/>
      <c r="H22" s="208"/>
      <c r="I22" s="209"/>
    </row>
    <row r="23" spans="1:9" ht="13.5" customHeight="1">
      <c r="A23" s="26" t="s">
        <v>69</v>
      </c>
      <c r="B23" s="205"/>
      <c r="C23" s="206"/>
      <c r="D23" s="206"/>
      <c r="E23" s="206"/>
      <c r="F23" s="206"/>
      <c r="G23" s="207"/>
      <c r="H23" s="208"/>
      <c r="I23" s="209"/>
    </row>
    <row r="24" spans="1:9">
      <c r="A24" s="26" t="s">
        <v>70</v>
      </c>
      <c r="B24" s="205"/>
      <c r="C24" s="206"/>
      <c r="D24" s="206"/>
      <c r="E24" s="206"/>
      <c r="F24" s="206"/>
      <c r="G24" s="207"/>
      <c r="H24" s="208"/>
      <c r="I24" s="209"/>
    </row>
    <row r="25" spans="1:9" ht="12.75" customHeight="1" thickBot="1">
      <c r="A25" s="109" t="s">
        <v>71</v>
      </c>
      <c r="B25" s="213"/>
      <c r="C25" s="214"/>
      <c r="D25" s="214"/>
      <c r="E25" s="214"/>
      <c r="F25" s="214"/>
      <c r="G25" s="215"/>
      <c r="H25" s="216"/>
      <c r="I25" s="217"/>
    </row>
    <row r="26" spans="1:9" s="30" customFormat="1" ht="19.5" customHeight="1" thickBot="1">
      <c r="A26" s="110" t="s">
        <v>72</v>
      </c>
      <c r="B26" s="111">
        <f t="shared" ref="B26:H26" si="0">SUM(B10:B25)</f>
        <v>0</v>
      </c>
      <c r="C26" s="112">
        <f t="shared" si="0"/>
        <v>0</v>
      </c>
      <c r="D26" s="113">
        <f t="shared" si="0"/>
        <v>0</v>
      </c>
      <c r="E26" s="113">
        <f t="shared" si="0"/>
        <v>0</v>
      </c>
      <c r="F26" s="113">
        <f t="shared" si="0"/>
        <v>0</v>
      </c>
      <c r="G26" s="113">
        <f t="shared" si="0"/>
        <v>0</v>
      </c>
      <c r="H26" s="113">
        <f t="shared" si="0"/>
        <v>0</v>
      </c>
      <c r="I26" s="114">
        <f>SUM(I10:I25)</f>
        <v>0</v>
      </c>
    </row>
    <row r="27" spans="1:9" s="30" customFormat="1" ht="18">
      <c r="A27" s="29"/>
      <c r="B27" s="115"/>
      <c r="C27" s="29"/>
      <c r="D27" s="29"/>
      <c r="E27" s="29"/>
      <c r="F27" s="29"/>
      <c r="G27" s="33"/>
    </row>
    <row r="28" spans="1:9" ht="45" customHeight="1">
      <c r="A28" s="29"/>
      <c r="B28" s="29"/>
      <c r="C28" s="29"/>
      <c r="F28" s="422"/>
      <c r="G28" s="422"/>
      <c r="H28" s="422"/>
      <c r="I28" s="422"/>
    </row>
    <row r="29" spans="1:9" ht="33" customHeight="1">
      <c r="A29" s="29"/>
      <c r="B29" s="29"/>
      <c r="C29" s="29"/>
      <c r="F29" s="423" t="s">
        <v>73</v>
      </c>
      <c r="G29" s="423"/>
      <c r="H29" s="423"/>
      <c r="I29" s="423"/>
    </row>
    <row r="30" spans="1:9">
      <c r="E30" s="22"/>
      <c r="F30" s="22"/>
    </row>
    <row r="31" spans="1:9">
      <c r="E31" s="22"/>
      <c r="F31" s="22"/>
    </row>
    <row r="32" spans="1:9">
      <c r="E32" s="22"/>
      <c r="F32" s="22"/>
    </row>
    <row r="33" spans="5:6">
      <c r="E33" s="22"/>
      <c r="F33" s="22"/>
    </row>
    <row r="34" spans="5:6">
      <c r="E34" s="22"/>
      <c r="F34" s="22"/>
    </row>
    <row r="35" spans="5:6">
      <c r="E35" s="22"/>
      <c r="F35" s="22"/>
    </row>
    <row r="36" spans="5:6">
      <c r="E36" s="22"/>
      <c r="F36" s="22"/>
    </row>
    <row r="37" spans="5:6">
      <c r="E37" s="22"/>
      <c r="F37" s="22"/>
    </row>
    <row r="38" spans="5:6">
      <c r="E38" s="22"/>
      <c r="F38" s="22"/>
    </row>
    <row r="39" spans="5:6">
      <c r="E39" s="22"/>
      <c r="F39" s="22"/>
    </row>
    <row r="40" spans="5:6">
      <c r="E40" s="22"/>
      <c r="F40" s="22"/>
    </row>
    <row r="41" spans="5:6">
      <c r="E41" s="22"/>
      <c r="F41" s="22"/>
    </row>
    <row r="42" spans="5:6">
      <c r="E42" s="22"/>
      <c r="F42" s="22"/>
    </row>
    <row r="43" spans="5:6">
      <c r="E43" s="22"/>
      <c r="F43" s="22"/>
    </row>
    <row r="44" spans="5:6">
      <c r="E44" s="22"/>
      <c r="F44" s="22"/>
    </row>
    <row r="45" spans="5:6">
      <c r="E45" s="22"/>
      <c r="F45" s="22"/>
    </row>
    <row r="46" spans="5:6">
      <c r="E46" s="22"/>
      <c r="F46" s="22"/>
    </row>
    <row r="47" spans="5:6">
      <c r="E47" s="22"/>
      <c r="F47" s="22"/>
    </row>
    <row r="48" spans="5:6">
      <c r="E48" s="22"/>
      <c r="F48" s="22"/>
    </row>
    <row r="49" spans="4:6">
      <c r="E49" s="22"/>
      <c r="F49" s="22"/>
    </row>
    <row r="50" spans="4:6">
      <c r="E50" s="22"/>
      <c r="F50" s="22"/>
    </row>
    <row r="51" spans="4:6">
      <c r="E51" s="22"/>
      <c r="F51" s="22"/>
    </row>
    <row r="52" spans="4:6">
      <c r="D52" s="22"/>
      <c r="E52" s="22"/>
      <c r="F52" s="22"/>
    </row>
    <row r="53" spans="4:6">
      <c r="D53" s="22"/>
      <c r="E53" s="22"/>
      <c r="F53" s="22"/>
    </row>
    <row r="54" spans="4:6">
      <c r="D54" s="22"/>
      <c r="E54" s="22"/>
      <c r="F54" s="22"/>
    </row>
    <row r="55" spans="4:6">
      <c r="D55" s="22"/>
      <c r="E55" s="22"/>
      <c r="F55" s="22"/>
    </row>
    <row r="56" spans="4:6">
      <c r="D56" s="22"/>
      <c r="E56" s="22"/>
      <c r="F56" s="22"/>
    </row>
    <row r="57" spans="4:6">
      <c r="D57" s="22"/>
      <c r="E57" s="22"/>
      <c r="F57" s="22"/>
    </row>
    <row r="58" spans="4:6">
      <c r="D58" s="22"/>
      <c r="E58" s="22"/>
      <c r="F58" s="22"/>
    </row>
    <row r="59" spans="4:6">
      <c r="D59" s="22"/>
      <c r="E59" s="22"/>
      <c r="F59" s="22"/>
    </row>
    <row r="60" spans="4:6">
      <c r="D60" s="22"/>
      <c r="E60" s="22"/>
      <c r="F60" s="22"/>
    </row>
    <row r="61" spans="4:6">
      <c r="D61" s="22"/>
      <c r="E61" s="22"/>
      <c r="F61" s="22"/>
    </row>
    <row r="62" spans="4:6">
      <c r="D62" s="22"/>
      <c r="E62" s="22"/>
      <c r="F62" s="22"/>
    </row>
    <row r="63" spans="4:6">
      <c r="D63" s="22"/>
      <c r="E63" s="22"/>
      <c r="F63" s="22"/>
    </row>
    <row r="64" spans="4:6">
      <c r="D64" s="22"/>
      <c r="E64" s="22"/>
      <c r="F64" s="22"/>
    </row>
    <row r="180" ht="12.75" customHeight="1"/>
    <row r="271" ht="13.5" customHeight="1"/>
  </sheetData>
  <sheetProtection sheet="1" objects="1" scenarios="1" selectLockedCells="1"/>
  <mergeCells count="13">
    <mergeCell ref="F28:I28"/>
    <mergeCell ref="F29:I29"/>
    <mergeCell ref="F8:I8"/>
    <mergeCell ref="D1:I2"/>
    <mergeCell ref="E8:E9"/>
    <mergeCell ref="D8:D9"/>
    <mergeCell ref="A5:I5"/>
    <mergeCell ref="B7:I7"/>
    <mergeCell ref="A1:B2"/>
    <mergeCell ref="A3:B3"/>
    <mergeCell ref="A7:A9"/>
    <mergeCell ref="B8:B9"/>
    <mergeCell ref="C8:C9"/>
  </mergeCells>
  <phoneticPr fontId="17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3"/>
  <sheetViews>
    <sheetView showGridLines="0" zoomScaleNormal="100" workbookViewId="0">
      <selection activeCell="B94" sqref="B94:AG94"/>
    </sheetView>
  </sheetViews>
  <sheetFormatPr defaultRowHeight="12.75"/>
  <cols>
    <col min="1" max="1" width="21.140625" style="18" customWidth="1"/>
    <col min="2" max="2" width="10.5703125" style="18" customWidth="1"/>
    <col min="3" max="3" width="9.140625" style="18"/>
    <col min="4" max="4" width="10.5703125" style="18" customWidth="1"/>
    <col min="5" max="5" width="11.7109375" style="18" customWidth="1"/>
    <col min="6" max="6" width="10.85546875" style="18" customWidth="1"/>
    <col min="7" max="7" width="13.140625" style="18" customWidth="1"/>
    <col min="8" max="8" width="20.28515625" style="18" customWidth="1"/>
    <col min="9" max="9" width="9.140625" style="18"/>
    <col min="10" max="11" width="11.140625" style="18" customWidth="1"/>
    <col min="12" max="12" width="10.5703125" style="18" customWidth="1"/>
    <col min="13" max="16384" width="9.140625" style="18"/>
  </cols>
  <sheetData>
    <row r="1" spans="1:15" ht="20.25" customHeight="1">
      <c r="A1" s="445"/>
      <c r="B1" s="445"/>
    </row>
    <row r="2" spans="1:15" ht="12.75" customHeight="1">
      <c r="A2" s="446"/>
      <c r="B2" s="446"/>
      <c r="C2" s="426" t="s">
        <v>74</v>
      </c>
      <c r="D2" s="426"/>
      <c r="E2" s="426"/>
      <c r="F2" s="426"/>
      <c r="G2" s="426"/>
      <c r="H2" s="426"/>
      <c r="I2" s="426"/>
      <c r="J2" s="426"/>
      <c r="K2" s="426"/>
      <c r="L2" s="426"/>
    </row>
    <row r="3" spans="1:15" ht="22.5" customHeight="1">
      <c r="A3" s="434" t="s">
        <v>47</v>
      </c>
      <c r="B3" s="434"/>
      <c r="C3" s="19"/>
      <c r="D3" s="19"/>
      <c r="E3" s="19"/>
      <c r="F3" s="19"/>
      <c r="G3" s="19"/>
      <c r="H3" s="19"/>
    </row>
    <row r="4" spans="1:15" ht="36.75" customHeight="1">
      <c r="A4" s="444" t="s">
        <v>41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</row>
    <row r="5" spans="1:15">
      <c r="B5" s="20"/>
      <c r="C5" s="20"/>
      <c r="D5" s="20"/>
      <c r="E5" s="20"/>
      <c r="F5" s="20"/>
      <c r="G5" s="20"/>
      <c r="H5" s="21"/>
    </row>
    <row r="6" spans="1:15" ht="8.25" customHeight="1" thickBot="1">
      <c r="A6" s="20"/>
      <c r="B6" s="21"/>
      <c r="C6" s="21"/>
      <c r="D6" s="21"/>
      <c r="E6" s="21"/>
      <c r="F6" s="21"/>
      <c r="G6" s="21"/>
      <c r="H6" s="20"/>
    </row>
    <row r="7" spans="1:15" ht="21.75" customHeight="1">
      <c r="A7" s="450" t="s">
        <v>48</v>
      </c>
      <c r="B7" s="447" t="s">
        <v>75</v>
      </c>
      <c r="C7" s="448"/>
      <c r="D7" s="448"/>
      <c r="E7" s="448"/>
      <c r="F7" s="449"/>
      <c r="G7" s="453" t="s">
        <v>76</v>
      </c>
      <c r="H7" s="454"/>
      <c r="I7" s="454"/>
      <c r="J7" s="454"/>
      <c r="K7" s="454"/>
      <c r="L7" s="455"/>
      <c r="O7" s="22"/>
    </row>
    <row r="8" spans="1:15" ht="12.75" customHeight="1">
      <c r="A8" s="451"/>
      <c r="B8" s="442" t="s">
        <v>77</v>
      </c>
      <c r="C8" s="440" t="s">
        <v>78</v>
      </c>
      <c r="D8" s="440"/>
      <c r="E8" s="440"/>
      <c r="F8" s="441"/>
      <c r="G8" s="442" t="s">
        <v>95</v>
      </c>
      <c r="H8" s="440" t="s">
        <v>96</v>
      </c>
      <c r="I8" s="440" t="s">
        <v>79</v>
      </c>
      <c r="J8" s="440"/>
      <c r="K8" s="440"/>
      <c r="L8" s="441"/>
    </row>
    <row r="9" spans="1:15" ht="38.25" customHeight="1" thickBot="1">
      <c r="A9" s="452"/>
      <c r="B9" s="443"/>
      <c r="C9" s="23" t="s">
        <v>52</v>
      </c>
      <c r="D9" s="23" t="s">
        <v>53</v>
      </c>
      <c r="E9" s="23" t="s">
        <v>54</v>
      </c>
      <c r="F9" s="24" t="s">
        <v>55</v>
      </c>
      <c r="G9" s="443"/>
      <c r="H9" s="427"/>
      <c r="I9" s="23" t="s">
        <v>52</v>
      </c>
      <c r="J9" s="23" t="s">
        <v>53</v>
      </c>
      <c r="K9" s="23" t="s">
        <v>54</v>
      </c>
      <c r="L9" s="24" t="s">
        <v>55</v>
      </c>
    </row>
    <row r="10" spans="1:15">
      <c r="A10" s="25" t="s">
        <v>56</v>
      </c>
      <c r="B10" s="89"/>
      <c r="C10" s="6"/>
      <c r="D10" s="6"/>
      <c r="E10" s="6"/>
      <c r="F10" s="90"/>
      <c r="G10" s="91"/>
      <c r="H10" s="6"/>
      <c r="I10" s="92"/>
      <c r="J10" s="92"/>
      <c r="K10" s="92"/>
      <c r="L10" s="93"/>
    </row>
    <row r="11" spans="1:15">
      <c r="A11" s="26" t="s">
        <v>57</v>
      </c>
      <c r="B11" s="94"/>
      <c r="C11" s="7"/>
      <c r="D11" s="7"/>
      <c r="E11" s="7"/>
      <c r="F11" s="95"/>
      <c r="G11" s="94"/>
      <c r="H11" s="7"/>
      <c r="I11" s="96"/>
      <c r="J11" s="96"/>
      <c r="K11" s="96"/>
      <c r="L11" s="97"/>
    </row>
    <row r="12" spans="1:15">
      <c r="A12" s="26" t="s">
        <v>58</v>
      </c>
      <c r="B12" s="94"/>
      <c r="C12" s="7"/>
      <c r="D12" s="7"/>
      <c r="E12" s="7"/>
      <c r="F12" s="95"/>
      <c r="G12" s="94"/>
      <c r="H12" s="7"/>
      <c r="I12" s="96"/>
      <c r="J12" s="96"/>
      <c r="K12" s="96"/>
      <c r="L12" s="97"/>
    </row>
    <row r="13" spans="1:15">
      <c r="A13" s="26" t="s">
        <v>59</v>
      </c>
      <c r="B13" s="94"/>
      <c r="C13" s="7"/>
      <c r="D13" s="7"/>
      <c r="E13" s="7"/>
      <c r="F13" s="95"/>
      <c r="G13" s="94"/>
      <c r="H13" s="7"/>
      <c r="I13" s="96"/>
      <c r="J13" s="96"/>
      <c r="K13" s="96"/>
      <c r="L13" s="97"/>
    </row>
    <row r="14" spans="1:15">
      <c r="A14" s="26" t="s">
        <v>60</v>
      </c>
      <c r="B14" s="94"/>
      <c r="C14" s="7"/>
      <c r="D14" s="7"/>
      <c r="E14" s="7"/>
      <c r="F14" s="95"/>
      <c r="G14" s="94"/>
      <c r="H14" s="7"/>
      <c r="I14" s="96"/>
      <c r="J14" s="96"/>
      <c r="K14" s="96"/>
      <c r="L14" s="97"/>
    </row>
    <row r="15" spans="1:15">
      <c r="A15" s="26" t="s">
        <v>61</v>
      </c>
      <c r="B15" s="94"/>
      <c r="C15" s="7"/>
      <c r="D15" s="7"/>
      <c r="E15" s="7"/>
      <c r="F15" s="95"/>
      <c r="G15" s="94"/>
      <c r="H15" s="7"/>
      <c r="I15" s="96"/>
      <c r="J15" s="96"/>
      <c r="K15" s="96"/>
      <c r="L15" s="97"/>
    </row>
    <row r="16" spans="1:15">
      <c r="A16" s="26" t="s">
        <v>62</v>
      </c>
      <c r="B16" s="94"/>
      <c r="C16" s="7"/>
      <c r="D16" s="7"/>
      <c r="E16" s="7"/>
      <c r="F16" s="95"/>
      <c r="G16" s="94"/>
      <c r="H16" s="7"/>
      <c r="I16" s="96"/>
      <c r="J16" s="96"/>
      <c r="K16" s="96"/>
      <c r="L16" s="97"/>
    </row>
    <row r="17" spans="1:12" s="27" customFormat="1">
      <c r="A17" s="26" t="s">
        <v>63</v>
      </c>
      <c r="B17" s="94"/>
      <c r="C17" s="7"/>
      <c r="D17" s="7"/>
      <c r="E17" s="7"/>
      <c r="F17" s="95"/>
      <c r="G17" s="94"/>
      <c r="H17" s="7"/>
      <c r="I17" s="98"/>
      <c r="J17" s="98"/>
      <c r="K17" s="98"/>
      <c r="L17" s="99"/>
    </row>
    <row r="18" spans="1:12">
      <c r="A18" s="26" t="s">
        <v>64</v>
      </c>
      <c r="B18" s="94"/>
      <c r="C18" s="7"/>
      <c r="D18" s="7"/>
      <c r="E18" s="7"/>
      <c r="F18" s="95"/>
      <c r="G18" s="94"/>
      <c r="H18" s="7"/>
      <c r="I18" s="96"/>
      <c r="J18" s="96"/>
      <c r="K18" s="96"/>
      <c r="L18" s="97"/>
    </row>
    <row r="19" spans="1:12">
      <c r="A19" s="26" t="s">
        <v>65</v>
      </c>
      <c r="B19" s="100"/>
      <c r="C19" s="7"/>
      <c r="D19" s="7"/>
      <c r="E19" s="7"/>
      <c r="F19" s="95"/>
      <c r="G19" s="94"/>
      <c r="H19" s="7"/>
      <c r="I19" s="96"/>
      <c r="J19" s="96"/>
      <c r="K19" s="96"/>
      <c r="L19" s="97"/>
    </row>
    <row r="20" spans="1:12">
      <c r="A20" s="26" t="s">
        <v>66</v>
      </c>
      <c r="B20" s="94"/>
      <c r="C20" s="7"/>
      <c r="D20" s="7"/>
      <c r="E20" s="7"/>
      <c r="F20" s="95"/>
      <c r="G20" s="94"/>
      <c r="H20" s="7"/>
      <c r="I20" s="96"/>
      <c r="J20" s="96"/>
      <c r="K20" s="96"/>
      <c r="L20" s="97"/>
    </row>
    <row r="21" spans="1:12" s="27" customFormat="1">
      <c r="A21" s="26" t="s">
        <v>67</v>
      </c>
      <c r="B21" s="94"/>
      <c r="C21" s="7"/>
      <c r="D21" s="7"/>
      <c r="E21" s="7"/>
      <c r="F21" s="95"/>
      <c r="G21" s="94"/>
      <c r="H21" s="7"/>
      <c r="I21" s="98"/>
      <c r="J21" s="98"/>
      <c r="K21" s="98"/>
      <c r="L21" s="99"/>
    </row>
    <row r="22" spans="1:12">
      <c r="A22" s="26" t="s">
        <v>68</v>
      </c>
      <c r="B22" s="94"/>
      <c r="C22" s="7"/>
      <c r="D22" s="7"/>
      <c r="E22" s="7"/>
      <c r="F22" s="95"/>
      <c r="G22" s="94"/>
      <c r="H22" s="7"/>
      <c r="I22" s="96"/>
      <c r="J22" s="96"/>
      <c r="K22" s="96"/>
      <c r="L22" s="97"/>
    </row>
    <row r="23" spans="1:12" ht="13.5" customHeight="1">
      <c r="A23" s="26" t="s">
        <v>69</v>
      </c>
      <c r="B23" s="94"/>
      <c r="C23" s="7"/>
      <c r="D23" s="7"/>
      <c r="E23" s="7"/>
      <c r="F23" s="95"/>
      <c r="G23" s="94"/>
      <c r="H23" s="7"/>
      <c r="I23" s="96"/>
      <c r="J23" s="96"/>
      <c r="K23" s="96"/>
      <c r="L23" s="97"/>
    </row>
    <row r="24" spans="1:12">
      <c r="A24" s="26" t="s">
        <v>70</v>
      </c>
      <c r="B24" s="94"/>
      <c r="C24" s="7"/>
      <c r="D24" s="7"/>
      <c r="E24" s="7"/>
      <c r="F24" s="95"/>
      <c r="G24" s="94"/>
      <c r="H24" s="7"/>
      <c r="I24" s="96"/>
      <c r="J24" s="96"/>
      <c r="K24" s="96"/>
      <c r="L24" s="97"/>
    </row>
    <row r="25" spans="1:12" ht="13.5" thickBot="1">
      <c r="A25" s="28" t="s">
        <v>71</v>
      </c>
      <c r="B25" s="101"/>
      <c r="C25" s="102"/>
      <c r="D25" s="102"/>
      <c r="E25" s="102"/>
      <c r="F25" s="103"/>
      <c r="G25" s="101"/>
      <c r="H25" s="102"/>
      <c r="I25" s="104"/>
      <c r="J25" s="104"/>
      <c r="K25" s="104"/>
      <c r="L25" s="105"/>
    </row>
    <row r="26" spans="1:12" s="30" customFormat="1" ht="18">
      <c r="A26" s="29"/>
      <c r="B26" s="29"/>
      <c r="C26" s="29"/>
      <c r="D26" s="29"/>
      <c r="E26" s="29"/>
      <c r="F26" s="29"/>
      <c r="G26" s="29"/>
      <c r="H26" s="29"/>
    </row>
    <row r="27" spans="1:12">
      <c r="A27" s="29"/>
      <c r="B27" s="29"/>
      <c r="C27" s="29"/>
      <c r="D27" s="29"/>
      <c r="E27" s="29"/>
      <c r="F27" s="29"/>
      <c r="G27" s="29"/>
      <c r="H27" s="29"/>
    </row>
    <row r="28" spans="1:12" ht="28.5" customHeight="1">
      <c r="A28" s="29"/>
      <c r="B28" s="29"/>
      <c r="C28" s="29"/>
      <c r="D28" s="29"/>
      <c r="E28" s="29"/>
      <c r="F28" s="29"/>
      <c r="G28" s="31"/>
      <c r="H28" s="31"/>
      <c r="I28" s="422"/>
      <c r="J28" s="422"/>
      <c r="K28" s="422"/>
      <c r="L28" s="422"/>
    </row>
    <row r="29" spans="1:12" ht="33" customHeight="1">
      <c r="A29" s="32"/>
      <c r="B29" s="29"/>
      <c r="G29" s="423"/>
      <c r="H29" s="423"/>
      <c r="I29" s="423" t="s">
        <v>73</v>
      </c>
      <c r="J29" s="423"/>
      <c r="K29" s="423"/>
      <c r="L29" s="423"/>
    </row>
    <row r="30" spans="1:12">
      <c r="A30" s="33"/>
      <c r="B30" s="33"/>
      <c r="C30" s="33"/>
      <c r="D30" s="33"/>
      <c r="E30" s="33"/>
      <c r="F30" s="33"/>
      <c r="G30" s="33"/>
      <c r="H30" s="33"/>
    </row>
    <row r="31" spans="1:12" ht="29.25" customHeight="1">
      <c r="C31" s="34"/>
      <c r="D31" s="34"/>
      <c r="E31" s="34"/>
      <c r="F31" s="34"/>
      <c r="G31" s="34"/>
      <c r="H31" s="34"/>
    </row>
    <row r="32" spans="1:12">
      <c r="G32" s="22"/>
      <c r="H32" s="22"/>
    </row>
    <row r="33" spans="7:8">
      <c r="G33" s="22"/>
      <c r="H33" s="35"/>
    </row>
    <row r="34" spans="7:8">
      <c r="G34" s="22"/>
      <c r="H34" s="36"/>
    </row>
    <row r="35" spans="7:8">
      <c r="G35" s="22"/>
      <c r="H35" s="36"/>
    </row>
    <row r="36" spans="7:8">
      <c r="G36" s="22"/>
      <c r="H36" s="37"/>
    </row>
    <row r="37" spans="7:8">
      <c r="G37" s="22"/>
      <c r="H37" s="36"/>
    </row>
    <row r="38" spans="7:8">
      <c r="G38" s="22"/>
      <c r="H38" s="38"/>
    </row>
    <row r="39" spans="7:8">
      <c r="G39" s="22"/>
      <c r="H39" s="36"/>
    </row>
    <row r="40" spans="7:8">
      <c r="G40" s="22"/>
      <c r="H40" s="36"/>
    </row>
    <row r="41" spans="7:8">
      <c r="G41" s="22"/>
      <c r="H41" s="36"/>
    </row>
    <row r="42" spans="7:8">
      <c r="G42" s="22"/>
      <c r="H42" s="38"/>
    </row>
    <row r="43" spans="7:8">
      <c r="G43" s="22"/>
      <c r="H43" s="36"/>
    </row>
    <row r="44" spans="7:8">
      <c r="G44" s="22"/>
      <c r="H44" s="37"/>
    </row>
    <row r="45" spans="7:8">
      <c r="G45" s="22"/>
      <c r="H45" s="36"/>
    </row>
    <row r="46" spans="7:8">
      <c r="G46" s="22"/>
      <c r="H46" s="37"/>
    </row>
    <row r="47" spans="7:8">
      <c r="G47" s="22"/>
      <c r="H47" s="37"/>
    </row>
    <row r="48" spans="7:8">
      <c r="G48" s="22"/>
      <c r="H48" s="36"/>
    </row>
    <row r="49" spans="3:8">
      <c r="G49" s="22"/>
      <c r="H49" s="39"/>
    </row>
    <row r="50" spans="3:8">
      <c r="G50" s="22"/>
      <c r="H50" s="38"/>
    </row>
    <row r="51" spans="3:8">
      <c r="G51" s="22"/>
      <c r="H51" s="38"/>
    </row>
    <row r="52" spans="3:8">
      <c r="G52" s="22"/>
      <c r="H52" s="38"/>
    </row>
    <row r="53" spans="3:8">
      <c r="G53" s="22"/>
      <c r="H53" s="38"/>
    </row>
    <row r="54" spans="3:8">
      <c r="C54" s="22"/>
      <c r="D54" s="22"/>
      <c r="E54" s="22"/>
      <c r="F54" s="22"/>
      <c r="G54" s="22"/>
      <c r="H54" s="38"/>
    </row>
    <row r="55" spans="3:8">
      <c r="C55" s="22"/>
      <c r="D55" s="22"/>
      <c r="E55" s="22"/>
      <c r="F55" s="22"/>
      <c r="G55" s="22"/>
      <c r="H55" s="38"/>
    </row>
    <row r="56" spans="3:8">
      <c r="C56" s="22"/>
      <c r="D56" s="22"/>
      <c r="E56" s="22"/>
      <c r="F56" s="22"/>
      <c r="G56" s="22"/>
      <c r="H56" s="38"/>
    </row>
    <row r="57" spans="3:8">
      <c r="C57" s="22"/>
      <c r="D57" s="22"/>
      <c r="E57" s="22"/>
      <c r="F57" s="22"/>
      <c r="G57" s="22"/>
      <c r="H57" s="38"/>
    </row>
    <row r="58" spans="3:8">
      <c r="C58" s="22"/>
      <c r="D58" s="22"/>
      <c r="E58" s="22"/>
      <c r="F58" s="22"/>
      <c r="G58" s="22"/>
      <c r="H58" s="38"/>
    </row>
    <row r="59" spans="3:8">
      <c r="C59" s="22"/>
      <c r="D59" s="22"/>
      <c r="E59" s="22"/>
      <c r="F59" s="22"/>
      <c r="G59" s="22"/>
      <c r="H59" s="40"/>
    </row>
    <row r="60" spans="3:8">
      <c r="C60" s="22"/>
      <c r="D60" s="22"/>
      <c r="E60" s="22"/>
      <c r="F60" s="22"/>
      <c r="G60" s="22"/>
      <c r="H60" s="38"/>
    </row>
    <row r="61" spans="3:8">
      <c r="C61" s="22"/>
      <c r="D61" s="22"/>
      <c r="E61" s="22"/>
      <c r="F61" s="22"/>
      <c r="G61" s="22"/>
      <c r="H61" s="38"/>
    </row>
    <row r="62" spans="3:8">
      <c r="C62" s="22"/>
      <c r="D62" s="22"/>
      <c r="E62" s="22"/>
      <c r="F62" s="22"/>
      <c r="G62" s="22"/>
      <c r="H62" s="38"/>
    </row>
    <row r="63" spans="3:8">
      <c r="C63" s="22"/>
      <c r="D63" s="22"/>
      <c r="E63" s="22"/>
      <c r="F63" s="22"/>
      <c r="G63" s="22"/>
      <c r="H63" s="38"/>
    </row>
    <row r="64" spans="3:8">
      <c r="C64" s="22"/>
      <c r="D64" s="22"/>
      <c r="E64" s="22"/>
      <c r="F64" s="22"/>
      <c r="G64" s="22"/>
      <c r="H64" s="38"/>
    </row>
    <row r="65" spans="3:8">
      <c r="C65" s="22"/>
      <c r="D65" s="22"/>
      <c r="E65" s="22"/>
      <c r="F65" s="22"/>
      <c r="G65" s="22"/>
      <c r="H65" s="38"/>
    </row>
    <row r="66" spans="3:8">
      <c r="C66" s="22"/>
      <c r="D66" s="22"/>
      <c r="E66" s="22"/>
      <c r="F66" s="22"/>
      <c r="G66" s="22"/>
      <c r="H66" s="39"/>
    </row>
    <row r="182" ht="12.75" customHeight="1"/>
    <row r="273" ht="13.5" customHeight="1"/>
  </sheetData>
  <sheetProtection sheet="1" objects="1" scenarios="1" selectLockedCells="1"/>
  <mergeCells count="15">
    <mergeCell ref="B8:B9"/>
    <mergeCell ref="G8:G9"/>
    <mergeCell ref="H8:H9"/>
    <mergeCell ref="C2:L2"/>
    <mergeCell ref="A4:L4"/>
    <mergeCell ref="A3:B3"/>
    <mergeCell ref="A1:B2"/>
    <mergeCell ref="B7:F7"/>
    <mergeCell ref="A7:A9"/>
    <mergeCell ref="G7:L7"/>
    <mergeCell ref="I28:L28"/>
    <mergeCell ref="I29:L29"/>
    <mergeCell ref="I8:L8"/>
    <mergeCell ref="G29:H29"/>
    <mergeCell ref="C8:F8"/>
  </mergeCells>
  <phoneticPr fontId="0" type="noConversion"/>
  <pageMargins left="1" right="0.12" top="0.68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46"/>
  <sheetViews>
    <sheetView showGridLines="0" zoomScaleNormal="100" workbookViewId="0">
      <selection sqref="A1:C2"/>
    </sheetView>
  </sheetViews>
  <sheetFormatPr defaultRowHeight="12.75"/>
  <cols>
    <col min="1" max="1" width="3.5703125" style="18" bestFit="1" customWidth="1"/>
    <col min="2" max="2" width="24.5703125" style="18" customWidth="1"/>
    <col min="3" max="3" width="13.7109375" style="18" customWidth="1"/>
    <col min="4" max="4" width="10" style="18" customWidth="1"/>
    <col min="5" max="5" width="16" style="86" customWidth="1"/>
    <col min="6" max="6" width="10" style="86" customWidth="1"/>
    <col min="7" max="7" width="16" style="86" customWidth="1"/>
    <col min="8" max="8" width="15.42578125" style="18" customWidth="1"/>
    <col min="9" max="9" width="17.28515625" style="18" customWidth="1"/>
    <col min="10" max="10" width="18.85546875" style="18" customWidth="1"/>
    <col min="11" max="12" width="12.5703125" style="18" hidden="1" customWidth="1"/>
    <col min="13" max="14" width="14.140625" style="18" hidden="1" customWidth="1"/>
    <col min="15" max="15" width="18.5703125" style="18" customWidth="1"/>
    <col min="16" max="16" width="19.28515625" style="18" customWidth="1"/>
    <col min="17" max="17" width="17.42578125" style="18" customWidth="1"/>
    <col min="18" max="16384" width="9.140625" style="18"/>
  </cols>
  <sheetData>
    <row r="1" spans="1:24">
      <c r="A1" s="457"/>
      <c r="B1" s="457"/>
      <c r="C1" s="457"/>
      <c r="D1" s="20"/>
      <c r="E1" s="41"/>
      <c r="F1" s="41"/>
      <c r="G1" s="41"/>
      <c r="H1" s="426" t="s">
        <v>80</v>
      </c>
      <c r="I1" s="426"/>
      <c r="J1" s="426"/>
      <c r="K1" s="426"/>
      <c r="L1" s="426"/>
      <c r="M1" s="426"/>
      <c r="N1" s="426"/>
      <c r="O1" s="426"/>
      <c r="P1" s="426"/>
    </row>
    <row r="2" spans="1:24" ht="12.75" customHeight="1">
      <c r="A2" s="446"/>
      <c r="B2" s="446"/>
      <c r="C2" s="446"/>
      <c r="D2" s="20"/>
      <c r="E2" s="41"/>
      <c r="F2" s="41"/>
      <c r="G2" s="41"/>
      <c r="H2" s="20"/>
      <c r="I2" s="20"/>
      <c r="J2" s="20"/>
      <c r="K2" s="20"/>
      <c r="L2" s="20"/>
      <c r="M2" s="20"/>
      <c r="N2" s="20"/>
      <c r="O2" s="20"/>
      <c r="P2" s="20"/>
    </row>
    <row r="3" spans="1:24">
      <c r="A3" s="434" t="s">
        <v>47</v>
      </c>
      <c r="B3" s="434"/>
      <c r="C3" s="87"/>
      <c r="D3" s="20"/>
      <c r="E3" s="41"/>
      <c r="F3" s="41"/>
      <c r="G3" s="41"/>
      <c r="H3" s="20"/>
      <c r="I3" s="20"/>
      <c r="J3" s="21"/>
      <c r="K3" s="21"/>
      <c r="L3" s="21"/>
      <c r="M3" s="21"/>
      <c r="N3" s="21"/>
      <c r="O3" s="21"/>
      <c r="P3" s="20"/>
    </row>
    <row r="4" spans="1:24">
      <c r="B4" s="20"/>
      <c r="C4" s="21"/>
      <c r="D4" s="21"/>
      <c r="E4" s="21"/>
      <c r="F4" s="21"/>
      <c r="G4" s="21"/>
      <c r="H4" s="21"/>
      <c r="I4" s="21"/>
      <c r="J4" s="20"/>
      <c r="K4" s="20"/>
      <c r="L4" s="20"/>
      <c r="M4" s="20"/>
      <c r="N4" s="20"/>
      <c r="O4" s="21"/>
      <c r="P4" s="21"/>
      <c r="Q4" s="20"/>
    </row>
    <row r="5" spans="1:24" ht="48" customHeight="1">
      <c r="A5" s="456" t="s">
        <v>81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2"/>
      <c r="X5" s="22"/>
    </row>
    <row r="6" spans="1:24" ht="20.25" customHeight="1" thickBo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2"/>
      <c r="X6" s="22"/>
    </row>
    <row r="7" spans="1:24" ht="31.5" customHeight="1">
      <c r="A7" s="465"/>
      <c r="B7" s="466" t="s">
        <v>48</v>
      </c>
      <c r="C7" s="468" t="s">
        <v>82</v>
      </c>
      <c r="D7" s="469"/>
      <c r="E7" s="470" t="s">
        <v>83</v>
      </c>
      <c r="F7" s="469"/>
      <c r="G7" s="458" t="s">
        <v>84</v>
      </c>
      <c r="H7" s="459"/>
      <c r="I7" s="460"/>
      <c r="J7" s="461" t="s">
        <v>85</v>
      </c>
      <c r="K7" s="461"/>
      <c r="L7" s="461"/>
      <c r="M7" s="461"/>
      <c r="N7" s="461"/>
      <c r="O7" s="462"/>
      <c r="P7" s="463"/>
    </row>
    <row r="8" spans="1:24" ht="33.75" customHeight="1" thickBot="1">
      <c r="A8" s="465"/>
      <c r="B8" s="467"/>
      <c r="C8" s="45" t="s">
        <v>86</v>
      </c>
      <c r="D8" s="46" t="s">
        <v>87</v>
      </c>
      <c r="E8" s="47" t="s">
        <v>86</v>
      </c>
      <c r="F8" s="46" t="s">
        <v>87</v>
      </c>
      <c r="G8" s="47" t="s">
        <v>88</v>
      </c>
      <c r="H8" s="48" t="s">
        <v>89</v>
      </c>
      <c r="I8" s="46" t="s">
        <v>90</v>
      </c>
      <c r="J8" s="49" t="s">
        <v>88</v>
      </c>
      <c r="K8" s="50" t="s">
        <v>126</v>
      </c>
      <c r="L8" s="50" t="s">
        <v>127</v>
      </c>
      <c r="M8" s="50" t="s">
        <v>128</v>
      </c>
      <c r="N8" s="50" t="s">
        <v>129</v>
      </c>
      <c r="O8" s="51" t="s">
        <v>89</v>
      </c>
      <c r="P8" s="52" t="s">
        <v>90</v>
      </c>
    </row>
    <row r="9" spans="1:24">
      <c r="A9" s="53"/>
      <c r="B9" s="54" t="s">
        <v>56</v>
      </c>
      <c r="C9" s="55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ceny'!D10),2)+ROUND(('zal 1 - liczba stuk'!H10*'zal 2 - ceny'!E10),2)+ROUND(('zal 1 - liczba stuk'!I10*'zal 2 - ceny'!F10),2)</f>
        <v>0</v>
      </c>
      <c r="D9" s="56">
        <f>ROUND(C9*$C$29,2)</f>
        <v>0</v>
      </c>
      <c r="E9" s="55">
        <f>ROUND(('zal 1 - liczba stuk'!B10*'zal 2 - ceny'!G10),2)+ROUND(('zal 1 - liczba stuk'!C10*'zal 2 - ceny'!G10),2)+ROUND(('zal 1 - liczba stuk'!D10*'zal 2 - ceny'!H10),2)+ROUND(('zal 1 - liczba stuk'!E10*'zal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F9" s="56">
        <f>ROUND(E9*$C$30,2)</f>
        <v>0</v>
      </c>
      <c r="G9" s="55">
        <f>C9+D9</f>
        <v>0</v>
      </c>
      <c r="H9" s="57">
        <f>E9+F9</f>
        <v>0</v>
      </c>
      <c r="I9" s="56">
        <f>G9+H9</f>
        <v>0</v>
      </c>
      <c r="J9" s="58">
        <f>ROUND(C9+(D9*$C$28),2)</f>
        <v>0</v>
      </c>
      <c r="K9" s="58">
        <f>ROUND(('zal 1 - liczba stuk'!C10*'zal 2 - ceny'!G10),2)+ROUND(('zal 1 - liczba stuk'!E10*'zal 2 - ceny'!H10),2)</f>
        <v>0</v>
      </c>
      <c r="L9" s="58">
        <f>ROUND(K9*$C$30,2)</f>
        <v>0</v>
      </c>
      <c r="M9" s="58">
        <f>ROUND(('zal 1 - liczba stuk'!B10*'zal 2 - ceny'!G10),2)+ROUND(('zal 1 - liczba stuk'!D10*'zal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N9" s="58">
        <f>ROUND(M9*$C$30,2)</f>
        <v>0</v>
      </c>
      <c r="O9" s="59">
        <f>K9+(L9*$C$28)+(0.75*M9)+(0.75*N9*$C$28)</f>
        <v>0</v>
      </c>
      <c r="P9" s="60">
        <f>ROUND(J9+O9,2)</f>
        <v>0</v>
      </c>
    </row>
    <row r="10" spans="1:24">
      <c r="A10" s="53"/>
      <c r="B10" s="61" t="s">
        <v>57</v>
      </c>
      <c r="C10" s="62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ceny'!D11),2)+ROUND(('zal 1 - liczba stuk'!H11*'zal 2 - ceny'!E11),2)+ROUND(('zal 1 - liczba stuk'!I11*'zal 2 - ceny'!F11),2)</f>
        <v>0</v>
      </c>
      <c r="D10" s="63">
        <f>ROUND(C10*$C$29,2)</f>
        <v>0</v>
      </c>
      <c r="E10" s="62">
        <f>ROUND(('zal 1 - liczba stuk'!B11*'zal 2 - ceny'!G11),2)+ROUND(('zal 1 - liczba stuk'!C11*'zal 2 - ceny'!G11),2)+ROUND(('zal 1 - liczba stuk'!D11*'zal 2 - ceny'!H11),2)+ROUND(('zal 1 - liczba stuk'!E11*'zal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F10" s="64">
        <f>ROUND(E10*$C$30,2)</f>
        <v>0</v>
      </c>
      <c r="G10" s="62">
        <f>C10+D10</f>
        <v>0</v>
      </c>
      <c r="H10" s="65">
        <f>E10+F10</f>
        <v>0</v>
      </c>
      <c r="I10" s="63">
        <f>G10+H10</f>
        <v>0</v>
      </c>
      <c r="J10" s="58">
        <f>ROUND(C10+(D10*$C$28),2)</f>
        <v>0</v>
      </c>
      <c r="K10" s="58">
        <f>ROUND(('zal 1 - liczba stuk'!C11*'zal 2 - ceny'!G11),2)+ROUND(('zal 1 - liczba stuk'!E11*'zal 2 - ceny'!H11),2)</f>
        <v>0</v>
      </c>
      <c r="L10" s="58">
        <f>ROUND(K10*$C$30,2)</f>
        <v>0</v>
      </c>
      <c r="M10" s="58">
        <f>ROUND(('zal 1 - liczba stuk'!B11*'zal 2 - ceny'!G11),2)+ROUND(('zal 1 - liczba stuk'!D11*'zal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N10" s="58">
        <f>ROUND(M10*$C$30,2)</f>
        <v>0</v>
      </c>
      <c r="O10" s="59">
        <f>K10+(L10*$C$28)+(0.75*M10)+(0.75*N10*$C$28)</f>
        <v>0</v>
      </c>
      <c r="P10" s="60">
        <f>ROUND(J10+O10,2)</f>
        <v>0</v>
      </c>
    </row>
    <row r="11" spans="1:24">
      <c r="A11" s="53"/>
      <c r="B11" s="61" t="s">
        <v>58</v>
      </c>
      <c r="C11" s="62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ceny'!D12),2)+ROUND(('zal 1 - liczba stuk'!H12*'zal 2 - ceny'!E12),2)+ROUND(('zal 1 - liczba stuk'!I12*'zal 2 - ceny'!F12),2)</f>
        <v>0</v>
      </c>
      <c r="D11" s="63">
        <f t="shared" ref="D11:D23" si="0">ROUND(C11*$C$29,2)</f>
        <v>0</v>
      </c>
      <c r="E11" s="62">
        <f>ROUND(('zal 1 - liczba stuk'!B12*'zal 2 - ceny'!G12),2)+ROUND(('zal 1 - liczba stuk'!C12*'zal 2 - ceny'!G12),2)+ROUND(('zal 1 - liczba stuk'!D12*'zal 2 - ceny'!H12),2)+ROUND(('zal 1 - liczba stuk'!E12*'zal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F11" s="64">
        <f t="shared" ref="F11:F23" si="1">ROUND(E11*$C$30,2)</f>
        <v>0</v>
      </c>
      <c r="G11" s="62">
        <f t="shared" ref="G11:G23" si="2">C11+D11</f>
        <v>0</v>
      </c>
      <c r="H11" s="65">
        <f t="shared" ref="H11:H23" si="3">E11+F11</f>
        <v>0</v>
      </c>
      <c r="I11" s="63">
        <f t="shared" ref="I11:I23" si="4">G11+H11</f>
        <v>0</v>
      </c>
      <c r="J11" s="58">
        <f t="shared" ref="J11:J23" si="5">ROUND(C11+(D11*$C$28),2)</f>
        <v>0</v>
      </c>
      <c r="K11" s="58">
        <f>ROUND(('zal 1 - liczba stuk'!C12*'zal 2 - ceny'!G12),2)+ROUND(('zal 1 - liczba stuk'!E12*'zal 2 - ceny'!H12),2)</f>
        <v>0</v>
      </c>
      <c r="L11" s="58">
        <f t="shared" ref="L11:L23" si="6">ROUND(K11*$C$30,2)</f>
        <v>0</v>
      </c>
      <c r="M11" s="58">
        <f>ROUND(('zal 1 - liczba stuk'!B12*'zal 2 - ceny'!G12),2)+ROUND(('zal 1 - liczba stuk'!D12*'zal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N11" s="58">
        <f t="shared" ref="N11:N23" si="7">ROUND(M11*$C$30,2)</f>
        <v>0</v>
      </c>
      <c r="O11" s="59">
        <f t="shared" ref="O11:O23" si="8">K11+(L11*$C$28)+(0.75*M11)+(0.75*N11*$C$28)</f>
        <v>0</v>
      </c>
      <c r="P11" s="60">
        <f t="shared" ref="P11:P23" si="9">ROUND(J11+O11,2)</f>
        <v>0</v>
      </c>
    </row>
    <row r="12" spans="1:24">
      <c r="A12" s="53"/>
      <c r="B12" s="61" t="s">
        <v>59</v>
      </c>
      <c r="C12" s="62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ceny'!D13),2)+ROUND(('zal 1 - liczba stuk'!H13*'zal 2 - ceny'!E13),2)+ROUND(('zal 1 - liczba stuk'!I13*'zal 2 - ceny'!F13),2)</f>
        <v>0</v>
      </c>
      <c r="D12" s="63">
        <f t="shared" si="0"/>
        <v>0</v>
      </c>
      <c r="E12" s="62">
        <f>ROUND(('zal 1 - liczba stuk'!B13*'zal 2 - ceny'!G13),2)+ROUND(('zal 1 - liczba stuk'!C13*'zal 2 - ceny'!G13),2)+ROUND(('zal 1 - liczba stuk'!D13*'zal 2 - ceny'!H13),2)+ROUND(('zal 1 - liczba stuk'!E13*'zal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F12" s="64">
        <f t="shared" si="1"/>
        <v>0</v>
      </c>
      <c r="G12" s="62">
        <f t="shared" si="2"/>
        <v>0</v>
      </c>
      <c r="H12" s="65">
        <f t="shared" si="3"/>
        <v>0</v>
      </c>
      <c r="I12" s="63">
        <f t="shared" si="4"/>
        <v>0</v>
      </c>
      <c r="J12" s="58">
        <f t="shared" si="5"/>
        <v>0</v>
      </c>
      <c r="K12" s="58">
        <f>ROUND(('zal 1 - liczba stuk'!C13*'zal 2 - ceny'!G13),2)+ROUND(('zal 1 - liczba stuk'!E13*'zal 2 - ceny'!H13),2)</f>
        <v>0</v>
      </c>
      <c r="L12" s="58">
        <f t="shared" si="6"/>
        <v>0</v>
      </c>
      <c r="M12" s="58">
        <f>ROUND(('zal 1 - liczba stuk'!B13*'zal 2 - ceny'!G13),2)+ROUND(('zal 1 - liczba stuk'!D13*'zal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N12" s="58">
        <f t="shared" si="7"/>
        <v>0</v>
      </c>
      <c r="O12" s="59">
        <f t="shared" si="8"/>
        <v>0</v>
      </c>
      <c r="P12" s="60">
        <f t="shared" si="9"/>
        <v>0</v>
      </c>
    </row>
    <row r="13" spans="1:24">
      <c r="A13" s="53"/>
      <c r="B13" s="61" t="s">
        <v>60</v>
      </c>
      <c r="C13" s="62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ceny'!D14),2)+ROUND(('zal 1 - liczba stuk'!H14*'zal 2 - ceny'!E14),2)+ROUND(('zal 1 - liczba stuk'!I14*'zal 2 - ceny'!F14),2)</f>
        <v>0</v>
      </c>
      <c r="D13" s="63">
        <f t="shared" si="0"/>
        <v>0</v>
      </c>
      <c r="E13" s="62">
        <f>ROUND(('zal 1 - liczba stuk'!B14*'zal 2 - ceny'!G14),2)+ROUND(('zal 1 - liczba stuk'!C14*'zal 2 - ceny'!G14),2)+ROUND(('zal 1 - liczba stuk'!D14*'zal 2 - ceny'!H14),2)+ROUND(('zal 1 - liczba stuk'!E14*'zal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F13" s="64">
        <f t="shared" si="1"/>
        <v>0</v>
      </c>
      <c r="G13" s="62">
        <f t="shared" si="2"/>
        <v>0</v>
      </c>
      <c r="H13" s="65">
        <f t="shared" si="3"/>
        <v>0</v>
      </c>
      <c r="I13" s="63">
        <f t="shared" si="4"/>
        <v>0</v>
      </c>
      <c r="J13" s="58">
        <f t="shared" si="5"/>
        <v>0</v>
      </c>
      <c r="K13" s="58">
        <f>ROUND(('zal 1 - liczba stuk'!C14*'zal 2 - ceny'!G14),2)+ROUND(('zal 1 - liczba stuk'!E14*'zal 2 - ceny'!H14),2)</f>
        <v>0</v>
      </c>
      <c r="L13" s="58">
        <f t="shared" si="6"/>
        <v>0</v>
      </c>
      <c r="M13" s="58">
        <f>ROUND(('zal 1 - liczba stuk'!B14*'zal 2 - ceny'!G14),2)+ROUND(('zal 1 - liczba stuk'!D14*'zal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N13" s="58">
        <f t="shared" si="7"/>
        <v>0</v>
      </c>
      <c r="O13" s="59">
        <f t="shared" si="8"/>
        <v>0</v>
      </c>
      <c r="P13" s="60">
        <f t="shared" si="9"/>
        <v>0</v>
      </c>
    </row>
    <row r="14" spans="1:24">
      <c r="A14" s="53"/>
      <c r="B14" s="61" t="s">
        <v>61</v>
      </c>
      <c r="C14" s="62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ceny'!D15),2)+ROUND(('zal 1 - liczba stuk'!H15*'zal 2 - ceny'!E15),2)+ROUND(('zal 1 - liczba stuk'!I15*'zal 2 - ceny'!F15),2)</f>
        <v>0</v>
      </c>
      <c r="D14" s="63">
        <f t="shared" si="0"/>
        <v>0</v>
      </c>
      <c r="E14" s="62">
        <f>ROUND(('zal 1 - liczba stuk'!B15*'zal 2 - ceny'!G15),2)+ROUND(('zal 1 - liczba stuk'!C15*'zal 2 - ceny'!G15),2)+ROUND(('zal 1 - liczba stuk'!D15*'zal 2 - ceny'!H15),2)+ROUND(('zal 1 - liczba stuk'!E15*'zal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F14" s="64">
        <f t="shared" si="1"/>
        <v>0</v>
      </c>
      <c r="G14" s="62">
        <f t="shared" si="2"/>
        <v>0</v>
      </c>
      <c r="H14" s="65">
        <f t="shared" si="3"/>
        <v>0</v>
      </c>
      <c r="I14" s="63">
        <f t="shared" si="4"/>
        <v>0</v>
      </c>
      <c r="J14" s="58">
        <f t="shared" si="5"/>
        <v>0</v>
      </c>
      <c r="K14" s="58">
        <f>ROUND(('zal 1 - liczba stuk'!C15*'zal 2 - ceny'!G15),2)+ROUND(('zal 1 - liczba stuk'!E15*'zal 2 - ceny'!H15),2)</f>
        <v>0</v>
      </c>
      <c r="L14" s="58">
        <f t="shared" si="6"/>
        <v>0</v>
      </c>
      <c r="M14" s="58">
        <f>ROUND(('zal 1 - liczba stuk'!B15*'zal 2 - ceny'!G15),2)+ROUND(('zal 1 - liczba stuk'!D15*'zal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N14" s="58">
        <f t="shared" si="7"/>
        <v>0</v>
      </c>
      <c r="O14" s="59">
        <f t="shared" si="8"/>
        <v>0</v>
      </c>
      <c r="P14" s="60">
        <f t="shared" si="9"/>
        <v>0</v>
      </c>
    </row>
    <row r="15" spans="1:24">
      <c r="A15" s="53"/>
      <c r="B15" s="61" t="s">
        <v>62</v>
      </c>
      <c r="C15" s="62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ceny'!D16),2)+ROUND(('zal 1 - liczba stuk'!H16*'zal 2 - ceny'!E16),2)+ROUND(('zal 1 - liczba stuk'!I16*'zal 2 - ceny'!F16),2)</f>
        <v>0</v>
      </c>
      <c r="D15" s="63">
        <f t="shared" si="0"/>
        <v>0</v>
      </c>
      <c r="E15" s="62">
        <f>ROUND(('zal 1 - liczba stuk'!B16*'zal 2 - ceny'!G16),2)+ROUND(('zal 1 - liczba stuk'!C16*'zal 2 - ceny'!G16),2)+ROUND(('zal 1 - liczba stuk'!D16*'zal 2 - ceny'!H16),2)+ROUND(('zal 1 - liczba stuk'!E16*'zal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F15" s="64">
        <f t="shared" si="1"/>
        <v>0</v>
      </c>
      <c r="G15" s="62">
        <f t="shared" si="2"/>
        <v>0</v>
      </c>
      <c r="H15" s="65">
        <f t="shared" si="3"/>
        <v>0</v>
      </c>
      <c r="I15" s="63">
        <f t="shared" si="4"/>
        <v>0</v>
      </c>
      <c r="J15" s="58">
        <f t="shared" si="5"/>
        <v>0</v>
      </c>
      <c r="K15" s="58">
        <f>ROUND(('zal 1 - liczba stuk'!C16*'zal 2 - ceny'!G16),2)+ROUND(('zal 1 - liczba stuk'!E16*'zal 2 - ceny'!H16),2)</f>
        <v>0</v>
      </c>
      <c r="L15" s="58">
        <f t="shared" si="6"/>
        <v>0</v>
      </c>
      <c r="M15" s="58">
        <f>ROUND(('zal 1 - liczba stuk'!B16*'zal 2 - ceny'!G16),2)+ROUND(('zal 1 - liczba stuk'!D16*'zal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N15" s="58">
        <f t="shared" si="7"/>
        <v>0</v>
      </c>
      <c r="O15" s="59">
        <f t="shared" si="8"/>
        <v>0</v>
      </c>
      <c r="P15" s="60">
        <f t="shared" si="9"/>
        <v>0</v>
      </c>
    </row>
    <row r="16" spans="1:24" s="27" customFormat="1">
      <c r="A16" s="53"/>
      <c r="B16" s="61" t="s">
        <v>63</v>
      </c>
      <c r="C16" s="62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ceny'!D17),2)+ROUND(('zal 1 - liczba stuk'!H17*'zal 2 - ceny'!E17),2)+ROUND(('zal 1 - liczba stuk'!I17*'zal 2 - ceny'!F17),2)</f>
        <v>0</v>
      </c>
      <c r="D16" s="63">
        <f t="shared" si="0"/>
        <v>0</v>
      </c>
      <c r="E16" s="62">
        <f>ROUND(('zal 1 - liczba stuk'!B17*'zal 2 - ceny'!G17),2)+ROUND(('zal 1 - liczba stuk'!C17*'zal 2 - ceny'!G17),2)+ROUND(('zal 1 - liczba stuk'!D17*'zal 2 - ceny'!H17),2)+ROUND(('zal 1 - liczba stuk'!E17*'zal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F16" s="64">
        <f t="shared" si="1"/>
        <v>0</v>
      </c>
      <c r="G16" s="62">
        <f t="shared" si="2"/>
        <v>0</v>
      </c>
      <c r="H16" s="65">
        <f t="shared" si="3"/>
        <v>0</v>
      </c>
      <c r="I16" s="63">
        <f t="shared" si="4"/>
        <v>0</v>
      </c>
      <c r="J16" s="58">
        <f t="shared" si="5"/>
        <v>0</v>
      </c>
      <c r="K16" s="58">
        <f>ROUND(('zal 1 - liczba stuk'!C17*'zal 2 - ceny'!G17),2)+ROUND(('zal 1 - liczba stuk'!E17*'zal 2 - ceny'!H17),2)</f>
        <v>0</v>
      </c>
      <c r="L16" s="58">
        <f t="shared" si="6"/>
        <v>0</v>
      </c>
      <c r="M16" s="58">
        <f>ROUND(('zal 1 - liczba stuk'!B17*'zal 2 - ceny'!G17),2)+ROUND(('zal 1 - liczba stuk'!D17*'zal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N16" s="58">
        <f t="shared" si="7"/>
        <v>0</v>
      </c>
      <c r="O16" s="59">
        <f t="shared" si="8"/>
        <v>0</v>
      </c>
      <c r="P16" s="60">
        <f t="shared" si="9"/>
        <v>0</v>
      </c>
    </row>
    <row r="17" spans="1:17">
      <c r="A17" s="53"/>
      <c r="B17" s="61" t="s">
        <v>64</v>
      </c>
      <c r="C17" s="62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ceny'!D18),2)+ROUND(('zal 1 - liczba stuk'!H18*'zal 2 - ceny'!E18),2)+ROUND(('zal 1 - liczba stuk'!I18*'zal 2 - ceny'!F18),2)</f>
        <v>0</v>
      </c>
      <c r="D17" s="63">
        <f t="shared" si="0"/>
        <v>0</v>
      </c>
      <c r="E17" s="62">
        <f>ROUND(('zal 1 - liczba stuk'!B18*'zal 2 - ceny'!G18),2)+ROUND(('zal 1 - liczba stuk'!C18*'zal 2 - ceny'!G18),2)+ROUND(('zal 1 - liczba stuk'!D18*'zal 2 - ceny'!H18),2)+ROUND(('zal 1 - liczba stuk'!E18*'zal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F17" s="64">
        <f t="shared" si="1"/>
        <v>0</v>
      </c>
      <c r="G17" s="62">
        <f t="shared" si="2"/>
        <v>0</v>
      </c>
      <c r="H17" s="65">
        <f t="shared" si="3"/>
        <v>0</v>
      </c>
      <c r="I17" s="63">
        <f t="shared" si="4"/>
        <v>0</v>
      </c>
      <c r="J17" s="58">
        <f t="shared" si="5"/>
        <v>0</v>
      </c>
      <c r="K17" s="58">
        <f>ROUND(('zal 1 - liczba stuk'!C18*'zal 2 - ceny'!G18),2)+ROUND(('zal 1 - liczba stuk'!E18*'zal 2 - ceny'!H18),2)</f>
        <v>0</v>
      </c>
      <c r="L17" s="58">
        <f t="shared" si="6"/>
        <v>0</v>
      </c>
      <c r="M17" s="58">
        <f>ROUND(('zal 1 - liczba stuk'!B18*'zal 2 - ceny'!G18),2)+ROUND(('zal 1 - liczba stuk'!D18*'zal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N17" s="58">
        <f t="shared" si="7"/>
        <v>0</v>
      </c>
      <c r="O17" s="59">
        <f t="shared" si="8"/>
        <v>0</v>
      </c>
      <c r="P17" s="60">
        <f t="shared" si="9"/>
        <v>0</v>
      </c>
    </row>
    <row r="18" spans="1:17">
      <c r="A18" s="53"/>
      <c r="B18" s="61" t="s">
        <v>65</v>
      </c>
      <c r="C18" s="62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ceny'!D19),2)+ROUND(('zal 1 - liczba stuk'!H19*'zal 2 - ceny'!E19),2)+ROUND(('zal 1 - liczba stuk'!I19*'zal 2 - ceny'!F19),2)</f>
        <v>0</v>
      </c>
      <c r="D18" s="63">
        <f t="shared" si="0"/>
        <v>0</v>
      </c>
      <c r="E18" s="62">
        <f>ROUND(('zal 1 - liczba stuk'!B19*'zal 2 - ceny'!G19),2)+ROUND(('zal 1 - liczba stuk'!C19*'zal 2 - ceny'!G19),2)+ROUND(('zal 1 - liczba stuk'!D19*'zal 2 - ceny'!H19),2)+ROUND(('zal 1 - liczba stuk'!E19*'zal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F18" s="64">
        <f t="shared" si="1"/>
        <v>0</v>
      </c>
      <c r="G18" s="62">
        <f t="shared" si="2"/>
        <v>0</v>
      </c>
      <c r="H18" s="65">
        <f t="shared" si="3"/>
        <v>0</v>
      </c>
      <c r="I18" s="63">
        <f t="shared" si="4"/>
        <v>0</v>
      </c>
      <c r="J18" s="58">
        <f t="shared" si="5"/>
        <v>0</v>
      </c>
      <c r="K18" s="58">
        <f>ROUND(('zal 1 - liczba stuk'!C19*'zal 2 - ceny'!G19),2)+ROUND(('zal 1 - liczba stuk'!E19*'zal 2 - ceny'!H19),2)</f>
        <v>0</v>
      </c>
      <c r="L18" s="58">
        <f t="shared" si="6"/>
        <v>0</v>
      </c>
      <c r="M18" s="58">
        <f>ROUND(('zal 1 - liczba stuk'!B19*'zal 2 - ceny'!G19),2)+ROUND(('zal 1 - liczba stuk'!D19*'zal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N18" s="58">
        <f t="shared" si="7"/>
        <v>0</v>
      </c>
      <c r="O18" s="59">
        <f t="shared" si="8"/>
        <v>0</v>
      </c>
      <c r="P18" s="60">
        <f t="shared" si="9"/>
        <v>0</v>
      </c>
    </row>
    <row r="19" spans="1:17">
      <c r="A19" s="53"/>
      <c r="B19" s="61" t="s">
        <v>66</v>
      </c>
      <c r="C19" s="62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ceny'!D20),2)+ROUND(('zal 1 - liczba stuk'!H20*'zal 2 - ceny'!E20),2)+ROUND(('zal 1 - liczba stuk'!I20*'zal 2 - ceny'!F20),2)</f>
        <v>0</v>
      </c>
      <c r="D19" s="63">
        <f t="shared" si="0"/>
        <v>0</v>
      </c>
      <c r="E19" s="62">
        <f>ROUND(('zal 1 - liczba stuk'!B20*'zal 2 - ceny'!G20),2)+ROUND(('zal 1 - liczba stuk'!C20*'zal 2 - ceny'!G20),2)+ROUND(('zal 1 - liczba stuk'!D20*'zal 2 - ceny'!H20),2)+ROUND(('zal 1 - liczba stuk'!E20*'zal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F19" s="64">
        <f t="shared" si="1"/>
        <v>0</v>
      </c>
      <c r="G19" s="62">
        <f t="shared" si="2"/>
        <v>0</v>
      </c>
      <c r="H19" s="65">
        <f t="shared" si="3"/>
        <v>0</v>
      </c>
      <c r="I19" s="63">
        <f t="shared" si="4"/>
        <v>0</v>
      </c>
      <c r="J19" s="58">
        <f t="shared" si="5"/>
        <v>0</v>
      </c>
      <c r="K19" s="58">
        <f>ROUND(('zal 1 - liczba stuk'!C20*'zal 2 - ceny'!G20),2)+ROUND(('zal 1 - liczba stuk'!E20*'zal 2 - ceny'!H20),2)</f>
        <v>0</v>
      </c>
      <c r="L19" s="58">
        <f t="shared" si="6"/>
        <v>0</v>
      </c>
      <c r="M19" s="58">
        <f>ROUND(('zal 1 - liczba stuk'!B20*'zal 2 - ceny'!G20),2)+ROUND(('zal 1 - liczba stuk'!D20*'zal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N19" s="58">
        <f t="shared" si="7"/>
        <v>0</v>
      </c>
      <c r="O19" s="59">
        <f t="shared" si="8"/>
        <v>0</v>
      </c>
      <c r="P19" s="60">
        <f t="shared" si="9"/>
        <v>0</v>
      </c>
    </row>
    <row r="20" spans="1:17" s="27" customFormat="1">
      <c r="A20" s="53"/>
      <c r="B20" s="61" t="s">
        <v>67</v>
      </c>
      <c r="C20" s="62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ceny'!D21),2)+ROUND(('zal 1 - liczba stuk'!H21*'zal 2 - ceny'!E21),2)+ROUND(('zal 1 - liczba stuk'!I21*'zal 2 - ceny'!F21),2)</f>
        <v>0</v>
      </c>
      <c r="D20" s="63">
        <f t="shared" si="0"/>
        <v>0</v>
      </c>
      <c r="E20" s="62">
        <f>ROUND(('zal 1 - liczba stuk'!B21*'zal 2 - ceny'!G21),2)+ROUND(('zal 1 - liczba stuk'!C21*'zal 2 - ceny'!G21),2)+ROUND(('zal 1 - liczba stuk'!D21*'zal 2 - ceny'!H21),2)+ROUND(('zal 1 - liczba stuk'!E21*'zal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F20" s="64">
        <f t="shared" si="1"/>
        <v>0</v>
      </c>
      <c r="G20" s="62">
        <f t="shared" si="2"/>
        <v>0</v>
      </c>
      <c r="H20" s="65">
        <f t="shared" si="3"/>
        <v>0</v>
      </c>
      <c r="I20" s="63">
        <f t="shared" si="4"/>
        <v>0</v>
      </c>
      <c r="J20" s="58">
        <f t="shared" si="5"/>
        <v>0</v>
      </c>
      <c r="K20" s="58">
        <f>ROUND(('zal 1 - liczba stuk'!C21*'zal 2 - ceny'!G21),2)+ROUND(('zal 1 - liczba stuk'!E21*'zal 2 - ceny'!H21),2)</f>
        <v>0</v>
      </c>
      <c r="L20" s="58">
        <f t="shared" si="6"/>
        <v>0</v>
      </c>
      <c r="M20" s="58">
        <f>ROUND(('zal 1 - liczba stuk'!B21*'zal 2 - ceny'!G21),2)+ROUND(('zal 1 - liczba stuk'!D21*'zal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N20" s="58">
        <f t="shared" si="7"/>
        <v>0</v>
      </c>
      <c r="O20" s="59">
        <f t="shared" si="8"/>
        <v>0</v>
      </c>
      <c r="P20" s="60">
        <f t="shared" si="9"/>
        <v>0</v>
      </c>
    </row>
    <row r="21" spans="1:17">
      <c r="A21" s="53"/>
      <c r="B21" s="61" t="s">
        <v>68</v>
      </c>
      <c r="C21" s="62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ceny'!D22),2)+ROUND(('zal 1 - liczba stuk'!H22*'zal 2 - ceny'!E22),2)+ROUND(('zal 1 - liczba stuk'!I22*'zal 2 - ceny'!F22),2)</f>
        <v>0</v>
      </c>
      <c r="D21" s="63">
        <f t="shared" si="0"/>
        <v>0</v>
      </c>
      <c r="E21" s="62">
        <f>ROUND(('zal 1 - liczba stuk'!B22*'zal 2 - ceny'!G22),2)+ROUND(('zal 1 - liczba stuk'!C22*'zal 2 - ceny'!G22),2)+ROUND(('zal 1 - liczba stuk'!D22*'zal 2 - ceny'!H22),2)+ROUND(('zal 1 - liczba stuk'!E22*'zal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F21" s="64">
        <f t="shared" si="1"/>
        <v>0</v>
      </c>
      <c r="G21" s="62">
        <f t="shared" si="2"/>
        <v>0</v>
      </c>
      <c r="H21" s="65">
        <f t="shared" si="3"/>
        <v>0</v>
      </c>
      <c r="I21" s="63">
        <f t="shared" si="4"/>
        <v>0</v>
      </c>
      <c r="J21" s="58">
        <f t="shared" si="5"/>
        <v>0</v>
      </c>
      <c r="K21" s="58">
        <f>ROUND(('zal 1 - liczba stuk'!C22*'zal 2 - ceny'!G22),2)+ROUND(('zal 1 - liczba stuk'!E22*'zal 2 - ceny'!H22),2)</f>
        <v>0</v>
      </c>
      <c r="L21" s="58">
        <f t="shared" si="6"/>
        <v>0</v>
      </c>
      <c r="M21" s="58">
        <f>ROUND(('zal 1 - liczba stuk'!B22*'zal 2 - ceny'!G22),2)+ROUND(('zal 1 - liczba stuk'!D22*'zal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N21" s="58">
        <f t="shared" si="7"/>
        <v>0</v>
      </c>
      <c r="O21" s="59">
        <f t="shared" si="8"/>
        <v>0</v>
      </c>
      <c r="P21" s="60">
        <f t="shared" si="9"/>
        <v>0</v>
      </c>
    </row>
    <row r="22" spans="1:17" ht="13.5" customHeight="1">
      <c r="A22" s="53"/>
      <c r="B22" s="61" t="s">
        <v>69</v>
      </c>
      <c r="C22" s="62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ceny'!D23),2)+ROUND(('zal 1 - liczba stuk'!H23*'zal 2 - ceny'!E23),2)+ROUND(('zal 1 - liczba stuk'!I23*'zal 2 - ceny'!F23),2)</f>
        <v>0</v>
      </c>
      <c r="D22" s="63">
        <f t="shared" si="0"/>
        <v>0</v>
      </c>
      <c r="E22" s="62">
        <f>ROUND(('zal 1 - liczba stuk'!B23*'zal 2 - ceny'!G23),2)+ROUND(('zal 1 - liczba stuk'!C23*'zal 2 - ceny'!G23),2)+ROUND(('zal 1 - liczba stuk'!D23*'zal 2 - ceny'!H23),2)+ROUND(('zal 1 - liczba stuk'!E23*'zal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F22" s="64">
        <f t="shared" si="1"/>
        <v>0</v>
      </c>
      <c r="G22" s="62">
        <f t="shared" si="2"/>
        <v>0</v>
      </c>
      <c r="H22" s="65">
        <f t="shared" si="3"/>
        <v>0</v>
      </c>
      <c r="I22" s="63">
        <f t="shared" si="4"/>
        <v>0</v>
      </c>
      <c r="J22" s="58">
        <f t="shared" si="5"/>
        <v>0</v>
      </c>
      <c r="K22" s="58">
        <f>ROUND(('zal 1 - liczba stuk'!C23*'zal 2 - ceny'!G23),2)+ROUND(('zal 1 - liczba stuk'!E23*'zal 2 - ceny'!H23),2)</f>
        <v>0</v>
      </c>
      <c r="L22" s="58">
        <f t="shared" si="6"/>
        <v>0</v>
      </c>
      <c r="M22" s="58">
        <f>ROUND(('zal 1 - liczba stuk'!B23*'zal 2 - ceny'!G23),2)+ROUND(('zal 1 - liczba stuk'!D23*'zal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N22" s="58">
        <f t="shared" si="7"/>
        <v>0</v>
      </c>
      <c r="O22" s="59">
        <f t="shared" si="8"/>
        <v>0</v>
      </c>
      <c r="P22" s="60">
        <f t="shared" si="9"/>
        <v>0</v>
      </c>
    </row>
    <row r="23" spans="1:17">
      <c r="A23" s="53"/>
      <c r="B23" s="61" t="s">
        <v>70</v>
      </c>
      <c r="C23" s="62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ceny'!D24),2)+ROUND(('zal 1 - liczba stuk'!H24*'zal 2 - ceny'!E24),2)+ROUND(('zal 1 - liczba stuk'!I24*'zal 2 - ceny'!F24),2)</f>
        <v>0</v>
      </c>
      <c r="D23" s="63">
        <f t="shared" si="0"/>
        <v>0</v>
      </c>
      <c r="E23" s="62">
        <f>ROUND(('zal 1 - liczba stuk'!B24*'zal 2 - ceny'!G24),2)+ROUND(('zal 1 - liczba stuk'!C24*'zal 2 - ceny'!G24),2)+ROUND(('zal 1 - liczba stuk'!D24*'zal 2 - ceny'!H24),2)+ROUND(('zal 1 - liczba stuk'!E24*'zal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F23" s="64">
        <f t="shared" si="1"/>
        <v>0</v>
      </c>
      <c r="G23" s="62">
        <f t="shared" si="2"/>
        <v>0</v>
      </c>
      <c r="H23" s="65">
        <f t="shared" si="3"/>
        <v>0</v>
      </c>
      <c r="I23" s="63">
        <f t="shared" si="4"/>
        <v>0</v>
      </c>
      <c r="J23" s="58">
        <f t="shared" si="5"/>
        <v>0</v>
      </c>
      <c r="K23" s="58">
        <f>ROUND(('zal 1 - liczba stuk'!C24*'zal 2 - ceny'!G24),2)+ROUND(('zal 1 - liczba stuk'!E24*'zal 2 - ceny'!H24),2)</f>
        <v>0</v>
      </c>
      <c r="L23" s="58">
        <f t="shared" si="6"/>
        <v>0</v>
      </c>
      <c r="M23" s="58">
        <f>ROUND(('zal 1 - liczba stuk'!B24*'zal 2 - ceny'!G24),2)+ROUND(('zal 1 - liczba stuk'!D24*'zal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N23" s="58">
        <f t="shared" si="7"/>
        <v>0</v>
      </c>
      <c r="O23" s="59">
        <f t="shared" si="8"/>
        <v>0</v>
      </c>
      <c r="P23" s="60">
        <f t="shared" si="9"/>
        <v>0</v>
      </c>
    </row>
    <row r="24" spans="1:17" ht="13.5" thickBot="1">
      <c r="A24" s="53"/>
      <c r="B24" s="66" t="s">
        <v>71</v>
      </c>
      <c r="C24" s="62">
        <f>ROUND(('zal 1 - liczba stuk'!B25*'zal 2 - ceny'!B25),2)+ROUND(('zal 1 - liczba stuk'!C25*'zal 2 - ceny'!B25),2)+ROUND(('zal 1 - liczba stuk'!D25*'zal 2 - ceny'!B25),2)+ROUND(('zal 1 - liczba stuk'!E25*'zal 2 - ceny'!B25),2)+ROUND(('zal 1 - liczba stuk'!F25*'zal 2 - ceny'!C25),2)+ROUND(('zal 1 - liczba stuk'!G25*'zal 2 - ceny'!D25),2)+ROUND(('zal 1 - liczba stuk'!H25*'zal 2 - ceny'!E25),2)+ROUND(('zal 1 - liczba stuk'!I25*'zal 2 - ceny'!F25),2)</f>
        <v>0</v>
      </c>
      <c r="D24" s="63">
        <f>ROUND(C24*$C$29,2)</f>
        <v>0</v>
      </c>
      <c r="E24" s="67">
        <f>ROUND(('zal 1 - liczba stuk'!B25*'zal 2 - ceny'!G25),2)+ROUND(('zal 1 - liczba stuk'!C25*'zal 2 - ceny'!G25),2)+ROUND(('zal 1 - liczba stuk'!D25*'zal 2 - ceny'!H25),2)+ROUND(('zal 1 - liczba stuk'!E25*'zal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F24" s="68">
        <f>ROUND(E24*$C$30,2)</f>
        <v>0</v>
      </c>
      <c r="G24" s="62">
        <f>C24+D24</f>
        <v>0</v>
      </c>
      <c r="H24" s="65">
        <f>E24+F24</f>
        <v>0</v>
      </c>
      <c r="I24" s="63">
        <f>G24+H24</f>
        <v>0</v>
      </c>
      <c r="J24" s="58">
        <f>ROUND(C24+(D24*$C$28),2)</f>
        <v>0</v>
      </c>
      <c r="K24" s="58">
        <f>ROUND(('zal 1 - liczba stuk'!C25*'zal 2 - ceny'!G25),2)+ROUND(('zal 1 - liczba stuk'!E25*'zal 2 - ceny'!H25),2)</f>
        <v>0</v>
      </c>
      <c r="L24" s="58">
        <f>ROUND(K24*$C$30,2)</f>
        <v>0</v>
      </c>
      <c r="M24" s="58">
        <f>ROUND(('zal 1 - liczba stuk'!B25*'zal 2 - ceny'!G25),2)+ROUND(('zal 1 - liczba stuk'!D25*'zal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N24" s="58">
        <f>ROUND(M24*$C$30,2)</f>
        <v>0</v>
      </c>
      <c r="O24" s="59">
        <f>K24+(L24*$C$28)+(0.75*M24)+(0.75*N24*$C$28)</f>
        <v>0</v>
      </c>
      <c r="P24" s="60">
        <f>ROUND(J24+O24,2)</f>
        <v>0</v>
      </c>
    </row>
    <row r="25" spans="1:17" s="30" customFormat="1" ht="18.75" thickBot="1">
      <c r="A25" s="69"/>
      <c r="B25" s="70" t="s">
        <v>91</v>
      </c>
      <c r="C25" s="71"/>
      <c r="D25" s="72"/>
      <c r="E25" s="73"/>
      <c r="F25" s="74"/>
      <c r="G25" s="75"/>
      <c r="H25" s="76"/>
      <c r="I25" s="77"/>
      <c r="J25" s="78">
        <f t="shared" ref="J25:P25" si="10">SUM(J9:J24)</f>
        <v>0</v>
      </c>
      <c r="K25" s="79">
        <f t="shared" si="10"/>
        <v>0</v>
      </c>
      <c r="L25" s="79">
        <f t="shared" si="10"/>
        <v>0</v>
      </c>
      <c r="M25" s="79">
        <f t="shared" si="10"/>
        <v>0</v>
      </c>
      <c r="N25" s="79">
        <f t="shared" si="10"/>
        <v>0</v>
      </c>
      <c r="O25" s="79">
        <f t="shared" si="10"/>
        <v>0</v>
      </c>
      <c r="P25" s="88">
        <f t="shared" si="10"/>
        <v>0</v>
      </c>
    </row>
    <row r="26" spans="1:17" s="30" customFormat="1" ht="18">
      <c r="B26" s="29"/>
      <c r="C26" s="29"/>
      <c r="D26" s="29"/>
    </row>
    <row r="27" spans="1:17">
      <c r="B27" s="80" t="s">
        <v>92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26.25" customHeight="1">
      <c r="B28" s="80" t="s">
        <v>125</v>
      </c>
      <c r="C28" s="8"/>
      <c r="D28" s="29"/>
      <c r="E28" s="29"/>
      <c r="F28" s="29"/>
      <c r="G28" s="29"/>
      <c r="H28" s="29"/>
      <c r="Q28" s="29"/>
    </row>
    <row r="29" spans="1:17" ht="27" customHeight="1">
      <c r="B29" s="80" t="s">
        <v>93</v>
      </c>
      <c r="C29" s="9"/>
      <c r="D29" s="29"/>
      <c r="E29" s="29"/>
      <c r="F29" s="29"/>
      <c r="G29" s="29"/>
      <c r="H29" s="29"/>
      <c r="J29" s="422"/>
      <c r="K29" s="422"/>
      <c r="L29" s="422"/>
      <c r="M29" s="422"/>
      <c r="N29" s="422"/>
      <c r="O29" s="422"/>
      <c r="P29" s="422"/>
      <c r="Q29" s="29"/>
    </row>
    <row r="30" spans="1:17" ht="32.25" customHeight="1">
      <c r="B30" s="80" t="s">
        <v>94</v>
      </c>
      <c r="C30" s="9"/>
      <c r="D30" s="29"/>
      <c r="E30" s="29"/>
      <c r="F30" s="29"/>
      <c r="G30" s="29"/>
      <c r="H30" s="29"/>
      <c r="I30" s="81"/>
      <c r="J30" s="464" t="s">
        <v>73</v>
      </c>
      <c r="K30" s="464"/>
      <c r="L30" s="464"/>
      <c r="M30" s="464"/>
      <c r="N30" s="464"/>
      <c r="O30" s="464"/>
      <c r="P30" s="464"/>
      <c r="Q30" s="29"/>
    </row>
    <row r="31" spans="1:17" ht="42" customHeight="1">
      <c r="B31" s="8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2:17">
      <c r="C33" s="29"/>
      <c r="D33" s="29"/>
      <c r="E33" s="29"/>
      <c r="F33" s="29"/>
      <c r="G33" s="29"/>
      <c r="H33" s="29"/>
      <c r="I33" s="29"/>
      <c r="J33" s="32"/>
      <c r="K33" s="32"/>
      <c r="L33" s="32"/>
      <c r="M33" s="32"/>
      <c r="N33" s="32"/>
      <c r="O33" s="29"/>
      <c r="P33" s="29"/>
      <c r="Q33" s="29"/>
    </row>
    <row r="34" spans="2:17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2:17">
      <c r="B35" s="82"/>
      <c r="C35" s="83"/>
      <c r="D35" s="83"/>
      <c r="E35" s="83"/>
      <c r="F35" s="83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2:17">
      <c r="B36" s="85"/>
    </row>
    <row r="38" spans="2:17" ht="29.25" customHeight="1"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2:17">
      <c r="J39" s="22"/>
      <c r="K39" s="22"/>
      <c r="L39" s="22"/>
      <c r="M39" s="22"/>
      <c r="N39" s="22"/>
      <c r="O39" s="22"/>
      <c r="P39" s="22"/>
      <c r="Q39" s="22"/>
    </row>
    <row r="40" spans="2:17">
      <c r="J40" s="35"/>
      <c r="K40" s="35"/>
      <c r="L40" s="35"/>
      <c r="M40" s="35"/>
      <c r="N40" s="35"/>
      <c r="O40" s="38"/>
      <c r="P40" s="39"/>
      <c r="Q40" s="22"/>
    </row>
    <row r="41" spans="2:17">
      <c r="J41" s="36"/>
      <c r="K41" s="36"/>
      <c r="L41" s="36"/>
      <c r="M41" s="36"/>
      <c r="N41" s="36"/>
      <c r="O41" s="38"/>
      <c r="P41" s="39"/>
      <c r="Q41" s="22"/>
    </row>
    <row r="42" spans="2:17">
      <c r="J42" s="36"/>
      <c r="K42" s="36"/>
      <c r="L42" s="36"/>
      <c r="M42" s="36"/>
      <c r="N42" s="36"/>
      <c r="O42" s="38"/>
      <c r="P42" s="39"/>
      <c r="Q42" s="22"/>
    </row>
    <row r="155" ht="12.75" customHeight="1"/>
    <row r="246" ht="13.5" customHeight="1"/>
  </sheetData>
  <sheetProtection sheet="1" objects="1" scenarios="1" selectLockedCells="1"/>
  <mergeCells count="12">
    <mergeCell ref="J29:P29"/>
    <mergeCell ref="J30:P30"/>
    <mergeCell ref="A7:A8"/>
    <mergeCell ref="B7:B8"/>
    <mergeCell ref="C7:D7"/>
    <mergeCell ref="E7:F7"/>
    <mergeCell ref="H1:P1"/>
    <mergeCell ref="A3:B3"/>
    <mergeCell ref="A5:P5"/>
    <mergeCell ref="A1:C2"/>
    <mergeCell ref="G7:I7"/>
    <mergeCell ref="J7:P7"/>
  </mergeCells>
  <phoneticPr fontId="17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ignoredErrors>
    <ignoredError sqref="P9 K10:K24 E10" emptyCellReference="1"/>
    <ignoredError sqref="M9" formula="1"/>
    <ignoredError sqref="M10:M24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Wniosek</vt:lpstr>
      <vt:lpstr>zal 1 - liczba stuk</vt:lpstr>
      <vt:lpstr>zal 2 - ceny</vt:lpstr>
      <vt:lpstr>zal 3 - wyliczenie pomocy</vt:lpstr>
      <vt:lpstr>'zal 1 - liczba stuk'!Obszar_wydruku</vt:lpstr>
      <vt:lpstr>'zal 2 - ceny'!Obszar_wydruku</vt:lpstr>
      <vt:lpstr>'zal 3 - wyliczenie pomocy'!Obszar_wydruku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Joanna Kapkowska IP 10 833</cp:lastModifiedBy>
  <cp:lastPrinted>2015-02-12T09:48:38Z</cp:lastPrinted>
  <dcterms:created xsi:type="dcterms:W3CDTF">2009-02-18T13:28:02Z</dcterms:created>
  <dcterms:modified xsi:type="dcterms:W3CDTF">2015-08-18T08:19:48Z</dcterms:modified>
</cp:coreProperties>
</file>