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moduł 3" sheetId="1" r:id="rId1"/>
    <sheet name="ODRZUCONE" sheetId="2" r:id="rId2"/>
  </sheets>
  <externalReferences>
    <externalReference r:id="rId5"/>
  </externalReferences>
  <definedNames>
    <definedName name="_xlnm.Print_Area" localSheetId="0">'moduł 3'!$A$1:$V$13</definedName>
  </definedNames>
  <calcPr fullCalcOnLoad="1"/>
</workbook>
</file>

<file path=xl/sharedStrings.xml><?xml version="1.0" encoding="utf-8"?>
<sst xmlns="http://schemas.openxmlformats.org/spreadsheetml/2006/main" count="121" uniqueCount="68">
  <si>
    <t>Lp.</t>
  </si>
  <si>
    <t>Nazwa gminy, na terenie której będą tworzone miejsca</t>
  </si>
  <si>
    <t>Liczba tworzonych miejsc</t>
  </si>
  <si>
    <t>Wydatki na tworzenie miejsc</t>
  </si>
  <si>
    <t>Koszty realizacji zadania OGÓŁEM (zł), z tego:</t>
  </si>
  <si>
    <t>WK</t>
  </si>
  <si>
    <t>PK</t>
  </si>
  <si>
    <t>GK</t>
  </si>
  <si>
    <t>typ gminy</t>
  </si>
  <si>
    <t>Ogółem:</t>
  </si>
  <si>
    <t>żłobek</t>
  </si>
  <si>
    <t>klub dziecięcy</t>
  </si>
  <si>
    <t>dzienny opiekun</t>
  </si>
  <si>
    <t>Środki własne (zł), z tego:</t>
  </si>
  <si>
    <t>na żłobek i klub dziecięcy</t>
  </si>
  <si>
    <t>na dziennego opiekuna</t>
  </si>
  <si>
    <t>Dofinansowanie (zł), z tego:</t>
  </si>
  <si>
    <t>9 (10+11+12)</t>
  </si>
  <si>
    <t>13 (14+15)</t>
  </si>
  <si>
    <t>16 (17+18)</t>
  </si>
  <si>
    <t>19 (13+16)</t>
  </si>
  <si>
    <t>02</t>
  </si>
  <si>
    <t>05</t>
  </si>
  <si>
    <t>nie</t>
  </si>
  <si>
    <t>01</t>
  </si>
  <si>
    <t>04</t>
  </si>
  <si>
    <t>09</t>
  </si>
  <si>
    <t>Żłobek niepubliczny "Akuku" ul. Kanta 11, 10-691 Olsztyn, Piotr Czujak</t>
  </si>
  <si>
    <t>Olsztyn</t>
  </si>
  <si>
    <t>Żłobek w trakcie tworzenia, Al. Sprzymierzonych 2, 13-100 Nidzica, Marta Sawicka</t>
  </si>
  <si>
    <t>Nidzica</t>
  </si>
  <si>
    <t>Jedyneczka Żłobek ul. Elfów 14, 19-300 Ełk, Anna Lachowicz</t>
  </si>
  <si>
    <t>Ełk</t>
  </si>
  <si>
    <t>ŻŁOBEK NIEPUBLICZNY NORLANDIA, ul. Sielska, 10-900 Olsztyn, Dorota Heith</t>
  </si>
  <si>
    <t>Domowa Akademia "SMYK", ul. Przemysłowa 15A, 11-130 Orneta, Magdalena Chrząszcz</t>
  </si>
  <si>
    <t>Orneta</t>
  </si>
  <si>
    <t>Żłobek w trakcie tworzenia, ul. Sielska 20, 10-803 Olsztyn, Ryszard Wiśniewski</t>
  </si>
  <si>
    <t>Klub Dziecięcy Lisek, ul. Al.. Broni, 11-300 Biskupiec, Karolina Czyżykowska</t>
  </si>
  <si>
    <t>Biskupiec</t>
  </si>
  <si>
    <t>Żłobek Niepubliczny "Kaja", ul. Kochanowskiego 44, 19-300 Ełk, Agnieszka Karwowska</t>
  </si>
  <si>
    <r>
      <t>Instytucja (nazwa, adres)</t>
    </r>
    <r>
      <rPr>
        <vertAlign val="superscript"/>
        <sz val="8"/>
        <rFont val="Arial"/>
        <family val="2"/>
      </rPr>
      <t>1</t>
    </r>
  </si>
  <si>
    <r>
      <rPr>
        <sz val="8"/>
        <rFont val="Arial"/>
        <family val="2"/>
      </rPr>
      <t>Podmiot współpracujący 
z uczelnią (nazwa, adres)</t>
    </r>
    <r>
      <rPr>
        <vertAlign val="superscript"/>
        <sz val="8"/>
        <rFont val="Arial"/>
        <family val="2"/>
      </rPr>
      <t>2</t>
    </r>
  </si>
  <si>
    <r>
      <t>Kod terytorialny GUS gminy, której dotyczy oferta</t>
    </r>
    <r>
      <rPr>
        <vertAlign val="superscript"/>
        <sz val="8"/>
        <rFont val="Arial"/>
        <family val="2"/>
      </rPr>
      <t>3</t>
    </r>
  </si>
  <si>
    <r>
      <t>Czy instytucja jest uczelnią lub podmiotem współpracujących z uczelnią?</t>
    </r>
    <r>
      <rPr>
        <vertAlign val="superscript"/>
        <sz val="8"/>
        <rFont val="Arial"/>
        <family val="2"/>
      </rPr>
      <t>6</t>
    </r>
  </si>
  <si>
    <t>Stopa bezrobocia</t>
  </si>
  <si>
    <r>
      <t>Czy instytucja jest pracodawcą lub podmiotem wspólpracujacym z pracodawcą</t>
    </r>
    <r>
      <rPr>
        <vertAlign val="superscript"/>
        <sz val="8"/>
        <rFont val="Arial"/>
        <family val="2"/>
      </rPr>
      <t>6</t>
    </r>
    <r>
      <rPr>
        <sz val="8"/>
        <color indexed="8"/>
        <rFont val="Arial"/>
        <family val="2"/>
      </rPr>
      <t>?</t>
    </r>
  </si>
  <si>
    <t>Oferta zbiorcza - wojewódzka oferty odrzucone</t>
  </si>
  <si>
    <t>Resortowy program rozwoju instytucji opieki nad dziećmi w wieku do lat 3 „MALUCH +” 2020 (moduł 3)</t>
  </si>
  <si>
    <t>Województwo:</t>
  </si>
  <si>
    <t>WARMIŃSKO-MAZURSKIE</t>
  </si>
  <si>
    <t>Tabela 1</t>
  </si>
  <si>
    <t>Uwagi</t>
  </si>
  <si>
    <t>Niepubliczny Żłobek i Przedszkole "Piekarczyk" ul. Niemcewicza 1, 82-300 Elbląg, Grażyna Derebecka</t>
  </si>
  <si>
    <t>Elbląg</t>
  </si>
  <si>
    <t>koszty niekwalifikowane- dobudowa żłobka do istniejącego budynku</t>
  </si>
  <si>
    <t>RAZEM dla województwa</t>
  </si>
  <si>
    <r>
      <t>Instytucja (nazwa, adres)</t>
    </r>
    <r>
      <rPr>
        <vertAlign val="superscript"/>
        <sz val="9"/>
        <rFont val="Arial"/>
        <family val="2"/>
      </rPr>
      <t>1</t>
    </r>
  </si>
  <si>
    <r>
      <rPr>
        <sz val="9"/>
        <rFont val="Arial"/>
        <family val="2"/>
      </rPr>
      <t>Podmiot współpracujący 
z uczelnią lub pracodawcą (nazwa, adres)</t>
    </r>
    <r>
      <rPr>
        <vertAlign val="superscript"/>
        <sz val="9"/>
        <rFont val="Arial"/>
        <family val="2"/>
      </rPr>
      <t>2</t>
    </r>
  </si>
  <si>
    <r>
      <t>Kod terytorialny GUS gminy, której dotyczy oferta</t>
    </r>
    <r>
      <rPr>
        <vertAlign val="superscript"/>
        <sz val="9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</si>
  <si>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Każdą instytucję należy wpisać w osobnym wierszu.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</si>
  <si>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Należy uzupełnić w przypadku podmiotów współpracujących z uczelnią lub pracodawcą.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</si>
  <si>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Kod gminy wg GUS (7 cyfr w formacie 9999999), gdzie:pierwsze dwie to WK (kod województwa), trzecia i czwarta to PK (kod powiatu), piąta i szósta to GK (kod gminy) i siódma to kod rodzaju gminy (1 - miejska, 2 - wiejska, 3 - miejsko-wiejska).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</si>
  <si>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W przypadku tworzenia miejsca w żłobku lub klubie dziecięcym kwota dofinansowania na 1 miejsce nie może przekroczyć 10 000 zł.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</si>
  <si>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W przypadku tworzenia miejsca u dziennego opiekua kwota dofinansowania na 1 miejsce nie może przekroczyć 5 000 zł.</t>
    </r>
  </si>
  <si>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 Należy wpisać "tak" lub "nie".</t>
    </r>
  </si>
  <si>
    <t>Źródło finansowania</t>
  </si>
  <si>
    <t>FP</t>
  </si>
  <si>
    <t>RC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</si>
</sst>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_ ;[Red]\-#,##0.00\ "/>
    <numFmt numFmtId="167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b/>
      <sz val="9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medium"/>
      <top>
        <color indexed="63"/>
      </top>
      <bottom/>
    </border>
    <border>
      <left style="medium"/>
      <right style="thin"/>
      <top>
        <color indexed="63"/>
      </top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0" fontId="48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51" applyFont="1" applyBorder="1" applyAlignment="1">
      <alignment horizontal="center" vertical="center" wrapText="1"/>
      <protection/>
    </xf>
    <xf numFmtId="0" fontId="49" fillId="0" borderId="0" xfId="0" applyFont="1" applyAlignment="1">
      <alignment/>
    </xf>
    <xf numFmtId="0" fontId="3" fillId="33" borderId="0" xfId="5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49" fontId="49" fillId="0" borderId="0" xfId="0" applyNumberFormat="1" applyFont="1" applyAlignment="1">
      <alignment horizontal="center"/>
    </xf>
    <xf numFmtId="0" fontId="49" fillId="0" borderId="0" xfId="0" applyFont="1" applyAlignment="1">
      <alignment horizont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51" applyFont="1" applyFill="1" applyBorder="1" applyAlignment="1">
      <alignment horizontal="center" vertical="center" wrapText="1"/>
      <protection/>
    </xf>
    <xf numFmtId="0" fontId="3" fillId="33" borderId="13" xfId="51" applyFont="1" applyFill="1" applyBorder="1" applyAlignment="1">
      <alignment horizontal="center" vertical="center" wrapText="1"/>
      <protection/>
    </xf>
    <xf numFmtId="0" fontId="3" fillId="33" borderId="12" xfId="5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8" fillId="0" borderId="0" xfId="51" applyFont="1" applyFill="1" applyAlignment="1" applyProtection="1">
      <alignment horizontal="left" vertical="center" wrapText="1"/>
      <protection locked="0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51" applyFont="1" applyAlignment="1" applyProtection="1">
      <alignment vertical="center" wrapText="1"/>
      <protection locked="0"/>
    </xf>
    <xf numFmtId="0" fontId="2" fillId="0" borderId="0" xfId="51" applyProtection="1">
      <alignment/>
      <protection locked="0"/>
    </xf>
    <xf numFmtId="0" fontId="8" fillId="0" borderId="0" xfId="51" applyFont="1" applyFill="1" applyBorder="1" applyAlignment="1" applyProtection="1">
      <alignment horizontal="center" vertical="center"/>
      <protection locked="0"/>
    </xf>
    <xf numFmtId="0" fontId="8" fillId="0" borderId="0" xfId="51" applyFont="1" applyFill="1" applyAlignment="1" applyProtection="1">
      <alignment horizontal="left" vertical="center"/>
      <protection locked="0"/>
    </xf>
    <xf numFmtId="0" fontId="8" fillId="0" borderId="0" xfId="51" applyFon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horizontal="center" vertical="center" wrapText="1"/>
    </xf>
    <xf numFmtId="0" fontId="2" fillId="0" borderId="0" xfId="51" applyFill="1" applyProtection="1">
      <alignment/>
      <protection locked="0"/>
    </xf>
    <xf numFmtId="0" fontId="6" fillId="0" borderId="0" xfId="51" applyFont="1" applyFill="1" applyProtection="1">
      <alignment/>
      <protection locked="0"/>
    </xf>
    <xf numFmtId="0" fontId="0" fillId="0" borderId="0" xfId="0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11" fillId="33" borderId="17" xfId="51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/>
    </xf>
    <xf numFmtId="0" fontId="9" fillId="0" borderId="20" xfId="51" applyFont="1" applyBorder="1" applyAlignment="1" applyProtection="1">
      <alignment horizontal="center" vertical="center" wrapText="1"/>
      <protection locked="0"/>
    </xf>
    <xf numFmtId="0" fontId="3" fillId="0" borderId="10" xfId="51" applyNumberFormat="1" applyFont="1" applyBorder="1" applyAlignment="1" applyProtection="1">
      <alignment horizontal="left" vertical="center" wrapText="1"/>
      <protection locked="0"/>
    </xf>
    <xf numFmtId="0" fontId="3" fillId="0" borderId="10" xfId="51" applyNumberFormat="1" applyFont="1" applyBorder="1" applyAlignment="1" applyProtection="1">
      <alignment horizontal="center" vertical="center" wrapText="1"/>
      <protection locked="0"/>
    </xf>
    <xf numFmtId="0" fontId="3" fillId="0" borderId="21" xfId="51" applyNumberFormat="1" applyFont="1" applyBorder="1" applyAlignment="1" applyProtection="1">
      <alignment horizontal="center" vertical="center" wrapText="1"/>
      <protection locked="0"/>
    </xf>
    <xf numFmtId="3" fontId="3" fillId="0" borderId="21" xfId="51" applyNumberFormat="1" applyFont="1" applyBorder="1" applyAlignment="1" applyProtection="1">
      <alignment horizontal="center" vertical="center" wrapText="1"/>
      <protection locked="0"/>
    </xf>
    <xf numFmtId="3" fontId="3" fillId="0" borderId="20" xfId="51" applyNumberFormat="1" applyFont="1" applyBorder="1" applyAlignment="1" applyProtection="1">
      <alignment horizontal="center" vertical="center" wrapText="1"/>
      <protection locked="0"/>
    </xf>
    <xf numFmtId="3" fontId="3" fillId="0" borderId="10" xfId="51" applyNumberFormat="1" applyFont="1" applyBorder="1" applyAlignment="1" applyProtection="1">
      <alignment horizontal="center" vertical="center" wrapText="1"/>
      <protection locked="0"/>
    </xf>
    <xf numFmtId="2" fontId="3" fillId="0" borderId="10" xfId="51" applyNumberFormat="1" applyFont="1" applyBorder="1" applyAlignment="1" applyProtection="1">
      <alignment vertical="center" wrapText="1"/>
      <protection locked="0"/>
    </xf>
    <xf numFmtId="0" fontId="0" fillId="0" borderId="10" xfId="0" applyBorder="1" applyAlignment="1">
      <alignment/>
    </xf>
    <xf numFmtId="3" fontId="12" fillId="34" borderId="22" xfId="51" applyNumberFormat="1" applyFont="1" applyFill="1" applyBorder="1" applyAlignment="1" applyProtection="1">
      <alignment horizontal="center"/>
      <protection locked="0"/>
    </xf>
    <xf numFmtId="3" fontId="12" fillId="34" borderId="10" xfId="51" applyNumberFormat="1" applyFont="1" applyFill="1" applyBorder="1" applyAlignment="1" applyProtection="1">
      <alignment horizontal="center"/>
      <protection locked="0"/>
    </xf>
    <xf numFmtId="2" fontId="12" fillId="34" borderId="23" xfId="51" applyNumberFormat="1" applyFont="1" applyFill="1" applyBorder="1" applyAlignment="1" applyProtection="1">
      <alignment horizontal="center"/>
      <protection locked="0"/>
    </xf>
    <xf numFmtId="0" fontId="3" fillId="0" borderId="0" xfId="51" applyFont="1" applyFill="1" applyProtection="1">
      <alignment/>
      <protection locked="0"/>
    </xf>
    <xf numFmtId="0" fontId="12" fillId="0" borderId="0" xfId="51" applyFont="1" applyFill="1" applyBorder="1" applyAlignment="1" applyProtection="1">
      <alignment horizontal="center" vertical="center" wrapText="1"/>
      <protection locked="0"/>
    </xf>
    <xf numFmtId="3" fontId="12" fillId="0" borderId="0" xfId="51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8" fillId="0" borderId="0" xfId="51" applyFont="1" applyFill="1" applyAlignment="1" applyProtection="1">
      <alignment horizontal="center" vertical="center"/>
      <protection locked="0"/>
    </xf>
    <xf numFmtId="1" fontId="8" fillId="0" borderId="0" xfId="51" applyNumberFormat="1" applyFont="1" applyFill="1" applyProtection="1">
      <alignment/>
      <protection locked="0"/>
    </xf>
    <xf numFmtId="0" fontId="8" fillId="0" borderId="0" xfId="51" applyFont="1" applyFill="1" applyProtection="1">
      <alignment/>
      <protection locked="0"/>
    </xf>
    <xf numFmtId="0" fontId="3" fillId="33" borderId="10" xfId="51" applyFont="1" applyFill="1" applyBorder="1" applyAlignment="1">
      <alignment horizontal="center" vertical="center" wrapText="1"/>
      <protection/>
    </xf>
    <xf numFmtId="0" fontId="3" fillId="7" borderId="10" xfId="51" applyFont="1" applyFill="1" applyBorder="1" applyAlignment="1" applyProtection="1">
      <alignment horizontal="center" vertical="center" wrapText="1"/>
      <protection locked="0"/>
    </xf>
    <xf numFmtId="4" fontId="3" fillId="7" borderId="10" xfId="51" applyNumberFormat="1" applyFont="1" applyFill="1" applyBorder="1" applyAlignment="1" applyProtection="1">
      <alignment horizontal="left" vertical="center" wrapText="1"/>
      <protection locked="0"/>
    </xf>
    <xf numFmtId="49" fontId="3" fillId="7" borderId="10" xfId="51" applyNumberFormat="1" applyFont="1" applyFill="1" applyBorder="1" applyAlignment="1" applyProtection="1">
      <alignment horizontal="center" vertical="center" wrapText="1"/>
      <protection locked="0"/>
    </xf>
    <xf numFmtId="1" fontId="3" fillId="7" borderId="10" xfId="51" applyNumberFormat="1" applyFont="1" applyFill="1" applyBorder="1" applyAlignment="1" applyProtection="1">
      <alignment horizontal="center" vertical="center" wrapText="1"/>
      <protection locked="0"/>
    </xf>
    <xf numFmtId="4" fontId="3" fillId="7" borderId="10" xfId="51" applyNumberFormat="1" applyFont="1" applyFill="1" applyBorder="1" applyAlignment="1" applyProtection="1">
      <alignment horizontal="center" vertical="center" wrapText="1"/>
      <protection locked="0"/>
    </xf>
    <xf numFmtId="167" fontId="50" fillId="7" borderId="10" xfId="0" applyNumberFormat="1" applyFont="1" applyFill="1" applyBorder="1" applyAlignment="1">
      <alignment/>
    </xf>
    <xf numFmtId="0" fontId="3" fillId="7" borderId="10" xfId="51" applyNumberFormat="1" applyFont="1" applyFill="1" applyBorder="1" applyAlignment="1" applyProtection="1">
      <alignment horizontal="left" vertical="center" wrapText="1"/>
      <protection locked="0"/>
    </xf>
    <xf numFmtId="0" fontId="3" fillId="7" borderId="10" xfId="51" applyNumberFormat="1" applyFont="1" applyFill="1" applyBorder="1" applyAlignment="1" applyProtection="1">
      <alignment horizontal="center" vertical="center" wrapText="1"/>
      <protection locked="0"/>
    </xf>
    <xf numFmtId="1" fontId="3" fillId="7" borderId="10" xfId="0" applyNumberFormat="1" applyFont="1" applyFill="1" applyBorder="1" applyAlignment="1">
      <alignment horizontal="center"/>
    </xf>
    <xf numFmtId="4" fontId="3" fillId="7" borderId="10" xfId="53" applyNumberFormat="1" applyFont="1" applyFill="1" applyBorder="1" applyAlignment="1" applyProtection="1">
      <alignment horizontal="center" vertical="center" wrapText="1"/>
      <protection locked="0"/>
    </xf>
    <xf numFmtId="0" fontId="3" fillId="7" borderId="10" xfId="0" applyFont="1" applyFill="1" applyBorder="1" applyAlignment="1">
      <alignment horizontal="center"/>
    </xf>
    <xf numFmtId="0" fontId="3" fillId="6" borderId="10" xfId="51" applyFont="1" applyFill="1" applyBorder="1" applyAlignment="1" applyProtection="1">
      <alignment horizontal="center" vertical="center" wrapText="1"/>
      <protection locked="0"/>
    </xf>
    <xf numFmtId="4" fontId="3" fillId="6" borderId="10" xfId="51" applyNumberFormat="1" applyFont="1" applyFill="1" applyBorder="1" applyAlignment="1" applyProtection="1">
      <alignment horizontal="left" vertical="center" wrapText="1"/>
      <protection locked="0"/>
    </xf>
    <xf numFmtId="49" fontId="3" fillId="6" borderId="10" xfId="51" applyNumberFormat="1" applyFont="1" applyFill="1" applyBorder="1" applyAlignment="1" applyProtection="1">
      <alignment horizontal="center" vertical="center" wrapText="1"/>
      <protection locked="0"/>
    </xf>
    <xf numFmtId="1" fontId="3" fillId="6" borderId="10" xfId="51" applyNumberFormat="1" applyFont="1" applyFill="1" applyBorder="1" applyAlignment="1" applyProtection="1">
      <alignment horizontal="center" vertical="center" wrapText="1"/>
      <protection locked="0"/>
    </xf>
    <xf numFmtId="4" fontId="3" fillId="6" borderId="10" xfId="51" applyNumberFormat="1" applyFont="1" applyFill="1" applyBorder="1" applyAlignment="1" applyProtection="1">
      <alignment horizontal="center" vertical="center" wrapText="1"/>
      <protection locked="0"/>
    </xf>
    <xf numFmtId="167" fontId="50" fillId="6" borderId="10" xfId="0" applyNumberFormat="1" applyFont="1" applyFill="1" applyBorder="1" applyAlignment="1">
      <alignment/>
    </xf>
    <xf numFmtId="4" fontId="51" fillId="0" borderId="0" xfId="0" applyNumberFormat="1" applyFont="1" applyAlignment="1">
      <alignment/>
    </xf>
    <xf numFmtId="1" fontId="49" fillId="0" borderId="0" xfId="0" applyNumberFormat="1" applyFont="1" applyAlignment="1">
      <alignment/>
    </xf>
    <xf numFmtId="0" fontId="3" fillId="0" borderId="10" xfId="51" applyFont="1" applyBorder="1" applyAlignment="1">
      <alignment horizontal="center" vertical="center" wrapText="1"/>
      <protection/>
    </xf>
    <xf numFmtId="0" fontId="3" fillId="0" borderId="10" xfId="51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center" wrapText="1"/>
    </xf>
    <xf numFmtId="0" fontId="4" fillId="0" borderId="10" xfId="51" applyFont="1" applyBorder="1" applyAlignment="1">
      <alignment horizontal="center" vertical="center" wrapText="1"/>
      <protection/>
    </xf>
    <xf numFmtId="0" fontId="50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36" borderId="0" xfId="51" applyFont="1" applyFill="1" applyProtection="1">
      <alignment/>
      <protection locked="0"/>
    </xf>
    <xf numFmtId="0" fontId="8" fillId="0" borderId="0" xfId="51" applyFont="1" applyAlignment="1" applyProtection="1">
      <alignment vertical="center"/>
      <protection locked="0"/>
    </xf>
    <xf numFmtId="0" fontId="8" fillId="0" borderId="0" xfId="51" applyFont="1" applyProtection="1">
      <alignment/>
      <protection locked="0"/>
    </xf>
    <xf numFmtId="0" fontId="8" fillId="0" borderId="0" xfId="51" applyFont="1" applyBorder="1" applyProtection="1">
      <alignment/>
      <protection locked="0"/>
    </xf>
    <xf numFmtId="0" fontId="8" fillId="37" borderId="11" xfId="51" applyFont="1" applyFill="1" applyBorder="1" applyAlignment="1" applyProtection="1">
      <alignment horizontal="center" vertical="center"/>
      <protection locked="0"/>
    </xf>
    <xf numFmtId="0" fontId="8" fillId="37" borderId="0" xfId="51" applyFont="1" applyFill="1" applyBorder="1" applyAlignment="1" applyProtection="1">
      <alignment horizontal="center" vertical="center"/>
      <protection locked="0"/>
    </xf>
    <xf numFmtId="0" fontId="9" fillId="0" borderId="18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12" fillId="34" borderId="20" xfId="51" applyFont="1" applyFill="1" applyBorder="1" applyAlignment="1" applyProtection="1">
      <alignment horizontal="center" vertical="center" wrapText="1"/>
      <protection locked="0"/>
    </xf>
    <xf numFmtId="0" fontId="12" fillId="34" borderId="25" xfId="51" applyFont="1" applyFill="1" applyBorder="1" applyAlignment="1" applyProtection="1">
      <alignment horizontal="center" vertical="center" wrapText="1"/>
      <protection locked="0"/>
    </xf>
    <xf numFmtId="0" fontId="12" fillId="34" borderId="26" xfId="51" applyFont="1" applyFill="1" applyBorder="1" applyAlignment="1" applyProtection="1">
      <alignment horizontal="center" vertical="center" wrapText="1"/>
      <protection locked="0"/>
    </xf>
    <xf numFmtId="0" fontId="9" fillId="0" borderId="16" xfId="51" applyFont="1" applyBorder="1" applyAlignment="1">
      <alignment horizontal="center" vertical="center" wrapText="1"/>
      <protection/>
    </xf>
    <xf numFmtId="0" fontId="2" fillId="0" borderId="11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9" fillId="0" borderId="10" xfId="51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vertical="center" wrapText="1"/>
    </xf>
    <xf numFmtId="0" fontId="10" fillId="0" borderId="10" xfId="51" applyFont="1" applyBorder="1" applyAlignment="1">
      <alignment horizontal="center" vertical="center" wrapText="1"/>
      <protection/>
    </xf>
    <xf numFmtId="0" fontId="9" fillId="0" borderId="17" xfId="51" applyFont="1" applyBorder="1" applyAlignment="1">
      <alignment horizontal="center" vertical="center" wrapText="1"/>
      <protection/>
    </xf>
    <xf numFmtId="0" fontId="9" fillId="0" borderId="13" xfId="51" applyFont="1" applyBorder="1" applyAlignment="1">
      <alignment horizontal="center" vertical="center" wrapText="1"/>
      <protection/>
    </xf>
    <xf numFmtId="0" fontId="9" fillId="0" borderId="28" xfId="51" applyFont="1" applyBorder="1" applyAlignment="1">
      <alignment horizontal="center" vertical="center" wrapText="1"/>
      <protection/>
    </xf>
    <xf numFmtId="0" fontId="9" fillId="0" borderId="29" xfId="51" applyFont="1" applyBorder="1" applyAlignment="1">
      <alignment horizontal="center" vertical="center" wrapText="1"/>
      <protection/>
    </xf>
    <xf numFmtId="0" fontId="9" fillId="0" borderId="11" xfId="51" applyFont="1" applyBorder="1" applyAlignment="1">
      <alignment horizontal="center" vertical="center" wrapText="1"/>
      <protection/>
    </xf>
    <xf numFmtId="0" fontId="9" fillId="0" borderId="0" xfId="51" applyFont="1" applyBorder="1" applyAlignment="1">
      <alignment horizontal="center" vertical="center" wrapText="1"/>
      <protection/>
    </xf>
    <xf numFmtId="0" fontId="9" fillId="0" borderId="27" xfId="51" applyFont="1" applyBorder="1" applyAlignment="1">
      <alignment horizontal="center" vertical="center" wrapText="1"/>
      <protection/>
    </xf>
    <xf numFmtId="0" fontId="9" fillId="0" borderId="30" xfId="51" applyFont="1" applyBorder="1" applyAlignment="1">
      <alignment horizontal="center" vertical="center" wrapText="1"/>
      <protection/>
    </xf>
    <xf numFmtId="4" fontId="49" fillId="0" borderId="0" xfId="0" applyNumberFormat="1" applyFont="1" applyAlignment="1">
      <alignment/>
    </xf>
    <xf numFmtId="0" fontId="3" fillId="6" borderId="0" xfId="51" applyFont="1" applyFill="1" applyBorder="1" applyAlignment="1" applyProtection="1">
      <alignment horizontal="center" vertical="center" wrapText="1"/>
      <protection locked="0"/>
    </xf>
    <xf numFmtId="4" fontId="3" fillId="6" borderId="0" xfId="51" applyNumberFormat="1" applyFont="1" applyFill="1" applyBorder="1" applyAlignment="1" applyProtection="1">
      <alignment horizontal="left" vertical="center" wrapText="1"/>
      <protection locked="0"/>
    </xf>
    <xf numFmtId="49" fontId="3" fillId="6" borderId="0" xfId="51" applyNumberFormat="1" applyFont="1" applyFill="1" applyBorder="1" applyAlignment="1" applyProtection="1">
      <alignment horizontal="center" vertical="center" wrapText="1"/>
      <protection locked="0"/>
    </xf>
    <xf numFmtId="1" fontId="3" fillId="6" borderId="0" xfId="51" applyNumberFormat="1" applyFont="1" applyFill="1" applyBorder="1" applyAlignment="1" applyProtection="1">
      <alignment horizontal="center" vertical="center" wrapText="1"/>
      <protection locked="0"/>
    </xf>
    <xf numFmtId="4" fontId="3" fillId="6" borderId="0" xfId="51" applyNumberFormat="1" applyFont="1" applyFill="1" applyBorder="1" applyAlignment="1" applyProtection="1">
      <alignment horizontal="center" vertical="center" wrapText="1"/>
      <protection locked="0"/>
    </xf>
    <xf numFmtId="167" fontId="50" fillId="6" borderId="0" xfId="0" applyNumberFormat="1" applyFont="1" applyFill="1" applyBorder="1" applyAlignment="1">
      <alignment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koros\Desktop\M+\M%201\Wyniki%20Modu&#322;%201%20Mauch%20+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uł 1a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9"/>
  <sheetViews>
    <sheetView tabSelected="1" zoomScale="80" zoomScaleNormal="8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O21" sqref="O21"/>
    </sheetView>
  </sheetViews>
  <sheetFormatPr defaultColWidth="9.140625" defaultRowHeight="15"/>
  <cols>
    <col min="1" max="1" width="9.140625" style="5" customWidth="1"/>
    <col min="2" max="2" width="14.140625" style="5" customWidth="1"/>
    <col min="3" max="4" width="9.140625" style="5" customWidth="1"/>
    <col min="5" max="7" width="9.140625" style="8" customWidth="1"/>
    <col min="8" max="8" width="9.140625" style="9" customWidth="1"/>
    <col min="9" max="12" width="9.140625" style="5" customWidth="1"/>
    <col min="13" max="13" width="11.28125" style="5" customWidth="1"/>
    <col min="14" max="14" width="13.140625" style="5" customWidth="1"/>
    <col min="15" max="15" width="11.8515625" style="5" customWidth="1"/>
    <col min="16" max="16" width="10.8515625" style="5" bestFit="1" customWidth="1"/>
    <col min="17" max="17" width="11.140625" style="5" customWidth="1"/>
    <col min="18" max="18" width="12.140625" style="5" customWidth="1"/>
    <col min="19" max="21" width="11.8515625" style="5" customWidth="1"/>
    <col min="22" max="22" width="9.140625" style="5" customWidth="1"/>
    <col min="23" max="16384" width="9.140625" style="1" customWidth="1"/>
  </cols>
  <sheetData>
    <row r="1" spans="1:23" ht="12" customHeight="1">
      <c r="A1" s="79" t="s">
        <v>0</v>
      </c>
      <c r="B1" s="79" t="s">
        <v>40</v>
      </c>
      <c r="C1" s="83" t="s">
        <v>41</v>
      </c>
      <c r="D1" s="79" t="s">
        <v>1</v>
      </c>
      <c r="E1" s="79" t="s">
        <v>42</v>
      </c>
      <c r="F1" s="79"/>
      <c r="G1" s="79"/>
      <c r="H1" s="79"/>
      <c r="I1" s="79" t="s">
        <v>2</v>
      </c>
      <c r="J1" s="79"/>
      <c r="K1" s="79"/>
      <c r="L1" s="79"/>
      <c r="M1" s="79" t="s">
        <v>3</v>
      </c>
      <c r="N1" s="79"/>
      <c r="O1" s="79"/>
      <c r="P1" s="79"/>
      <c r="Q1" s="79"/>
      <c r="R1" s="79"/>
      <c r="S1" s="80" t="s">
        <v>4</v>
      </c>
      <c r="T1" s="85" t="s">
        <v>43</v>
      </c>
      <c r="U1" s="86" t="s">
        <v>45</v>
      </c>
      <c r="V1" s="84" t="s">
        <v>44</v>
      </c>
      <c r="W1" s="84" t="s">
        <v>65</v>
      </c>
    </row>
    <row r="2" spans="1:23" ht="12" customHeight="1">
      <c r="A2" s="81"/>
      <c r="B2" s="82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80"/>
      <c r="T2" s="85"/>
      <c r="U2" s="84"/>
      <c r="V2" s="84"/>
      <c r="W2" s="84"/>
    </row>
    <row r="3" spans="1:23" ht="12" customHeight="1">
      <c r="A3" s="81"/>
      <c r="B3" s="82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80"/>
      <c r="T3" s="85"/>
      <c r="U3" s="84"/>
      <c r="V3" s="84"/>
      <c r="W3" s="84"/>
    </row>
    <row r="4" spans="1:23" ht="51.75" customHeight="1">
      <c r="A4" s="81"/>
      <c r="B4" s="82"/>
      <c r="C4" s="79"/>
      <c r="D4" s="79"/>
      <c r="E4" s="2" t="s">
        <v>5</v>
      </c>
      <c r="F4" s="2" t="s">
        <v>6</v>
      </c>
      <c r="G4" s="2" t="s">
        <v>7</v>
      </c>
      <c r="H4" s="3" t="s">
        <v>8</v>
      </c>
      <c r="I4" s="7" t="s">
        <v>9</v>
      </c>
      <c r="J4" s="3" t="s">
        <v>10</v>
      </c>
      <c r="K4" s="3" t="s">
        <v>11</v>
      </c>
      <c r="L4" s="3" t="s">
        <v>12</v>
      </c>
      <c r="M4" s="4" t="s">
        <v>13</v>
      </c>
      <c r="N4" s="4" t="s">
        <v>14</v>
      </c>
      <c r="O4" s="4" t="s">
        <v>15</v>
      </c>
      <c r="P4" s="4" t="s">
        <v>16</v>
      </c>
      <c r="Q4" s="4" t="s">
        <v>14</v>
      </c>
      <c r="R4" s="4" t="s">
        <v>15</v>
      </c>
      <c r="S4" s="80"/>
      <c r="T4" s="85"/>
      <c r="U4" s="84"/>
      <c r="V4" s="84"/>
      <c r="W4" s="84"/>
    </row>
    <row r="5" spans="1:23" ht="22.5">
      <c r="A5" s="10">
        <v>1</v>
      </c>
      <c r="B5" s="11">
        <v>2</v>
      </c>
      <c r="C5" s="11">
        <v>3</v>
      </c>
      <c r="D5" s="12">
        <v>4</v>
      </c>
      <c r="E5" s="13">
        <v>5</v>
      </c>
      <c r="F5" s="13">
        <v>6</v>
      </c>
      <c r="G5" s="13">
        <v>7</v>
      </c>
      <c r="H5" s="11">
        <v>8</v>
      </c>
      <c r="I5" s="12" t="s">
        <v>17</v>
      </c>
      <c r="J5" s="12">
        <v>10</v>
      </c>
      <c r="K5" s="11">
        <v>11</v>
      </c>
      <c r="L5" s="14">
        <v>12</v>
      </c>
      <c r="M5" s="15" t="s">
        <v>18</v>
      </c>
      <c r="N5" s="16">
        <v>14</v>
      </c>
      <c r="O5" s="16">
        <v>15</v>
      </c>
      <c r="P5" s="17" t="s">
        <v>19</v>
      </c>
      <c r="Q5" s="16">
        <v>17</v>
      </c>
      <c r="R5" s="16">
        <v>18</v>
      </c>
      <c r="S5" s="15" t="s">
        <v>20</v>
      </c>
      <c r="T5" s="17">
        <v>20</v>
      </c>
      <c r="U5" s="17">
        <v>21</v>
      </c>
      <c r="V5" s="6">
        <v>22</v>
      </c>
      <c r="W5" s="59">
        <v>23</v>
      </c>
    </row>
    <row r="6" spans="1:23" ht="45">
      <c r="A6" s="60">
        <v>1</v>
      </c>
      <c r="B6" s="61" t="s">
        <v>31</v>
      </c>
      <c r="C6" s="61" t="s">
        <v>23</v>
      </c>
      <c r="D6" s="61" t="s">
        <v>32</v>
      </c>
      <c r="E6" s="62">
        <v>28</v>
      </c>
      <c r="F6" s="62" t="s">
        <v>22</v>
      </c>
      <c r="G6" s="62" t="s">
        <v>24</v>
      </c>
      <c r="H6" s="62">
        <v>1</v>
      </c>
      <c r="I6" s="63">
        <f aca="true" t="shared" si="0" ref="I6:I13">J6+K6+L6</f>
        <v>20</v>
      </c>
      <c r="J6" s="63">
        <v>20</v>
      </c>
      <c r="K6" s="63"/>
      <c r="L6" s="63"/>
      <c r="M6" s="64">
        <f aca="true" t="shared" si="1" ref="M6:M11">N6+O6</f>
        <v>50000</v>
      </c>
      <c r="N6" s="64">
        <v>50000</v>
      </c>
      <c r="O6" s="64"/>
      <c r="P6" s="64">
        <f aca="true" t="shared" si="2" ref="P6:P13">Q6+R6</f>
        <v>200000</v>
      </c>
      <c r="Q6" s="64">
        <v>200000</v>
      </c>
      <c r="R6" s="64"/>
      <c r="S6" s="64">
        <f aca="true" t="shared" si="3" ref="S6:S13">M6+P6</f>
        <v>250000</v>
      </c>
      <c r="T6" s="61" t="s">
        <v>23</v>
      </c>
      <c r="U6" s="61" t="s">
        <v>23</v>
      </c>
      <c r="V6" s="65">
        <v>10.9</v>
      </c>
      <c r="W6" s="65" t="s">
        <v>66</v>
      </c>
    </row>
    <row r="7" spans="1:23" ht="78.75">
      <c r="A7" s="60">
        <v>2</v>
      </c>
      <c r="B7" s="66" t="s">
        <v>39</v>
      </c>
      <c r="C7" s="67" t="s">
        <v>23</v>
      </c>
      <c r="D7" s="67" t="s">
        <v>32</v>
      </c>
      <c r="E7" s="62">
        <v>28</v>
      </c>
      <c r="F7" s="62" t="s">
        <v>22</v>
      </c>
      <c r="G7" s="62" t="s">
        <v>24</v>
      </c>
      <c r="H7" s="67">
        <v>1</v>
      </c>
      <c r="I7" s="63">
        <f t="shared" si="0"/>
        <v>32</v>
      </c>
      <c r="J7" s="63">
        <v>32</v>
      </c>
      <c r="K7" s="63"/>
      <c r="L7" s="68"/>
      <c r="M7" s="64">
        <f t="shared" si="1"/>
        <v>79900</v>
      </c>
      <c r="N7" s="64">
        <v>79900</v>
      </c>
      <c r="O7" s="64"/>
      <c r="P7" s="64">
        <f t="shared" si="2"/>
        <v>319600</v>
      </c>
      <c r="Q7" s="64">
        <v>319600</v>
      </c>
      <c r="R7" s="64"/>
      <c r="S7" s="69">
        <f t="shared" si="3"/>
        <v>399500</v>
      </c>
      <c r="T7" s="70" t="s">
        <v>23</v>
      </c>
      <c r="U7" s="70" t="s">
        <v>23</v>
      </c>
      <c r="V7" s="65">
        <v>10.9</v>
      </c>
      <c r="W7" s="65" t="s">
        <v>66</v>
      </c>
    </row>
    <row r="8" spans="1:23" ht="67.5">
      <c r="A8" s="60">
        <v>3</v>
      </c>
      <c r="B8" s="61" t="s">
        <v>34</v>
      </c>
      <c r="C8" s="61" t="s">
        <v>23</v>
      </c>
      <c r="D8" s="61" t="s">
        <v>35</v>
      </c>
      <c r="E8" s="62">
        <v>28</v>
      </c>
      <c r="F8" s="62" t="s">
        <v>26</v>
      </c>
      <c r="G8" s="62" t="s">
        <v>22</v>
      </c>
      <c r="H8" s="62">
        <v>3</v>
      </c>
      <c r="I8" s="63">
        <f t="shared" si="0"/>
        <v>7</v>
      </c>
      <c r="J8" s="63"/>
      <c r="K8" s="63">
        <v>7</v>
      </c>
      <c r="L8" s="63"/>
      <c r="M8" s="64">
        <f t="shared" si="1"/>
        <v>4946.2</v>
      </c>
      <c r="N8" s="64">
        <v>4946.2</v>
      </c>
      <c r="O8" s="64"/>
      <c r="P8" s="64">
        <f t="shared" si="2"/>
        <v>19116.67</v>
      </c>
      <c r="Q8" s="64">
        <v>19116.67</v>
      </c>
      <c r="R8" s="64"/>
      <c r="S8" s="64">
        <f t="shared" si="3"/>
        <v>24062.87</v>
      </c>
      <c r="T8" s="61" t="s">
        <v>23</v>
      </c>
      <c r="U8" s="61" t="s">
        <v>23</v>
      </c>
      <c r="V8" s="65">
        <v>12.4</v>
      </c>
      <c r="W8" s="65" t="s">
        <v>66</v>
      </c>
    </row>
    <row r="9" spans="1:23" ht="56.25">
      <c r="A9" s="60">
        <v>4</v>
      </c>
      <c r="B9" s="61" t="s">
        <v>29</v>
      </c>
      <c r="C9" s="61" t="s">
        <v>23</v>
      </c>
      <c r="D9" s="61" t="s">
        <v>30</v>
      </c>
      <c r="E9" s="62">
        <v>28</v>
      </c>
      <c r="F9" s="62">
        <v>11</v>
      </c>
      <c r="G9" s="62" t="s">
        <v>25</v>
      </c>
      <c r="H9" s="62">
        <v>3</v>
      </c>
      <c r="I9" s="63">
        <f t="shared" si="0"/>
        <v>16</v>
      </c>
      <c r="J9" s="63">
        <v>16</v>
      </c>
      <c r="K9" s="63"/>
      <c r="L9" s="63"/>
      <c r="M9" s="64">
        <f t="shared" si="1"/>
        <v>40000</v>
      </c>
      <c r="N9" s="64">
        <v>40000</v>
      </c>
      <c r="O9" s="64"/>
      <c r="P9" s="64">
        <f t="shared" si="2"/>
        <v>160000</v>
      </c>
      <c r="Q9" s="64">
        <v>160000</v>
      </c>
      <c r="R9" s="64"/>
      <c r="S9" s="64">
        <f t="shared" si="3"/>
        <v>200000</v>
      </c>
      <c r="T9" s="61" t="s">
        <v>23</v>
      </c>
      <c r="U9" s="61" t="s">
        <v>23</v>
      </c>
      <c r="V9" s="65">
        <v>6.9</v>
      </c>
      <c r="W9" s="65" t="s">
        <v>66</v>
      </c>
    </row>
    <row r="10" spans="1:23" ht="56.25">
      <c r="A10" s="60">
        <v>5</v>
      </c>
      <c r="B10" s="61" t="s">
        <v>37</v>
      </c>
      <c r="C10" s="61" t="s">
        <v>23</v>
      </c>
      <c r="D10" s="61" t="s">
        <v>38</v>
      </c>
      <c r="E10" s="62">
        <v>28</v>
      </c>
      <c r="F10" s="62">
        <v>14</v>
      </c>
      <c r="G10" s="62" t="s">
        <v>21</v>
      </c>
      <c r="H10" s="62">
        <v>4</v>
      </c>
      <c r="I10" s="63">
        <f t="shared" si="0"/>
        <v>26</v>
      </c>
      <c r="J10" s="63"/>
      <c r="K10" s="63">
        <v>26</v>
      </c>
      <c r="L10" s="63"/>
      <c r="M10" s="64">
        <f t="shared" si="1"/>
        <v>31300</v>
      </c>
      <c r="N10" s="64">
        <v>31300</v>
      </c>
      <c r="O10" s="64"/>
      <c r="P10" s="64">
        <f t="shared" si="2"/>
        <v>125000</v>
      </c>
      <c r="Q10" s="64">
        <v>125000</v>
      </c>
      <c r="R10" s="64"/>
      <c r="S10" s="64">
        <f t="shared" si="3"/>
        <v>156300</v>
      </c>
      <c r="T10" s="61" t="s">
        <v>23</v>
      </c>
      <c r="U10" s="61" t="s">
        <v>23</v>
      </c>
      <c r="V10" s="65">
        <v>8.6</v>
      </c>
      <c r="W10" s="65" t="s">
        <v>66</v>
      </c>
    </row>
    <row r="11" spans="1:23" ht="67.5">
      <c r="A11" s="71">
        <v>6</v>
      </c>
      <c r="B11" s="72" t="s">
        <v>27</v>
      </c>
      <c r="C11" s="72" t="s">
        <v>23</v>
      </c>
      <c r="D11" s="72" t="s">
        <v>28</v>
      </c>
      <c r="E11" s="73">
        <v>28</v>
      </c>
      <c r="F11" s="73">
        <v>62</v>
      </c>
      <c r="G11" s="73" t="s">
        <v>24</v>
      </c>
      <c r="H11" s="73">
        <v>1</v>
      </c>
      <c r="I11" s="74">
        <f t="shared" si="0"/>
        <v>16</v>
      </c>
      <c r="J11" s="74">
        <v>16</v>
      </c>
      <c r="K11" s="74"/>
      <c r="L11" s="74"/>
      <c r="M11" s="75">
        <f t="shared" si="1"/>
        <v>25000</v>
      </c>
      <c r="N11" s="75">
        <v>25000</v>
      </c>
      <c r="O11" s="75"/>
      <c r="P11" s="75">
        <f t="shared" si="2"/>
        <v>100000</v>
      </c>
      <c r="Q11" s="75">
        <v>100000</v>
      </c>
      <c r="R11" s="75"/>
      <c r="S11" s="75">
        <f t="shared" si="3"/>
        <v>125000</v>
      </c>
      <c r="T11" s="72" t="s">
        <v>23</v>
      </c>
      <c r="U11" s="72" t="s">
        <v>23</v>
      </c>
      <c r="V11" s="76">
        <v>2.6</v>
      </c>
      <c r="W11" s="76" t="s">
        <v>67</v>
      </c>
    </row>
    <row r="12" spans="1:23" ht="67.5">
      <c r="A12" s="71">
        <v>7</v>
      </c>
      <c r="B12" s="72" t="s">
        <v>33</v>
      </c>
      <c r="C12" s="72" t="s">
        <v>23</v>
      </c>
      <c r="D12" s="72" t="s">
        <v>28</v>
      </c>
      <c r="E12" s="73">
        <v>28</v>
      </c>
      <c r="F12" s="73">
        <v>62</v>
      </c>
      <c r="G12" s="73" t="s">
        <v>24</v>
      </c>
      <c r="H12" s="73">
        <v>1</v>
      </c>
      <c r="I12" s="74">
        <f t="shared" si="0"/>
        <v>48</v>
      </c>
      <c r="J12" s="74">
        <v>48</v>
      </c>
      <c r="K12" s="74"/>
      <c r="L12" s="74"/>
      <c r="M12" s="75">
        <f>N12+O12</f>
        <v>102450.48</v>
      </c>
      <c r="N12" s="75">
        <v>102450.48</v>
      </c>
      <c r="O12" s="75"/>
      <c r="P12" s="75">
        <f t="shared" si="2"/>
        <v>409801.92</v>
      </c>
      <c r="Q12" s="75">
        <v>409801.92</v>
      </c>
      <c r="R12" s="75"/>
      <c r="S12" s="75">
        <f t="shared" si="3"/>
        <v>512252.39999999997</v>
      </c>
      <c r="T12" s="72" t="s">
        <v>23</v>
      </c>
      <c r="U12" s="72" t="s">
        <v>23</v>
      </c>
      <c r="V12" s="76">
        <v>2.6</v>
      </c>
      <c r="W12" s="76" t="s">
        <v>67</v>
      </c>
    </row>
    <row r="13" spans="1:23" ht="56.25">
      <c r="A13" s="71">
        <v>8</v>
      </c>
      <c r="B13" s="72" t="s">
        <v>36</v>
      </c>
      <c r="C13" s="72" t="s">
        <v>23</v>
      </c>
      <c r="D13" s="72" t="s">
        <v>28</v>
      </c>
      <c r="E13" s="73">
        <v>28</v>
      </c>
      <c r="F13" s="73">
        <v>62</v>
      </c>
      <c r="G13" s="73" t="s">
        <v>24</v>
      </c>
      <c r="H13" s="73">
        <v>1</v>
      </c>
      <c r="I13" s="74">
        <f t="shared" si="0"/>
        <v>20</v>
      </c>
      <c r="J13" s="74">
        <v>20</v>
      </c>
      <c r="K13" s="74"/>
      <c r="L13" s="74"/>
      <c r="M13" s="75">
        <f>N13+O13</f>
        <v>27233.37</v>
      </c>
      <c r="N13" s="75">
        <v>27233.37</v>
      </c>
      <c r="O13" s="75"/>
      <c r="P13" s="75">
        <f t="shared" si="2"/>
        <v>108961.46</v>
      </c>
      <c r="Q13" s="75">
        <v>108961.46</v>
      </c>
      <c r="R13" s="75"/>
      <c r="S13" s="75">
        <f t="shared" si="3"/>
        <v>136194.83000000002</v>
      </c>
      <c r="T13" s="72" t="s">
        <v>23</v>
      </c>
      <c r="U13" s="72" t="s">
        <v>23</v>
      </c>
      <c r="V13" s="76">
        <v>2.6</v>
      </c>
      <c r="W13" s="76" t="s">
        <v>67</v>
      </c>
    </row>
    <row r="14" spans="1:23" ht="42" customHeight="1">
      <c r="A14" s="114"/>
      <c r="B14" s="115"/>
      <c r="C14" s="115"/>
      <c r="D14" s="115"/>
      <c r="E14" s="116"/>
      <c r="F14" s="116"/>
      <c r="G14" s="116"/>
      <c r="H14" s="116"/>
      <c r="I14" s="78">
        <f>SUM(I6:I16)</f>
        <v>185</v>
      </c>
      <c r="J14" s="117"/>
      <c r="K14" s="117"/>
      <c r="L14" s="117"/>
      <c r="M14" s="118"/>
      <c r="N14" s="118"/>
      <c r="O14" s="118"/>
      <c r="P14" s="77">
        <f>SUM(P6:P16)</f>
        <v>1442480.05</v>
      </c>
      <c r="Q14" s="118"/>
      <c r="R14" s="118"/>
      <c r="S14" s="118"/>
      <c r="T14" s="115"/>
      <c r="U14" s="115"/>
      <c r="V14" s="119"/>
      <c r="W14" s="119"/>
    </row>
    <row r="17" spans="9:16" ht="12">
      <c r="I17" s="1"/>
      <c r="P17" s="1"/>
    </row>
    <row r="19" ht="12">
      <c r="P19" s="113"/>
    </row>
  </sheetData>
  <sheetProtection/>
  <mergeCells count="12">
    <mergeCell ref="W1:W4"/>
    <mergeCell ref="I1:L3"/>
    <mergeCell ref="V1:V4"/>
    <mergeCell ref="T1:T4"/>
    <mergeCell ref="U1:U4"/>
    <mergeCell ref="M1:R3"/>
    <mergeCell ref="S1:S4"/>
    <mergeCell ref="A1:A4"/>
    <mergeCell ref="B1:B4"/>
    <mergeCell ref="C1:C4"/>
    <mergeCell ref="D1:D4"/>
    <mergeCell ref="E1:H3"/>
  </mergeCells>
  <dataValidations count="1">
    <dataValidation allowBlank="1" showInputMessage="1" showErrorMessage="1" prompt="Kod gminy wg GUS&#10;(6 cyfr w formacie 999999),&#10;gdzie:&#10;- pierwsze dwie to WK&#10;(kod województwa),&#10;- trzecia i czwarta to PK&#10;(kod powiatu),&#10;- piąta i szósta to GK&#10;(kod gminy). " sqref="E4:H4"/>
  </dataValidations>
  <printOptions/>
  <pageMargins left="0.2362204724409449" right="0.2362204724409449" top="0.7480314960629921" bottom="0.7480314960629921" header="0.31496062992125984" footer="0.31496062992125984"/>
  <pageSetup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P21" sqref="P21"/>
    </sheetView>
  </sheetViews>
  <sheetFormatPr defaultColWidth="9.140625" defaultRowHeight="15"/>
  <cols>
    <col min="1" max="1" width="3.8515625" style="0" customWidth="1"/>
    <col min="2" max="2" width="27.421875" style="0" customWidth="1"/>
    <col min="3" max="3" width="20.140625" style="0" customWidth="1"/>
    <col min="4" max="4" width="8.8515625" style="0" customWidth="1"/>
    <col min="5" max="5" width="8.00390625" style="0" customWidth="1"/>
    <col min="6" max="7" width="5.421875" style="0" customWidth="1"/>
    <col min="8" max="8" width="7.8515625" style="0" customWidth="1"/>
    <col min="9" max="9" width="9.00390625" style="0" customWidth="1"/>
    <col min="10" max="10" width="9.57421875" style="0" customWidth="1"/>
    <col min="11" max="11" width="12.421875" style="0" customWidth="1"/>
    <col min="12" max="12" width="13.8515625" style="0" customWidth="1"/>
    <col min="13" max="13" width="26.8515625" style="0" customWidth="1"/>
  </cols>
  <sheetData>
    <row r="1" spans="1:13" ht="15" customHeight="1">
      <c r="A1" s="87" t="s">
        <v>46</v>
      </c>
      <c r="B1" s="87"/>
      <c r="C1" s="87"/>
      <c r="D1" s="19"/>
      <c r="E1" s="19"/>
      <c r="F1" s="19"/>
      <c r="G1" s="19"/>
      <c r="H1" s="19"/>
      <c r="I1" s="19"/>
      <c r="J1" s="20"/>
      <c r="K1" s="20"/>
      <c r="L1" s="20"/>
      <c r="M1" s="21"/>
    </row>
    <row r="2" spans="1:13" ht="45" customHeight="1">
      <c r="A2" s="88" t="s">
        <v>47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22"/>
      <c r="M2" s="23"/>
    </row>
    <row r="3" spans="1:13" ht="30" customHeight="1">
      <c r="A3" s="89" t="s">
        <v>48</v>
      </c>
      <c r="B3" s="90"/>
      <c r="C3" s="91" t="s">
        <v>49</v>
      </c>
      <c r="D3" s="92"/>
      <c r="E3" s="92"/>
      <c r="F3" s="92"/>
      <c r="G3" s="24"/>
      <c r="H3" s="24"/>
      <c r="I3" s="24"/>
      <c r="J3" s="24"/>
      <c r="K3" s="24"/>
      <c r="L3" s="24"/>
      <c r="M3" s="23"/>
    </row>
    <row r="4" spans="1:13" ht="15.75">
      <c r="A4" s="23"/>
      <c r="B4" s="25"/>
      <c r="C4" s="25"/>
      <c r="D4" s="26"/>
      <c r="E4" s="27"/>
      <c r="F4" s="27"/>
      <c r="G4" s="27"/>
      <c r="H4" s="27"/>
      <c r="I4" s="27"/>
      <c r="J4" s="27"/>
      <c r="K4" s="27"/>
      <c r="L4" s="27"/>
      <c r="M4" s="28"/>
    </row>
    <row r="5" spans="1:13" s="18" customFormat="1" ht="15.75">
      <c r="A5" s="29" t="s">
        <v>50</v>
      </c>
      <c r="B5" s="25"/>
      <c r="C5" s="25"/>
      <c r="D5" s="26"/>
      <c r="E5" s="30"/>
      <c r="F5" s="30"/>
      <c r="G5" s="30"/>
      <c r="H5" s="30"/>
      <c r="I5" s="30"/>
      <c r="J5" s="30"/>
      <c r="K5" s="30"/>
      <c r="L5" s="30"/>
      <c r="M5" s="28"/>
    </row>
    <row r="6" spans="1:13" ht="57.75" customHeight="1">
      <c r="A6" s="99" t="s">
        <v>0</v>
      </c>
      <c r="B6" s="102" t="s">
        <v>56</v>
      </c>
      <c r="C6" s="104" t="s">
        <v>57</v>
      </c>
      <c r="D6" s="105" t="s">
        <v>1</v>
      </c>
      <c r="E6" s="99" t="s">
        <v>58</v>
      </c>
      <c r="F6" s="108"/>
      <c r="G6" s="108"/>
      <c r="H6" s="105"/>
      <c r="I6" s="99" t="s">
        <v>2</v>
      </c>
      <c r="J6" s="108"/>
      <c r="K6" s="108"/>
      <c r="L6" s="105"/>
      <c r="M6" s="93" t="s">
        <v>51</v>
      </c>
    </row>
    <row r="7" spans="1:13" ht="15.75" customHeight="1">
      <c r="A7" s="100"/>
      <c r="B7" s="103"/>
      <c r="C7" s="102"/>
      <c r="D7" s="106"/>
      <c r="E7" s="109"/>
      <c r="F7" s="110"/>
      <c r="G7" s="110"/>
      <c r="H7" s="106"/>
      <c r="I7" s="109"/>
      <c r="J7" s="110"/>
      <c r="K7" s="110"/>
      <c r="L7" s="106"/>
      <c r="M7" s="94"/>
    </row>
    <row r="8" spans="1:13" ht="18.75" customHeight="1">
      <c r="A8" s="100"/>
      <c r="B8" s="103"/>
      <c r="C8" s="102"/>
      <c r="D8" s="106"/>
      <c r="E8" s="111"/>
      <c r="F8" s="112"/>
      <c r="G8" s="112"/>
      <c r="H8" s="107"/>
      <c r="I8" s="111"/>
      <c r="J8" s="112"/>
      <c r="K8" s="112"/>
      <c r="L8" s="107"/>
      <c r="M8" s="94"/>
    </row>
    <row r="9" spans="1:13" ht="41.25" customHeight="1">
      <c r="A9" s="101"/>
      <c r="B9" s="103"/>
      <c r="C9" s="102"/>
      <c r="D9" s="107"/>
      <c r="E9" s="3" t="s">
        <v>5</v>
      </c>
      <c r="F9" s="3" t="s">
        <v>6</v>
      </c>
      <c r="G9" s="3" t="s">
        <v>7</v>
      </c>
      <c r="H9" s="3" t="s">
        <v>8</v>
      </c>
      <c r="I9" s="31" t="s">
        <v>9</v>
      </c>
      <c r="J9" s="3" t="s">
        <v>10</v>
      </c>
      <c r="K9" s="3" t="s">
        <v>11</v>
      </c>
      <c r="L9" s="3" t="s">
        <v>12</v>
      </c>
      <c r="M9" s="95"/>
    </row>
    <row r="10" spans="1:13" s="38" customFormat="1" ht="19.5" customHeight="1">
      <c r="A10" s="32">
        <v>1</v>
      </c>
      <c r="B10" s="33">
        <v>2</v>
      </c>
      <c r="C10" s="33">
        <v>3</v>
      </c>
      <c r="D10" s="34">
        <v>4</v>
      </c>
      <c r="E10" s="33">
        <v>5</v>
      </c>
      <c r="F10" s="33">
        <v>6</v>
      </c>
      <c r="G10" s="33">
        <v>7</v>
      </c>
      <c r="H10" s="33">
        <v>8</v>
      </c>
      <c r="I10" s="34" t="s">
        <v>17</v>
      </c>
      <c r="J10" s="34">
        <v>10</v>
      </c>
      <c r="K10" s="35">
        <v>11</v>
      </c>
      <c r="L10" s="36">
        <v>12</v>
      </c>
      <c r="M10" s="37">
        <v>24</v>
      </c>
    </row>
    <row r="11" spans="1:13" ht="33.75">
      <c r="A11" s="39">
        <v>1</v>
      </c>
      <c r="B11" s="40" t="s">
        <v>52</v>
      </c>
      <c r="C11" s="41" t="s">
        <v>23</v>
      </c>
      <c r="D11" s="42" t="s">
        <v>53</v>
      </c>
      <c r="E11" s="41">
        <v>28</v>
      </c>
      <c r="F11" s="41">
        <v>61</v>
      </c>
      <c r="G11" s="41">
        <v>1</v>
      </c>
      <c r="H11" s="41">
        <v>1</v>
      </c>
      <c r="I11" s="43">
        <f>J11+K11+L11</f>
        <v>30</v>
      </c>
      <c r="J11" s="44">
        <v>30</v>
      </c>
      <c r="K11" s="45"/>
      <c r="L11" s="47"/>
      <c r="M11" s="46" t="s">
        <v>54</v>
      </c>
    </row>
    <row r="12" spans="1:13" ht="12.75" customHeight="1">
      <c r="A12" s="96" t="s">
        <v>55</v>
      </c>
      <c r="B12" s="97"/>
      <c r="C12" s="97"/>
      <c r="D12" s="97"/>
      <c r="E12" s="97"/>
      <c r="F12" s="97"/>
      <c r="G12" s="97"/>
      <c r="H12" s="98"/>
      <c r="I12" s="48">
        <f>SUM(I11:I11)</f>
        <v>30</v>
      </c>
      <c r="J12" s="48">
        <f>SUM(J11:J11)</f>
        <v>30</v>
      </c>
      <c r="K12" s="49">
        <f>SUM(K11:K11)</f>
        <v>0</v>
      </c>
      <c r="L12" s="49">
        <f>SUM(L11:L11)</f>
        <v>0</v>
      </c>
      <c r="M12" s="50"/>
    </row>
    <row r="13" spans="1:13" s="18" customFormat="1" ht="15">
      <c r="A13" s="51" t="s">
        <v>59</v>
      </c>
      <c r="B13" s="51"/>
      <c r="C13" s="52"/>
      <c r="D13" s="52"/>
      <c r="E13" s="52"/>
      <c r="F13" s="52"/>
      <c r="G13" s="52"/>
      <c r="H13" s="53"/>
      <c r="I13" s="53"/>
      <c r="J13" s="53"/>
      <c r="K13" s="53"/>
      <c r="L13" s="53"/>
      <c r="M13" s="53"/>
    </row>
    <row r="14" spans="1:13" s="55" customFormat="1" ht="15">
      <c r="A14" s="51" t="s">
        <v>60</v>
      </c>
      <c r="B14" s="51"/>
      <c r="C14" s="52"/>
      <c r="D14" s="52"/>
      <c r="E14" s="54"/>
      <c r="F14" s="54"/>
      <c r="G14" s="54"/>
      <c r="H14" s="53"/>
      <c r="I14" s="53"/>
      <c r="J14" s="53"/>
      <c r="K14" s="53"/>
      <c r="L14" s="53"/>
      <c r="M14" s="53"/>
    </row>
    <row r="15" spans="1:13" s="55" customFormat="1" ht="15">
      <c r="A15" s="51" t="s">
        <v>61</v>
      </c>
      <c r="B15" s="51"/>
      <c r="C15" s="52"/>
      <c r="D15" s="52"/>
      <c r="E15" s="54"/>
      <c r="F15" s="54"/>
      <c r="G15" s="54"/>
      <c r="H15" s="53"/>
      <c r="I15" s="53"/>
      <c r="J15" s="53"/>
      <c r="K15" s="53"/>
      <c r="L15" s="53"/>
      <c r="M15" s="53"/>
    </row>
    <row r="16" spans="1:13" ht="15.75">
      <c r="A16" s="51" t="s">
        <v>62</v>
      </c>
      <c r="B16" s="51"/>
      <c r="C16" s="56"/>
      <c r="D16" s="56"/>
      <c r="E16" s="56"/>
      <c r="F16" s="56"/>
      <c r="G16" s="56"/>
      <c r="H16" s="57"/>
      <c r="I16" s="57"/>
      <c r="J16" s="57"/>
      <c r="K16" s="57"/>
      <c r="L16" s="58"/>
      <c r="M16" s="56"/>
    </row>
    <row r="17" spans="1:13" ht="14.25" customHeight="1">
      <c r="A17" s="51" t="s">
        <v>63</v>
      </c>
      <c r="B17" s="51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</row>
    <row r="18" spans="1:13" ht="14.25" customHeight="1">
      <c r="A18" s="51" t="s">
        <v>64</v>
      </c>
      <c r="B18" s="51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</row>
    <row r="19" spans="1:13" ht="14.25" customHeight="1">
      <c r="A19" s="51"/>
      <c r="B19" s="51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</row>
  </sheetData>
  <sheetProtection/>
  <mergeCells count="12">
    <mergeCell ref="E6:H8"/>
    <mergeCell ref="I6:L8"/>
    <mergeCell ref="A1:C1"/>
    <mergeCell ref="A2:K2"/>
    <mergeCell ref="A3:B3"/>
    <mergeCell ref="C3:F3"/>
    <mergeCell ref="M6:M9"/>
    <mergeCell ref="A12:H12"/>
    <mergeCell ref="A6:A9"/>
    <mergeCell ref="B6:B9"/>
    <mergeCell ref="C6:C9"/>
    <mergeCell ref="D6:D9"/>
  </mergeCells>
  <dataValidations count="1">
    <dataValidation allowBlank="1" showInputMessage="1" showErrorMessage="1" prompt="Kod gminy wg GUS&#10;(6 cyfr w formacie 999999),&#10;gdzie:&#10;- pierwsze dwie to WK&#10;(kod województwa),&#10;- trzecia i czwarta to PK&#10;(kod powiatu),&#10;- piąta i szósta to GK&#10;(kod gminy). " sqref="E9:H9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Kolega</dc:creator>
  <cp:keywords/>
  <dc:description/>
  <cp:lastModifiedBy>Anna Koroś-Czubak</cp:lastModifiedBy>
  <cp:lastPrinted>2020-01-22T08:16:41Z</cp:lastPrinted>
  <dcterms:created xsi:type="dcterms:W3CDTF">2020-01-22T08:07:34Z</dcterms:created>
  <dcterms:modified xsi:type="dcterms:W3CDTF">2020-01-24T12:25:20Z</dcterms:modified>
  <cp:category/>
  <cp:version/>
  <cp:contentType/>
  <cp:contentStatus/>
</cp:coreProperties>
</file>