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<sst xmlns="http://schemas.openxmlformats.org/spreadsheetml/2006/main" count="1376" uniqueCount="293">
  <si>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</si>
  <si>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</si>
  <si>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</si>
  <si>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</si>
  <si>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</si>
  <si>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</si>
  <si>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</si>
  <si>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</si>
  <si>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</si>
  <si>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</si>
  <si>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</si>
  <si>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</si>
  <si>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</si>
  <si>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</si>
  <si>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</si>
  <si>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</si>
  <si>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</si>
  <si>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</si>
  <si>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</si>
  <si>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</si>
  <si>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</si>
  <si>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</si>
  <si>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</si>
  <si>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</si>
  <si>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</si>
  <si>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</si>
  <si>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</si>
  <si>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</si>
  <si>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</si>
  <si>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</si>
  <si>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</si>
  <si>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</si>
  <si>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</si>
  <si>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</si>
  <si>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</si>
  <si>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</si>
  <si>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</si>
  <si>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</si>
  <si>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</si>
  <si>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</si>
  <si>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</si>
  <si>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</si>
  <si>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</si>
  <si>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</si>
  <si>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</si>
  <si>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</si>
  <si>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</si>
  <si>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</si>
  <si>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</si>
  <si>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</si>
  <si>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</si>
  <si>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</si>
  <si>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</si>
  <si>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</si>
  <si>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</si>
  <si>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</si>
  <si>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</si>
  <si>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</si>
  <si>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</si>
  <si>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</si>
  <si>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</si>
  <si>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</si>
  <si>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</si>
  <si>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</si>
  <si>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</si>
  <si>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</si>
  <si>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</si>
  <si>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</si>
  <si>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</si>
  <si>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</si>
  <si>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</si>
  <si>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</si>
  <si>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</si>
  <si>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</si>
  <si>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</si>
  <si>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</si>
  <si>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</si>
  <si>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</si>
  <si>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</si>
  <si>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</si>
  <si>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</si>
  <si>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</si>
  <si>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</si>
  <si>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</si>
  <si>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</si>
  <si>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</si>
  <si>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</si>
  <si>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</si>
  <si>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</si>
  <si>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</si>
  <si>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</si>
  <si>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</si>
  <si>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</si>
  <si>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</si>
  <si>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</si>
  <si>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</si>
  <si>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</si>
  <si>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</si>
  <si>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</si>
  <si>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</si>
  <si>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</si>
  <si>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</si>
  <si>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</si>
  <si>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</si>
  <si>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</si>
  <si>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</si>
  <si>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</si>
  <si>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</si>
  <si>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</si>
  <si>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</si>
  <si>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</si>
  <si>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</si>
  <si>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</si>
  <si>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</si>
  <si>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</si>
  <si>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</si>
  <si>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</si>
  <si>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</si>
  <si>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</si>
  <si>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</si>
  <si>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</si>
  <si>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</si>
  <si>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</si>
  <si>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</si>
  <si>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</si>
  <si>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</si>
  <si>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</si>
  <si>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</si>
  <si>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</si>
  <si>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</si>
  <si>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</si>
  <si>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</si>
  <si>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</si>
  <si>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</si>
  <si>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</si>
  <si>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</si>
  <si>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</si>
  <si>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</si>
  <si>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</si>
  <si>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</si>
  <si>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</si>
  <si>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</si>
  <si>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</si>
  <si>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</si>
  <si>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</si>
  <si>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</si>
  <si>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</si>
  <si>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</si>
  <si>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</si>
  <si>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</si>
  <si>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</si>
  <si>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</si>
  <si>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</si>
  <si>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</si>
  <si>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</si>
  <si>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</si>
  <si>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</si>
  <si>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</si>
  <si>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</si>
  <si>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</si>
  <si>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</si>
  <si>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</si>
  <si>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</si>
  <si>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</si>
  <si>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</si>
  <si>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</si>
  <si>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</si>
  <si>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</si>
  <si>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</si>
  <si>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</si>
  <si>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</si>
  <si>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</si>
  <si>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</si>
  <si>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</si>
  <si>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</si>
  <si>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</si>
  <si>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</si>
  <si>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</si>
  <si>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</si>
  <si>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</si>
  <si>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</si>
  <si>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</si>
  <si>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</si>
  <si>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</si>
  <si>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</si>
  <si>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</si>
  <si>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</si>
  <si>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</si>
  <si>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</si>
  <si>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</si>
  <si>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</si>
  <si>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</si>
  <si>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</si>
  <si>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</si>
  <si>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</si>
  <si>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</si>
  <si>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</si>
  <si>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</si>
  <si>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</si>
  <si>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</si>
  <si>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</si>
  <si>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</si>
  <si>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</si>
  <si>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</si>
  <si>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</si>
  <si>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</si>
  <si>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</si>
  <si>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</si>
  <si>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</si>
  <si>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</si>
  <si>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</si>
  <si>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</si>
  <si>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</si>
  <si>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</si>
  <si>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</si>
  <si>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</si>
  <si>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</si>
  <si>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</si>
  <si>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</si>
  <si>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</si>
  <si>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</si>
  <si>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</si>
  <si>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</si>
  <si>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</si>
  <si>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</si>
  <si>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</si>
  <si>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</si>
  <si>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</si>
  <si>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</si>
  <si>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</si>
  <si>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</si>
  <si>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</si>
  <si>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</si>
  <si>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</si>
  <si>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</si>
  <si>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</si>
  <si>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</si>
  <si>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</si>
  <si>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</si>
  <si>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</si>
  <si>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</si>
  <si>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</si>
  <si>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</si>
  <si>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</si>
  <si>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</si>
  <si>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</si>
  <si>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</si>
  <si>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</si>
  <si>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</si>
  <si>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</si>
  <si>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</si>
  <si>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</si>
  <si>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</si>
  <si>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</si>
  <si>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</si>
  <si>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</si>
  <si>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</si>
  <si>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</si>
  <si>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</si>
  <si>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</si>
  <si>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</si>
  <si>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</si>
  <si>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</si>
  <si>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</si>
  <si>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</si>
  <si>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</si>
  <si>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</si>
  <si>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</si>
  <si>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</si>
  <si>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</si>
  <si>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</si>
  <si>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</si>
  <si>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</si>
  <si>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</si>
  <si>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</si>
  <si>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</si>
  <si>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</si>
  <si>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</si>
  <si>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</si>
  <si>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2024-12-15</t>
  </si>
  <si>
    <t>I-X 2023r.</t>
  </si>
  <si>
    <t>I-X 2024r.*</t>
  </si>
  <si>
    <t>Togo</t>
  </si>
  <si>
    <t>NR 51/2024</t>
  </si>
  <si>
    <t>7 stycznia 2024r.</t>
  </si>
  <si>
    <t>16 - 22.12.2024r.</t>
  </si>
  <si>
    <t>2024-12-22</t>
  </si>
  <si>
    <t>24.12.2023</t>
  </si>
  <si>
    <t>25.12.2022</t>
  </si>
  <si>
    <t>26.12.2021</t>
  </si>
  <si>
    <t>20.12.2020</t>
  </si>
  <si>
    <t>2019-12-22</t>
  </si>
  <si>
    <t>grudzień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</si>
</sst>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2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40" fillId="0" borderId="123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wrapText="1"/>
    </xf>
    <xf numFmtId="0" fontId="40" fillId="0" borderId="118" xfId="0" applyFont="1" applyBorder="1" applyAlignment="1">
      <alignment horizontal="center" wrapText="1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167640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555638</xdr:colOff>
      <xdr:row>9</xdr:row>
      <xdr:rowOff>38101</xdr:rowOff>
    </xdr:from>
    <xdr:to>
      <xdr:col>25</xdr:col>
      <xdr:colOff>214618</xdr:colOff>
      <xdr:row>29</xdr:row>
      <xdr:rowOff>125095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38" y="2603501"/>
          <a:ext cx="6682080" cy="4214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G8" sqref="G8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8" t="s">
        <v>283</v>
      </c>
      <c r="C12" s="659"/>
      <c r="D12" s="660"/>
      <c r="E12" s="663" t="s">
        <v>284</v>
      </c>
      <c r="F12" s="661"/>
      <c r="G12" s="662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285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zoomScaleNormal="100" workbookViewId="0">
      <selection activeCell="R30" sqref="R30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222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3" t="s">
        <v>15</v>
      </c>
      <c r="B4" s="894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3" t="s">
        <v>15</v>
      </c>
      <c r="B17" s="894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0" t="s">
        <v>15</v>
      </c>
      <c r="B56" s="521"/>
      <c r="C56" s="271" t="s">
        <v>224</v>
      </c>
      <c r="D56" s="272" t="s">
        <v>225</v>
      </c>
      <c r="E56" s="272" t="s">
        <v>226</v>
      </c>
      <c r="F56" s="272" t="s">
        <v>227</v>
      </c>
      <c r="G56" s="272" t="s">
        <v>228</v>
      </c>
      <c r="H56" s="272" t="s">
        <v>229</v>
      </c>
      <c r="I56" s="272" t="s">
        <v>230</v>
      </c>
      <c r="J56" s="272" t="s">
        <v>231</v>
      </c>
      <c r="K56" s="272" t="s">
        <v>232</v>
      </c>
      <c r="L56" s="272" t="s">
        <v>233</v>
      </c>
      <c r="M56" s="272" t="s">
        <v>234</v>
      </c>
      <c r="N56" s="274" t="s">
        <v>235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0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Q25" sqref="Q25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223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/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M36" sqref="M35:M36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3039324.0229999996</v>
      </c>
      <c r="D7" s="313">
        <v>1928942.5379999997</v>
      </c>
      <c r="E7" s="63">
        <v>11394458.446999999</v>
      </c>
      <c r="F7" s="314">
        <v>8738288.2889999989</v>
      </c>
      <c r="G7" s="315">
        <v>575644.29</v>
      </c>
      <c r="H7" s="316">
        <v>367242.87899999996</v>
      </c>
      <c r="I7" s="317">
        <v>1779686.6089999997</v>
      </c>
      <c r="J7" s="318">
        <v>827979.24100000004</v>
      </c>
      <c r="K7" s="64">
        <v>2463679.7329999995</v>
      </c>
      <c r="L7" s="65">
        <v>1561699.6589999998</v>
      </c>
    </row>
    <row r="8" spans="1:12" s="7" customFormat="1" x14ac:dyDescent="0.2">
      <c r="A8" s="66" t="s">
        <v>31</v>
      </c>
      <c r="B8" s="67" t="s">
        <v>32</v>
      </c>
      <c r="C8" s="319">
        <v>1613843.55</v>
      </c>
      <c r="D8" s="320">
        <v>1028431.824</v>
      </c>
      <c r="E8" s="321">
        <v>6131331.3590000002</v>
      </c>
      <c r="F8" s="322">
        <v>4616712.0240000002</v>
      </c>
      <c r="G8" s="323">
        <v>172158.818</v>
      </c>
      <c r="H8" s="324">
        <v>105048.932</v>
      </c>
      <c r="I8" s="325">
        <v>756579.55599999998</v>
      </c>
      <c r="J8" s="326">
        <v>481834.34100000001</v>
      </c>
      <c r="K8" s="68">
        <v>1441684.7320000001</v>
      </c>
      <c r="L8" s="69">
        <v>923382.89199999999</v>
      </c>
    </row>
    <row r="9" spans="1:12" s="7" customFormat="1" x14ac:dyDescent="0.2">
      <c r="A9" s="66" t="s">
        <v>33</v>
      </c>
      <c r="B9" s="67" t="s">
        <v>2</v>
      </c>
      <c r="C9" s="319">
        <v>115703.048</v>
      </c>
      <c r="D9" s="320">
        <v>127165.474</v>
      </c>
      <c r="E9" s="321">
        <v>510617.20299999998</v>
      </c>
      <c r="F9" s="322">
        <v>657727.23899999994</v>
      </c>
      <c r="G9" s="323">
        <v>3564.2080000000001</v>
      </c>
      <c r="H9" s="324">
        <v>3040.3789999999999</v>
      </c>
      <c r="I9" s="325">
        <v>8022.7569999999996</v>
      </c>
      <c r="J9" s="326">
        <v>4450.7070000000003</v>
      </c>
      <c r="K9" s="68">
        <v>112138.84</v>
      </c>
      <c r="L9" s="69">
        <v>124125.095</v>
      </c>
    </row>
    <row r="10" spans="1:12" s="7" customFormat="1" x14ac:dyDescent="0.2">
      <c r="A10" s="66" t="s">
        <v>34</v>
      </c>
      <c r="B10" s="67" t="s">
        <v>3</v>
      </c>
      <c r="C10" s="319">
        <v>98011.87</v>
      </c>
      <c r="D10" s="320">
        <v>56308.667000000001</v>
      </c>
      <c r="E10" s="321">
        <v>432231.77100000001</v>
      </c>
      <c r="F10" s="322">
        <v>266738.61599999998</v>
      </c>
      <c r="G10" s="323">
        <v>53938.008000000002</v>
      </c>
      <c r="H10" s="324">
        <v>24474.875</v>
      </c>
      <c r="I10" s="325">
        <v>186983.13500000001</v>
      </c>
      <c r="J10" s="326">
        <v>98697.842000000004</v>
      </c>
      <c r="K10" s="68">
        <v>44073.861999999994</v>
      </c>
      <c r="L10" s="69">
        <v>31833.792000000001</v>
      </c>
    </row>
    <row r="11" spans="1:12" s="7" customFormat="1" x14ac:dyDescent="0.2">
      <c r="A11" s="66" t="s">
        <v>35</v>
      </c>
      <c r="B11" s="67" t="s">
        <v>19</v>
      </c>
      <c r="C11" s="319">
        <v>32199.727999999999</v>
      </c>
      <c r="D11" s="320">
        <v>34135.64</v>
      </c>
      <c r="E11" s="321">
        <v>122791.99099999999</v>
      </c>
      <c r="F11" s="322">
        <v>125500.935</v>
      </c>
      <c r="G11" s="323">
        <v>1687.818</v>
      </c>
      <c r="H11" s="324">
        <v>1698.558</v>
      </c>
      <c r="I11" s="325">
        <v>7392.5839999999998</v>
      </c>
      <c r="J11" s="326">
        <v>9037.1630000000005</v>
      </c>
      <c r="K11" s="68">
        <v>30511.91</v>
      </c>
      <c r="L11" s="69">
        <v>32437.081999999999</v>
      </c>
    </row>
    <row r="12" spans="1:12" s="7" customFormat="1" x14ac:dyDescent="0.2">
      <c r="A12" s="66" t="s">
        <v>36</v>
      </c>
      <c r="B12" s="67" t="s">
        <v>37</v>
      </c>
      <c r="C12" s="319">
        <v>956369.90800000005</v>
      </c>
      <c r="D12" s="320">
        <v>519911.33799999999</v>
      </c>
      <c r="E12" s="321">
        <v>3421268.6269999999</v>
      </c>
      <c r="F12" s="322">
        <v>2428971.9309999999</v>
      </c>
      <c r="G12" s="323">
        <v>284673.79300000001</v>
      </c>
      <c r="H12" s="324">
        <v>185900.38500000001</v>
      </c>
      <c r="I12" s="325">
        <v>710148.03899999999</v>
      </c>
      <c r="J12" s="326">
        <v>133444.25399999999</v>
      </c>
      <c r="K12" s="68">
        <v>671696.11499999999</v>
      </c>
      <c r="L12" s="69">
        <v>334010.95299999998</v>
      </c>
    </row>
    <row r="13" spans="1:12" s="7" customFormat="1" x14ac:dyDescent="0.2">
      <c r="A13" s="66" t="s">
        <v>264</v>
      </c>
      <c r="B13" s="67" t="s">
        <v>265</v>
      </c>
      <c r="C13" s="319">
        <v>1347.645</v>
      </c>
      <c r="D13" s="320">
        <v>513.19100000000003</v>
      </c>
      <c r="E13" s="321">
        <v>3194.2629999999999</v>
      </c>
      <c r="F13" s="322">
        <v>1359.327</v>
      </c>
      <c r="G13" s="323">
        <v>4318.9110000000001</v>
      </c>
      <c r="H13" s="324">
        <v>2492.576</v>
      </c>
      <c r="I13" s="325">
        <v>14533.933999999999</v>
      </c>
      <c r="J13" s="326">
        <v>10231.535</v>
      </c>
      <c r="K13" s="68">
        <v>-2971.2660000000001</v>
      </c>
      <c r="L13" s="69">
        <v>-1979.385</v>
      </c>
    </row>
    <row r="14" spans="1:12" s="7" customFormat="1" x14ac:dyDescent="0.2">
      <c r="A14" s="66" t="s">
        <v>65</v>
      </c>
      <c r="B14" s="67" t="s">
        <v>266</v>
      </c>
      <c r="C14" s="319">
        <v>175056.52799999999</v>
      </c>
      <c r="D14" s="320">
        <v>121968.504</v>
      </c>
      <c r="E14" s="321">
        <v>670124.71200000006</v>
      </c>
      <c r="F14" s="322">
        <v>544469.24</v>
      </c>
      <c r="G14" s="323">
        <v>12002.716</v>
      </c>
      <c r="H14" s="324">
        <v>13846.207</v>
      </c>
      <c r="I14" s="325">
        <v>25720.917000000001</v>
      </c>
      <c r="J14" s="326">
        <v>43379.118000000002</v>
      </c>
      <c r="K14" s="68">
        <v>163053.81199999998</v>
      </c>
      <c r="L14" s="69">
        <v>108122.29700000001</v>
      </c>
    </row>
    <row r="15" spans="1:12" ht="13.5" thickBot="1" x14ac:dyDescent="0.25">
      <c r="A15" s="70" t="s">
        <v>38</v>
      </c>
      <c r="B15" s="71" t="s">
        <v>39</v>
      </c>
      <c r="C15" s="327">
        <v>46791.745999999999</v>
      </c>
      <c r="D15" s="328">
        <v>40507.9</v>
      </c>
      <c r="E15" s="329">
        <v>102898.52099999999</v>
      </c>
      <c r="F15" s="330">
        <v>96808.976999999999</v>
      </c>
      <c r="G15" s="331">
        <v>43300.017999999996</v>
      </c>
      <c r="H15" s="332">
        <v>30740.967000000001</v>
      </c>
      <c r="I15" s="333">
        <v>70305.687000000005</v>
      </c>
      <c r="J15" s="334">
        <v>46904.281000000003</v>
      </c>
      <c r="K15" s="72">
        <v>3491.7280000000028</v>
      </c>
      <c r="L15" s="73">
        <v>9766.9330000000009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237</v>
      </c>
      <c r="D21" s="308" t="s">
        <v>245</v>
      </c>
      <c r="E21" s="309" t="s">
        <v>237</v>
      </c>
      <c r="F21" s="60" t="s">
        <v>245</v>
      </c>
      <c r="G21" s="310" t="s">
        <v>237</v>
      </c>
      <c r="H21" s="308" t="s">
        <v>245</v>
      </c>
      <c r="I21" s="309" t="s">
        <v>237</v>
      </c>
      <c r="J21" s="311" t="s">
        <v>245</v>
      </c>
      <c r="K21" s="59" t="s">
        <v>237</v>
      </c>
      <c r="L21" s="60" t="s">
        <v>245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264</v>
      </c>
      <c r="B28" s="67" t="s">
        <v>265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266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8" t="s">
        <v>122</v>
      </c>
      <c r="B32" s="519"/>
      <c r="C32" s="519"/>
      <c r="D32" s="51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20" sqref="P20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5" t="s">
        <v>41</v>
      </c>
      <c r="B6" s="526"/>
      <c r="C6" s="526"/>
      <c r="D6" s="526"/>
      <c r="E6" s="526"/>
      <c r="F6" s="527"/>
      <c r="G6" s="81"/>
      <c r="H6" s="525" t="s">
        <v>42</v>
      </c>
      <c r="I6" s="526"/>
      <c r="J6" s="526"/>
      <c r="K6" s="526"/>
      <c r="L6" s="526"/>
      <c r="M6" s="527"/>
    </row>
    <row r="7" spans="1:13" ht="16.5" thickBot="1" x14ac:dyDescent="0.3">
      <c r="A7" s="528" t="s">
        <v>280</v>
      </c>
      <c r="B7" s="529"/>
      <c r="C7" s="530"/>
      <c r="D7" s="531" t="s">
        <v>281</v>
      </c>
      <c r="E7" s="529"/>
      <c r="F7" s="532"/>
      <c r="G7" s="81"/>
      <c r="H7" s="528" t="s">
        <v>280</v>
      </c>
      <c r="I7" s="529"/>
      <c r="J7" s="530"/>
      <c r="K7" s="531" t="s">
        <v>281</v>
      </c>
      <c r="L7" s="529"/>
      <c r="M7" s="532"/>
    </row>
    <row r="8" spans="1:13" ht="32.25" thickBot="1" x14ac:dyDescent="0.3">
      <c r="A8" s="533" t="s">
        <v>43</v>
      </c>
      <c r="B8" s="534" t="s">
        <v>29</v>
      </c>
      <c r="C8" s="535" t="s">
        <v>66</v>
      </c>
      <c r="D8" s="533" t="s">
        <v>43</v>
      </c>
      <c r="E8" s="534" t="s">
        <v>29</v>
      </c>
      <c r="F8" s="536" t="s">
        <v>66</v>
      </c>
      <c r="G8" s="81"/>
      <c r="H8" s="533" t="s">
        <v>43</v>
      </c>
      <c r="I8" s="534" t="s">
        <v>29</v>
      </c>
      <c r="J8" s="535" t="s">
        <v>66</v>
      </c>
      <c r="K8" s="533" t="s">
        <v>43</v>
      </c>
      <c r="L8" s="534" t="s">
        <v>29</v>
      </c>
      <c r="M8" s="536" t="s">
        <v>66</v>
      </c>
    </row>
    <row r="9" spans="1:13" ht="16.5" thickBot="1" x14ac:dyDescent="0.3">
      <c r="A9" s="537" t="s">
        <v>22</v>
      </c>
      <c r="B9" s="538">
        <v>1613843.55</v>
      </c>
      <c r="C9" s="539">
        <v>6131331.3590000002</v>
      </c>
      <c r="D9" s="540" t="s">
        <v>22</v>
      </c>
      <c r="E9" s="538">
        <v>1028431.824</v>
      </c>
      <c r="F9" s="541">
        <v>4616712.0240000002</v>
      </c>
      <c r="G9" s="542"/>
      <c r="H9" s="540" t="s">
        <v>22</v>
      </c>
      <c r="I9" s="538">
        <v>172158.818</v>
      </c>
      <c r="J9" s="539">
        <v>756579.55599999998</v>
      </c>
      <c r="K9" s="543" t="s">
        <v>22</v>
      </c>
      <c r="L9" s="538">
        <v>105048.932</v>
      </c>
      <c r="M9" s="541">
        <v>481834.34100000001</v>
      </c>
    </row>
    <row r="10" spans="1:13" ht="15.75" x14ac:dyDescent="0.25">
      <c r="A10" s="544" t="s">
        <v>44</v>
      </c>
      <c r="B10" s="545">
        <v>413227.326</v>
      </c>
      <c r="C10" s="546">
        <v>1542609.473</v>
      </c>
      <c r="D10" s="547" t="s">
        <v>44</v>
      </c>
      <c r="E10" s="548">
        <v>282690.83199999999</v>
      </c>
      <c r="F10" s="549">
        <v>1264991.9280000001</v>
      </c>
      <c r="G10" s="542"/>
      <c r="H10" s="544" t="s">
        <v>75</v>
      </c>
      <c r="I10" s="545">
        <v>73914.142999999996</v>
      </c>
      <c r="J10" s="546">
        <v>347173.49300000002</v>
      </c>
      <c r="K10" s="547" t="s">
        <v>45</v>
      </c>
      <c r="L10" s="548">
        <v>53772.915999999997</v>
      </c>
      <c r="M10" s="549">
        <v>260418.86600000001</v>
      </c>
    </row>
    <row r="11" spans="1:13" ht="15.75" x14ac:dyDescent="0.25">
      <c r="A11" s="550" t="s">
        <v>138</v>
      </c>
      <c r="B11" s="551">
        <v>351287.21100000001</v>
      </c>
      <c r="C11" s="552">
        <v>1303282.6969999999</v>
      </c>
      <c r="D11" s="553" t="s">
        <v>138</v>
      </c>
      <c r="E11" s="554">
        <v>177658.86600000001</v>
      </c>
      <c r="F11" s="555">
        <v>775875.68200000003</v>
      </c>
      <c r="G11" s="542"/>
      <c r="H11" s="550" t="s">
        <v>45</v>
      </c>
      <c r="I11" s="551">
        <v>54991.305</v>
      </c>
      <c r="J11" s="552">
        <v>257364.951</v>
      </c>
      <c r="K11" s="553" t="s">
        <v>70</v>
      </c>
      <c r="L11" s="554">
        <v>36171.606</v>
      </c>
      <c r="M11" s="555">
        <v>174213.679</v>
      </c>
    </row>
    <row r="12" spans="1:13" ht="15.75" x14ac:dyDescent="0.25">
      <c r="A12" s="550" t="s">
        <v>185</v>
      </c>
      <c r="B12" s="551">
        <v>195931.59299999999</v>
      </c>
      <c r="C12" s="552">
        <v>765298.64599999995</v>
      </c>
      <c r="D12" s="553" t="s">
        <v>180</v>
      </c>
      <c r="E12" s="554">
        <v>59233.885000000002</v>
      </c>
      <c r="F12" s="555">
        <v>275085.196</v>
      </c>
      <c r="G12" s="542"/>
      <c r="H12" s="550" t="s">
        <v>70</v>
      </c>
      <c r="I12" s="551">
        <v>29371.737000000001</v>
      </c>
      <c r="J12" s="552">
        <v>119052.412</v>
      </c>
      <c r="K12" s="553" t="s">
        <v>44</v>
      </c>
      <c r="L12" s="554">
        <v>5346.89</v>
      </c>
      <c r="M12" s="555">
        <v>18215.129000000001</v>
      </c>
    </row>
    <row r="13" spans="1:13" ht="15.75" x14ac:dyDescent="0.25">
      <c r="A13" s="550" t="s">
        <v>107</v>
      </c>
      <c r="B13" s="551">
        <v>64407.12</v>
      </c>
      <c r="C13" s="552">
        <v>253054.95800000001</v>
      </c>
      <c r="D13" s="553" t="s">
        <v>179</v>
      </c>
      <c r="E13" s="554">
        <v>47155.298999999999</v>
      </c>
      <c r="F13" s="555">
        <v>208756.94899999999</v>
      </c>
      <c r="G13" s="542"/>
      <c r="H13" s="550" t="s">
        <v>139</v>
      </c>
      <c r="I13" s="551">
        <v>4148.6120000000001</v>
      </c>
      <c r="J13" s="552">
        <v>9200.3799999999992</v>
      </c>
      <c r="K13" s="553" t="s">
        <v>50</v>
      </c>
      <c r="L13" s="554">
        <v>5289.152</v>
      </c>
      <c r="M13" s="555">
        <v>11383.523999999999</v>
      </c>
    </row>
    <row r="14" spans="1:13" ht="15.75" x14ac:dyDescent="0.25">
      <c r="A14" s="550" t="s">
        <v>173</v>
      </c>
      <c r="B14" s="551">
        <v>59692.296000000002</v>
      </c>
      <c r="C14" s="552">
        <v>228345.94</v>
      </c>
      <c r="D14" s="553" t="s">
        <v>185</v>
      </c>
      <c r="E14" s="554">
        <v>45187.639000000003</v>
      </c>
      <c r="F14" s="555">
        <v>200360</v>
      </c>
      <c r="G14" s="542"/>
      <c r="H14" s="550" t="s">
        <v>44</v>
      </c>
      <c r="I14" s="551">
        <v>3780.2020000000002</v>
      </c>
      <c r="J14" s="552">
        <v>10041.406000000001</v>
      </c>
      <c r="K14" s="553" t="s">
        <v>72</v>
      </c>
      <c r="L14" s="554">
        <v>2258.4140000000002</v>
      </c>
      <c r="M14" s="555">
        <v>11168.6</v>
      </c>
    </row>
    <row r="15" spans="1:13" ht="15.75" x14ac:dyDescent="0.25">
      <c r="A15" s="550" t="s">
        <v>180</v>
      </c>
      <c r="B15" s="551">
        <v>54593.9</v>
      </c>
      <c r="C15" s="552">
        <v>210801.595</v>
      </c>
      <c r="D15" s="553" t="s">
        <v>73</v>
      </c>
      <c r="E15" s="554">
        <v>44386.040999999997</v>
      </c>
      <c r="F15" s="555">
        <v>217470.1</v>
      </c>
      <c r="G15" s="542"/>
      <c r="H15" s="550" t="s">
        <v>71</v>
      </c>
      <c r="I15" s="551">
        <v>1770.7329999999999</v>
      </c>
      <c r="J15" s="552">
        <v>4875.4830000000002</v>
      </c>
      <c r="K15" s="553" t="s">
        <v>48</v>
      </c>
      <c r="L15" s="554">
        <v>1161.798</v>
      </c>
      <c r="M15" s="555">
        <v>3443.973</v>
      </c>
    </row>
    <row r="16" spans="1:13" ht="15.75" x14ac:dyDescent="0.25">
      <c r="A16" s="550" t="s">
        <v>179</v>
      </c>
      <c r="B16" s="551">
        <v>47956.338000000003</v>
      </c>
      <c r="C16" s="552">
        <v>197990.29300000001</v>
      </c>
      <c r="D16" s="553" t="s">
        <v>240</v>
      </c>
      <c r="E16" s="554">
        <v>43429.756999999998</v>
      </c>
      <c r="F16" s="555">
        <v>197972.01800000001</v>
      </c>
      <c r="G16" s="542"/>
      <c r="H16" s="550" t="s">
        <v>48</v>
      </c>
      <c r="I16" s="551">
        <v>1498.403</v>
      </c>
      <c r="J16" s="552">
        <v>3568.1170000000002</v>
      </c>
      <c r="K16" s="553" t="s">
        <v>76</v>
      </c>
      <c r="L16" s="554">
        <v>575.38199999999995</v>
      </c>
      <c r="M16" s="555">
        <v>1451.365</v>
      </c>
    </row>
    <row r="17" spans="1:14" ht="15.75" x14ac:dyDescent="0.25">
      <c r="A17" s="550" t="s">
        <v>46</v>
      </c>
      <c r="B17" s="551">
        <v>38854.023999999998</v>
      </c>
      <c r="C17" s="552">
        <v>148491.84700000001</v>
      </c>
      <c r="D17" s="553" t="s">
        <v>243</v>
      </c>
      <c r="E17" s="554">
        <v>35985.769</v>
      </c>
      <c r="F17" s="555">
        <v>166306.147</v>
      </c>
      <c r="G17" s="542"/>
      <c r="H17" s="550" t="s">
        <v>50</v>
      </c>
      <c r="I17" s="551">
        <v>1215.4549999999999</v>
      </c>
      <c r="J17" s="552">
        <v>769.93600000000004</v>
      </c>
      <c r="K17" s="553" t="s">
        <v>75</v>
      </c>
      <c r="L17" s="554">
        <v>321.38400000000001</v>
      </c>
      <c r="M17" s="555">
        <v>986.1</v>
      </c>
    </row>
    <row r="18" spans="1:14" ht="15.75" x14ac:dyDescent="0.25">
      <c r="A18" s="550" t="s">
        <v>109</v>
      </c>
      <c r="B18" s="551">
        <v>37083.125999999997</v>
      </c>
      <c r="C18" s="552">
        <v>130504.99099999999</v>
      </c>
      <c r="D18" s="553" t="s">
        <v>244</v>
      </c>
      <c r="E18" s="554">
        <v>20902.524000000001</v>
      </c>
      <c r="F18" s="555">
        <v>95409.75</v>
      </c>
      <c r="G18" s="542"/>
      <c r="H18" s="550" t="s">
        <v>72</v>
      </c>
      <c r="I18" s="551">
        <v>910.22199999999998</v>
      </c>
      <c r="J18" s="552">
        <v>3412.56</v>
      </c>
      <c r="K18" s="553" t="s">
        <v>47</v>
      </c>
      <c r="L18" s="554">
        <v>69.102999999999994</v>
      </c>
      <c r="M18" s="555">
        <v>377.08</v>
      </c>
    </row>
    <row r="19" spans="1:14" ht="15.75" x14ac:dyDescent="0.25">
      <c r="A19" s="550" t="s">
        <v>182</v>
      </c>
      <c r="B19" s="551">
        <v>33893.203000000001</v>
      </c>
      <c r="C19" s="552">
        <v>124390.66</v>
      </c>
      <c r="D19" s="553" t="s">
        <v>282</v>
      </c>
      <c r="E19" s="554">
        <v>20070.314999999999</v>
      </c>
      <c r="F19" s="555">
        <v>91399.717999999993</v>
      </c>
      <c r="G19" s="542"/>
      <c r="H19" s="550" t="s">
        <v>46</v>
      </c>
      <c r="I19" s="551">
        <v>254.74700000000001</v>
      </c>
      <c r="J19" s="552">
        <v>364.5</v>
      </c>
      <c r="K19" s="553" t="s">
        <v>69</v>
      </c>
      <c r="L19" s="554">
        <v>66.052999999999997</v>
      </c>
      <c r="M19" s="555">
        <v>150.49</v>
      </c>
    </row>
    <row r="20" spans="1:14" ht="16.5" thickBot="1" x14ac:dyDescent="0.3">
      <c r="A20" s="556" t="s">
        <v>187</v>
      </c>
      <c r="B20" s="557">
        <v>33186.756000000001</v>
      </c>
      <c r="C20" s="558">
        <v>130725.288</v>
      </c>
      <c r="D20" s="559" t="s">
        <v>107</v>
      </c>
      <c r="E20" s="560">
        <v>18933.757000000001</v>
      </c>
      <c r="F20" s="561">
        <v>92246.854000000007</v>
      </c>
      <c r="G20" s="542"/>
      <c r="H20" s="556" t="s">
        <v>69</v>
      </c>
      <c r="I20" s="557">
        <v>129.041</v>
      </c>
      <c r="J20" s="558">
        <v>250.13499999999999</v>
      </c>
      <c r="K20" s="559" t="s">
        <v>277</v>
      </c>
      <c r="L20" s="560">
        <v>13.16</v>
      </c>
      <c r="M20" s="561">
        <v>23.5</v>
      </c>
    </row>
    <row r="21" spans="1:14" s="81" customFormat="1" ht="15.75" x14ac:dyDescent="0.25">
      <c r="A21" s="562" t="s">
        <v>49</v>
      </c>
      <c r="B21" s="563"/>
      <c r="C21" s="563"/>
      <c r="D21" s="564"/>
      <c r="E21" s="565"/>
      <c r="F21" s="565"/>
      <c r="H21" s="562" t="s">
        <v>49</v>
      </c>
      <c r="I21" s="563"/>
      <c r="J21" s="563"/>
      <c r="K21" s="566"/>
      <c r="L21" s="567"/>
      <c r="M21" s="567"/>
    </row>
    <row r="22" spans="1:14" ht="15.75" x14ac:dyDescent="0.25">
      <c r="A22" s="564"/>
      <c r="B22" s="563"/>
      <c r="C22" s="563"/>
      <c r="D22" s="564"/>
      <c r="E22" s="565"/>
      <c r="F22" s="565"/>
      <c r="G22" s="81"/>
      <c r="H22" s="564"/>
      <c r="I22" s="563"/>
      <c r="J22" s="563"/>
      <c r="K22" s="566"/>
      <c r="L22" s="566"/>
      <c r="M22" s="56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5" t="s">
        <v>41</v>
      </c>
      <c r="B26" s="526"/>
      <c r="C26" s="526"/>
      <c r="D26" s="526"/>
      <c r="E26" s="526"/>
      <c r="F26" s="527"/>
      <c r="G26" s="81"/>
      <c r="H26" s="525" t="s">
        <v>42</v>
      </c>
      <c r="I26" s="526"/>
      <c r="J26" s="526"/>
      <c r="K26" s="526"/>
      <c r="L26" s="526"/>
      <c r="M26" s="527"/>
    </row>
    <row r="27" spans="1:14" ht="16.5" thickBot="1" x14ac:dyDescent="0.3">
      <c r="A27" s="528" t="s">
        <v>280</v>
      </c>
      <c r="B27" s="529"/>
      <c r="C27" s="530"/>
      <c r="D27" s="531" t="s">
        <v>281</v>
      </c>
      <c r="E27" s="529"/>
      <c r="F27" s="532"/>
      <c r="G27" s="81"/>
      <c r="H27" s="528" t="s">
        <v>280</v>
      </c>
      <c r="I27" s="529"/>
      <c r="J27" s="530"/>
      <c r="K27" s="531" t="s">
        <v>281</v>
      </c>
      <c r="L27" s="529"/>
      <c r="M27" s="532"/>
    </row>
    <row r="28" spans="1:14" ht="32.25" thickBot="1" x14ac:dyDescent="0.3">
      <c r="A28" s="533" t="s">
        <v>43</v>
      </c>
      <c r="B28" s="534" t="s">
        <v>29</v>
      </c>
      <c r="C28" s="535" t="s">
        <v>66</v>
      </c>
      <c r="D28" s="533" t="s">
        <v>43</v>
      </c>
      <c r="E28" s="534" t="s">
        <v>29</v>
      </c>
      <c r="F28" s="536" t="s">
        <v>66</v>
      </c>
      <c r="G28" s="81"/>
      <c r="H28" s="533" t="s">
        <v>43</v>
      </c>
      <c r="I28" s="534" t="s">
        <v>29</v>
      </c>
      <c r="J28" s="535" t="s">
        <v>66</v>
      </c>
      <c r="K28" s="533" t="s">
        <v>43</v>
      </c>
      <c r="L28" s="534" t="s">
        <v>29</v>
      </c>
      <c r="M28" s="536" t="s">
        <v>66</v>
      </c>
    </row>
    <row r="29" spans="1:14" ht="16.5" thickBot="1" x14ac:dyDescent="0.3">
      <c r="A29" s="537" t="s">
        <v>22</v>
      </c>
      <c r="B29" s="538">
        <v>98011.87</v>
      </c>
      <c r="C29" s="539">
        <v>432231.77100000001</v>
      </c>
      <c r="D29" s="743" t="s">
        <v>22</v>
      </c>
      <c r="E29" s="749">
        <v>56308.667000000001</v>
      </c>
      <c r="F29" s="541">
        <v>266738.61599999998</v>
      </c>
      <c r="G29" s="81"/>
      <c r="H29" s="537" t="s">
        <v>22</v>
      </c>
      <c r="I29" s="538">
        <v>53938.008000000002</v>
      </c>
      <c r="J29" s="539">
        <v>186983.13500000001</v>
      </c>
      <c r="K29" s="748" t="s">
        <v>22</v>
      </c>
      <c r="L29" s="749">
        <v>24474.875</v>
      </c>
      <c r="M29" s="541">
        <v>98697.842000000004</v>
      </c>
    </row>
    <row r="30" spans="1:14" ht="15.75" x14ac:dyDescent="0.25">
      <c r="A30" s="544" t="s">
        <v>44</v>
      </c>
      <c r="B30" s="545">
        <v>46232.381999999998</v>
      </c>
      <c r="C30" s="568">
        <v>225899.25700000001</v>
      </c>
      <c r="D30" s="744" t="s">
        <v>44</v>
      </c>
      <c r="E30" s="750">
        <v>19330.494999999999</v>
      </c>
      <c r="F30" s="549">
        <v>85528.298999999999</v>
      </c>
      <c r="G30" s="81"/>
      <c r="H30" s="544" t="s">
        <v>71</v>
      </c>
      <c r="I30" s="545">
        <v>32891.68</v>
      </c>
      <c r="J30" s="568">
        <v>98985.683000000005</v>
      </c>
      <c r="K30" s="744" t="s">
        <v>75</v>
      </c>
      <c r="L30" s="750">
        <v>5763.3720000000003</v>
      </c>
      <c r="M30" s="549">
        <v>28593.4</v>
      </c>
    </row>
    <row r="31" spans="1:14" ht="15.75" x14ac:dyDescent="0.25">
      <c r="A31" s="550" t="s">
        <v>109</v>
      </c>
      <c r="B31" s="551">
        <v>21654.263999999999</v>
      </c>
      <c r="C31" s="571">
        <v>93972.089000000007</v>
      </c>
      <c r="D31" s="745" t="s">
        <v>109</v>
      </c>
      <c r="E31" s="751">
        <v>12129.011</v>
      </c>
      <c r="F31" s="555">
        <v>61489.576000000001</v>
      </c>
      <c r="G31" s="81"/>
      <c r="H31" s="550" t="s">
        <v>75</v>
      </c>
      <c r="I31" s="551">
        <v>8195.6730000000007</v>
      </c>
      <c r="J31" s="571">
        <v>43552.815000000002</v>
      </c>
      <c r="K31" s="745" t="s">
        <v>70</v>
      </c>
      <c r="L31" s="751">
        <v>5599.1440000000002</v>
      </c>
      <c r="M31" s="555">
        <v>21007.453000000001</v>
      </c>
    </row>
    <row r="32" spans="1:14" ht="15.75" x14ac:dyDescent="0.25">
      <c r="A32" s="550" t="s">
        <v>46</v>
      </c>
      <c r="B32" s="551">
        <v>13342.953</v>
      </c>
      <c r="C32" s="571">
        <v>46032.678</v>
      </c>
      <c r="D32" s="745" t="s">
        <v>176</v>
      </c>
      <c r="E32" s="751">
        <v>6817.9269999999997</v>
      </c>
      <c r="F32" s="555">
        <v>32995.822999999997</v>
      </c>
      <c r="G32" s="81"/>
      <c r="H32" s="550" t="s">
        <v>44</v>
      </c>
      <c r="I32" s="551">
        <v>4131.2370000000001</v>
      </c>
      <c r="J32" s="571">
        <v>9347.5249999999996</v>
      </c>
      <c r="K32" s="745" t="s">
        <v>71</v>
      </c>
      <c r="L32" s="751">
        <v>5524.5940000000001</v>
      </c>
      <c r="M32" s="555">
        <v>18118.879000000001</v>
      </c>
    </row>
    <row r="33" spans="1:13" ht="15.75" x14ac:dyDescent="0.25">
      <c r="A33" s="550" t="s">
        <v>141</v>
      </c>
      <c r="B33" s="551">
        <v>7725.3620000000001</v>
      </c>
      <c r="C33" s="571">
        <v>36408.495000000003</v>
      </c>
      <c r="D33" s="745" t="s">
        <v>71</v>
      </c>
      <c r="E33" s="751">
        <v>5309.9979999999996</v>
      </c>
      <c r="F33" s="555">
        <v>29311.701000000001</v>
      </c>
      <c r="G33" s="81"/>
      <c r="H33" s="550" t="s">
        <v>70</v>
      </c>
      <c r="I33" s="551">
        <v>2799.8069999999998</v>
      </c>
      <c r="J33" s="571">
        <v>8338.4599999999991</v>
      </c>
      <c r="K33" s="745" t="s">
        <v>44</v>
      </c>
      <c r="L33" s="751">
        <v>3414.42</v>
      </c>
      <c r="M33" s="555">
        <v>12829.175999999999</v>
      </c>
    </row>
    <row r="34" spans="1:13" ht="15.75" x14ac:dyDescent="0.25">
      <c r="A34" s="550" t="s">
        <v>64</v>
      </c>
      <c r="B34" s="551">
        <v>2251.2049999999999</v>
      </c>
      <c r="C34" s="571">
        <v>11204.9</v>
      </c>
      <c r="D34" s="745" t="s">
        <v>141</v>
      </c>
      <c r="E34" s="751">
        <v>4720.6379999999999</v>
      </c>
      <c r="F34" s="555">
        <v>22187.726999999999</v>
      </c>
      <c r="G34" s="81"/>
      <c r="H34" s="550" t="s">
        <v>45</v>
      </c>
      <c r="I34" s="551">
        <v>2625.1089999999999</v>
      </c>
      <c r="J34" s="571">
        <v>16170.987999999999</v>
      </c>
      <c r="K34" s="745" t="s">
        <v>45</v>
      </c>
      <c r="L34" s="751">
        <v>1635.5419999999999</v>
      </c>
      <c r="M34" s="555">
        <v>9599.3349999999991</v>
      </c>
    </row>
    <row r="35" spans="1:13" ht="15.75" x14ac:dyDescent="0.25">
      <c r="A35" s="550" t="s">
        <v>125</v>
      </c>
      <c r="B35" s="551">
        <v>1997.1410000000001</v>
      </c>
      <c r="C35" s="571">
        <v>8953.2019999999993</v>
      </c>
      <c r="D35" s="745" t="s">
        <v>47</v>
      </c>
      <c r="E35" s="751">
        <v>1645.1010000000001</v>
      </c>
      <c r="F35" s="555">
        <v>6708.2219999999998</v>
      </c>
      <c r="G35" s="81"/>
      <c r="H35" s="550" t="s">
        <v>73</v>
      </c>
      <c r="I35" s="551">
        <v>1091.24</v>
      </c>
      <c r="J35" s="571">
        <v>3060.0210000000002</v>
      </c>
      <c r="K35" s="745" t="s">
        <v>47</v>
      </c>
      <c r="L35" s="751">
        <v>1477.37</v>
      </c>
      <c r="M35" s="555">
        <v>5574.2030000000004</v>
      </c>
    </row>
    <row r="36" spans="1:13" ht="15.75" x14ac:dyDescent="0.25">
      <c r="A36" s="550" t="s">
        <v>47</v>
      </c>
      <c r="B36" s="551">
        <v>1577.9159999999999</v>
      </c>
      <c r="C36" s="571">
        <v>1388.818</v>
      </c>
      <c r="D36" s="745" t="s">
        <v>73</v>
      </c>
      <c r="E36" s="751">
        <v>1350.634</v>
      </c>
      <c r="F36" s="555">
        <v>4948.62</v>
      </c>
      <c r="G36" s="81"/>
      <c r="H36" s="550" t="s">
        <v>77</v>
      </c>
      <c r="I36" s="551">
        <v>1041.7719999999999</v>
      </c>
      <c r="J36" s="571">
        <v>3049</v>
      </c>
      <c r="K36" s="745" t="s">
        <v>64</v>
      </c>
      <c r="L36" s="751">
        <v>823.89300000000003</v>
      </c>
      <c r="M36" s="555">
        <v>2758</v>
      </c>
    </row>
    <row r="37" spans="1:13" s="16" customFormat="1" ht="15.75" x14ac:dyDescent="0.25">
      <c r="A37" s="550" t="s">
        <v>140</v>
      </c>
      <c r="B37" s="551">
        <v>872.48900000000003</v>
      </c>
      <c r="C37" s="571">
        <v>609.32299999999998</v>
      </c>
      <c r="D37" s="745" t="s">
        <v>125</v>
      </c>
      <c r="E37" s="751">
        <v>1268.5519999999999</v>
      </c>
      <c r="F37" s="555">
        <v>7305.8459999999995</v>
      </c>
      <c r="G37" s="81"/>
      <c r="H37" s="550" t="s">
        <v>50</v>
      </c>
      <c r="I37" s="551">
        <v>934.50199999999995</v>
      </c>
      <c r="J37" s="571">
        <v>3683.2689999999998</v>
      </c>
      <c r="K37" s="745" t="s">
        <v>50</v>
      </c>
      <c r="L37" s="751">
        <v>116.801</v>
      </c>
      <c r="M37" s="555">
        <v>118.297</v>
      </c>
    </row>
    <row r="38" spans="1:13" s="16" customFormat="1" ht="15.75" x14ac:dyDescent="0.25">
      <c r="A38" s="574" t="s">
        <v>68</v>
      </c>
      <c r="B38" s="575">
        <v>801.00699999999995</v>
      </c>
      <c r="C38" s="576">
        <v>4091.7080000000001</v>
      </c>
      <c r="D38" s="746" t="s">
        <v>46</v>
      </c>
      <c r="E38" s="752">
        <v>1151.6679999999999</v>
      </c>
      <c r="F38" s="579">
        <v>6533.12</v>
      </c>
      <c r="G38" s="81"/>
      <c r="H38" s="574" t="s">
        <v>47</v>
      </c>
      <c r="I38" s="575">
        <v>133.37200000000001</v>
      </c>
      <c r="J38" s="576">
        <v>645.76</v>
      </c>
      <c r="K38" s="746" t="s">
        <v>125</v>
      </c>
      <c r="L38" s="752">
        <v>85.650999999999996</v>
      </c>
      <c r="M38" s="579">
        <v>69.55</v>
      </c>
    </row>
    <row r="39" spans="1:13" s="16" customFormat="1" ht="16.5" thickBot="1" x14ac:dyDescent="0.3">
      <c r="A39" s="556" t="s">
        <v>241</v>
      </c>
      <c r="B39" s="557">
        <v>620.12599999999998</v>
      </c>
      <c r="C39" s="583">
        <v>343.74099999999999</v>
      </c>
      <c r="D39" s="747" t="s">
        <v>68</v>
      </c>
      <c r="E39" s="753">
        <v>900.79100000000005</v>
      </c>
      <c r="F39" s="561">
        <v>3544.34</v>
      </c>
      <c r="G39" s="81"/>
      <c r="H39" s="556" t="s">
        <v>241</v>
      </c>
      <c r="I39" s="557">
        <v>31.332000000000001</v>
      </c>
      <c r="J39" s="583">
        <v>22.08</v>
      </c>
      <c r="K39" s="747" t="s">
        <v>183</v>
      </c>
      <c r="L39" s="753">
        <v>18.437000000000001</v>
      </c>
      <c r="M39" s="561">
        <v>15.3</v>
      </c>
    </row>
    <row r="40" spans="1:13" s="16" customFormat="1" ht="15.75" x14ac:dyDescent="0.25">
      <c r="A40" s="562" t="s">
        <v>49</v>
      </c>
      <c r="B40" s="566"/>
      <c r="C40" s="566"/>
      <c r="D40" s="566"/>
      <c r="E40" s="566"/>
      <c r="F40" s="566"/>
      <c r="G40" s="81"/>
      <c r="H40" s="16" t="s">
        <v>49</v>
      </c>
      <c r="I40" s="586"/>
      <c r="J40" s="586"/>
      <c r="K40" s="586"/>
      <c r="L40" s="586"/>
      <c r="M40" s="586"/>
    </row>
    <row r="41" spans="1:13" s="16" customFormat="1" ht="15.75" x14ac:dyDescent="0.25">
      <c r="A41" s="586"/>
      <c r="B41" s="586"/>
      <c r="C41" s="586"/>
      <c r="D41" s="586"/>
      <c r="E41" s="586"/>
      <c r="F41" s="586"/>
      <c r="G41" s="81"/>
      <c r="H41" s="586"/>
      <c r="I41" s="586"/>
      <c r="J41" s="586"/>
      <c r="K41" s="586"/>
      <c r="L41" s="586"/>
      <c r="M41" s="58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5" t="s">
        <v>41</v>
      </c>
      <c r="B45" s="526"/>
      <c r="C45" s="526"/>
      <c r="D45" s="526"/>
      <c r="E45" s="526"/>
      <c r="F45" s="527"/>
      <c r="G45" s="81"/>
      <c r="H45" s="525" t="s">
        <v>42</v>
      </c>
      <c r="I45" s="526"/>
      <c r="J45" s="526"/>
      <c r="K45" s="526"/>
      <c r="L45" s="526"/>
      <c r="M45" s="527"/>
    </row>
    <row r="46" spans="1:13" ht="16.5" thickBot="1" x14ac:dyDescent="0.3">
      <c r="A46" s="528" t="s">
        <v>280</v>
      </c>
      <c r="B46" s="529"/>
      <c r="C46" s="530"/>
      <c r="D46" s="531" t="s">
        <v>281</v>
      </c>
      <c r="E46" s="529"/>
      <c r="F46" s="532"/>
      <c r="G46" s="81"/>
      <c r="H46" s="528" t="s">
        <v>280</v>
      </c>
      <c r="I46" s="529"/>
      <c r="J46" s="530"/>
      <c r="K46" s="531" t="s">
        <v>281</v>
      </c>
      <c r="L46" s="529"/>
      <c r="M46" s="532"/>
    </row>
    <row r="47" spans="1:13" ht="32.25" thickBot="1" x14ac:dyDescent="0.3">
      <c r="A47" s="587" t="s">
        <v>43</v>
      </c>
      <c r="B47" s="534" t="s">
        <v>29</v>
      </c>
      <c r="C47" s="588" t="s">
        <v>66</v>
      </c>
      <c r="D47" s="589" t="s">
        <v>43</v>
      </c>
      <c r="E47" s="590" t="s">
        <v>29</v>
      </c>
      <c r="F47" s="536" t="s">
        <v>66</v>
      </c>
      <c r="G47" s="542"/>
      <c r="H47" s="533" t="s">
        <v>43</v>
      </c>
      <c r="I47" s="534" t="s">
        <v>29</v>
      </c>
      <c r="J47" s="536" t="s">
        <v>66</v>
      </c>
      <c r="K47" s="533" t="s">
        <v>43</v>
      </c>
      <c r="L47" s="534" t="s">
        <v>29</v>
      </c>
      <c r="M47" s="536" t="s">
        <v>66</v>
      </c>
    </row>
    <row r="48" spans="1:13" ht="16.5" thickBot="1" x14ac:dyDescent="0.3">
      <c r="A48" s="537" t="s">
        <v>22</v>
      </c>
      <c r="B48" s="538">
        <v>956369.90800000005</v>
      </c>
      <c r="C48" s="541">
        <v>3421268.6269999999</v>
      </c>
      <c r="D48" s="591" t="s">
        <v>22</v>
      </c>
      <c r="E48" s="592">
        <v>519911.33799999999</v>
      </c>
      <c r="F48" s="541">
        <v>2428971.9309999999</v>
      </c>
      <c r="G48" s="542"/>
      <c r="H48" s="540" t="s">
        <v>22</v>
      </c>
      <c r="I48" s="538">
        <v>284673.79300000001</v>
      </c>
      <c r="J48" s="541">
        <v>710148.03899999999</v>
      </c>
      <c r="K48" s="540" t="s">
        <v>22</v>
      </c>
      <c r="L48" s="538">
        <v>185900.38500000001</v>
      </c>
      <c r="M48" s="541">
        <v>133444.25399999999</v>
      </c>
    </row>
    <row r="49" spans="1:13" ht="15.75" x14ac:dyDescent="0.25">
      <c r="A49" s="544" t="s">
        <v>44</v>
      </c>
      <c r="B49" s="545">
        <v>345308.68900000001</v>
      </c>
      <c r="C49" s="568">
        <v>1236784.7420000001</v>
      </c>
      <c r="D49" s="569" t="s">
        <v>44</v>
      </c>
      <c r="E49" s="570">
        <v>226704.226</v>
      </c>
      <c r="F49" s="549">
        <v>1083387.446</v>
      </c>
      <c r="G49" s="542"/>
      <c r="H49" s="544" t="s">
        <v>75</v>
      </c>
      <c r="I49" s="545">
        <v>126727.076</v>
      </c>
      <c r="J49" s="568">
        <v>596724.86199999996</v>
      </c>
      <c r="K49" s="547" t="s">
        <v>50</v>
      </c>
      <c r="L49" s="548">
        <v>77348.025999999998</v>
      </c>
      <c r="M49" s="549">
        <v>19835.484</v>
      </c>
    </row>
    <row r="50" spans="1:13" ht="15.75" x14ac:dyDescent="0.25">
      <c r="A50" s="550" t="s">
        <v>109</v>
      </c>
      <c r="B50" s="551">
        <v>257874.584</v>
      </c>
      <c r="C50" s="571">
        <v>1010035.497</v>
      </c>
      <c r="D50" s="572" t="s">
        <v>109</v>
      </c>
      <c r="E50" s="573">
        <v>77931.994999999995</v>
      </c>
      <c r="F50" s="555">
        <v>377350.033</v>
      </c>
      <c r="G50" s="542"/>
      <c r="H50" s="550" t="s">
        <v>50</v>
      </c>
      <c r="I50" s="551">
        <v>63721.500999999997</v>
      </c>
      <c r="J50" s="571">
        <v>20154.824000000001</v>
      </c>
      <c r="K50" s="553" t="s">
        <v>76</v>
      </c>
      <c r="L50" s="554">
        <v>23183.406999999999</v>
      </c>
      <c r="M50" s="555">
        <v>25569.125</v>
      </c>
    </row>
    <row r="51" spans="1:13" ht="15.75" x14ac:dyDescent="0.25">
      <c r="A51" s="550" t="s">
        <v>73</v>
      </c>
      <c r="B51" s="551">
        <v>69863.820999999996</v>
      </c>
      <c r="C51" s="571">
        <v>264292.82699999999</v>
      </c>
      <c r="D51" s="572" t="s">
        <v>73</v>
      </c>
      <c r="E51" s="573">
        <v>67957.63</v>
      </c>
      <c r="F51" s="555">
        <v>339238.97700000001</v>
      </c>
      <c r="G51" s="542"/>
      <c r="H51" s="550" t="s">
        <v>153</v>
      </c>
      <c r="I51" s="551">
        <v>15430.89</v>
      </c>
      <c r="J51" s="571">
        <v>32671.393</v>
      </c>
      <c r="K51" s="553" t="s">
        <v>72</v>
      </c>
      <c r="L51" s="554">
        <v>17774.072</v>
      </c>
      <c r="M51" s="555">
        <v>9971.4619999999995</v>
      </c>
    </row>
    <row r="52" spans="1:13" ht="15.75" x14ac:dyDescent="0.25">
      <c r="A52" s="550" t="s">
        <v>46</v>
      </c>
      <c r="B52" s="551">
        <v>38486.089999999997</v>
      </c>
      <c r="C52" s="571">
        <v>146382.712</v>
      </c>
      <c r="D52" s="572" t="s">
        <v>125</v>
      </c>
      <c r="E52" s="573">
        <v>25282.456999999999</v>
      </c>
      <c r="F52" s="555">
        <v>126232.985</v>
      </c>
      <c r="G52" s="542"/>
      <c r="H52" s="550" t="s">
        <v>44</v>
      </c>
      <c r="I52" s="551">
        <v>14988.486999999999</v>
      </c>
      <c r="J52" s="571">
        <v>4578.7330000000002</v>
      </c>
      <c r="K52" s="553" t="s">
        <v>153</v>
      </c>
      <c r="L52" s="554">
        <v>13947.790999999999</v>
      </c>
      <c r="M52" s="555">
        <v>40145.173000000003</v>
      </c>
    </row>
    <row r="53" spans="1:13" ht="15.75" x14ac:dyDescent="0.25">
      <c r="A53" s="550" t="s">
        <v>125</v>
      </c>
      <c r="B53" s="551">
        <v>32652.01</v>
      </c>
      <c r="C53" s="571">
        <v>124923.905</v>
      </c>
      <c r="D53" s="572" t="s">
        <v>71</v>
      </c>
      <c r="E53" s="573">
        <v>18780.264999999999</v>
      </c>
      <c r="F53" s="555">
        <v>92533.235000000001</v>
      </c>
      <c r="G53" s="542"/>
      <c r="H53" s="550" t="s">
        <v>72</v>
      </c>
      <c r="I53" s="551">
        <v>14346.231</v>
      </c>
      <c r="J53" s="571">
        <v>5200.92</v>
      </c>
      <c r="K53" s="553" t="s">
        <v>75</v>
      </c>
      <c r="L53" s="554">
        <v>13241.484</v>
      </c>
      <c r="M53" s="555">
        <v>3584.5210000000002</v>
      </c>
    </row>
    <row r="54" spans="1:13" ht="15.75" x14ac:dyDescent="0.25">
      <c r="A54" s="550" t="s">
        <v>50</v>
      </c>
      <c r="B54" s="551">
        <v>27831.909</v>
      </c>
      <c r="C54" s="571">
        <v>81799.214999999997</v>
      </c>
      <c r="D54" s="572" t="s">
        <v>70</v>
      </c>
      <c r="E54" s="573">
        <v>15229.32</v>
      </c>
      <c r="F54" s="555">
        <v>65798.217000000004</v>
      </c>
      <c r="G54" s="542"/>
      <c r="H54" s="550" t="s">
        <v>76</v>
      </c>
      <c r="I54" s="551">
        <v>11509.021000000001</v>
      </c>
      <c r="J54" s="571">
        <v>2732.665</v>
      </c>
      <c r="K54" s="553" t="s">
        <v>44</v>
      </c>
      <c r="L54" s="554">
        <v>8512.1029999999992</v>
      </c>
      <c r="M54" s="555">
        <v>4510.817</v>
      </c>
    </row>
    <row r="55" spans="1:13" ht="15.75" x14ac:dyDescent="0.25">
      <c r="A55" s="550" t="s">
        <v>45</v>
      </c>
      <c r="B55" s="551">
        <v>22513.993999999999</v>
      </c>
      <c r="C55" s="571">
        <v>85627.53</v>
      </c>
      <c r="D55" s="572" t="s">
        <v>45</v>
      </c>
      <c r="E55" s="573">
        <v>12559.974</v>
      </c>
      <c r="F55" s="555">
        <v>64218.821000000004</v>
      </c>
      <c r="G55" s="542"/>
      <c r="H55" s="550" t="s">
        <v>45</v>
      </c>
      <c r="I55" s="551">
        <v>10353.374</v>
      </c>
      <c r="J55" s="571">
        <v>11171.061</v>
      </c>
      <c r="K55" s="553" t="s">
        <v>45</v>
      </c>
      <c r="L55" s="554">
        <v>8396.2860000000001</v>
      </c>
      <c r="M55" s="555">
        <v>10721.503000000001</v>
      </c>
    </row>
    <row r="56" spans="1:13" ht="15.75" x14ac:dyDescent="0.25">
      <c r="A56" s="550" t="s">
        <v>69</v>
      </c>
      <c r="B56" s="551">
        <v>22291.737000000001</v>
      </c>
      <c r="C56" s="571">
        <v>79190.460000000006</v>
      </c>
      <c r="D56" s="572" t="s">
        <v>48</v>
      </c>
      <c r="E56" s="573">
        <v>11392.77</v>
      </c>
      <c r="F56" s="555">
        <v>4667.0439999999999</v>
      </c>
      <c r="G56" s="542"/>
      <c r="H56" s="550" t="s">
        <v>48</v>
      </c>
      <c r="I56" s="551">
        <v>7553.37</v>
      </c>
      <c r="J56" s="571">
        <v>2865.0250000000001</v>
      </c>
      <c r="K56" s="553" t="s">
        <v>48</v>
      </c>
      <c r="L56" s="554">
        <v>8288.2780000000002</v>
      </c>
      <c r="M56" s="555">
        <v>2822.08</v>
      </c>
    </row>
    <row r="57" spans="1:13" ht="15.75" x14ac:dyDescent="0.25">
      <c r="A57" s="550" t="s">
        <v>70</v>
      </c>
      <c r="B57" s="551">
        <v>22003.346000000001</v>
      </c>
      <c r="C57" s="571">
        <v>73331.604999999996</v>
      </c>
      <c r="D57" s="572" t="s">
        <v>47</v>
      </c>
      <c r="E57" s="573">
        <v>10875.218000000001</v>
      </c>
      <c r="F57" s="555">
        <v>52207.841</v>
      </c>
      <c r="G57" s="542"/>
      <c r="H57" s="550" t="s">
        <v>46</v>
      </c>
      <c r="I57" s="551">
        <v>7274.9840000000004</v>
      </c>
      <c r="J57" s="571">
        <v>18169.96</v>
      </c>
      <c r="K57" s="553" t="s">
        <v>74</v>
      </c>
      <c r="L57" s="554">
        <v>4646.9530000000004</v>
      </c>
      <c r="M57" s="555">
        <v>1325.1759999999999</v>
      </c>
    </row>
    <row r="58" spans="1:13" ht="15.75" x14ac:dyDescent="0.25">
      <c r="A58" s="550" t="s">
        <v>48</v>
      </c>
      <c r="B58" s="551">
        <v>20080.274000000001</v>
      </c>
      <c r="C58" s="571">
        <v>30071.960999999999</v>
      </c>
      <c r="D58" s="572" t="s">
        <v>68</v>
      </c>
      <c r="E58" s="573">
        <v>9274.1389999999992</v>
      </c>
      <c r="F58" s="555">
        <v>47504.616999999998</v>
      </c>
      <c r="G58" s="542"/>
      <c r="H58" s="550" t="s">
        <v>70</v>
      </c>
      <c r="I58" s="551">
        <v>3766.5340000000001</v>
      </c>
      <c r="J58" s="571">
        <v>5597.3410000000003</v>
      </c>
      <c r="K58" s="553" t="s">
        <v>70</v>
      </c>
      <c r="L58" s="554">
        <v>2919.1619999999998</v>
      </c>
      <c r="M58" s="555">
        <v>4047.95</v>
      </c>
    </row>
    <row r="59" spans="1:13" ht="15.75" x14ac:dyDescent="0.25">
      <c r="A59" s="574" t="s">
        <v>71</v>
      </c>
      <c r="B59" s="575">
        <v>15690.043</v>
      </c>
      <c r="C59" s="576">
        <v>58050.381999999998</v>
      </c>
      <c r="D59" s="577" t="s">
        <v>77</v>
      </c>
      <c r="E59" s="578">
        <v>7305.35</v>
      </c>
      <c r="F59" s="579">
        <v>36787.254999999997</v>
      </c>
      <c r="G59" s="542"/>
      <c r="H59" s="550" t="s">
        <v>74</v>
      </c>
      <c r="I59" s="551">
        <v>2257.076</v>
      </c>
      <c r="J59" s="571">
        <v>688.75699999999995</v>
      </c>
      <c r="K59" s="553" t="s">
        <v>46</v>
      </c>
      <c r="L59" s="554">
        <v>2003.0409999999999</v>
      </c>
      <c r="M59" s="555">
        <v>4830.6790000000001</v>
      </c>
    </row>
    <row r="60" spans="1:13" ht="16.5" thickBot="1" x14ac:dyDescent="0.3">
      <c r="A60" s="556" t="s">
        <v>47</v>
      </c>
      <c r="B60" s="557">
        <v>14473.369000000001</v>
      </c>
      <c r="C60" s="583">
        <v>54803.008999999998</v>
      </c>
      <c r="D60" s="584" t="s">
        <v>64</v>
      </c>
      <c r="E60" s="585">
        <v>7085.3789999999999</v>
      </c>
      <c r="F60" s="561">
        <v>35664.430999999997</v>
      </c>
      <c r="G60" s="586"/>
      <c r="H60" s="593" t="s">
        <v>173</v>
      </c>
      <c r="I60" s="594">
        <v>2035.922</v>
      </c>
      <c r="J60" s="595">
        <v>1664.9490000000001</v>
      </c>
      <c r="K60" s="596" t="s">
        <v>69</v>
      </c>
      <c r="L60" s="597">
        <v>1925.18</v>
      </c>
      <c r="M60" s="598">
        <v>388.14299999999997</v>
      </c>
    </row>
    <row r="61" spans="1:13" ht="15.75" x14ac:dyDescent="0.25">
      <c r="A61" s="562" t="s">
        <v>49</v>
      </c>
      <c r="B61" s="586"/>
      <c r="C61" s="586"/>
      <c r="D61" s="586"/>
      <c r="E61" s="586"/>
      <c r="F61" s="586"/>
      <c r="G61" s="81"/>
      <c r="H61" s="562" t="s">
        <v>49</v>
      </c>
      <c r="I61" s="586"/>
      <c r="J61" s="586"/>
      <c r="K61" s="586"/>
      <c r="L61" s="586"/>
      <c r="M61" s="586"/>
    </row>
    <row r="62" spans="1:13" ht="15.75" x14ac:dyDescent="0.25">
      <c r="A62" s="564"/>
      <c r="B62" s="563"/>
      <c r="C62" s="563"/>
      <c r="D62" s="564"/>
      <c r="E62" s="565"/>
      <c r="F62" s="565"/>
      <c r="G62" s="81"/>
      <c r="H62" s="81"/>
      <c r="I62" s="599"/>
      <c r="J62" s="599"/>
      <c r="K62" s="564"/>
      <c r="L62" s="565"/>
      <c r="M62" s="56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5" t="s">
        <v>41</v>
      </c>
      <c r="B66" s="526"/>
      <c r="C66" s="526"/>
      <c r="D66" s="526"/>
      <c r="E66" s="526"/>
      <c r="F66" s="527"/>
      <c r="G66" s="81"/>
      <c r="H66" s="525" t="s">
        <v>42</v>
      </c>
      <c r="I66" s="526"/>
      <c r="J66" s="526"/>
      <c r="K66" s="526"/>
      <c r="L66" s="526"/>
      <c r="M66" s="527"/>
    </row>
    <row r="67" spans="1:13" ht="16.5" thickBot="1" x14ac:dyDescent="0.3">
      <c r="A67" s="528" t="s">
        <v>280</v>
      </c>
      <c r="B67" s="529"/>
      <c r="C67" s="530"/>
      <c r="D67" s="531" t="s">
        <v>281</v>
      </c>
      <c r="E67" s="529"/>
      <c r="F67" s="532"/>
      <c r="G67" s="81"/>
      <c r="H67" s="528" t="s">
        <v>280</v>
      </c>
      <c r="I67" s="529"/>
      <c r="J67" s="530"/>
      <c r="K67" s="531" t="s">
        <v>281</v>
      </c>
      <c r="L67" s="529"/>
      <c r="M67" s="532"/>
    </row>
    <row r="68" spans="1:13" ht="32.25" thickBot="1" x14ac:dyDescent="0.3">
      <c r="A68" s="533" t="s">
        <v>43</v>
      </c>
      <c r="B68" s="534" t="s">
        <v>29</v>
      </c>
      <c r="C68" s="535" t="s">
        <v>66</v>
      </c>
      <c r="D68" s="533" t="s">
        <v>43</v>
      </c>
      <c r="E68" s="534" t="s">
        <v>29</v>
      </c>
      <c r="F68" s="536" t="s">
        <v>66</v>
      </c>
      <c r="G68" s="600"/>
      <c r="H68" s="533" t="s">
        <v>43</v>
      </c>
      <c r="I68" s="534" t="s">
        <v>29</v>
      </c>
      <c r="J68" s="535" t="s">
        <v>66</v>
      </c>
      <c r="K68" s="533" t="s">
        <v>43</v>
      </c>
      <c r="L68" s="534" t="s">
        <v>29</v>
      </c>
      <c r="M68" s="536" t="s">
        <v>66</v>
      </c>
    </row>
    <row r="69" spans="1:13" ht="16.5" thickBot="1" x14ac:dyDescent="0.3">
      <c r="A69" s="537" t="s">
        <v>22</v>
      </c>
      <c r="B69" s="538">
        <v>46791.745999999999</v>
      </c>
      <c r="C69" s="539">
        <v>102898.52099999999</v>
      </c>
      <c r="D69" s="543" t="s">
        <v>22</v>
      </c>
      <c r="E69" s="538">
        <v>40507.9</v>
      </c>
      <c r="F69" s="541">
        <v>96808.976999999999</v>
      </c>
      <c r="G69" s="600"/>
      <c r="H69" s="601" t="s">
        <v>22</v>
      </c>
      <c r="I69" s="538">
        <v>43300.017999999996</v>
      </c>
      <c r="J69" s="539">
        <v>70305.687000000005</v>
      </c>
      <c r="K69" s="601" t="s">
        <v>22</v>
      </c>
      <c r="L69" s="538">
        <v>30740.967000000001</v>
      </c>
      <c r="M69" s="541">
        <v>46904.281000000003</v>
      </c>
    </row>
    <row r="70" spans="1:13" ht="15.75" x14ac:dyDescent="0.25">
      <c r="A70" s="544" t="s">
        <v>44</v>
      </c>
      <c r="B70" s="545">
        <v>9872.1530000000002</v>
      </c>
      <c r="C70" s="546">
        <v>23083.167000000001</v>
      </c>
      <c r="D70" s="547" t="s">
        <v>44</v>
      </c>
      <c r="E70" s="548">
        <v>9123.5159999999996</v>
      </c>
      <c r="F70" s="549">
        <v>24997.666000000001</v>
      </c>
      <c r="G70" s="600"/>
      <c r="H70" s="602" t="s">
        <v>44</v>
      </c>
      <c r="I70" s="545">
        <v>16965.053</v>
      </c>
      <c r="J70" s="546">
        <v>27085.053</v>
      </c>
      <c r="K70" s="547" t="s">
        <v>69</v>
      </c>
      <c r="L70" s="548">
        <v>12135.087</v>
      </c>
      <c r="M70" s="549">
        <v>14908.316000000001</v>
      </c>
    </row>
    <row r="71" spans="1:13" ht="15.75" x14ac:dyDescent="0.25">
      <c r="A71" s="550" t="s">
        <v>47</v>
      </c>
      <c r="B71" s="551">
        <v>9656.0499999999993</v>
      </c>
      <c r="C71" s="552">
        <v>24828.638999999999</v>
      </c>
      <c r="D71" s="553" t="s">
        <v>73</v>
      </c>
      <c r="E71" s="554">
        <v>8691.3940000000002</v>
      </c>
      <c r="F71" s="555">
        <v>18668.305</v>
      </c>
      <c r="G71" s="600"/>
      <c r="H71" s="603" t="s">
        <v>69</v>
      </c>
      <c r="I71" s="551">
        <v>10618.321</v>
      </c>
      <c r="J71" s="552">
        <v>12741.128000000001</v>
      </c>
      <c r="K71" s="553" t="s">
        <v>44</v>
      </c>
      <c r="L71" s="554">
        <v>10311.224</v>
      </c>
      <c r="M71" s="555">
        <v>19420.162</v>
      </c>
    </row>
    <row r="72" spans="1:13" ht="15.75" x14ac:dyDescent="0.25">
      <c r="A72" s="550" t="s">
        <v>73</v>
      </c>
      <c r="B72" s="551">
        <v>8659.2950000000001</v>
      </c>
      <c r="C72" s="552">
        <v>17352.7</v>
      </c>
      <c r="D72" s="553" t="s">
        <v>109</v>
      </c>
      <c r="E72" s="554">
        <v>8183.3209999999999</v>
      </c>
      <c r="F72" s="555">
        <v>16511.876</v>
      </c>
      <c r="G72" s="600"/>
      <c r="H72" s="603" t="s">
        <v>75</v>
      </c>
      <c r="I72" s="551">
        <v>5278.8729999999996</v>
      </c>
      <c r="J72" s="552">
        <v>16354.956</v>
      </c>
      <c r="K72" s="553" t="s">
        <v>70</v>
      </c>
      <c r="L72" s="554">
        <v>2005.1790000000001</v>
      </c>
      <c r="M72" s="555">
        <v>4241.18</v>
      </c>
    </row>
    <row r="73" spans="1:13" ht="15.75" x14ac:dyDescent="0.25">
      <c r="A73" s="550" t="s">
        <v>109</v>
      </c>
      <c r="B73" s="551">
        <v>6828.2690000000002</v>
      </c>
      <c r="C73" s="552">
        <v>12140.991</v>
      </c>
      <c r="D73" s="553" t="s">
        <v>47</v>
      </c>
      <c r="E73" s="554">
        <v>6129.7730000000001</v>
      </c>
      <c r="F73" s="555">
        <v>19922.77</v>
      </c>
      <c r="G73" s="600"/>
      <c r="H73" s="603" t="s">
        <v>50</v>
      </c>
      <c r="I73" s="551">
        <v>3859.0439999999999</v>
      </c>
      <c r="J73" s="552">
        <v>4692.0540000000001</v>
      </c>
      <c r="K73" s="553" t="s">
        <v>50</v>
      </c>
      <c r="L73" s="554">
        <v>1998.6980000000001</v>
      </c>
      <c r="M73" s="555">
        <v>2934.7820000000002</v>
      </c>
    </row>
    <row r="74" spans="1:13" ht="15.75" x14ac:dyDescent="0.25">
      <c r="A74" s="550" t="s">
        <v>140</v>
      </c>
      <c r="B74" s="551">
        <v>1755.684</v>
      </c>
      <c r="C74" s="552">
        <v>5366.95</v>
      </c>
      <c r="D74" s="553" t="s">
        <v>141</v>
      </c>
      <c r="E74" s="554">
        <v>1447.5709999999999</v>
      </c>
      <c r="F74" s="555">
        <v>2861.299</v>
      </c>
      <c r="G74" s="600"/>
      <c r="H74" s="603" t="s">
        <v>70</v>
      </c>
      <c r="I74" s="551">
        <v>1839.6590000000001</v>
      </c>
      <c r="J74" s="552">
        <v>3317.2939999999999</v>
      </c>
      <c r="K74" s="553" t="s">
        <v>73</v>
      </c>
      <c r="L74" s="554">
        <v>1374.453</v>
      </c>
      <c r="M74" s="555">
        <v>1991.171</v>
      </c>
    </row>
    <row r="75" spans="1:13" ht="15.75" x14ac:dyDescent="0.25">
      <c r="A75" s="550" t="s">
        <v>184</v>
      </c>
      <c r="B75" s="551">
        <v>1595.713</v>
      </c>
      <c r="C75" s="552">
        <v>3813.0059999999999</v>
      </c>
      <c r="D75" s="553" t="s">
        <v>45</v>
      </c>
      <c r="E75" s="554">
        <v>1081.104</v>
      </c>
      <c r="F75" s="555">
        <v>2245.0459999999998</v>
      </c>
      <c r="G75" s="600"/>
      <c r="H75" s="603" t="s">
        <v>73</v>
      </c>
      <c r="I75" s="551">
        <v>1204.3219999999999</v>
      </c>
      <c r="J75" s="552">
        <v>1638.1679999999999</v>
      </c>
      <c r="K75" s="553" t="s">
        <v>109</v>
      </c>
      <c r="L75" s="554">
        <v>627.63699999999994</v>
      </c>
      <c r="M75" s="555">
        <v>712.63900000000001</v>
      </c>
    </row>
    <row r="76" spans="1:13" ht="15.75" x14ac:dyDescent="0.25">
      <c r="A76" s="550" t="s">
        <v>70</v>
      </c>
      <c r="B76" s="551">
        <v>1485.0329999999999</v>
      </c>
      <c r="C76" s="552">
        <v>3677.9259999999999</v>
      </c>
      <c r="D76" s="553" t="s">
        <v>70</v>
      </c>
      <c r="E76" s="554">
        <v>1021.939</v>
      </c>
      <c r="F76" s="555">
        <v>2516.2330000000002</v>
      </c>
      <c r="G76" s="600"/>
      <c r="H76" s="603" t="s">
        <v>109</v>
      </c>
      <c r="I76" s="551">
        <v>857.31200000000001</v>
      </c>
      <c r="J76" s="552">
        <v>972.57899999999995</v>
      </c>
      <c r="K76" s="553" t="s">
        <v>142</v>
      </c>
      <c r="L76" s="554">
        <v>468.17099999999999</v>
      </c>
      <c r="M76" s="555">
        <v>219.94</v>
      </c>
    </row>
    <row r="77" spans="1:13" ht="15.75" x14ac:dyDescent="0.25">
      <c r="A77" s="550" t="s">
        <v>141</v>
      </c>
      <c r="B77" s="551">
        <v>1417.8430000000001</v>
      </c>
      <c r="C77" s="552">
        <v>2842.8020000000001</v>
      </c>
      <c r="D77" s="553" t="s">
        <v>50</v>
      </c>
      <c r="E77" s="554">
        <v>1019.019</v>
      </c>
      <c r="F77" s="555">
        <v>1389.453</v>
      </c>
      <c r="G77" s="600"/>
      <c r="H77" s="603" t="s">
        <v>142</v>
      </c>
      <c r="I77" s="551">
        <v>755.072</v>
      </c>
      <c r="J77" s="552">
        <v>380.9</v>
      </c>
      <c r="K77" s="553" t="s">
        <v>246</v>
      </c>
      <c r="L77" s="554">
        <v>454.09100000000001</v>
      </c>
      <c r="M77" s="555">
        <v>350.8</v>
      </c>
    </row>
    <row r="78" spans="1:13" ht="15.75" x14ac:dyDescent="0.25">
      <c r="A78" s="550" t="s">
        <v>45</v>
      </c>
      <c r="B78" s="551">
        <v>1298.2919999999999</v>
      </c>
      <c r="C78" s="552">
        <v>2543.8789999999999</v>
      </c>
      <c r="D78" s="553" t="s">
        <v>173</v>
      </c>
      <c r="E78" s="554">
        <v>804.84900000000005</v>
      </c>
      <c r="F78" s="555">
        <v>1218.0440000000001</v>
      </c>
      <c r="G78" s="600"/>
      <c r="H78" s="604" t="s">
        <v>186</v>
      </c>
      <c r="I78" s="575">
        <v>420.53199999999998</v>
      </c>
      <c r="J78" s="580">
        <v>729.11</v>
      </c>
      <c r="K78" s="581" t="s">
        <v>46</v>
      </c>
      <c r="L78" s="582">
        <v>365.69099999999997</v>
      </c>
      <c r="M78" s="579">
        <v>446.1</v>
      </c>
    </row>
    <row r="79" spans="1:13" ht="16.5" thickBot="1" x14ac:dyDescent="0.3">
      <c r="A79" s="593" t="s">
        <v>71</v>
      </c>
      <c r="B79" s="594">
        <v>1019.248</v>
      </c>
      <c r="C79" s="605">
        <v>1818.3330000000001</v>
      </c>
      <c r="D79" s="596" t="s">
        <v>140</v>
      </c>
      <c r="E79" s="597">
        <v>552.53</v>
      </c>
      <c r="F79" s="598">
        <v>1273.559</v>
      </c>
      <c r="G79" s="586"/>
      <c r="H79" s="606" t="s">
        <v>46</v>
      </c>
      <c r="I79" s="557">
        <v>323.56099999999998</v>
      </c>
      <c r="J79" s="558">
        <v>364.2</v>
      </c>
      <c r="K79" s="559" t="s">
        <v>125</v>
      </c>
      <c r="L79" s="560">
        <v>349.52600000000001</v>
      </c>
      <c r="M79" s="561">
        <v>565.61500000000001</v>
      </c>
    </row>
    <row r="80" spans="1:13" ht="15.75" x14ac:dyDescent="0.25">
      <c r="A80" s="562" t="s">
        <v>49</v>
      </c>
      <c r="B80" s="586"/>
      <c r="C80" s="586"/>
      <c r="D80" s="586"/>
      <c r="E80" s="586"/>
      <c r="F80" s="586"/>
      <c r="G80" s="586"/>
      <c r="H80" s="562" t="s">
        <v>49</v>
      </c>
      <c r="I80" s="586"/>
      <c r="J80" s="586"/>
      <c r="K80" s="586"/>
      <c r="L80" s="586"/>
      <c r="M80" s="58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AD29" sqref="AD2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33:G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237</v>
      </c>
      <c r="B7" s="336"/>
      <c r="C7" s="337"/>
      <c r="D7" s="338" t="s">
        <v>238</v>
      </c>
      <c r="E7" s="336"/>
      <c r="F7" s="339"/>
      <c r="G7" s="340"/>
      <c r="H7" s="335" t="s">
        <v>237</v>
      </c>
      <c r="I7" s="336"/>
      <c r="J7" s="337"/>
      <c r="K7" s="338" t="s">
        <v>238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237</v>
      </c>
      <c r="B27" s="336"/>
      <c r="C27" s="337"/>
      <c r="D27" s="338" t="s">
        <v>238</v>
      </c>
      <c r="E27" s="336"/>
      <c r="F27" s="339"/>
      <c r="G27" s="340"/>
      <c r="H27" s="335" t="s">
        <v>237</v>
      </c>
      <c r="I27" s="336"/>
      <c r="J27" s="337"/>
      <c r="K27" s="338" t="s">
        <v>238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237</v>
      </c>
      <c r="B46" s="336"/>
      <c r="C46" s="337"/>
      <c r="D46" s="338" t="s">
        <v>238</v>
      </c>
      <c r="E46" s="336"/>
      <c r="F46" s="339"/>
      <c r="G46" s="340"/>
      <c r="H46" s="335" t="s">
        <v>237</v>
      </c>
      <c r="I46" s="336"/>
      <c r="J46" s="337"/>
      <c r="K46" s="338" t="s">
        <v>238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237</v>
      </c>
      <c r="B67" s="336"/>
      <c r="C67" s="337"/>
      <c r="D67" s="338" t="s">
        <v>238</v>
      </c>
      <c r="E67" s="336"/>
      <c r="F67" s="339"/>
      <c r="G67" s="340"/>
      <c r="H67" s="335" t="s">
        <v>237</v>
      </c>
      <c r="I67" s="336"/>
      <c r="J67" s="337"/>
      <c r="K67" s="338" t="s">
        <v>238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239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topLeftCell="A3" zoomScaleNormal="100" workbookViewId="0">
      <selection activeCell="D29" sqref="D29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274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36" t="s">
        <v>9</v>
      </c>
      <c r="D5" s="837"/>
      <c r="E5" s="837"/>
      <c r="F5" s="837"/>
      <c r="G5" s="837"/>
      <c r="H5" s="837"/>
      <c r="I5" s="837"/>
      <c r="J5" s="837"/>
      <c r="K5" s="837"/>
      <c r="L5" s="837"/>
      <c r="M5" s="838"/>
    </row>
    <row r="6" spans="1:13" ht="15.75" customHeight="1" x14ac:dyDescent="0.25">
      <c r="A6" s="839" t="s">
        <v>14</v>
      </c>
      <c r="B6" s="840"/>
      <c r="C6" s="843" t="s">
        <v>286</v>
      </c>
      <c r="D6" s="845" t="s">
        <v>287</v>
      </c>
      <c r="E6" s="845" t="s">
        <v>288</v>
      </c>
      <c r="F6" s="845" t="s">
        <v>289</v>
      </c>
      <c r="G6" s="845" t="s">
        <v>290</v>
      </c>
      <c r="H6" s="898" t="s">
        <v>291</v>
      </c>
      <c r="I6" s="895" t="s">
        <v>269</v>
      </c>
      <c r="J6" s="896"/>
      <c r="K6" s="897"/>
      <c r="L6" s="897"/>
      <c r="M6" s="897"/>
    </row>
    <row r="7" spans="1:13" ht="16.5" thickBot="1" x14ac:dyDescent="0.25">
      <c r="A7" s="841"/>
      <c r="B7" s="842"/>
      <c r="C7" s="844"/>
      <c r="D7" s="846"/>
      <c r="E7" s="846"/>
      <c r="F7" s="846"/>
      <c r="G7" s="846"/>
      <c r="H7" s="899"/>
      <c r="I7" s="794" t="s">
        <v>158</v>
      </c>
      <c r="J7" s="754" t="s">
        <v>159</v>
      </c>
      <c r="K7" s="755" t="s">
        <v>270</v>
      </c>
      <c r="L7" s="793" t="s">
        <v>271</v>
      </c>
      <c r="M7" s="742" t="s">
        <v>272</v>
      </c>
    </row>
    <row r="8" spans="1:13" ht="20.100000000000001" customHeight="1" x14ac:dyDescent="0.2">
      <c r="A8" s="833" t="s">
        <v>1</v>
      </c>
      <c r="B8" s="760" t="s">
        <v>62</v>
      </c>
      <c r="C8" s="795">
        <v>938.18395740917174</v>
      </c>
      <c r="D8" s="796">
        <v>968.178</v>
      </c>
      <c r="E8" s="796">
        <v>1456.65</v>
      </c>
      <c r="F8" s="797">
        <v>1319.394</v>
      </c>
      <c r="G8" s="797">
        <v>847.95899999999995</v>
      </c>
      <c r="H8" s="798">
        <v>711.928</v>
      </c>
      <c r="I8" s="766">
        <f>(($C8-D8)/D8)*100</f>
        <v>-3.097988447457829</v>
      </c>
      <c r="J8" s="799">
        <f>(($C8-E8)/E8)*100</f>
        <v>-35.593041745843429</v>
      </c>
      <c r="K8" s="799">
        <f>(($C8-F8)/F8)*100</f>
        <v>-28.892813108959743</v>
      </c>
      <c r="L8" s="766">
        <f>(($C8-G8)/G8)*100</f>
        <v>10.640249989583435</v>
      </c>
      <c r="M8" s="800">
        <f>(($C8-H8)/H8)*100</f>
        <v>31.78073589031078</v>
      </c>
    </row>
    <row r="9" spans="1:13" ht="20.100000000000001" customHeight="1" x14ac:dyDescent="0.2">
      <c r="A9" s="834"/>
      <c r="B9" s="438" t="s">
        <v>63</v>
      </c>
      <c r="C9" s="801">
        <v>917.29477888840211</v>
      </c>
      <c r="D9" s="802">
        <v>881.35599999999999</v>
      </c>
      <c r="E9" s="802">
        <v>1476.3440000000001</v>
      </c>
      <c r="F9" s="803">
        <v>1266.2619999999999</v>
      </c>
      <c r="G9" s="803">
        <v>870.11300000000006</v>
      </c>
      <c r="H9" s="804">
        <v>725.08299999999997</v>
      </c>
      <c r="I9" s="767">
        <f>(($C9-D9)/D9)*100</f>
        <v>4.0776688294403298</v>
      </c>
      <c r="J9" s="805">
        <f>(($C9-E9)/E9)*100</f>
        <v>-37.867138086489192</v>
      </c>
      <c r="K9" s="768">
        <f>(($C9-F9)/F9)*100</f>
        <v>-27.558848098702942</v>
      </c>
      <c r="L9" s="805">
        <f>(($C9-G9)/G9)*100</f>
        <v>5.4224886754251518</v>
      </c>
      <c r="M9" s="769">
        <f t="shared" ref="M9:M16" si="0">(($C9-H9)/H9)*100</f>
        <v>26.508934685877637</v>
      </c>
    </row>
    <row r="10" spans="1:13" ht="20.100000000000001" customHeight="1" x14ac:dyDescent="0.2">
      <c r="A10" s="835" t="s">
        <v>2</v>
      </c>
      <c r="B10" s="437" t="s">
        <v>16</v>
      </c>
      <c r="C10" s="806">
        <v>704.25230494295431</v>
      </c>
      <c r="D10" s="807">
        <v>625.29499999999996</v>
      </c>
      <c r="E10" s="807">
        <v>1188.202</v>
      </c>
      <c r="F10" s="808">
        <v>1119.0650000000001</v>
      </c>
      <c r="G10" s="808">
        <v>585.35799999999995</v>
      </c>
      <c r="H10" s="809">
        <v>582.33000000000004</v>
      </c>
      <c r="I10" s="770">
        <f t="shared" ref="I10:L16" si="1">(($C10-D10)/D10)*100</f>
        <v>12.627208748343479</v>
      </c>
      <c r="J10" s="771">
        <f t="shared" si="1"/>
        <v>-40.72958091781075</v>
      </c>
      <c r="K10" s="772">
        <f t="shared" si="1"/>
        <v>-37.067792760656957</v>
      </c>
      <c r="L10" s="792">
        <f t="shared" si="1"/>
        <v>20.311382938809132</v>
      </c>
      <c r="M10" s="773">
        <f t="shared" si="0"/>
        <v>20.936978164091538</v>
      </c>
    </row>
    <row r="11" spans="1:13" ht="20.100000000000001" customHeight="1" x14ac:dyDescent="0.2">
      <c r="A11" s="834"/>
      <c r="B11" s="438" t="s">
        <v>17</v>
      </c>
      <c r="C11" s="801">
        <v>679.2067500862961</v>
      </c>
      <c r="D11" s="802">
        <v>714.75800000000004</v>
      </c>
      <c r="E11" s="802">
        <v>1153.4649999999999</v>
      </c>
      <c r="F11" s="803">
        <v>1071.8420000000001</v>
      </c>
      <c r="G11" s="803">
        <v>621.31200000000001</v>
      </c>
      <c r="H11" s="804">
        <v>579.75099999999998</v>
      </c>
      <c r="I11" s="767">
        <f>(($C11-D11)/D11)*100</f>
        <v>-4.9738862543271898</v>
      </c>
      <c r="J11" s="805">
        <f t="shared" si="1"/>
        <v>-41.115963632507608</v>
      </c>
      <c r="K11" s="768">
        <f t="shared" si="1"/>
        <v>-36.631821659694616</v>
      </c>
      <c r="L11" s="779">
        <f t="shared" si="1"/>
        <v>9.3181445209968725</v>
      </c>
      <c r="M11" s="769">
        <f t="shared" si="0"/>
        <v>17.154907897751986</v>
      </c>
    </row>
    <row r="12" spans="1:13" ht="20.100000000000001" customHeight="1" x14ac:dyDescent="0.2">
      <c r="A12" s="756" t="s">
        <v>3</v>
      </c>
      <c r="B12" s="757" t="s">
        <v>273</v>
      </c>
      <c r="C12" s="810">
        <v>793.27467201884076</v>
      </c>
      <c r="D12" s="811">
        <v>762.17200000000003</v>
      </c>
      <c r="E12" s="811">
        <v>1327.5429999999999</v>
      </c>
      <c r="F12" s="812">
        <v>1137.193</v>
      </c>
      <c r="G12" s="812">
        <v>696.572</v>
      </c>
      <c r="H12" s="813">
        <v>672.59699999999998</v>
      </c>
      <c r="I12" s="774">
        <f t="shared" si="1"/>
        <v>4.0807943638497264</v>
      </c>
      <c r="J12" s="775">
        <f t="shared" si="1"/>
        <v>-40.244898129940736</v>
      </c>
      <c r="K12" s="776">
        <f t="shared" si="1"/>
        <v>-30.242740500615046</v>
      </c>
      <c r="L12" s="775">
        <f t="shared" si="1"/>
        <v>13.88265276508972</v>
      </c>
      <c r="M12" s="777">
        <f t="shared" si="0"/>
        <v>17.942047320883201</v>
      </c>
    </row>
    <row r="13" spans="1:13" ht="20.100000000000001" customHeight="1" x14ac:dyDescent="0.2">
      <c r="A13" s="832" t="s">
        <v>7</v>
      </c>
      <c r="B13" s="758" t="s">
        <v>263</v>
      </c>
      <c r="C13" s="814">
        <v>842.47101442923758</v>
      </c>
      <c r="D13" s="815">
        <v>814.69</v>
      </c>
      <c r="E13" s="815">
        <v>1330.673</v>
      </c>
      <c r="F13" s="816">
        <v>1077.7159999999999</v>
      </c>
      <c r="G13" s="816">
        <v>771.678</v>
      </c>
      <c r="H13" s="817">
        <v>635.70699999999999</v>
      </c>
      <c r="I13" s="778">
        <f>(($C13-D13)/D13)*100</f>
        <v>3.4100104861036136</v>
      </c>
      <c r="J13" s="779">
        <f t="shared" si="1"/>
        <v>-36.688351350839945</v>
      </c>
      <c r="K13" s="768">
        <f t="shared" si="1"/>
        <v>-21.828105509314359</v>
      </c>
      <c r="L13" s="779">
        <f t="shared" si="1"/>
        <v>9.1739060112168005</v>
      </c>
      <c r="M13" s="769">
        <f t="shared" si="0"/>
        <v>32.525049186061757</v>
      </c>
    </row>
    <row r="14" spans="1:13" ht="20.100000000000001" customHeight="1" thickBot="1" x14ac:dyDescent="0.25">
      <c r="A14" s="759" t="s">
        <v>0</v>
      </c>
      <c r="B14" s="624" t="s">
        <v>17</v>
      </c>
      <c r="C14" s="818">
        <v>800.23891985851662</v>
      </c>
      <c r="D14" s="819">
        <v>802.52800000000002</v>
      </c>
      <c r="E14" s="819">
        <v>1325.701</v>
      </c>
      <c r="F14" s="820">
        <v>1190.3620000000001</v>
      </c>
      <c r="G14" s="820">
        <v>726.66899999999998</v>
      </c>
      <c r="H14" s="821">
        <v>636.005</v>
      </c>
      <c r="I14" s="780">
        <f>(($C14-D14)/D14)*100</f>
        <v>-0.28523367925896614</v>
      </c>
      <c r="J14" s="781">
        <f t="shared" si="1"/>
        <v>-39.636545506225261</v>
      </c>
      <c r="K14" s="782">
        <f t="shared" si="1"/>
        <v>-32.773482364312997</v>
      </c>
      <c r="L14" s="781">
        <f t="shared" si="1"/>
        <v>10.124268388842326</v>
      </c>
      <c r="M14" s="783">
        <f t="shared" si="0"/>
        <v>25.822740365015466</v>
      </c>
    </row>
    <row r="15" spans="1:13" ht="20.100000000000001" customHeight="1" thickTop="1" x14ac:dyDescent="0.25">
      <c r="A15" s="761" t="s">
        <v>275</v>
      </c>
      <c r="B15" s="762"/>
      <c r="C15" s="822">
        <v>2147.6362125176388</v>
      </c>
      <c r="D15" s="823">
        <v>2340.5549999999998</v>
      </c>
      <c r="E15" s="823">
        <v>2833.4749999999999</v>
      </c>
      <c r="F15" s="823">
        <v>2040.1669999999999</v>
      </c>
      <c r="G15" s="823">
        <v>1499.162</v>
      </c>
      <c r="H15" s="824">
        <v>1373.6579999999999</v>
      </c>
      <c r="I15" s="784">
        <f t="shared" ref="I15:I16" si="2">(($C15-D15)/D15)*100</f>
        <v>-8.242437690306831</v>
      </c>
      <c r="J15" s="785">
        <f t="shared" si="1"/>
        <v>-24.204864609088173</v>
      </c>
      <c r="K15" s="786">
        <f t="shared" si="1"/>
        <v>5.2676674271095889</v>
      </c>
      <c r="L15" s="785">
        <f t="shared" si="1"/>
        <v>43.255779730118476</v>
      </c>
      <c r="M15" s="787">
        <f t="shared" si="0"/>
        <v>56.344316599738718</v>
      </c>
    </row>
    <row r="16" spans="1:13" ht="20.100000000000001" customHeight="1" thickBot="1" x14ac:dyDescent="0.3">
      <c r="A16" s="763" t="s">
        <v>276</v>
      </c>
      <c r="B16" s="764"/>
      <c r="C16" s="825">
        <v>1390.7155379122223</v>
      </c>
      <c r="D16" s="826">
        <v>1516.8779999999999</v>
      </c>
      <c r="E16" s="826">
        <v>2075.989</v>
      </c>
      <c r="F16" s="826">
        <v>1685.6738978412523</v>
      </c>
      <c r="G16" s="826">
        <v>1078.0229437673638</v>
      </c>
      <c r="H16" s="827">
        <v>1005.5041720864203</v>
      </c>
      <c r="I16" s="788">
        <f t="shared" si="2"/>
        <v>-8.3172451632746753</v>
      </c>
      <c r="J16" s="789">
        <f t="shared" si="1"/>
        <v>-33.009493888829745</v>
      </c>
      <c r="K16" s="790">
        <f t="shared" si="1"/>
        <v>-17.497949058045361</v>
      </c>
      <c r="L16" s="789">
        <f t="shared" si="1"/>
        <v>29.006116794888666</v>
      </c>
      <c r="M16" s="791">
        <f t="shared" si="0"/>
        <v>38.310270262378793</v>
      </c>
    </row>
    <row r="17" spans="1:13" x14ac:dyDescent="0.2">
      <c r="A17" s="765"/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4:M16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8" sqref="C8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242</v>
      </c>
      <c r="B2" s="524" t="str">
        <f>INFO!D15</f>
        <v>16 - 22.12.2024r.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1" t="s">
        <v>9</v>
      </c>
      <c r="D4" s="862"/>
      <c r="E4" s="862"/>
      <c r="F4" s="862"/>
      <c r="G4" s="863"/>
      <c r="H4" s="714" t="s">
        <v>10</v>
      </c>
      <c r="I4" s="715"/>
      <c r="J4" s="713"/>
      <c r="K4" s="715"/>
      <c r="L4" s="715"/>
      <c r="M4" s="715"/>
      <c r="N4" s="715"/>
      <c r="O4" s="712"/>
      <c r="P4" s="716"/>
      <c r="R4" s="134"/>
      <c r="S4" s="135"/>
      <c r="T4" s="867" t="s">
        <v>9</v>
      </c>
      <c r="U4" s="868"/>
      <c r="V4" s="869"/>
    </row>
    <row r="5" spans="1:22" ht="18.75" x14ac:dyDescent="0.3">
      <c r="A5" s="15"/>
      <c r="B5" s="136"/>
      <c r="C5" s="864"/>
      <c r="D5" s="865"/>
      <c r="E5" s="865"/>
      <c r="F5" s="865"/>
      <c r="G5" s="866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21"/>
      <c r="P5" s="720"/>
      <c r="R5" s="15"/>
      <c r="S5" s="136"/>
      <c r="T5" s="870"/>
      <c r="U5" s="871"/>
      <c r="V5" s="872"/>
    </row>
    <row r="6" spans="1:22" ht="30" customHeight="1" x14ac:dyDescent="0.25">
      <c r="A6" s="137" t="s">
        <v>14</v>
      </c>
      <c r="B6" s="138" t="s">
        <v>15</v>
      </c>
      <c r="C6" s="692" t="s">
        <v>8</v>
      </c>
      <c r="D6" s="690"/>
      <c r="E6" s="642" t="s">
        <v>268</v>
      </c>
      <c r="F6" s="696" t="s">
        <v>190</v>
      </c>
      <c r="G6" s="697"/>
      <c r="H6" s="698" t="s">
        <v>8</v>
      </c>
      <c r="I6" s="697"/>
      <c r="J6" s="642" t="s">
        <v>268</v>
      </c>
      <c r="K6" s="698" t="s">
        <v>8</v>
      </c>
      <c r="L6" s="697"/>
      <c r="M6" s="642" t="s">
        <v>268</v>
      </c>
      <c r="N6" s="698" t="s">
        <v>8</v>
      </c>
      <c r="O6" s="697"/>
      <c r="P6" s="643" t="s">
        <v>268</v>
      </c>
      <c r="R6" s="152" t="s">
        <v>14</v>
      </c>
      <c r="S6" s="153" t="s">
        <v>124</v>
      </c>
      <c r="T6" s="698" t="s">
        <v>8</v>
      </c>
      <c r="U6" s="697"/>
      <c r="V6" s="643" t="s">
        <v>268</v>
      </c>
    </row>
    <row r="7" spans="1:22" ht="30" customHeight="1" thickBot="1" x14ac:dyDescent="0.25">
      <c r="A7" s="139"/>
      <c r="B7" s="140"/>
      <c r="C7" s="693" t="s">
        <v>286</v>
      </c>
      <c r="D7" s="691" t="s">
        <v>279</v>
      </c>
      <c r="E7" s="644" t="s">
        <v>267</v>
      </c>
      <c r="F7" s="694" t="s">
        <v>286</v>
      </c>
      <c r="G7" s="694" t="s">
        <v>279</v>
      </c>
      <c r="H7" s="695" t="s">
        <v>286</v>
      </c>
      <c r="I7" s="694" t="s">
        <v>279</v>
      </c>
      <c r="J7" s="644" t="s">
        <v>267</v>
      </c>
      <c r="K7" s="695" t="s">
        <v>286</v>
      </c>
      <c r="L7" s="694" t="s">
        <v>279</v>
      </c>
      <c r="M7" s="644" t="s">
        <v>267</v>
      </c>
      <c r="N7" s="695" t="s">
        <v>286</v>
      </c>
      <c r="O7" s="694" t="s">
        <v>279</v>
      </c>
      <c r="P7" s="645" t="s">
        <v>267</v>
      </c>
      <c r="R7" s="139"/>
      <c r="S7" s="140"/>
      <c r="T7" s="736" t="s">
        <v>292</v>
      </c>
      <c r="U7" s="735" t="s">
        <v>278</v>
      </c>
      <c r="V7" s="645" t="s">
        <v>267</v>
      </c>
    </row>
    <row r="8" spans="1:22" ht="15.75" x14ac:dyDescent="0.25">
      <c r="A8" s="873" t="s">
        <v>1</v>
      </c>
      <c r="B8" s="141" t="s">
        <v>16</v>
      </c>
      <c r="C8" s="498">
        <v>938.18395740917174</v>
      </c>
      <c r="D8" s="499">
        <v>941.66921684457714</v>
      </c>
      <c r="E8" s="500">
        <v>-0.37011504390938932</v>
      </c>
      <c r="F8" s="612">
        <v>32.878381189989625</v>
      </c>
      <c r="G8" s="613">
        <v>40.44641980391814</v>
      </c>
      <c r="H8" s="498">
        <v>923.6126345429218</v>
      </c>
      <c r="I8" s="499">
        <v>926.58230281913461</v>
      </c>
      <c r="J8" s="500">
        <v>-0.32049697767565533</v>
      </c>
      <c r="K8" s="498">
        <v>942.68087676777088</v>
      </c>
      <c r="L8" s="499">
        <v>951.87334606547574</v>
      </c>
      <c r="M8" s="500">
        <v>-0.96572399423741684</v>
      </c>
      <c r="N8" s="498">
        <v>941.55035523388312</v>
      </c>
      <c r="O8" s="499">
        <v>939.30672866958776</v>
      </c>
      <c r="P8" s="613">
        <v>0.23885984160607357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57"/>
      <c r="B9" s="142" t="s">
        <v>17</v>
      </c>
      <c r="C9" s="124">
        <v>917.29477888840211</v>
      </c>
      <c r="D9" s="129">
        <v>904.4765574233021</v>
      </c>
      <c r="E9" s="122">
        <v>1.4171977548668497</v>
      </c>
      <c r="F9" s="471">
        <v>23.530908725486572</v>
      </c>
      <c r="G9" s="127">
        <v>21.446197113034167</v>
      </c>
      <c r="H9" s="128">
        <v>873.56511221759865</v>
      </c>
      <c r="I9" s="129">
        <v>880.28739115497513</v>
      </c>
      <c r="J9" s="126">
        <v>-0.7636459416460063</v>
      </c>
      <c r="K9" s="128">
        <v>895.29545150042168</v>
      </c>
      <c r="L9" s="129">
        <v>901.31252023009426</v>
      </c>
      <c r="M9" s="126">
        <v>-0.66758960900005049</v>
      </c>
      <c r="N9" s="128">
        <v>939.26998263430175</v>
      </c>
      <c r="O9" s="129">
        <v>921.49481827077341</v>
      </c>
      <c r="P9" s="127">
        <v>1.9289489220226159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56" t="s">
        <v>2</v>
      </c>
      <c r="B10" s="142" t="s">
        <v>16</v>
      </c>
      <c r="C10" s="128">
        <v>704.25230494295431</v>
      </c>
      <c r="D10" s="129">
        <v>696.00328749608548</v>
      </c>
      <c r="E10" s="122">
        <v>1.1851980579783314</v>
      </c>
      <c r="F10" s="471">
        <v>2.1791343482337311</v>
      </c>
      <c r="G10" s="127">
        <v>2.0126726457480979</v>
      </c>
      <c r="H10" s="128">
        <v>675.6858941802343</v>
      </c>
      <c r="I10" s="129">
        <v>668.34537159014224</v>
      </c>
      <c r="J10" s="126">
        <v>1.0983127739221608</v>
      </c>
      <c r="K10" s="128">
        <v>726.61618478310663</v>
      </c>
      <c r="L10" s="129">
        <v>722.17362239297461</v>
      </c>
      <c r="M10" s="132">
        <v>0.61516541900424981</v>
      </c>
      <c r="N10" s="128">
        <v>716.14664711013097</v>
      </c>
      <c r="O10" s="129">
        <v>701.98878937655797</v>
      </c>
      <c r="P10" s="127">
        <v>2.0168210586591711</v>
      </c>
    </row>
    <row r="11" spans="1:22" ht="15.75" x14ac:dyDescent="0.25">
      <c r="A11" s="857"/>
      <c r="B11" s="142" t="s">
        <v>17</v>
      </c>
      <c r="C11" s="128">
        <v>679.2067500862961</v>
      </c>
      <c r="D11" s="129">
        <v>690.24982032469075</v>
      </c>
      <c r="E11" s="122">
        <v>-1.5998657171978736</v>
      </c>
      <c r="F11" s="471">
        <v>0.84349517672599705</v>
      </c>
      <c r="G11" s="127">
        <v>1.8135070997444336</v>
      </c>
      <c r="H11" s="128">
        <v>673.8842624654319</v>
      </c>
      <c r="I11" s="129">
        <v>680.76728316133915</v>
      </c>
      <c r="J11" s="126">
        <v>-1.0110680795269651</v>
      </c>
      <c r="K11" s="128" t="s">
        <v>18</v>
      </c>
      <c r="L11" s="129" t="s">
        <v>18</v>
      </c>
      <c r="M11" s="126" t="s">
        <v>143</v>
      </c>
      <c r="N11" s="128">
        <v>680.98046770392682</v>
      </c>
      <c r="O11" s="129">
        <v>689.74259043032225</v>
      </c>
      <c r="P11" s="127">
        <v>-1.2703467710945393</v>
      </c>
    </row>
    <row r="12" spans="1:22" ht="15.75" x14ac:dyDescent="0.25">
      <c r="A12" s="856" t="s">
        <v>3</v>
      </c>
      <c r="B12" s="142" t="s">
        <v>16</v>
      </c>
      <c r="C12" s="128">
        <v>761.30565761679929</v>
      </c>
      <c r="D12" s="433">
        <v>788.32093822137028</v>
      </c>
      <c r="E12" s="122">
        <v>-3.4269393713585172</v>
      </c>
      <c r="F12" s="471">
        <v>0.52072635924449229</v>
      </c>
      <c r="G12" s="127">
        <v>0.44440806585251558</v>
      </c>
      <c r="H12" s="128" t="s">
        <v>20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761.30565761679929</v>
      </c>
      <c r="O12" s="129">
        <v>788.32093822137028</v>
      </c>
      <c r="P12" s="145">
        <v>-3.4269393713585172</v>
      </c>
    </row>
    <row r="13" spans="1:22" ht="15.75" x14ac:dyDescent="0.25">
      <c r="A13" s="874"/>
      <c r="B13" s="142" t="s">
        <v>17</v>
      </c>
      <c r="C13" s="128">
        <v>793.27467201884076</v>
      </c>
      <c r="D13" s="129">
        <v>793.96953885974995</v>
      </c>
      <c r="E13" s="122">
        <v>-8.7518073036795596E-2</v>
      </c>
      <c r="F13" s="471">
        <v>2.9396484668420513</v>
      </c>
      <c r="G13" s="127">
        <v>2.7357246906029018</v>
      </c>
      <c r="H13" s="128">
        <v>809.27958519293588</v>
      </c>
      <c r="I13" s="129">
        <v>809.66072465663831</v>
      </c>
      <c r="J13" s="126">
        <v>-4.707397210900393E-2</v>
      </c>
      <c r="K13" s="128">
        <v>754.25753360808562</v>
      </c>
      <c r="L13" s="129" t="s">
        <v>18</v>
      </c>
      <c r="M13" s="132" t="s">
        <v>143</v>
      </c>
      <c r="N13" s="128">
        <v>793.67418683746359</v>
      </c>
      <c r="O13" s="129">
        <v>790.25248005619528</v>
      </c>
      <c r="P13" s="127">
        <v>0.43298905952501499</v>
      </c>
    </row>
    <row r="14" spans="1:22" ht="15.75" x14ac:dyDescent="0.25">
      <c r="A14" s="857"/>
      <c r="B14" s="142" t="s">
        <v>21</v>
      </c>
      <c r="C14" s="128">
        <v>1020.4794308040415</v>
      </c>
      <c r="D14" s="433">
        <v>986.80941986932112</v>
      </c>
      <c r="E14" s="122">
        <v>3.412007451163066</v>
      </c>
      <c r="F14" s="471">
        <v>2.6879554328632893</v>
      </c>
      <c r="G14" s="127">
        <v>1.6898078125074034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>
        <v>1040.1281248787193</v>
      </c>
      <c r="O14" s="433">
        <v>992.02434525971148</v>
      </c>
      <c r="P14" s="145">
        <v>4.8490523290952483</v>
      </c>
    </row>
    <row r="15" spans="1:22" ht="15.75" x14ac:dyDescent="0.25">
      <c r="A15" s="856" t="s">
        <v>7</v>
      </c>
      <c r="B15" s="142" t="s">
        <v>262</v>
      </c>
      <c r="C15" s="128" t="s">
        <v>18</v>
      </c>
      <c r="D15" s="129" t="s">
        <v>18</v>
      </c>
      <c r="E15" s="122" t="s">
        <v>143</v>
      </c>
      <c r="F15" s="471">
        <v>0.10868415779584192</v>
      </c>
      <c r="G15" s="127">
        <v>0.13451868232199959</v>
      </c>
      <c r="H15" s="128" t="s">
        <v>18</v>
      </c>
      <c r="I15" s="129" t="s">
        <v>18</v>
      </c>
      <c r="J15" s="126" t="s">
        <v>143</v>
      </c>
      <c r="K15" s="128" t="s">
        <v>18</v>
      </c>
      <c r="L15" s="129" t="s">
        <v>20</v>
      </c>
      <c r="M15" s="126" t="s">
        <v>20</v>
      </c>
      <c r="N15" s="128" t="s">
        <v>18</v>
      </c>
      <c r="O15" s="129" t="s">
        <v>18</v>
      </c>
      <c r="P15" s="145" t="s">
        <v>143</v>
      </c>
    </row>
    <row r="16" spans="1:22" ht="15.75" x14ac:dyDescent="0.25">
      <c r="A16" s="857"/>
      <c r="B16" s="142" t="s">
        <v>263</v>
      </c>
      <c r="C16" s="128">
        <v>842.47101442923758</v>
      </c>
      <c r="D16" s="129">
        <v>836.57409801885103</v>
      </c>
      <c r="E16" s="122">
        <v>0.70488871510025974</v>
      </c>
      <c r="F16" s="471">
        <v>29.194770333139431</v>
      </c>
      <c r="G16" s="127">
        <v>23.370919248234184</v>
      </c>
      <c r="H16" s="128">
        <v>820.94437953874012</v>
      </c>
      <c r="I16" s="129">
        <v>818.94025792470165</v>
      </c>
      <c r="J16" s="126">
        <v>0.24472134501204837</v>
      </c>
      <c r="K16" s="128">
        <v>881.05965101610775</v>
      </c>
      <c r="L16" s="129">
        <v>865.00603690708078</v>
      </c>
      <c r="M16" s="132">
        <v>1.8558961930980662</v>
      </c>
      <c r="N16" s="128">
        <v>842.28560482507248</v>
      </c>
      <c r="O16" s="129">
        <v>838.45091751166524</v>
      </c>
      <c r="P16" s="127">
        <v>0.45735382159129789</v>
      </c>
    </row>
    <row r="17" spans="1:55" ht="15.75" x14ac:dyDescent="0.25">
      <c r="A17" s="856" t="s">
        <v>19</v>
      </c>
      <c r="B17" s="142" t="s">
        <v>16</v>
      </c>
      <c r="C17" s="128">
        <v>827.04075423546408</v>
      </c>
      <c r="D17" s="129">
        <v>824.14015263260023</v>
      </c>
      <c r="E17" s="491">
        <v>0.35195489427352433</v>
      </c>
      <c r="F17" s="471">
        <v>0.26304024884612048</v>
      </c>
      <c r="G17" s="127">
        <v>0.31355815390083103</v>
      </c>
      <c r="H17" s="128" t="s">
        <v>20</v>
      </c>
      <c r="I17" s="129" t="s">
        <v>18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827.04075423546408</v>
      </c>
      <c r="O17" s="129">
        <v>823.63759353848081</v>
      </c>
      <c r="P17" s="145">
        <v>0.41318666409612664</v>
      </c>
    </row>
    <row r="18" spans="1:55" s="19" customFormat="1" ht="15.75" x14ac:dyDescent="0.25">
      <c r="A18" s="857"/>
      <c r="B18" s="142" t="s">
        <v>17</v>
      </c>
      <c r="C18" s="130">
        <v>730.37566084253399</v>
      </c>
      <c r="D18" s="131" t="s">
        <v>18</v>
      </c>
      <c r="E18" s="501" t="s">
        <v>143</v>
      </c>
      <c r="F18" s="614">
        <v>0.11317694315494227</v>
      </c>
      <c r="G18" s="466">
        <v>0.1173702236598045</v>
      </c>
      <c r="H18" s="130" t="s">
        <v>18</v>
      </c>
      <c r="I18" s="131" t="s">
        <v>18</v>
      </c>
      <c r="J18" s="146" t="s">
        <v>143</v>
      </c>
      <c r="K18" s="130" t="s">
        <v>18</v>
      </c>
      <c r="L18" s="131" t="s">
        <v>20</v>
      </c>
      <c r="M18" s="147" t="s">
        <v>20</v>
      </c>
      <c r="N18" s="130" t="s">
        <v>18</v>
      </c>
      <c r="O18" s="131" t="s">
        <v>18</v>
      </c>
      <c r="P18" s="148" t="s">
        <v>143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800.23891985851662</v>
      </c>
      <c r="D19" s="149">
        <v>789.56061709457504</v>
      </c>
      <c r="E19" s="150">
        <v>1.3524360932838466</v>
      </c>
      <c r="F19" s="615">
        <v>4.7400786176779182</v>
      </c>
      <c r="G19" s="151">
        <v>5.4748964604755415</v>
      </c>
      <c r="H19" s="133">
        <v>800.18489707789581</v>
      </c>
      <c r="I19" s="149">
        <v>787.1950406566707</v>
      </c>
      <c r="J19" s="150">
        <v>1.6501445957267589</v>
      </c>
      <c r="K19" s="133" t="s">
        <v>18</v>
      </c>
      <c r="L19" s="149">
        <v>792.76566406189067</v>
      </c>
      <c r="M19" s="150" t="s">
        <v>143</v>
      </c>
      <c r="N19" s="133">
        <v>801.2505579994513</v>
      </c>
      <c r="O19" s="149">
        <v>791.14875892390023</v>
      </c>
      <c r="P19" s="151">
        <v>1.2768520409854744</v>
      </c>
    </row>
    <row r="20" spans="1:55" ht="16.5" thickBot="1" x14ac:dyDescent="0.3">
      <c r="A20" s="284"/>
      <c r="B20" s="616"/>
      <c r="C20" s="617"/>
      <c r="D20" s="617"/>
      <c r="E20" s="478" t="s">
        <v>198</v>
      </c>
      <c r="F20" s="479">
        <v>100</v>
      </c>
      <c r="G20" s="480">
        <v>100</v>
      </c>
      <c r="H20" s="617" t="s">
        <v>23</v>
      </c>
      <c r="I20" s="617"/>
      <c r="J20" s="617"/>
      <c r="K20" s="617"/>
      <c r="L20" s="617"/>
      <c r="M20" s="617"/>
      <c r="N20" s="617"/>
      <c r="O20" s="617"/>
      <c r="P20" s="617"/>
    </row>
    <row r="22" spans="1:55" ht="13.5" thickBot="1" x14ac:dyDescent="0.25"/>
    <row r="23" spans="1:55" ht="15.75" customHeight="1" x14ac:dyDescent="0.25">
      <c r="A23" s="419"/>
      <c r="B23" s="420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3"/>
      <c r="D24" s="854"/>
      <c r="E24" s="855"/>
    </row>
    <row r="25" spans="1:55" ht="30" customHeight="1" x14ac:dyDescent="0.2">
      <c r="A25" s="423" t="s">
        <v>14</v>
      </c>
      <c r="B25" s="424" t="s">
        <v>15</v>
      </c>
      <c r="C25" s="699" t="s">
        <v>207</v>
      </c>
      <c r="D25" s="700" t="s">
        <v>208</v>
      </c>
      <c r="E25" s="701" t="s">
        <v>209</v>
      </c>
    </row>
    <row r="26" spans="1:55" ht="19.5" customHeight="1" thickBot="1" x14ac:dyDescent="0.25">
      <c r="A26" s="425"/>
      <c r="B26" s="426"/>
      <c r="C26" s="847" t="s">
        <v>286</v>
      </c>
      <c r="D26" s="848"/>
      <c r="E26" s="849"/>
    </row>
    <row r="27" spans="1:55" ht="15.75" x14ac:dyDescent="0.25">
      <c r="A27" s="858" t="s">
        <v>1</v>
      </c>
      <c r="B27" s="427" t="s">
        <v>16</v>
      </c>
      <c r="C27" s="502">
        <v>938.18061513071234</v>
      </c>
      <c r="D27" s="503">
        <v>836.08264150257276</v>
      </c>
      <c r="E27" s="504">
        <v>970.27794864624445</v>
      </c>
    </row>
    <row r="28" spans="1:55" ht="15.75" x14ac:dyDescent="0.25">
      <c r="A28" s="859"/>
      <c r="B28" s="428" t="s">
        <v>17</v>
      </c>
      <c r="C28" s="505">
        <v>917.29477888840211</v>
      </c>
      <c r="D28" s="506">
        <v>828.42005600121081</v>
      </c>
      <c r="E28" s="507">
        <v>952.19682773478644</v>
      </c>
    </row>
    <row r="29" spans="1:55" ht="15.75" x14ac:dyDescent="0.25">
      <c r="A29" s="860" t="s">
        <v>2</v>
      </c>
      <c r="B29" s="428" t="s">
        <v>16</v>
      </c>
      <c r="C29" s="505">
        <v>704.25230494295454</v>
      </c>
      <c r="D29" s="506">
        <v>643.34350561884241</v>
      </c>
      <c r="E29" s="507">
        <v>728.0539761789546</v>
      </c>
    </row>
    <row r="30" spans="1:55" ht="15.75" x14ac:dyDescent="0.25">
      <c r="A30" s="859"/>
      <c r="B30" s="428" t="s">
        <v>17</v>
      </c>
      <c r="C30" s="505">
        <v>679.20675008629621</v>
      </c>
      <c r="D30" s="506">
        <v>641.77114792667385</v>
      </c>
      <c r="E30" s="507">
        <v>713.58367896413529</v>
      </c>
    </row>
    <row r="31" spans="1:55" ht="15.75" x14ac:dyDescent="0.25">
      <c r="A31" s="429" t="s">
        <v>3</v>
      </c>
      <c r="B31" s="428" t="s">
        <v>17</v>
      </c>
      <c r="C31" s="505">
        <v>793.27467201884087</v>
      </c>
      <c r="D31" s="508">
        <v>758.19665875710405</v>
      </c>
      <c r="E31" s="507">
        <v>836.27683954311226</v>
      </c>
    </row>
    <row r="32" spans="1:55" ht="15.75" x14ac:dyDescent="0.25">
      <c r="A32" s="429" t="s">
        <v>7</v>
      </c>
      <c r="B32" s="142" t="s">
        <v>263</v>
      </c>
      <c r="C32" s="505">
        <v>842.47101442923747</v>
      </c>
      <c r="D32" s="506">
        <v>781.23880128859901</v>
      </c>
      <c r="E32" s="507">
        <v>855.83212955273007</v>
      </c>
    </row>
    <row r="33" spans="1:5" ht="16.5" thickBot="1" x14ac:dyDescent="0.3">
      <c r="A33" s="430" t="s">
        <v>0</v>
      </c>
      <c r="B33" s="431" t="s">
        <v>17</v>
      </c>
      <c r="C33" s="509">
        <v>800.23891985851662</v>
      </c>
      <c r="D33" s="510">
        <v>763.1896270096463</v>
      </c>
      <c r="E33" s="511">
        <v>824.0031864870715</v>
      </c>
    </row>
    <row r="34" spans="1:5" ht="15.75" x14ac:dyDescent="0.25">
      <c r="A34" s="522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E8:E19 J8:J19 M8:M19 P8:P19">
    <cfRule type="beginsWith" dxfId="39" priority="10" operator="beginsWith" text="*">
      <formula>LEFT(E8,LEN("*"))="*"</formula>
    </cfRule>
  </conditionalFormatting>
  <conditionalFormatting sqref="V9">
    <cfRule type="endsWith" dxfId="38" priority="5" operator="endsWith" text="&quot;-&quot;">
      <formula>RIGHT(V9,LEN("""-"""))="""-"""</formula>
    </cfRule>
    <cfRule type="beginsWith" dxfId="37" priority="6" operator="beginsWith" text="*">
      <formula>LEFT(V9,LEN("*"))="*"</formula>
    </cfRule>
  </conditionalFormatting>
  <conditionalFormatting sqref="V9">
    <cfRule type="cellIs" dxfId="36" priority="7" operator="lessThan">
      <formula>0</formula>
    </cfRule>
    <cfRule type="cellIs" dxfId="35" priority="8" operator="greaterThan">
      <formula>0</formula>
    </cfRule>
  </conditionalFormatting>
  <conditionalFormatting sqref="V8">
    <cfRule type="cellIs" dxfId="34" priority="4" operator="greaterThan">
      <formula>0</formula>
    </cfRule>
  </conditionalFormatting>
  <conditionalFormatting sqref="V8">
    <cfRule type="cellIs" dxfId="33" priority="3" operator="lessThan">
      <formula>0</formula>
    </cfRule>
  </conditionalFormatting>
  <conditionalFormatting sqref="V8">
    <cfRule type="beginsWith" dxfId="32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W53" sqref="W53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216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3"/>
    </row>
    <row r="65" spans="9:9" x14ac:dyDescent="0.2">
      <c r="I65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J42" sqref="J42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217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7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K43" sqref="K43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218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242</v>
      </c>
      <c r="B2" s="607" t="str">
        <f>INFO!D15</f>
        <v>16 - 22.12.2024r.</v>
      </c>
      <c r="C2" s="607"/>
      <c r="D2" s="607"/>
      <c r="E2" s="607"/>
      <c r="F2" s="607"/>
      <c r="G2" s="607"/>
      <c r="H2" s="443"/>
      <c r="I2" s="443"/>
    </row>
    <row r="3" spans="1:16" ht="16.5" thickBot="1" x14ac:dyDescent="0.3">
      <c r="A3" s="611"/>
      <c r="B3" s="445"/>
      <c r="C3" s="445"/>
      <c r="D3" s="445"/>
      <c r="E3" s="445"/>
      <c r="F3" s="445"/>
      <c r="G3" s="445"/>
    </row>
    <row r="4" spans="1:16" ht="15.75" customHeight="1" x14ac:dyDescent="0.3">
      <c r="A4" s="627"/>
      <c r="B4" s="637"/>
      <c r="C4" s="861" t="s">
        <v>9</v>
      </c>
      <c r="D4" s="862"/>
      <c r="E4" s="862"/>
      <c r="F4" s="862"/>
      <c r="G4" s="863"/>
      <c r="H4" s="714" t="s">
        <v>10</v>
      </c>
      <c r="I4" s="713"/>
      <c r="J4" s="713"/>
      <c r="K4" s="715"/>
      <c r="L4" s="715"/>
      <c r="M4" s="715"/>
      <c r="N4" s="715"/>
      <c r="O4" s="715"/>
      <c r="P4" s="716"/>
    </row>
    <row r="5" spans="1:16" ht="18.75" x14ac:dyDescent="0.3">
      <c r="A5" s="625"/>
      <c r="B5" s="638"/>
      <c r="C5" s="864"/>
      <c r="D5" s="865"/>
      <c r="E5" s="865"/>
      <c r="F5" s="865"/>
      <c r="G5" s="866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19"/>
      <c r="P5" s="720"/>
    </row>
    <row r="6" spans="1:16" ht="30" customHeight="1" x14ac:dyDescent="0.25">
      <c r="A6" s="626" t="s">
        <v>188</v>
      </c>
      <c r="B6" s="635" t="s">
        <v>189</v>
      </c>
      <c r="C6" s="692" t="s">
        <v>8</v>
      </c>
      <c r="D6" s="690"/>
      <c r="E6" s="642" t="s">
        <v>268</v>
      </c>
      <c r="F6" s="702" t="s">
        <v>190</v>
      </c>
      <c r="G6" s="703"/>
      <c r="H6" s="692" t="s">
        <v>8</v>
      </c>
      <c r="I6" s="690"/>
      <c r="J6" s="642" t="s">
        <v>268</v>
      </c>
      <c r="K6" s="698" t="s">
        <v>8</v>
      </c>
      <c r="L6" s="696"/>
      <c r="M6" s="642" t="s">
        <v>268</v>
      </c>
      <c r="N6" s="698" t="s">
        <v>8</v>
      </c>
      <c r="O6" s="690"/>
      <c r="P6" s="643" t="s">
        <v>268</v>
      </c>
    </row>
    <row r="7" spans="1:16" ht="30" customHeight="1" thickBot="1" x14ac:dyDescent="0.25">
      <c r="A7" s="628"/>
      <c r="B7" s="636"/>
      <c r="C7" s="693" t="s">
        <v>286</v>
      </c>
      <c r="D7" s="691" t="s">
        <v>279</v>
      </c>
      <c r="E7" s="644" t="s">
        <v>267</v>
      </c>
      <c r="F7" s="691" t="s">
        <v>286</v>
      </c>
      <c r="G7" s="694" t="s">
        <v>279</v>
      </c>
      <c r="H7" s="693" t="s">
        <v>286</v>
      </c>
      <c r="I7" s="691" t="s">
        <v>279</v>
      </c>
      <c r="J7" s="644" t="s">
        <v>267</v>
      </c>
      <c r="K7" s="695" t="s">
        <v>286</v>
      </c>
      <c r="L7" s="694" t="s">
        <v>279</v>
      </c>
      <c r="M7" s="644" t="s">
        <v>267</v>
      </c>
      <c r="N7" s="695" t="s">
        <v>286</v>
      </c>
      <c r="O7" s="691" t="s">
        <v>279</v>
      </c>
      <c r="P7" s="645" t="s">
        <v>267</v>
      </c>
    </row>
    <row r="8" spans="1:16" ht="31.5" customHeight="1" x14ac:dyDescent="0.25">
      <c r="A8" s="448" t="s">
        <v>191</v>
      </c>
      <c r="B8" s="639"/>
      <c r="C8" s="450"/>
      <c r="D8" s="450"/>
      <c r="E8" s="451"/>
      <c r="F8" s="450"/>
      <c r="G8" s="687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9" t="s">
        <v>192</v>
      </c>
      <c r="B9" s="704">
        <v>450</v>
      </c>
      <c r="C9" s="456">
        <v>1731.5395264674219</v>
      </c>
      <c r="D9" s="454">
        <v>1748.5522588709155</v>
      </c>
      <c r="E9" s="665">
        <v>-0.97296104918700876</v>
      </c>
      <c r="F9" s="666">
        <v>65.904380161259823</v>
      </c>
      <c r="G9" s="455">
        <v>66.379971327875353</v>
      </c>
      <c r="H9" s="453">
        <v>1867.3831890366559</v>
      </c>
      <c r="I9" s="454">
        <v>1831.4094184982662</v>
      </c>
      <c r="J9" s="455">
        <v>1.9642669833973041</v>
      </c>
      <c r="K9" s="453">
        <v>1673.3081508582202</v>
      </c>
      <c r="L9" s="454">
        <v>1668.1350004558508</v>
      </c>
      <c r="M9" s="455">
        <v>0.31011581202696209</v>
      </c>
      <c r="N9" s="456">
        <v>1677.3982330483177</v>
      </c>
      <c r="O9" s="454">
        <v>1836.2366517857145</v>
      </c>
      <c r="P9" s="455">
        <v>-8.6502150244593263</v>
      </c>
    </row>
    <row r="10" spans="1:16" ht="15.75" x14ac:dyDescent="0.2">
      <c r="A10" s="630" t="s">
        <v>193</v>
      </c>
      <c r="B10" s="705">
        <v>500</v>
      </c>
      <c r="C10" s="460">
        <v>2163.793321598615</v>
      </c>
      <c r="D10" s="458">
        <v>2265.2796358831711</v>
      </c>
      <c r="E10" s="667">
        <v>-4.4800788687172295</v>
      </c>
      <c r="F10" s="668">
        <v>13.736933462979648</v>
      </c>
      <c r="G10" s="459">
        <v>13.970762826967341</v>
      </c>
      <c r="H10" s="457">
        <v>2014.9416395534288</v>
      </c>
      <c r="I10" s="458">
        <v>2178.1983326621021</v>
      </c>
      <c r="J10" s="459">
        <v>-7.495033425590214</v>
      </c>
      <c r="K10" s="457" t="s">
        <v>18</v>
      </c>
      <c r="L10" s="458" t="s">
        <v>18</v>
      </c>
      <c r="M10" s="459" t="s">
        <v>143</v>
      </c>
      <c r="N10" s="460">
        <v>1751.4103878583476</v>
      </c>
      <c r="O10" s="458">
        <v>1788.7422704458227</v>
      </c>
      <c r="P10" s="459">
        <v>-2.0870464797687092</v>
      </c>
    </row>
    <row r="11" spans="1:16" ht="15.75" x14ac:dyDescent="0.2">
      <c r="A11" s="630" t="s">
        <v>194</v>
      </c>
      <c r="B11" s="705">
        <v>500</v>
      </c>
      <c r="C11" s="460">
        <v>2564.4768316159684</v>
      </c>
      <c r="D11" s="458">
        <v>2705.7202638411341</v>
      </c>
      <c r="E11" s="667">
        <v>-5.2201786752578618</v>
      </c>
      <c r="F11" s="668">
        <v>6.4243105074162798</v>
      </c>
      <c r="G11" s="459">
        <v>5.538173603535788</v>
      </c>
      <c r="H11" s="457" t="s">
        <v>18</v>
      </c>
      <c r="I11" s="458" t="s">
        <v>18</v>
      </c>
      <c r="J11" s="459" t="s">
        <v>143</v>
      </c>
      <c r="K11" s="457">
        <v>2876.3916212338595</v>
      </c>
      <c r="L11" s="458">
        <v>2873.4660920752067</v>
      </c>
      <c r="M11" s="459">
        <v>0.10181185595755547</v>
      </c>
      <c r="N11" s="460">
        <v>1782.5298081264109</v>
      </c>
      <c r="O11" s="458">
        <v>1910.5318765849536</v>
      </c>
      <c r="P11" s="459">
        <v>-6.6998132837932127</v>
      </c>
    </row>
    <row r="12" spans="1:16" ht="15.75" x14ac:dyDescent="0.2">
      <c r="A12" s="630" t="s">
        <v>195</v>
      </c>
      <c r="B12" s="705" t="s">
        <v>196</v>
      </c>
      <c r="C12" s="460">
        <v>2121.5884044156583</v>
      </c>
      <c r="D12" s="458">
        <v>2288.2203948823249</v>
      </c>
      <c r="E12" s="667">
        <v>-7.2821652511857753</v>
      </c>
      <c r="F12" s="668">
        <v>1.9462010075468901</v>
      </c>
      <c r="G12" s="459">
        <v>1.9682648001675715</v>
      </c>
      <c r="H12" s="457" t="s">
        <v>18</v>
      </c>
      <c r="I12" s="458">
        <v>2244.8398454746134</v>
      </c>
      <c r="J12" s="459" t="s">
        <v>143</v>
      </c>
      <c r="K12" s="457" t="s">
        <v>18</v>
      </c>
      <c r="L12" s="458" t="s">
        <v>18</v>
      </c>
      <c r="M12" s="459" t="s">
        <v>143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30" t="s">
        <v>197</v>
      </c>
      <c r="B13" s="705">
        <v>550</v>
      </c>
      <c r="C13" s="460">
        <v>3084.4263591274762</v>
      </c>
      <c r="D13" s="900">
        <v>3279.4404137769911</v>
      </c>
      <c r="E13" s="667">
        <v>-5.94656496365225</v>
      </c>
      <c r="F13" s="668">
        <v>11.988174860797358</v>
      </c>
      <c r="G13" s="459">
        <v>12.142827441453955</v>
      </c>
      <c r="H13" s="457">
        <v>3700.2005523984194</v>
      </c>
      <c r="I13" s="900">
        <v>3618.123806340725</v>
      </c>
      <c r="J13" s="459">
        <v>2.2684891521361368</v>
      </c>
      <c r="K13" s="457" t="s">
        <v>18</v>
      </c>
      <c r="L13" s="458" t="s">
        <v>18</v>
      </c>
      <c r="M13" s="459" t="s">
        <v>143</v>
      </c>
      <c r="N13" s="460">
        <v>1678.5031351351352</v>
      </c>
      <c r="O13" s="458">
        <v>1803.1521233933158</v>
      </c>
      <c r="P13" s="459">
        <v>-6.9128381705037114</v>
      </c>
    </row>
    <row r="14" spans="1:16" ht="16.5" thickBot="1" x14ac:dyDescent="0.25">
      <c r="A14" s="631"/>
      <c r="B14" s="706" t="s">
        <v>198</v>
      </c>
      <c r="C14" s="462" t="s">
        <v>199</v>
      </c>
      <c r="D14" s="462" t="s">
        <v>199</v>
      </c>
      <c r="E14" s="669" t="s">
        <v>199</v>
      </c>
      <c r="F14" s="670">
        <v>100</v>
      </c>
      <c r="G14" s="671">
        <v>100.00000000000001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2" t="s">
        <v>200</v>
      </c>
      <c r="B15" s="707">
        <v>450</v>
      </c>
      <c r="C15" s="672">
        <v>2147.6362125176388</v>
      </c>
      <c r="D15" s="673">
        <v>2215.935281331645</v>
      </c>
      <c r="E15" s="122">
        <v>-3.0821779584177444</v>
      </c>
      <c r="F15" s="674">
        <v>7.1092016048308242</v>
      </c>
      <c r="G15" s="123">
        <v>7.5862525777821448</v>
      </c>
      <c r="H15" s="124">
        <v>1934.1070667312424</v>
      </c>
      <c r="I15" s="125">
        <v>1943.5387469156381</v>
      </c>
      <c r="J15" s="123">
        <v>-0.48528387712177129</v>
      </c>
      <c r="K15" s="124">
        <v>2369.7707219448257</v>
      </c>
      <c r="L15" s="125">
        <v>2427.0831536165906</v>
      </c>
      <c r="M15" s="123">
        <v>-2.3613707501683336</v>
      </c>
      <c r="N15" s="464">
        <v>1675.3023337748673</v>
      </c>
      <c r="O15" s="125">
        <v>1747.083269098747</v>
      </c>
      <c r="P15" s="123">
        <v>-4.1086155762288721</v>
      </c>
    </row>
    <row r="16" spans="1:16" ht="15.75" x14ac:dyDescent="0.25">
      <c r="A16" s="633" t="s">
        <v>201</v>
      </c>
      <c r="B16" s="708">
        <v>500</v>
      </c>
      <c r="C16" s="675">
        <v>2457.0976297135899</v>
      </c>
      <c r="D16" s="676">
        <v>2426.5588233179337</v>
      </c>
      <c r="E16" s="126">
        <v>1.2585232264800255</v>
      </c>
      <c r="F16" s="677">
        <v>3.2277797814773814</v>
      </c>
      <c r="G16" s="127">
        <v>3.180094745572839</v>
      </c>
      <c r="H16" s="128">
        <v>2431.0023959072182</v>
      </c>
      <c r="I16" s="129">
        <v>2360.7139559627376</v>
      </c>
      <c r="J16" s="127">
        <v>2.9774229854042344</v>
      </c>
      <c r="K16" s="128">
        <v>2882.5588019472807</v>
      </c>
      <c r="L16" s="129">
        <v>2801.7538587374033</v>
      </c>
      <c r="M16" s="127">
        <v>2.8840843016199758</v>
      </c>
      <c r="N16" s="465">
        <v>1878.8891935039912</v>
      </c>
      <c r="O16" s="129">
        <v>1853.8853611407869</v>
      </c>
      <c r="P16" s="127">
        <v>1.3487259184040497</v>
      </c>
    </row>
    <row r="17" spans="1:16" ht="15.75" x14ac:dyDescent="0.25">
      <c r="A17" s="15" t="s">
        <v>202</v>
      </c>
      <c r="B17" s="708">
        <v>550</v>
      </c>
      <c r="C17" s="672">
        <v>3100.4074157631503</v>
      </c>
      <c r="D17" s="901">
        <v>3282.7086582262577</v>
      </c>
      <c r="E17" s="126">
        <v>-5.5533786711858397</v>
      </c>
      <c r="F17" s="677">
        <v>0.86243537626915745</v>
      </c>
      <c r="G17" s="127">
        <v>0.81349388451083549</v>
      </c>
      <c r="H17" s="128">
        <v>3700.2005523984194</v>
      </c>
      <c r="I17" s="433">
        <v>3618.123806340725</v>
      </c>
      <c r="J17" s="127">
        <v>2.2684891521361368</v>
      </c>
      <c r="K17" s="128" t="s">
        <v>18</v>
      </c>
      <c r="L17" s="129" t="s">
        <v>18</v>
      </c>
      <c r="M17" s="127" t="s">
        <v>143</v>
      </c>
      <c r="N17" s="465">
        <v>1781.8044349680169</v>
      </c>
      <c r="O17" s="129">
        <v>1834.5017501169866</v>
      </c>
      <c r="P17" s="127">
        <v>-2.8725682679566344</v>
      </c>
    </row>
    <row r="18" spans="1:16" ht="15.75" x14ac:dyDescent="0.25">
      <c r="A18" s="15"/>
      <c r="B18" s="709">
        <v>650</v>
      </c>
      <c r="C18" s="672">
        <v>1458.6616323347248</v>
      </c>
      <c r="D18" s="673">
        <v>1427.5660320682475</v>
      </c>
      <c r="E18" s="122">
        <v>2.1782250045152702</v>
      </c>
      <c r="F18" s="677">
        <v>1.1557534911475658</v>
      </c>
      <c r="G18" s="466">
        <v>0.94666758875759682</v>
      </c>
      <c r="H18" s="130" t="s">
        <v>18</v>
      </c>
      <c r="I18" s="131" t="s">
        <v>18</v>
      </c>
      <c r="J18" s="466" t="s">
        <v>143</v>
      </c>
      <c r="K18" s="130" t="s">
        <v>18</v>
      </c>
      <c r="L18" s="131" t="s">
        <v>18</v>
      </c>
      <c r="M18" s="466" t="s">
        <v>143</v>
      </c>
      <c r="N18" s="467" t="s">
        <v>18</v>
      </c>
      <c r="O18" s="131">
        <v>1414.3946670595169</v>
      </c>
      <c r="P18" s="466" t="s">
        <v>143</v>
      </c>
    </row>
    <row r="19" spans="1:16" ht="16.5" thickBot="1" x14ac:dyDescent="0.3">
      <c r="A19" s="634"/>
      <c r="B19" s="710" t="s">
        <v>198</v>
      </c>
      <c r="C19" s="678" t="s">
        <v>199</v>
      </c>
      <c r="D19" s="678" t="s">
        <v>199</v>
      </c>
      <c r="E19" s="679" t="s">
        <v>199</v>
      </c>
      <c r="F19" s="680">
        <v>12.355170253724928</v>
      </c>
      <c r="G19" s="468">
        <v>12.526508796623418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2" t="s">
        <v>200</v>
      </c>
      <c r="B20" s="707">
        <v>450</v>
      </c>
      <c r="C20" s="672">
        <v>1634.2002475122779</v>
      </c>
      <c r="D20" s="673">
        <v>1650.8658342903775</v>
      </c>
      <c r="E20" s="122">
        <v>-1.0095058260905301</v>
      </c>
      <c r="F20" s="471">
        <v>1.4203169554662947</v>
      </c>
      <c r="G20" s="123">
        <v>1.6097508634689912</v>
      </c>
      <c r="H20" s="124">
        <v>1537.7352142972172</v>
      </c>
      <c r="I20" s="125">
        <v>1545.5891392064561</v>
      </c>
      <c r="J20" s="123">
        <v>-0.50815088628735361</v>
      </c>
      <c r="K20" s="124">
        <v>1797.3932378640775</v>
      </c>
      <c r="L20" s="125">
        <v>1844.1388289977347</v>
      </c>
      <c r="M20" s="123">
        <v>-2.5348195265246267</v>
      </c>
      <c r="N20" s="464">
        <v>1511.4712441059121</v>
      </c>
      <c r="O20" s="125">
        <v>1459.4977162849873</v>
      </c>
      <c r="P20" s="123">
        <v>3.5610557824796376</v>
      </c>
    </row>
    <row r="21" spans="1:16" ht="15.75" x14ac:dyDescent="0.25">
      <c r="A21" s="633" t="s">
        <v>203</v>
      </c>
      <c r="B21" s="708">
        <v>500</v>
      </c>
      <c r="C21" s="672">
        <v>1483.4410407998882</v>
      </c>
      <c r="D21" s="676">
        <v>1507.7526127795577</v>
      </c>
      <c r="E21" s="122">
        <v>-1.6124377284182756</v>
      </c>
      <c r="F21" s="471">
        <v>9.3639389639990487</v>
      </c>
      <c r="G21" s="127">
        <v>9.2511659175731964</v>
      </c>
      <c r="H21" s="128">
        <v>1609.3523182522667</v>
      </c>
      <c r="I21" s="129">
        <v>1569.7421954178076</v>
      </c>
      <c r="J21" s="127">
        <v>2.5233521115813651</v>
      </c>
      <c r="K21" s="128">
        <v>1472.3240271192344</v>
      </c>
      <c r="L21" s="129">
        <v>1481.3803482479054</v>
      </c>
      <c r="M21" s="127">
        <v>-0.6113434095019471</v>
      </c>
      <c r="N21" s="465">
        <v>1325.1445980830204</v>
      </c>
      <c r="O21" s="129">
        <v>1441.7923181468163</v>
      </c>
      <c r="P21" s="127">
        <v>-8.0904661923658594</v>
      </c>
    </row>
    <row r="22" spans="1:16" ht="15.75" x14ac:dyDescent="0.25">
      <c r="A22" s="15" t="s">
        <v>204</v>
      </c>
      <c r="B22" s="708">
        <v>550</v>
      </c>
      <c r="C22" s="675">
        <v>1534.0631537555789</v>
      </c>
      <c r="D22" s="676">
        <v>1578.2691319449766</v>
      </c>
      <c r="E22" s="122">
        <v>-2.8009150844204096</v>
      </c>
      <c r="F22" s="471">
        <v>4.4761600457444439</v>
      </c>
      <c r="G22" s="127">
        <v>4.4435409488524868</v>
      </c>
      <c r="H22" s="128">
        <v>1649.0829808743492</v>
      </c>
      <c r="I22" s="129">
        <v>1945.3780289841816</v>
      </c>
      <c r="J22" s="127">
        <v>-15.230718333163699</v>
      </c>
      <c r="K22" s="128">
        <v>1501.3988430428067</v>
      </c>
      <c r="L22" s="129">
        <v>1497.0085692331998</v>
      </c>
      <c r="M22" s="127">
        <v>0.29326978481196786</v>
      </c>
      <c r="N22" s="465">
        <v>1429.3280093176525</v>
      </c>
      <c r="O22" s="129">
        <v>1393.4782834815414</v>
      </c>
      <c r="P22" s="127">
        <v>2.5726791914217801</v>
      </c>
    </row>
    <row r="23" spans="1:16" ht="15.75" x14ac:dyDescent="0.25">
      <c r="A23" s="15"/>
      <c r="B23" s="708">
        <v>650</v>
      </c>
      <c r="C23" s="675">
        <v>1436.6614951215961</v>
      </c>
      <c r="D23" s="676">
        <v>1445.3120030313632</v>
      </c>
      <c r="E23" s="122">
        <v>-0.59852183415231874</v>
      </c>
      <c r="F23" s="471">
        <v>1.8205622846516338</v>
      </c>
      <c r="G23" s="127">
        <v>1.5647855517075908</v>
      </c>
      <c r="H23" s="128">
        <v>1396.1232402234637</v>
      </c>
      <c r="I23" s="129">
        <v>1367.4215741978612</v>
      </c>
      <c r="J23" s="127">
        <v>2.0989624975340195</v>
      </c>
      <c r="K23" s="128">
        <v>1469.5952352637555</v>
      </c>
      <c r="L23" s="129">
        <v>1503.8807195452782</v>
      </c>
      <c r="M23" s="127">
        <v>-2.2798007738199786</v>
      </c>
      <c r="N23" s="465">
        <v>1327.4609348692957</v>
      </c>
      <c r="O23" s="129">
        <v>1341.9908909730364</v>
      </c>
      <c r="P23" s="127">
        <v>-1.0827164477402274</v>
      </c>
    </row>
    <row r="24" spans="1:16" ht="15.75" x14ac:dyDescent="0.25">
      <c r="A24" s="15"/>
      <c r="B24" s="708">
        <v>750</v>
      </c>
      <c r="C24" s="675">
        <v>1361.2210816533218</v>
      </c>
      <c r="D24" s="676">
        <v>1386.7158244103086</v>
      </c>
      <c r="E24" s="122">
        <v>-1.8384980042921746</v>
      </c>
      <c r="F24" s="471">
        <v>7.0809321194059791</v>
      </c>
      <c r="G24" s="127">
        <v>5.9906639023074666</v>
      </c>
      <c r="H24" s="128">
        <v>1388.953143807443</v>
      </c>
      <c r="I24" s="129">
        <v>1409.2667497504308</v>
      </c>
      <c r="J24" s="127">
        <v>-1.4414308679733752</v>
      </c>
      <c r="K24" s="128">
        <v>1411.2595851128738</v>
      </c>
      <c r="L24" s="129">
        <v>1440.1065670168666</v>
      </c>
      <c r="M24" s="127">
        <v>-2.00311439199591</v>
      </c>
      <c r="N24" s="465">
        <v>1290.249399953113</v>
      </c>
      <c r="O24" s="129">
        <v>1299.8399417277619</v>
      </c>
      <c r="P24" s="127">
        <v>-0.73782482494737767</v>
      </c>
    </row>
    <row r="25" spans="1:16" ht="15.75" x14ac:dyDescent="0.25">
      <c r="A25" s="15"/>
      <c r="B25" s="709">
        <v>850</v>
      </c>
      <c r="C25" s="675">
        <v>1399.4303254972876</v>
      </c>
      <c r="D25" s="676">
        <v>1504.4464293361882</v>
      </c>
      <c r="E25" s="126">
        <v>-6.9803817398295376</v>
      </c>
      <c r="F25" s="471">
        <v>0.43983003207180144</v>
      </c>
      <c r="G25" s="127">
        <v>0.22719827527805217</v>
      </c>
      <c r="H25" s="128">
        <v>1427.0750780312126</v>
      </c>
      <c r="I25" s="129">
        <v>1483.9036496859733</v>
      </c>
      <c r="J25" s="127">
        <v>-3.8296672204281665</v>
      </c>
      <c r="K25" s="130" t="s">
        <v>20</v>
      </c>
      <c r="L25" s="131" t="s">
        <v>18</v>
      </c>
      <c r="M25" s="466" t="s">
        <v>20</v>
      </c>
      <c r="N25" s="467">
        <v>1315.0783882783883</v>
      </c>
      <c r="O25" s="131" t="s">
        <v>18</v>
      </c>
      <c r="P25" s="466" t="s">
        <v>143</v>
      </c>
    </row>
    <row r="26" spans="1:16" ht="16.5" thickBot="1" x14ac:dyDescent="0.3">
      <c r="A26" s="634"/>
      <c r="B26" s="710" t="s">
        <v>198</v>
      </c>
      <c r="C26" s="681" t="s">
        <v>199</v>
      </c>
      <c r="D26" s="681" t="s">
        <v>199</v>
      </c>
      <c r="E26" s="679" t="s">
        <v>199</v>
      </c>
      <c r="F26" s="680">
        <v>24.6017404013392</v>
      </c>
      <c r="G26" s="472">
        <v>23.087105459187782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2" t="s">
        <v>200</v>
      </c>
      <c r="B27" s="707">
        <v>450</v>
      </c>
      <c r="C27" s="672">
        <v>1420.184831581784</v>
      </c>
      <c r="D27" s="673">
        <v>1378.0021091657231</v>
      </c>
      <c r="E27" s="122">
        <v>3.0611507874686303</v>
      </c>
      <c r="F27" s="471">
        <v>1.9677025304622726</v>
      </c>
      <c r="G27" s="123">
        <v>3.523373338798093</v>
      </c>
      <c r="H27" s="124">
        <v>1312.1851745685947</v>
      </c>
      <c r="I27" s="125">
        <v>1275.1021145416887</v>
      </c>
      <c r="J27" s="123">
        <v>2.9082423755712123</v>
      </c>
      <c r="K27" s="124">
        <v>1458.306359688652</v>
      </c>
      <c r="L27" s="125">
        <v>1356.264269029708</v>
      </c>
      <c r="M27" s="123">
        <v>7.5237616288414255</v>
      </c>
      <c r="N27" s="464" t="s">
        <v>18</v>
      </c>
      <c r="O27" s="125" t="s">
        <v>18</v>
      </c>
      <c r="P27" s="123" t="s">
        <v>143</v>
      </c>
    </row>
    <row r="28" spans="1:16" ht="15.75" x14ac:dyDescent="0.25">
      <c r="A28" s="633" t="s">
        <v>203</v>
      </c>
      <c r="B28" s="708">
        <v>500</v>
      </c>
      <c r="C28" s="672">
        <v>1349.8079519939081</v>
      </c>
      <c r="D28" s="676">
        <v>1345.2178642062595</v>
      </c>
      <c r="E28" s="122">
        <v>0.34121519716488175</v>
      </c>
      <c r="F28" s="471">
        <v>11.676283717783841</v>
      </c>
      <c r="G28" s="127">
        <v>11.818555078809464</v>
      </c>
      <c r="H28" s="128">
        <v>1341.1368486616468</v>
      </c>
      <c r="I28" s="129">
        <v>1319.3721011618518</v>
      </c>
      <c r="J28" s="127">
        <v>1.6496292047276535</v>
      </c>
      <c r="K28" s="128">
        <v>1372.453009661635</v>
      </c>
      <c r="L28" s="129">
        <v>1391.7032312250183</v>
      </c>
      <c r="M28" s="127">
        <v>-1.3832131112060944</v>
      </c>
      <c r="N28" s="465">
        <v>1376.1023336621233</v>
      </c>
      <c r="O28" s="129">
        <v>1370.4465447373141</v>
      </c>
      <c r="P28" s="127">
        <v>0.41269679189810021</v>
      </c>
    </row>
    <row r="29" spans="1:16" ht="15.75" x14ac:dyDescent="0.25">
      <c r="A29" s="15" t="s">
        <v>205</v>
      </c>
      <c r="B29" s="708">
        <v>550</v>
      </c>
      <c r="C29" s="675">
        <v>1408.7102262235283</v>
      </c>
      <c r="D29" s="676">
        <v>1489.0816701874171</v>
      </c>
      <c r="E29" s="122">
        <v>-5.3973832042249921</v>
      </c>
      <c r="F29" s="471">
        <v>21.1509463795493</v>
      </c>
      <c r="G29" s="127">
        <v>21.234038378556455</v>
      </c>
      <c r="H29" s="128">
        <v>1362.1459665433388</v>
      </c>
      <c r="I29" s="129">
        <v>1345.3404075925605</v>
      </c>
      <c r="J29" s="127">
        <v>1.2491677835538297</v>
      </c>
      <c r="K29" s="128">
        <v>1390.8091484148379</v>
      </c>
      <c r="L29" s="129">
        <v>1504.5343363619318</v>
      </c>
      <c r="M29" s="127">
        <v>-7.5588296789615885</v>
      </c>
      <c r="N29" s="465">
        <v>1475.3721139025313</v>
      </c>
      <c r="O29" s="129">
        <v>1516.2590082310685</v>
      </c>
      <c r="P29" s="127">
        <v>-2.6965639845555014</v>
      </c>
    </row>
    <row r="30" spans="1:16" ht="15.75" x14ac:dyDescent="0.25">
      <c r="A30" s="15"/>
      <c r="B30" s="708">
        <v>650</v>
      </c>
      <c r="C30" s="675">
        <v>1312.4232916878477</v>
      </c>
      <c r="D30" s="676">
        <v>1315.7213984425698</v>
      </c>
      <c r="E30" s="122">
        <v>-0.25066908227120527</v>
      </c>
      <c r="F30" s="471">
        <v>8.1358216348442518</v>
      </c>
      <c r="G30" s="127">
        <v>8.8465267623148716</v>
      </c>
      <c r="H30" s="128">
        <v>1270.7223112358743</v>
      </c>
      <c r="I30" s="129">
        <v>1253.9455212303351</v>
      </c>
      <c r="J30" s="127">
        <v>1.3379201665059608</v>
      </c>
      <c r="K30" s="128">
        <v>1357.5368139818065</v>
      </c>
      <c r="L30" s="129">
        <v>1378.7217022520881</v>
      </c>
      <c r="M30" s="127">
        <v>-1.536560151020826</v>
      </c>
      <c r="N30" s="465" t="s">
        <v>18</v>
      </c>
      <c r="O30" s="129">
        <v>1251.5793601895734</v>
      </c>
      <c r="P30" s="127" t="s">
        <v>143</v>
      </c>
    </row>
    <row r="31" spans="1:16" ht="15.75" x14ac:dyDescent="0.25">
      <c r="A31" s="15"/>
      <c r="B31" s="708">
        <v>750</v>
      </c>
      <c r="C31" s="675">
        <v>1302.4640807568007</v>
      </c>
      <c r="D31" s="676">
        <v>1302.3344445772307</v>
      </c>
      <c r="E31" s="122">
        <v>9.9541389010987507E-3</v>
      </c>
      <c r="F31" s="471">
        <v>10.131069879792514</v>
      </c>
      <c r="G31" s="127">
        <v>10.584398965814858</v>
      </c>
      <c r="H31" s="128">
        <v>1326.5518114463143</v>
      </c>
      <c r="I31" s="129">
        <v>1325.0864964237524</v>
      </c>
      <c r="J31" s="127">
        <v>0.11058259415643344</v>
      </c>
      <c r="K31" s="128">
        <v>1320.4779766446704</v>
      </c>
      <c r="L31" s="129">
        <v>1316.3448466955774</v>
      </c>
      <c r="M31" s="127">
        <v>0.31398534809996181</v>
      </c>
      <c r="N31" s="465">
        <v>1237.6928579623557</v>
      </c>
      <c r="O31" s="129">
        <v>1244.4034199520891</v>
      </c>
      <c r="P31" s="127">
        <v>-0.53925936574424893</v>
      </c>
    </row>
    <row r="32" spans="1:16" ht="15.75" x14ac:dyDescent="0.25">
      <c r="A32" s="15"/>
      <c r="B32" s="709">
        <v>850</v>
      </c>
      <c r="C32" s="675">
        <v>1219.1111385603899</v>
      </c>
      <c r="D32" s="676">
        <v>1230.0565072858467</v>
      </c>
      <c r="E32" s="132">
        <v>-0.88982649663859981</v>
      </c>
      <c r="F32" s="471">
        <v>0.95725997396121387</v>
      </c>
      <c r="G32" s="127">
        <v>0.86639410819897067</v>
      </c>
      <c r="H32" s="128">
        <v>1228.1948120007792</v>
      </c>
      <c r="I32" s="129">
        <v>1240.7556894352313</v>
      </c>
      <c r="J32" s="127">
        <v>-1.0123570289788129</v>
      </c>
      <c r="K32" s="124" t="s">
        <v>18</v>
      </c>
      <c r="L32" s="129" t="s">
        <v>18</v>
      </c>
      <c r="M32" s="127" t="s">
        <v>143</v>
      </c>
      <c r="N32" s="465" t="s">
        <v>18</v>
      </c>
      <c r="O32" s="131" t="s">
        <v>18</v>
      </c>
      <c r="P32" s="466" t="s">
        <v>143</v>
      </c>
    </row>
    <row r="33" spans="1:16" ht="16.5" thickBot="1" x14ac:dyDescent="0.3">
      <c r="A33" s="634"/>
      <c r="B33" s="710" t="s">
        <v>198</v>
      </c>
      <c r="C33" s="681" t="s">
        <v>199</v>
      </c>
      <c r="D33" s="681" t="s">
        <v>199</v>
      </c>
      <c r="E33" s="679" t="s">
        <v>199</v>
      </c>
      <c r="F33" s="680">
        <v>54.019084116393387</v>
      </c>
      <c r="G33" s="472">
        <v>56.873286632492714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2" t="s">
        <v>206</v>
      </c>
      <c r="B34" s="707">
        <v>580</v>
      </c>
      <c r="C34" s="672">
        <v>1230.8921946693658</v>
      </c>
      <c r="D34" s="673">
        <v>1187.3865696786561</v>
      </c>
      <c r="E34" s="122">
        <v>3.6639815626753913</v>
      </c>
      <c r="F34" s="471">
        <v>0.31432337915872682</v>
      </c>
      <c r="G34" s="123">
        <v>0.37432983502315903</v>
      </c>
      <c r="H34" s="124">
        <v>1194.3036112777443</v>
      </c>
      <c r="I34" s="125">
        <v>1149.4723636781082</v>
      </c>
      <c r="J34" s="123">
        <v>3.9001588047044482</v>
      </c>
      <c r="K34" s="124">
        <v>1285.9139784946237</v>
      </c>
      <c r="L34" s="125">
        <v>1263.2924050632912</v>
      </c>
      <c r="M34" s="123">
        <v>1.7906838781476875</v>
      </c>
      <c r="N34" s="464">
        <v>1243.0453642384107</v>
      </c>
      <c r="O34" s="125">
        <v>1222.2963360417875</v>
      </c>
      <c r="P34" s="123">
        <v>1.6975448248348342</v>
      </c>
    </row>
    <row r="35" spans="1:16" ht="15.75" x14ac:dyDescent="0.25">
      <c r="A35" s="633" t="s">
        <v>203</v>
      </c>
      <c r="B35" s="708">
        <v>720</v>
      </c>
      <c r="C35" s="672">
        <v>1231.9208190500481</v>
      </c>
      <c r="D35" s="676">
        <v>1241.8564567524375</v>
      </c>
      <c r="E35" s="122">
        <v>-0.80006329623410477</v>
      </c>
      <c r="F35" s="471">
        <v>3.5135155341392408</v>
      </c>
      <c r="G35" s="127">
        <v>2.5420665269145921</v>
      </c>
      <c r="H35" s="128">
        <v>1265.201009020788</v>
      </c>
      <c r="I35" s="129">
        <v>1231.7257806093485</v>
      </c>
      <c r="J35" s="127">
        <v>2.7177500819118334</v>
      </c>
      <c r="K35" s="128">
        <v>1234.7723515102371</v>
      </c>
      <c r="L35" s="129">
        <v>1282.9201303968766</v>
      </c>
      <c r="M35" s="127">
        <v>-3.7529833499256773</v>
      </c>
      <c r="N35" s="465">
        <v>1194.2290020263915</v>
      </c>
      <c r="O35" s="129">
        <v>1222.1759297189412</v>
      </c>
      <c r="P35" s="127">
        <v>-2.2866534197721067</v>
      </c>
    </row>
    <row r="36" spans="1:16" ht="15.75" x14ac:dyDescent="0.25">
      <c r="A36" s="15" t="s">
        <v>204</v>
      </c>
      <c r="B36" s="709">
        <v>2000</v>
      </c>
      <c r="C36" s="675">
        <v>1194.664523935458</v>
      </c>
      <c r="D36" s="676">
        <v>1265.4541948238677</v>
      </c>
      <c r="E36" s="126">
        <v>-5.5940128989230331</v>
      </c>
      <c r="F36" s="471">
        <v>0.40600368258895569</v>
      </c>
      <c r="G36" s="127">
        <v>0.27069190656254438</v>
      </c>
      <c r="H36" s="130">
        <v>1238.5306063697155</v>
      </c>
      <c r="I36" s="131">
        <v>1202.520046574811</v>
      </c>
      <c r="J36" s="466">
        <v>2.9945912251089237</v>
      </c>
      <c r="K36" s="130" t="s">
        <v>18</v>
      </c>
      <c r="L36" s="131" t="s">
        <v>18</v>
      </c>
      <c r="M36" s="466" t="s">
        <v>143</v>
      </c>
      <c r="N36" s="467">
        <v>1192.7861925977443</v>
      </c>
      <c r="O36" s="131">
        <v>1378.0958426229508</v>
      </c>
      <c r="P36" s="466">
        <v>-13.446789714749002</v>
      </c>
    </row>
    <row r="37" spans="1:16" ht="16.5" thickBot="1" x14ac:dyDescent="0.3">
      <c r="A37" s="634"/>
      <c r="B37" s="710" t="s">
        <v>198</v>
      </c>
      <c r="C37" s="681" t="s">
        <v>199</v>
      </c>
      <c r="D37" s="681" t="s">
        <v>199</v>
      </c>
      <c r="E37" s="679" t="s">
        <v>199</v>
      </c>
      <c r="F37" s="680">
        <v>4.233842595886923</v>
      </c>
      <c r="G37" s="472">
        <v>3.1870882685002955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2" t="s">
        <v>206</v>
      </c>
      <c r="B38" s="707">
        <v>580</v>
      </c>
      <c r="C38" s="672" t="s">
        <v>18</v>
      </c>
      <c r="D38" s="673" t="s">
        <v>18</v>
      </c>
      <c r="E38" s="122" t="s">
        <v>143</v>
      </c>
      <c r="F38" s="471">
        <v>4.8145348899481105E-2</v>
      </c>
      <c r="G38" s="123">
        <v>2.0725153162409037E-2</v>
      </c>
      <c r="H38" s="124" t="s">
        <v>20</v>
      </c>
      <c r="I38" s="125" t="s">
        <v>18</v>
      </c>
      <c r="J38" s="123" t="s">
        <v>20</v>
      </c>
      <c r="K38" s="124" t="s">
        <v>18</v>
      </c>
      <c r="L38" s="125" t="s">
        <v>20</v>
      </c>
      <c r="M38" s="123" t="s">
        <v>20</v>
      </c>
      <c r="N38" s="464" t="s">
        <v>18</v>
      </c>
      <c r="O38" s="125" t="s">
        <v>20</v>
      </c>
      <c r="P38" s="123" t="s">
        <v>20</v>
      </c>
    </row>
    <row r="39" spans="1:16" ht="15.75" x14ac:dyDescent="0.25">
      <c r="A39" s="633" t="s">
        <v>203</v>
      </c>
      <c r="B39" s="708">
        <v>720</v>
      </c>
      <c r="C39" s="672">
        <v>1050.5341708510571</v>
      </c>
      <c r="D39" s="676">
        <v>1055.1204069246153</v>
      </c>
      <c r="E39" s="122">
        <v>-0.434664711577878</v>
      </c>
      <c r="F39" s="471">
        <v>4.5591869120156465</v>
      </c>
      <c r="G39" s="127">
        <v>4.2323097986164608</v>
      </c>
      <c r="H39" s="128">
        <v>1021.8420650976366</v>
      </c>
      <c r="I39" s="129">
        <v>1020.8695380856473</v>
      </c>
      <c r="J39" s="127">
        <v>9.5264573552966192E-2</v>
      </c>
      <c r="K39" s="128" t="s">
        <v>18</v>
      </c>
      <c r="L39" s="129">
        <v>1089.5296927199643</v>
      </c>
      <c r="M39" s="127" t="s">
        <v>143</v>
      </c>
      <c r="N39" s="465">
        <v>1085.4980948139901</v>
      </c>
      <c r="O39" s="129">
        <v>1093.6742420600292</v>
      </c>
      <c r="P39" s="127">
        <v>-0.74758524354003819</v>
      </c>
    </row>
    <row r="40" spans="1:16" ht="15.75" x14ac:dyDescent="0.25">
      <c r="A40" s="15" t="s">
        <v>205</v>
      </c>
      <c r="B40" s="708">
        <v>2000</v>
      </c>
      <c r="C40" s="675">
        <v>1070.8880252892898</v>
      </c>
      <c r="D40" s="676" t="s">
        <v>18</v>
      </c>
      <c r="E40" s="132" t="s">
        <v>143</v>
      </c>
      <c r="F40" s="682">
        <v>0.18283037174041936</v>
      </c>
      <c r="G40" s="127">
        <v>7.2975891416933239E-2</v>
      </c>
      <c r="H40" s="130">
        <v>1070.8880252892898</v>
      </c>
      <c r="I40" s="131" t="s">
        <v>18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41"/>
      <c r="B41" s="711" t="s">
        <v>198</v>
      </c>
      <c r="C41" s="683" t="s">
        <v>199</v>
      </c>
      <c r="D41" s="683" t="s">
        <v>199</v>
      </c>
      <c r="E41" s="684" t="s">
        <v>199</v>
      </c>
      <c r="F41" s="685">
        <v>4.790162632655548</v>
      </c>
      <c r="G41" s="686">
        <v>4.3260108431958022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4"/>
      <c r="B42" s="477"/>
      <c r="C42" s="688"/>
      <c r="D42" s="689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4"/>
      <c r="B43" s="640"/>
      <c r="C43" s="640"/>
      <c r="D43" s="640"/>
      <c r="E43" s="640"/>
      <c r="F43" s="640"/>
      <c r="G43" s="640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J15" sqref="J15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219</v>
      </c>
      <c r="B1" s="439"/>
    </row>
    <row r="2" spans="1:6" s="443" customFormat="1" ht="21" x14ac:dyDescent="0.35">
      <c r="A2" s="18" t="s">
        <v>242</v>
      </c>
      <c r="B2" s="740" t="str">
        <f>INFO!D15</f>
        <v>16 - 22.12.2024r.</v>
      </c>
      <c r="C2" s="741"/>
      <c r="D2" s="741"/>
      <c r="E2" s="741"/>
    </row>
    <row r="3" spans="1:6" s="443" customFormat="1" ht="20.100000000000001" customHeight="1" thickBot="1" x14ac:dyDescent="0.4">
      <c r="A3" s="738"/>
      <c r="B3" s="737"/>
      <c r="C3" s="739"/>
      <c r="D3" s="739"/>
      <c r="E3" s="739"/>
      <c r="F3" s="741"/>
    </row>
    <row r="4" spans="1:6" ht="24.95" customHeight="1" x14ac:dyDescent="0.2">
      <c r="A4" s="890" t="s">
        <v>247</v>
      </c>
      <c r="B4" s="887"/>
      <c r="C4" s="877" t="s">
        <v>9</v>
      </c>
      <c r="D4" s="878"/>
      <c r="E4" s="879"/>
    </row>
    <row r="5" spans="1:6" ht="24.95" customHeight="1" x14ac:dyDescent="0.25">
      <c r="A5" s="891"/>
      <c r="B5" s="888"/>
      <c r="C5" s="882" t="s">
        <v>8</v>
      </c>
      <c r="D5" s="883"/>
      <c r="E5" s="727" t="s">
        <v>268</v>
      </c>
    </row>
    <row r="6" spans="1:6" ht="24.95" customHeight="1" thickBot="1" x14ac:dyDescent="0.25">
      <c r="A6" s="892"/>
      <c r="B6" s="889"/>
      <c r="C6" s="725" t="s">
        <v>286</v>
      </c>
      <c r="D6" s="726" t="s">
        <v>279</v>
      </c>
      <c r="E6" s="645" t="s">
        <v>267</v>
      </c>
    </row>
    <row r="7" spans="1:6" ht="20.100000000000001" customHeight="1" x14ac:dyDescent="0.2">
      <c r="A7" s="880" t="s">
        <v>249</v>
      </c>
      <c r="B7" s="731" t="s">
        <v>250</v>
      </c>
      <c r="C7" s="722">
        <v>1938.4275189916218</v>
      </c>
      <c r="D7" s="723">
        <v>2124.5942660726282</v>
      </c>
      <c r="E7" s="724">
        <v>-8.762461146294104</v>
      </c>
    </row>
    <row r="8" spans="1:6" ht="20.100000000000001" customHeight="1" x14ac:dyDescent="0.2">
      <c r="A8" s="880"/>
      <c r="B8" s="646" t="s">
        <v>251</v>
      </c>
      <c r="C8" s="648">
        <v>1665.7428174445297</v>
      </c>
      <c r="D8" s="649">
        <v>1664.7375959209039</v>
      </c>
      <c r="E8" s="651">
        <v>6.0383181474898268E-2</v>
      </c>
    </row>
    <row r="9" spans="1:6" ht="20.100000000000001" customHeight="1" thickBot="1" x14ac:dyDescent="0.25">
      <c r="A9" s="881"/>
      <c r="B9" s="647" t="s">
        <v>252</v>
      </c>
      <c r="C9" s="830">
        <v>2597.1796343061346</v>
      </c>
      <c r="D9" s="831">
        <v>2972.787960542787</v>
      </c>
      <c r="E9" s="653">
        <v>-12.634884533374921</v>
      </c>
    </row>
    <row r="10" spans="1:6" ht="48.95" customHeight="1" x14ac:dyDescent="0.2">
      <c r="A10" s="828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220</v>
      </c>
    </row>
    <row r="15" spans="1:6" s="440" customFormat="1" ht="21" x14ac:dyDescent="0.35">
      <c r="A15" s="18" t="s">
        <v>242</v>
      </c>
      <c r="B15" s="609" t="str">
        <f>INFO!D15</f>
        <v>16 - 22.12.2024r.</v>
      </c>
    </row>
    <row r="16" spans="1:6" s="440" customFormat="1" ht="20.100000000000001" customHeight="1" thickBot="1" x14ac:dyDescent="0.4">
      <c r="A16" s="18"/>
      <c r="B16" s="609"/>
    </row>
    <row r="17" spans="1:5" ht="24.95" customHeight="1" x14ac:dyDescent="0.2">
      <c r="A17" s="884" t="s">
        <v>247</v>
      </c>
      <c r="B17" s="887" t="s">
        <v>248</v>
      </c>
      <c r="C17" s="877" t="s">
        <v>9</v>
      </c>
      <c r="D17" s="878"/>
      <c r="E17" s="879"/>
    </row>
    <row r="18" spans="1:5" s="483" customFormat="1" ht="24.95" customHeight="1" x14ac:dyDescent="0.25">
      <c r="A18" s="885"/>
      <c r="B18" s="888"/>
      <c r="C18" s="882" t="s">
        <v>8</v>
      </c>
      <c r="D18" s="883"/>
      <c r="E18" s="727" t="s">
        <v>268</v>
      </c>
    </row>
    <row r="19" spans="1:5" ht="24.95" customHeight="1" thickBot="1" x14ac:dyDescent="0.25">
      <c r="A19" s="886"/>
      <c r="B19" s="889"/>
      <c r="C19" s="729" t="s">
        <v>286</v>
      </c>
      <c r="D19" s="730" t="s">
        <v>279</v>
      </c>
      <c r="E19" s="645" t="s">
        <v>267</v>
      </c>
    </row>
    <row r="20" spans="1:5" ht="20.100000000000001" customHeight="1" x14ac:dyDescent="0.2">
      <c r="A20" s="880" t="s">
        <v>253</v>
      </c>
      <c r="B20" s="732">
        <v>500</v>
      </c>
      <c r="C20" s="728">
        <v>1348.9966891626732</v>
      </c>
      <c r="D20" s="723">
        <v>1351.5709204723287</v>
      </c>
      <c r="E20" s="724">
        <v>-0.19046217040211849</v>
      </c>
    </row>
    <row r="21" spans="1:5" ht="20.100000000000001" customHeight="1" x14ac:dyDescent="0.2">
      <c r="A21" s="876"/>
      <c r="B21" s="618">
        <v>750</v>
      </c>
      <c r="C21" s="654">
        <v>1246.3629439207843</v>
      </c>
      <c r="D21" s="649">
        <v>1241.5442909412882</v>
      </c>
      <c r="E21" s="651">
        <v>0.38811768655009954</v>
      </c>
    </row>
    <row r="22" spans="1:5" ht="20.100000000000001" customHeight="1" x14ac:dyDescent="0.2">
      <c r="A22" s="620" t="s">
        <v>254</v>
      </c>
      <c r="B22" s="618">
        <v>720</v>
      </c>
      <c r="C22" s="654">
        <v>1009.5193840181754</v>
      </c>
      <c r="D22" s="649">
        <v>1010.2248522605344</v>
      </c>
      <c r="E22" s="650">
        <v>-6.9832794231934295E-2</v>
      </c>
    </row>
    <row r="23" spans="1:5" ht="20.100000000000001" customHeight="1" x14ac:dyDescent="0.2">
      <c r="A23" s="875" t="s">
        <v>255</v>
      </c>
      <c r="B23" s="618">
        <v>500</v>
      </c>
      <c r="C23" s="654" t="s">
        <v>18</v>
      </c>
      <c r="D23" s="649">
        <v>1462.0916905444126</v>
      </c>
      <c r="E23" s="651" t="s">
        <v>143</v>
      </c>
    </row>
    <row r="24" spans="1:5" ht="20.100000000000001" customHeight="1" x14ac:dyDescent="0.2">
      <c r="A24" s="876"/>
      <c r="B24" s="618">
        <v>750</v>
      </c>
      <c r="C24" s="654" t="s">
        <v>20</v>
      </c>
      <c r="D24" s="649">
        <v>1414.4444444444443</v>
      </c>
      <c r="E24" s="829" t="s">
        <v>20</v>
      </c>
    </row>
    <row r="25" spans="1:5" ht="20.100000000000001" customHeight="1" thickBot="1" x14ac:dyDescent="0.25">
      <c r="A25" s="621" t="s">
        <v>256</v>
      </c>
      <c r="B25" s="619">
        <v>720</v>
      </c>
      <c r="C25" s="655" t="s">
        <v>18</v>
      </c>
      <c r="D25" s="652">
        <v>1114.1791044776119</v>
      </c>
      <c r="E25" s="656" t="s">
        <v>143</v>
      </c>
    </row>
    <row r="26" spans="1:5" x14ac:dyDescent="0.2">
      <c r="C26" s="657"/>
      <c r="D26" s="657"/>
      <c r="E26" s="657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5" priority="6" operator="beginsWith" text="*">
      <formula>LEFT(E7,LEN("*"))="*"</formula>
    </cfRule>
    <cfRule type="cellIs" dxfId="24" priority="7" operator="greaterThan">
      <formula>0</formula>
    </cfRule>
    <cfRule type="cellIs" dxfId="23" priority="8" operator="lessThan">
      <formula>0</formula>
    </cfRule>
  </conditionalFormatting>
  <conditionalFormatting sqref="E20:E25">
    <cfRule type="beginsWith" dxfId="22" priority="2" operator="beginsWith" text="*">
      <formula>LEFT(E20,LEN("*"))="*"</formula>
    </cfRule>
    <cfRule type="cellIs" dxfId="21" priority="3" operator="greaterThan">
      <formula>0</formula>
    </cfRule>
    <cfRule type="cellIs" dxfId="2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K25" sqref="K25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221</v>
      </c>
    </row>
    <row r="2" spans="1:15" s="12" customFormat="1" ht="21" x14ac:dyDescent="0.35">
      <c r="A2" s="18" t="s">
        <v>242</v>
      </c>
      <c r="B2" s="608" t="str">
        <f>INFO!D15</f>
        <v>16 - 22.12.2024r.</v>
      </c>
    </row>
    <row r="3" spans="1:15" ht="13.5" thickBot="1" x14ac:dyDescent="0.25">
      <c r="A3" s="444"/>
    </row>
    <row r="4" spans="1:15" ht="18.75" x14ac:dyDescent="0.3">
      <c r="A4" s="134"/>
      <c r="B4" s="861" t="s">
        <v>9</v>
      </c>
      <c r="C4" s="862"/>
      <c r="D4" s="862"/>
      <c r="E4" s="862"/>
      <c r="F4" s="863"/>
      <c r="G4" s="714" t="s">
        <v>10</v>
      </c>
      <c r="H4" s="715"/>
      <c r="I4" s="713"/>
      <c r="J4" s="715"/>
      <c r="K4" s="715"/>
      <c r="L4" s="715"/>
      <c r="M4" s="715"/>
      <c r="N4" s="712"/>
      <c r="O4" s="716"/>
    </row>
    <row r="5" spans="1:15" ht="18.75" x14ac:dyDescent="0.3">
      <c r="A5" s="15"/>
      <c r="B5" s="864"/>
      <c r="C5" s="865"/>
      <c r="D5" s="865"/>
      <c r="E5" s="865"/>
      <c r="F5" s="866"/>
      <c r="G5" s="718" t="s">
        <v>11</v>
      </c>
      <c r="H5" s="717"/>
      <c r="I5" s="717"/>
      <c r="J5" s="718" t="s">
        <v>12</v>
      </c>
      <c r="K5" s="717"/>
      <c r="L5" s="717"/>
      <c r="M5" s="718" t="s">
        <v>13</v>
      </c>
      <c r="N5" s="721"/>
      <c r="O5" s="720"/>
    </row>
    <row r="6" spans="1:15" ht="30" customHeight="1" x14ac:dyDescent="0.25">
      <c r="A6" s="137" t="s">
        <v>14</v>
      </c>
      <c r="B6" s="692" t="s">
        <v>8</v>
      </c>
      <c r="C6" s="690"/>
      <c r="D6" s="642" t="s">
        <v>268</v>
      </c>
      <c r="E6" s="696" t="s">
        <v>190</v>
      </c>
      <c r="F6" s="697"/>
      <c r="G6" s="698" t="s">
        <v>8</v>
      </c>
      <c r="H6" s="697"/>
      <c r="I6" s="642" t="s">
        <v>268</v>
      </c>
      <c r="J6" s="698" t="s">
        <v>8</v>
      </c>
      <c r="K6" s="697"/>
      <c r="L6" s="642" t="s">
        <v>268</v>
      </c>
      <c r="M6" s="698" t="s">
        <v>8</v>
      </c>
      <c r="N6" s="697"/>
      <c r="O6" s="643" t="s">
        <v>268</v>
      </c>
    </row>
    <row r="7" spans="1:15" ht="30" customHeight="1" thickBot="1" x14ac:dyDescent="0.25">
      <c r="A7" s="139"/>
      <c r="B7" s="693" t="s">
        <v>286</v>
      </c>
      <c r="C7" s="691" t="s">
        <v>279</v>
      </c>
      <c r="D7" s="644" t="s">
        <v>267</v>
      </c>
      <c r="E7" s="694" t="s">
        <v>286</v>
      </c>
      <c r="F7" s="694" t="s">
        <v>279</v>
      </c>
      <c r="G7" s="695" t="s">
        <v>286</v>
      </c>
      <c r="H7" s="694" t="s">
        <v>279</v>
      </c>
      <c r="I7" s="644" t="s">
        <v>267</v>
      </c>
      <c r="J7" s="695" t="s">
        <v>286</v>
      </c>
      <c r="K7" s="694" t="s">
        <v>279</v>
      </c>
      <c r="L7" s="644" t="s">
        <v>267</v>
      </c>
      <c r="M7" s="695" t="s">
        <v>286</v>
      </c>
      <c r="N7" s="694" t="s">
        <v>279</v>
      </c>
      <c r="O7" s="645" t="s">
        <v>267</v>
      </c>
    </row>
    <row r="8" spans="1:15" ht="15.75" x14ac:dyDescent="0.25">
      <c r="A8" s="497" t="s">
        <v>258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3" t="s">
        <v>259</v>
      </c>
      <c r="B9" s="464">
        <v>468.58659795350923</v>
      </c>
      <c r="C9" s="125">
        <v>468.89880093356021</v>
      </c>
      <c r="D9" s="122">
        <v>-6.6582166435358539E-2</v>
      </c>
      <c r="E9" s="122">
        <v>85.87473762784191</v>
      </c>
      <c r="F9" s="122">
        <v>86.778466562932167</v>
      </c>
      <c r="G9" s="622">
        <v>478.11997476544337</v>
      </c>
      <c r="H9" s="125">
        <v>486.04364395998454</v>
      </c>
      <c r="I9" s="126">
        <v>-1.630238208648092</v>
      </c>
      <c r="J9" s="622">
        <v>464.21604014654525</v>
      </c>
      <c r="K9" s="623">
        <v>455.07675740550366</v>
      </c>
      <c r="L9" s="122">
        <v>2.0082947749620819</v>
      </c>
      <c r="M9" s="124">
        <v>452.07869732035499</v>
      </c>
      <c r="N9" s="623">
        <v>467.06970877883015</v>
      </c>
      <c r="O9" s="154">
        <v>-3.2095876004611119</v>
      </c>
    </row>
    <row r="10" spans="1:15" ht="16.5" thickBot="1" x14ac:dyDescent="0.3">
      <c r="A10" s="734" t="s">
        <v>260</v>
      </c>
      <c r="B10" s="464">
        <v>586.63470059284168</v>
      </c>
      <c r="C10" s="125">
        <v>572.73056371383063</v>
      </c>
      <c r="D10" s="122">
        <v>2.4276924892659228</v>
      </c>
      <c r="E10" s="122">
        <v>4.6659306759499479</v>
      </c>
      <c r="F10" s="122">
        <v>4.6496844688671466</v>
      </c>
      <c r="G10" s="124">
        <v>594.73499912298655</v>
      </c>
      <c r="H10" s="125">
        <v>574.0439426835145</v>
      </c>
      <c r="I10" s="126">
        <v>3.6044377269702457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261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3" t="s">
        <v>259</v>
      </c>
      <c r="B12" s="464">
        <v>432.34763700912123</v>
      </c>
      <c r="C12" s="125">
        <v>424.87351542782704</v>
      </c>
      <c r="D12" s="122">
        <v>1.7591403817599942</v>
      </c>
      <c r="E12" s="122">
        <v>9.4488037811316641</v>
      </c>
      <c r="F12" s="122">
        <v>8.2687236616613795</v>
      </c>
      <c r="G12" s="124">
        <v>433.69878674142376</v>
      </c>
      <c r="H12" s="125">
        <v>425.7181645087586</v>
      </c>
      <c r="I12" s="126">
        <v>1.8746257261242523</v>
      </c>
      <c r="J12" s="124" t="s">
        <v>18</v>
      </c>
      <c r="K12" s="125" t="s">
        <v>18</v>
      </c>
      <c r="L12" s="491" t="s">
        <v>143</v>
      </c>
      <c r="M12" s="124">
        <v>440.82316960705697</v>
      </c>
      <c r="N12" s="125">
        <v>434.23871993247991</v>
      </c>
      <c r="O12" s="154">
        <v>1.5163202571159198</v>
      </c>
    </row>
    <row r="13" spans="1:15" ht="16.5" thickBot="1" x14ac:dyDescent="0.3">
      <c r="A13" s="734" t="s">
        <v>260</v>
      </c>
      <c r="B13" s="490" t="s">
        <v>18</v>
      </c>
      <c r="C13" s="487" t="s">
        <v>18</v>
      </c>
      <c r="D13" s="489" t="s">
        <v>143</v>
      </c>
      <c r="E13" s="489">
        <v>1.0527915076469821E-2</v>
      </c>
      <c r="F13" s="489">
        <v>0.30312530653931302</v>
      </c>
      <c r="G13" s="488" t="s">
        <v>18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7" priority="6" operator="beginsWith" text="*">
      <formula>LEFT(I9,LEN("*"))="*"</formula>
    </cfRule>
    <cfRule type="cellIs" dxfId="16" priority="7" operator="lessThan">
      <formula>0</formula>
    </cfRule>
    <cfRule type="cellIs" dxfId="15" priority="8" operator="greaterThan">
      <formula>0</formula>
    </cfRule>
  </conditionalFormatting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2025-01-07T12:06:37Z</dcterms:modified>
</cp:coreProperties>
</file>