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D22" i="14" l="1"/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<sst xmlns="http://schemas.openxmlformats.org/spreadsheetml/2006/main" count="1731" uniqueCount="329">
  <si>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</si>
  <si>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</si>
  <si>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</si>
  <si>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</si>
  <si>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</si>
  <si>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</si>
  <si>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</si>
  <si>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</si>
  <si>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</si>
  <si>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</si>
  <si>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</si>
  <si>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</si>
  <si>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</si>
  <si>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</si>
  <si>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</si>
  <si>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</si>
  <si>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</si>
  <si>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</si>
  <si>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</si>
  <si>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</si>
  <si>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</si>
  <si>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</si>
  <si>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</si>
  <si>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</si>
  <si>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</si>
  <si>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</si>
  <si>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</si>
  <si>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</si>
  <si>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</si>
  <si>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</si>
  <si>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</si>
  <si>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</si>
  <si>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</si>
  <si>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</si>
  <si>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</si>
  <si>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</si>
  <si>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</si>
  <si>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</si>
  <si>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</si>
  <si>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</si>
  <si>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</si>
  <si>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</si>
  <si>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</si>
  <si>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</si>
  <si>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</si>
  <si>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</si>
  <si>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</si>
  <si>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</si>
  <si>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</si>
  <si>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</si>
  <si>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</si>
  <si>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</si>
  <si>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</si>
  <si>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</si>
  <si>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</si>
  <si>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</si>
  <si>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</si>
  <si>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</si>
  <si>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</si>
  <si>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</si>
  <si>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</si>
  <si>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</si>
  <si>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</si>
  <si>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</si>
  <si>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</si>
  <si>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</si>
  <si>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</si>
  <si>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</si>
  <si>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</si>
  <si>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</si>
  <si>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</si>
  <si>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</si>
  <si>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</si>
  <si>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</si>
  <si>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</si>
  <si>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</si>
  <si>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</si>
  <si>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</si>
  <si>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</si>
  <si>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</si>
  <si>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</si>
  <si>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</si>
  <si>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</si>
  <si>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</si>
  <si>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</si>
  <si>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</si>
  <si>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</si>
  <si>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</si>
  <si>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</si>
  <si>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</si>
  <si>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</si>
  <si>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</si>
  <si>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</si>
  <si>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</si>
  <si>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</si>
  <si>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</si>
  <si>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</si>
  <si>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</si>
  <si>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</si>
  <si>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</si>
  <si>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</si>
  <si>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</si>
  <si>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</si>
  <si>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</si>
  <si>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</si>
  <si>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</si>
  <si>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</si>
  <si>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</si>
  <si>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</si>
  <si>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</si>
  <si>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</si>
  <si>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</si>
  <si>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</si>
  <si>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</si>
  <si>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</si>
  <si>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</si>
  <si>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</si>
  <si>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</si>
  <si>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</si>
  <si>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</si>
  <si>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</si>
  <si>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</si>
  <si>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</si>
  <si>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</si>
  <si>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</si>
  <si>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</si>
  <si>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</si>
  <si>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</si>
  <si>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</si>
  <si>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</si>
  <si>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</si>
  <si>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</si>
  <si>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</si>
  <si>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</si>
  <si>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</si>
  <si>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</si>
  <si>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</si>
  <si>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</si>
  <si>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</si>
  <si>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</si>
  <si>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</si>
  <si>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</si>
  <si>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</si>
  <si>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</si>
  <si>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</si>
  <si>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</si>
  <si>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</si>
  <si>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</si>
  <si>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</si>
  <si>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</si>
  <si>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</si>
  <si>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</si>
  <si>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</si>
  <si>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</si>
  <si>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</si>
  <si>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</si>
  <si>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</si>
  <si>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</si>
  <si>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</si>
  <si>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</si>
  <si>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</si>
  <si>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</si>
  <si>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</si>
  <si>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</si>
  <si>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</si>
  <si>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</si>
  <si>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</si>
  <si>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</si>
  <si>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</si>
  <si>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</si>
  <si>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</si>
  <si>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</si>
  <si>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</si>
  <si>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</si>
  <si>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</si>
  <si>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</si>
  <si>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</si>
  <si>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</si>
  <si>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</si>
  <si>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</si>
  <si>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</si>
  <si>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</si>
  <si>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</si>
  <si>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</si>
  <si>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</si>
  <si>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</si>
  <si>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</si>
  <si>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</si>
  <si>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</si>
  <si>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</si>
  <si>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</si>
  <si>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</si>
  <si>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</si>
  <si>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</si>
  <si>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</si>
  <si>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</si>
  <si>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</si>
  <si>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</si>
  <si>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</si>
  <si>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</si>
  <si>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</si>
  <si>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</si>
  <si>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</si>
  <si>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</si>
  <si>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</si>
  <si>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</si>
  <si>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</si>
  <si>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</si>
  <si>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</si>
  <si>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</si>
  <si>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</si>
  <si>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</si>
  <si>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</si>
  <si>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</si>
  <si>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</si>
  <si>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</si>
  <si>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</si>
  <si>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</si>
  <si>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</si>
  <si>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</si>
  <si>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</si>
  <si>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</si>
  <si>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</si>
  <si>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</si>
  <si>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</si>
  <si>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</si>
  <si>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</si>
  <si>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</si>
  <si>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</si>
  <si>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</si>
  <si>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</si>
  <si>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</si>
  <si>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</si>
  <si>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</si>
  <si>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</si>
  <si>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</si>
  <si>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</si>
  <si>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</si>
  <si>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</si>
  <si>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</si>
  <si>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</si>
  <si>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</si>
  <si>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</si>
  <si>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</si>
  <si>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</si>
  <si>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</si>
  <si>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</si>
  <si>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</si>
  <si>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</si>
  <si>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</si>
  <si>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</si>
  <si>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</si>
  <si>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</si>
  <si>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</si>
  <si>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</si>
  <si>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</si>
  <si>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</si>
  <si>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</si>
  <si>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</si>
  <si>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</si>
  <si>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</si>
  <si>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</si>
  <si>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</si>
  <si>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</si>
  <si>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</si>
  <si>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</si>
  <si>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</si>
  <si>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</si>
  <si>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</si>
  <si>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</si>
  <si>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</si>
  <si>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</si>
  <si>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</si>
  <si>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</si>
  <si>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</si>
  <si>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</si>
  <si>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</si>
  <si>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</si>
  <si>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</si>
  <si>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</si>
  <si>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</si>
  <si>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</si>
  <si>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</si>
  <si>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</si>
  <si>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</si>
  <si>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</si>
  <si>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</si>
  <si>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</si>
  <si>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</si>
  <si>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</si>
  <si>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</si>
  <si>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Kazachstan</t>
  </si>
  <si>
    <t>maj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</si>
  <si>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</si>
  <si>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</si>
  <si>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</si>
  <si>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</si>
  <si>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</si>
  <si>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</si>
  <si>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</si>
  <si>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</si>
  <si>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</si>
  <si>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</si>
  <si>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I-V 2020r.*</t>
  </si>
  <si>
    <t>I-V 2021r*.</t>
  </si>
  <si>
    <t>Handel zagraniczny produktami mlecznymi w okresie: I-V  2021r. - dane wstępne</t>
  </si>
  <si>
    <t>Niger</t>
  </si>
  <si>
    <t>I - V 2020r</t>
  </si>
  <si>
    <t>I - V 2021r</t>
  </si>
  <si>
    <t>Nigeria</t>
  </si>
  <si>
    <t>Kosowo</t>
  </si>
  <si>
    <t>Grenada</t>
  </si>
  <si>
    <t>czerwiec</t>
  </si>
  <si>
    <t>czerwiec 2021</t>
  </si>
  <si>
    <t>czerwiec 2020</t>
  </si>
  <si>
    <t>czerwiec 2019</t>
  </si>
  <si>
    <r>
      <t>Mleko surowe</t>
    </r>
    <r>
      <rPr>
        <b/>
        <sz val="11"/>
        <rFont val="Times New Roman"/>
        <family val="1"/>
        <charset val="238"/>
      </rPr>
      <t xml:space="preserve"> skup    czerwiec 21</t>
    </r>
  </si>
  <si>
    <t>01.08.2021</t>
  </si>
  <si>
    <t>OKRES: I.2017 - VII.2021   (ceny bez VAT)</t>
  </si>
  <si>
    <t>NR 31/ 2021</t>
  </si>
  <si>
    <t xml:space="preserve"> 12 sierpnia 2021r.</t>
  </si>
  <si>
    <t>Notowania z okresu:  02-08.08.2021r.</t>
  </si>
  <si>
    <t>Ceny sprzedaży NETTO (bez VAT) wybranych produktów mleczarskich za okres: 02-08.08.2021r.</t>
  </si>
  <si>
    <t>08.08.2021</t>
  </si>
  <si>
    <t>Ceny sprzedaży NETTO (bez VAT) wybranych preparatów mlekopodobnych za okres: 02-08.08.2021r.</t>
  </si>
  <si>
    <t>Ceny zakupu NETTO (bez VAT) płacone przez podmioty handlu detalicznego, wybranych produktów mleczarskich za okres: 02-08.08.2021r.</t>
  </si>
  <si>
    <t>VI-2021</t>
  </si>
  <si>
    <t>VI-2020</t>
  </si>
  <si>
    <t>Aktualna   02-08.08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</si>
</sst>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7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3" fillId="0" borderId="21" xfId="0" applyFont="1" applyBorder="1"/>
    <xf numFmtId="0" fontId="113" fillId="0" borderId="31" xfId="0" applyFont="1" applyBorder="1"/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5" fillId="0" borderId="139" xfId="0" applyFont="1" applyBorder="1"/>
    <xf numFmtId="0" fontId="115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0" fontId="7" fillId="0" borderId="159" xfId="0" applyFont="1" applyBorder="1" applyAlignment="1">
      <alignment horizontal="centerContinuous"/>
    </xf>
    <xf numFmtId="0" fontId="7" fillId="0" borderId="160" xfId="0" applyFont="1" applyBorder="1" applyAlignment="1">
      <alignment horizontal="centerContinuous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8" fillId="0" borderId="163" xfId="0" applyFont="1" applyBorder="1" applyAlignment="1">
      <alignment horizontal="centerContinuous" vertical="center" wrapText="1"/>
    </xf>
    <xf numFmtId="0" fontId="8" fillId="0" borderId="164" xfId="0" applyFont="1" applyBorder="1" applyAlignment="1">
      <alignment horizontal="centerContinuous" vertical="center" wrapText="1"/>
    </xf>
    <xf numFmtId="0" fontId="8" fillId="0" borderId="160" xfId="0" applyFont="1" applyBorder="1" applyAlignment="1">
      <alignment horizontal="center" wrapText="1"/>
    </xf>
    <xf numFmtId="0" fontId="8" fillId="0" borderId="161" xfId="0" applyFont="1" applyBorder="1" applyAlignment="1">
      <alignment horizontal="center" wrapText="1"/>
    </xf>
    <xf numFmtId="0" fontId="30" fillId="24" borderId="163" xfId="0" applyFont="1" applyFill="1" applyBorder="1" applyAlignment="1">
      <alignment horizontal="center" vertical="center" wrapText="1"/>
    </xf>
    <xf numFmtId="164" fontId="8" fillId="24" borderId="163" xfId="0" applyNumberFormat="1" applyFont="1" applyFill="1" applyBorder="1" applyAlignment="1">
      <alignment horizontal="right" vertical="center" wrapText="1"/>
    </xf>
    <xf numFmtId="164" fontId="94" fillId="0" borderId="165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6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81" fillId="0" borderId="162" xfId="0" applyFont="1" applyBorder="1" applyAlignment="1">
      <alignment horizontal="centerContinuous" vertical="center" wrapText="1"/>
    </xf>
    <xf numFmtId="0" fontId="81" fillId="0" borderId="167" xfId="0" applyFont="1" applyBorder="1" applyAlignment="1">
      <alignment horizontal="centerContinuous" vertical="center" wrapText="1"/>
    </xf>
    <xf numFmtId="16" fontId="26" fillId="24" borderId="163" xfId="0" applyNumberFormat="1" applyFont="1" applyFill="1" applyBorder="1" applyAlignment="1">
      <alignment horizontal="center" vertical="center" wrapText="1"/>
    </xf>
    <xf numFmtId="16" fontId="26" fillId="24" borderId="166" xfId="0" applyNumberFormat="1" applyFont="1" applyFill="1" applyBorder="1" applyAlignment="1">
      <alignment horizontal="center" vertical="center" wrapText="1"/>
    </xf>
    <xf numFmtId="0" fontId="80" fillId="0" borderId="0" xfId="0" applyFont="1"/>
    <xf numFmtId="0" fontId="86" fillId="0" borderId="0" xfId="0" applyFont="1"/>
    <xf numFmtId="0" fontId="11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51" xfId="0" applyFont="1" applyFill="1" applyBorder="1" applyAlignment="1">
      <alignment horizontal="center" wrapText="1"/>
    </xf>
    <xf numFmtId="0" fontId="18" fillId="0" borderId="150" xfId="0" applyFont="1" applyBorder="1" applyAlignment="1">
      <alignment horizontal="left" vertical="center"/>
    </xf>
    <xf numFmtId="0" fontId="3" fillId="0" borderId="154" xfId="0" applyFont="1" applyBorder="1" applyAlignment="1">
      <alignment horizontal="center" vertical="center" wrapText="1"/>
    </xf>
    <xf numFmtId="165" fontId="8" fillId="0" borderId="154" xfId="0" applyNumberFormat="1" applyFont="1" applyBorder="1" applyAlignment="1">
      <alignment vertical="center" wrapText="1"/>
    </xf>
    <xf numFmtId="0" fontId="18" fillId="0" borderId="150" xfId="0" applyFont="1" applyBorder="1" applyAlignment="1">
      <alignment vertical="center" wrapText="1"/>
    </xf>
    <xf numFmtId="0" fontId="3" fillId="0" borderId="150" xfId="0" applyFont="1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3" fillId="0" borderId="169" xfId="0" applyFont="1" applyBorder="1" applyAlignment="1">
      <alignment horizontal="center" vertical="center" wrapText="1"/>
    </xf>
    <xf numFmtId="16" fontId="26" fillId="0" borderId="166" xfId="0" applyNumberFormat="1" applyFont="1" applyFill="1" applyBorder="1" applyAlignment="1">
      <alignment horizontal="center" vertical="center" wrapText="1"/>
    </xf>
    <xf numFmtId="164" fontId="114" fillId="0" borderId="170" xfId="0" applyNumberFormat="1" applyFont="1" applyBorder="1" applyAlignment="1">
      <alignment horizontal="right" vertical="center" wrapText="1"/>
    </xf>
    <xf numFmtId="14" fontId="9" fillId="0" borderId="163" xfId="0" applyNumberFormat="1" applyFont="1" applyBorder="1" applyAlignment="1">
      <alignment vertical="center" wrapText="1"/>
    </xf>
    <xf numFmtId="14" fontId="9" fillId="0" borderId="150" xfId="0" applyNumberFormat="1" applyFont="1" applyBorder="1" applyAlignment="1">
      <alignment vertical="center" wrapText="1"/>
    </xf>
    <xf numFmtId="1" fontId="8" fillId="24" borderId="163" xfId="0" applyNumberFormat="1" applyFont="1" applyFill="1" applyBorder="1" applyAlignment="1">
      <alignment horizontal="center" vertical="center" wrapText="1"/>
    </xf>
    <xf numFmtId="1" fontId="8" fillId="0" borderId="154" xfId="0" applyNumberFormat="1" applyFont="1" applyBorder="1" applyAlignment="1">
      <alignment horizontal="center" vertical="center" wrapText="1"/>
    </xf>
    <xf numFmtId="1" fontId="8" fillId="24" borderId="153" xfId="0" applyNumberFormat="1" applyFont="1" applyFill="1" applyBorder="1" applyAlignment="1">
      <alignment horizontal="center" vertical="center" wrapText="1"/>
    </xf>
    <xf numFmtId="1" fontId="8" fillId="0" borderId="150" xfId="0" applyNumberFormat="1" applyFont="1" applyBorder="1" applyAlignment="1">
      <alignment horizontal="center" vertical="center" wrapText="1"/>
    </xf>
    <xf numFmtId="0" fontId="29" fillId="0" borderId="170" xfId="0" applyFont="1" applyBorder="1" applyAlignment="1">
      <alignment horizontal="right" vertical="center"/>
    </xf>
    <xf numFmtId="2" fontId="29" fillId="0" borderId="171" xfId="0" applyNumberFormat="1" applyFont="1" applyBorder="1" applyAlignment="1">
      <alignment horizontal="right" vertical="center"/>
    </xf>
    <xf numFmtId="0" fontId="18" fillId="0" borderId="150" xfId="0" applyFont="1" applyBorder="1" applyAlignment="1">
      <alignment horizontal="center" vertical="center" wrapText="1"/>
    </xf>
    <xf numFmtId="164" fontId="8" fillId="24" borderId="175" xfId="0" applyNumberFormat="1" applyFont="1" applyFill="1" applyBorder="1" applyAlignment="1">
      <alignment horizontal="right" vertical="center" wrapText="1"/>
    </xf>
    <xf numFmtId="164" fontId="8" fillId="0" borderId="176" xfId="0" applyNumberFormat="1" applyFont="1" applyFill="1" applyBorder="1" applyAlignment="1">
      <alignment horizontal="right" vertical="center" wrapText="1"/>
    </xf>
    <xf numFmtId="164" fontId="114" fillId="0" borderId="174" xfId="0" applyNumberFormat="1" applyFont="1" applyBorder="1" applyAlignment="1">
      <alignment horizontal="right" vertical="center" wrapText="1"/>
    </xf>
    <xf numFmtId="165" fontId="8" fillId="0" borderId="173" xfId="0" applyNumberFormat="1" applyFont="1" applyBorder="1" applyAlignment="1">
      <alignment horizontal="center" vertical="center" wrapText="1"/>
    </xf>
    <xf numFmtId="1" fontId="8" fillId="24" borderId="175" xfId="0" applyNumberFormat="1" applyFont="1" applyFill="1" applyBorder="1" applyAlignment="1">
      <alignment horizontal="center" vertical="center" wrapText="1"/>
    </xf>
    <xf numFmtId="1" fontId="8" fillId="0" borderId="173" xfId="0" applyNumberFormat="1" applyFont="1" applyBorder="1" applyAlignment="1">
      <alignment horizontal="center" vertical="center" wrapText="1"/>
    </xf>
    <xf numFmtId="1" fontId="8" fillId="29" borderId="174" xfId="0" applyNumberFormat="1" applyFont="1" applyFill="1" applyBorder="1" applyAlignment="1">
      <alignment horizontal="right" vertical="center" wrapText="1"/>
    </xf>
    <xf numFmtId="1" fontId="8" fillId="0" borderId="174" xfId="0" applyNumberFormat="1" applyFont="1" applyFill="1" applyBorder="1" applyAlignment="1">
      <alignment horizontal="right" vertical="center" wrapText="1"/>
    </xf>
    <xf numFmtId="168" fontId="2" fillId="0" borderId="173" xfId="0" applyNumberFormat="1" applyFont="1" applyBorder="1" applyAlignment="1">
      <alignment horizontal="center" vertical="center" wrapText="1"/>
    </xf>
    <xf numFmtId="0" fontId="26" fillId="30" borderId="178" xfId="0" applyFont="1" applyFill="1" applyBorder="1" applyAlignment="1" applyProtection="1">
      <alignment horizontal="center" vertical="top" wrapText="1"/>
      <protection locked="0"/>
    </xf>
    <xf numFmtId="0" fontId="3" fillId="0" borderId="178" xfId="0" applyFont="1" applyFill="1" applyBorder="1" applyAlignment="1" applyProtection="1">
      <alignment horizontal="center" vertical="top" wrapText="1"/>
      <protection locked="0"/>
    </xf>
    <xf numFmtId="0" fontId="3" fillId="31" borderId="178" xfId="0" applyFont="1" applyFill="1" applyBorder="1" applyAlignment="1" applyProtection="1">
      <alignment horizontal="center" vertical="top" wrapText="1"/>
      <protection locked="0"/>
    </xf>
    <xf numFmtId="0" fontId="3" fillId="0" borderId="179" xfId="0" applyFont="1" applyFill="1" applyBorder="1" applyAlignment="1" applyProtection="1">
      <alignment horizontal="center" vertical="top" wrapText="1"/>
      <protection locked="0"/>
    </xf>
    <xf numFmtId="0" fontId="3" fillId="0" borderId="180" xfId="0" applyFont="1" applyFill="1" applyBorder="1" applyAlignment="1" applyProtection="1">
      <alignment horizontal="center" vertical="top" wrapText="1"/>
      <protection locked="0"/>
    </xf>
    <xf numFmtId="0" fontId="51" fillId="0" borderId="180" xfId="0" applyFont="1" applyFill="1" applyBorder="1" applyAlignment="1" applyProtection="1">
      <alignment horizontal="center" vertical="center" wrapText="1"/>
      <protection locked="0"/>
    </xf>
    <xf numFmtId="165" fontId="51" fillId="3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0" xfId="0" applyNumberFormat="1" applyFont="1" applyFill="1" applyBorder="1" applyAlignment="1" applyProtection="1">
      <alignment horizontal="center" vertical="center" wrapText="1"/>
    </xf>
    <xf numFmtId="165" fontId="3" fillId="0" borderId="178" xfId="0" applyNumberFormat="1" applyFont="1" applyFill="1" applyBorder="1" applyAlignment="1" applyProtection="1">
      <alignment horizontal="right" vertical="center" wrapText="1"/>
    </xf>
    <xf numFmtId="165" fontId="3" fillId="31" borderId="178" xfId="0" applyNumberFormat="1" applyFont="1" applyFill="1" applyBorder="1" applyAlignment="1" applyProtection="1">
      <alignment horizontal="right" vertical="center" wrapText="1"/>
    </xf>
    <xf numFmtId="1" fontId="3" fillId="31" borderId="17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0" xfId="0" applyNumberFormat="1" applyFont="1" applyFill="1" applyBorder="1" applyAlignment="1" applyProtection="1">
      <alignment horizontal="right" vertical="center" wrapText="1"/>
    </xf>
    <xf numFmtId="1" fontId="51" fillId="30" borderId="178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78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7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80" xfId="0" applyNumberFormat="1" applyFont="1" applyFill="1" applyBorder="1" applyAlignment="1">
      <alignment horizontal="right" vertical="center" wrapText="1"/>
    </xf>
    <xf numFmtId="1" fontId="43" fillId="0" borderId="180" xfId="0" applyNumberFormat="1" applyFont="1" applyFill="1" applyBorder="1" applyAlignment="1">
      <alignment horizontal="right" vertical="center" wrapText="1"/>
    </xf>
    <xf numFmtId="1" fontId="110" fillId="32" borderId="180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72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74" xfId="0" applyBorder="1" applyAlignment="1">
      <alignment horizontal="center" vertical="center" wrapText="1"/>
    </xf>
    <xf numFmtId="0" fontId="3" fillId="0" borderId="172" xfId="0" applyFont="1" applyBorder="1" applyAlignment="1">
      <alignment horizontal="center" vertical="center" wrapText="1"/>
    </xf>
    <xf numFmtId="0" fontId="0" fillId="0" borderId="173" xfId="0" applyBorder="1" applyAlignment="1">
      <alignment horizontal="center" vertical="center" wrapText="1"/>
    </xf>
    <xf numFmtId="0" fontId="9" fillId="0" borderId="151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0" fillId="0" borderId="174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26" fillId="0" borderId="174" xfId="0" applyFont="1" applyBorder="1" applyAlignment="1">
      <alignment horizontal="center" vertical="center" wrapText="1"/>
    </xf>
    <xf numFmtId="0" fontId="9" fillId="0" borderId="156" xfId="0" applyFont="1" applyBorder="1" applyAlignment="1">
      <alignment horizontal="center" vertical="center"/>
    </xf>
    <xf numFmtId="0" fontId="9" fillId="0" borderId="157" xfId="0" applyFont="1" applyBorder="1" applyAlignment="1">
      <alignment horizontal="center" vertical="center"/>
    </xf>
    <xf numFmtId="0" fontId="9" fillId="0" borderId="152" xfId="0" applyFont="1" applyBorder="1" applyAlignment="1">
      <alignment horizontal="center" vertical="center"/>
    </xf>
    <xf numFmtId="0" fontId="9" fillId="0" borderId="172" xfId="0" applyFont="1" applyBorder="1" applyAlignment="1">
      <alignment horizontal="center" vertical="center"/>
    </xf>
    <xf numFmtId="0" fontId="9" fillId="0" borderId="177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8" fillId="0" borderId="153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18" fillId="0" borderId="151" xfId="0" applyFont="1" applyBorder="1" applyAlignment="1">
      <alignment vertical="center" wrapText="1"/>
    </xf>
    <xf numFmtId="0" fontId="0" fillId="0" borderId="174" xfId="0" applyFont="1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71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70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10</xdr:col>
      <xdr:colOff>190178</xdr:colOff>
      <xdr:row>54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273800"/>
          <a:ext cx="8381679" cy="505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8</xdr:col>
      <xdr:colOff>523875</xdr:colOff>
      <xdr:row>42</xdr:row>
      <xdr:rowOff>94003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7453313" cy="3904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14</xdr:row>
      <xdr:rowOff>85725</xdr:rowOff>
    </xdr:from>
    <xdr:to>
      <xdr:col>14</xdr:col>
      <xdr:colOff>457200</xdr:colOff>
      <xdr:row>36</xdr:row>
      <xdr:rowOff>78295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375" y="3543300"/>
          <a:ext cx="5753100" cy="3554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107155</xdr:colOff>
      <xdr:row>31</xdr:row>
      <xdr:rowOff>154781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988719" cy="29884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119061</xdr:colOff>
      <xdr:row>52</xdr:row>
      <xdr:rowOff>154782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000625" cy="29884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654844</xdr:colOff>
      <xdr:row>12</xdr:row>
      <xdr:rowOff>83345</xdr:rowOff>
    </xdr:from>
    <xdr:to>
      <xdr:col>23</xdr:col>
      <xdr:colOff>346258</xdr:colOff>
      <xdr:row>46</xdr:row>
      <xdr:rowOff>95251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7219" y="2381251"/>
          <a:ext cx="13014508" cy="5679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1</xdr:row>
      <xdr:rowOff>28575</xdr:rowOff>
    </xdr:from>
    <xdr:to>
      <xdr:col>15</xdr:col>
      <xdr:colOff>82719</xdr:colOff>
      <xdr:row>20</xdr:row>
      <xdr:rowOff>79519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1905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19050</xdr:rowOff>
    </xdr:from>
    <xdr:to>
      <xdr:col>7</xdr:col>
      <xdr:colOff>95250</xdr:colOff>
      <xdr:row>34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19475"/>
          <a:ext cx="374332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114300</xdr:colOff>
      <xdr:row>49</xdr:row>
      <xdr:rowOff>66676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1"/>
          <a:ext cx="3771900" cy="2171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19050</xdr:rowOff>
    </xdr:from>
    <xdr:to>
      <xdr:col>14</xdr:col>
      <xdr:colOff>0</xdr:colOff>
      <xdr:row>34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19475"/>
          <a:ext cx="3657600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13</xdr:col>
      <xdr:colOff>600074</xdr:colOff>
      <xdr:row>49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48075" cy="22098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2193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1</xdr:rowOff>
    </xdr:from>
    <xdr:to>
      <xdr:col>21</xdr:col>
      <xdr:colOff>0</xdr:colOff>
      <xdr:row>49</xdr:row>
      <xdr:rowOff>104776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1"/>
          <a:ext cx="365760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70</xdr:row>
      <xdr:rowOff>19050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933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63</xdr:row>
      <xdr:rowOff>0</xdr:rowOff>
    </xdr:from>
    <xdr:to>
      <xdr:col>11</xdr:col>
      <xdr:colOff>438150</xdr:colOff>
      <xdr:row>82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05025" y="10353675"/>
          <a:ext cx="5038725" cy="31432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20</xdr:col>
      <xdr:colOff>628650</xdr:colOff>
      <xdr:row>82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0353675"/>
          <a:ext cx="5572125" cy="31527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7147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514351</xdr:colOff>
      <xdr:row>46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562350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523876</xdr:colOff>
      <xdr:row>33</xdr:row>
      <xdr:rowOff>0</xdr:rowOff>
    </xdr:from>
    <xdr:to>
      <xdr:col>12</xdr:col>
      <xdr:colOff>142876</xdr:colOff>
      <xdr:row>46</xdr:row>
      <xdr:rowOff>91633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81476" y="5457825"/>
          <a:ext cx="327660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533401</xdr:colOff>
      <xdr:row>61</xdr:row>
      <xdr:rowOff>66675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62875"/>
          <a:ext cx="3581400" cy="2333625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542926</xdr:colOff>
      <xdr:row>47</xdr:row>
      <xdr:rowOff>0</xdr:rowOff>
    </xdr:from>
    <xdr:to>
      <xdr:col>12</xdr:col>
      <xdr:colOff>142876</xdr:colOff>
      <xdr:row>61</xdr:row>
      <xdr:rowOff>80213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00526" y="7762875"/>
          <a:ext cx="325755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K18" sqref="K18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88" t="s">
        <v>287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319</v>
      </c>
      <c r="D9" s="1" t="s">
        <v>22</v>
      </c>
    </row>
    <row r="10" spans="2:25" x14ac:dyDescent="0.2">
      <c r="B10" s="1" t="s">
        <v>320</v>
      </c>
    </row>
    <row r="11" spans="2:25" x14ac:dyDescent="0.2">
      <c r="B11" s="1"/>
    </row>
    <row r="12" spans="2:25" x14ac:dyDescent="0.2">
      <c r="B12" s="29" t="s">
        <v>321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R6" sqref="R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276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T15" sqref="T1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287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318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7" t="s">
        <v>225</v>
      </c>
      <c r="D14" s="458" t="s">
        <v>226</v>
      </c>
      <c r="E14" s="459" t="s">
        <v>227</v>
      </c>
      <c r="F14" s="459" t="s">
        <v>228</v>
      </c>
      <c r="G14" s="459" t="s">
        <v>229</v>
      </c>
      <c r="H14" s="459" t="s">
        <v>230</v>
      </c>
      <c r="I14" s="459" t="s">
        <v>231</v>
      </c>
      <c r="J14" s="459" t="s">
        <v>232</v>
      </c>
      <c r="K14" s="459" t="s">
        <v>233</v>
      </c>
      <c r="L14" s="459" t="s">
        <v>234</v>
      </c>
      <c r="M14" s="459" t="s">
        <v>235</v>
      </c>
      <c r="N14" s="459" t="s">
        <v>236</v>
      </c>
      <c r="O14" s="460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1" t="s">
        <v>239</v>
      </c>
      <c r="D16" s="462">
        <v>410.55031969879741</v>
      </c>
      <c r="E16" s="462">
        <v>405.92528932823404</v>
      </c>
      <c r="F16" s="462">
        <v>415.06587182503171</v>
      </c>
      <c r="G16" s="462">
        <v>415.78302153853031</v>
      </c>
      <c r="H16" s="462">
        <v>418.52051394641336</v>
      </c>
      <c r="I16" s="462">
        <v>420.92412497491244</v>
      </c>
      <c r="J16" s="462">
        <v>422.19084679763165</v>
      </c>
      <c r="K16" s="462">
        <v>425.93323237306373</v>
      </c>
      <c r="L16" s="462">
        <v>435.7515632080013</v>
      </c>
      <c r="M16" s="462">
        <v>429.60671679837998</v>
      </c>
      <c r="N16" s="462">
        <v>433.91962032017744</v>
      </c>
      <c r="O16" s="463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>
        <v>446.78</v>
      </c>
      <c r="I20" s="289">
        <v>444.59</v>
      </c>
      <c r="J20" s="289">
        <v>431.7</v>
      </c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1" t="s">
        <v>239</v>
      </c>
      <c r="D22" s="462">
        <v>264.22742766883761</v>
      </c>
      <c r="E22" s="462">
        <v>261.62567290497998</v>
      </c>
      <c r="F22" s="462">
        <v>261.28898624261666</v>
      </c>
      <c r="G22" s="462">
        <v>265.38613274501455</v>
      </c>
      <c r="H22" s="462">
        <v>265.71767956715814</v>
      </c>
      <c r="I22" s="462">
        <v>265.33812232275858</v>
      </c>
      <c r="J22" s="462">
        <v>266.42231622832736</v>
      </c>
      <c r="K22" s="462">
        <v>263.11677423325443</v>
      </c>
      <c r="L22" s="462">
        <v>264.59488373323165</v>
      </c>
      <c r="M22" s="462">
        <v>266.93771630917144</v>
      </c>
      <c r="N22" s="462">
        <v>269.68730506228809</v>
      </c>
      <c r="O22" s="463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>
        <v>286.25</v>
      </c>
      <c r="I26" s="289">
        <v>286.75</v>
      </c>
      <c r="J26" s="289">
        <v>285.8</v>
      </c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1" t="s">
        <v>239</v>
      </c>
      <c r="D28" s="462">
        <v>193.30284025213072</v>
      </c>
      <c r="E28" s="462">
        <v>191.2687581090714</v>
      </c>
      <c r="F28" s="462">
        <v>191.31561937634595</v>
      </c>
      <c r="G28" s="462">
        <v>191.49550049668539</v>
      </c>
      <c r="H28" s="462">
        <v>191.57102023627996</v>
      </c>
      <c r="I28" s="462">
        <v>192.43881971648969</v>
      </c>
      <c r="J28" s="462">
        <v>193.8248127220584</v>
      </c>
      <c r="K28" s="462">
        <v>193.56522855967538</v>
      </c>
      <c r="L28" s="462">
        <v>196.58869687496284</v>
      </c>
      <c r="M28" s="462">
        <v>199.76489920472477</v>
      </c>
      <c r="N28" s="462">
        <v>198.3893113076804</v>
      </c>
      <c r="O28" s="463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>
        <v>218.11</v>
      </c>
      <c r="I32" s="289">
        <v>218.58</v>
      </c>
      <c r="J32" s="289">
        <v>216.96</v>
      </c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1" t="s">
        <v>239</v>
      </c>
      <c r="D34" s="462">
        <v>620.52584524708288</v>
      </c>
      <c r="E34" s="462">
        <v>610.98846942632053</v>
      </c>
      <c r="F34" s="462">
        <v>613.48284188853813</v>
      </c>
      <c r="G34" s="462">
        <v>613.72476430462393</v>
      </c>
      <c r="H34" s="462">
        <v>606.72034722305284</v>
      </c>
      <c r="I34" s="462">
        <v>601.6106220020215</v>
      </c>
      <c r="J34" s="462">
        <v>617.94396754570255</v>
      </c>
      <c r="K34" s="462">
        <v>637.27880462292717</v>
      </c>
      <c r="L34" s="462">
        <v>678.50605906520252</v>
      </c>
      <c r="M34" s="462">
        <v>691.78485236566894</v>
      </c>
      <c r="N34" s="462">
        <v>699.93533272826176</v>
      </c>
      <c r="O34" s="463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4">
        <v>2021</v>
      </c>
      <c r="D38" s="465">
        <v>700.68</v>
      </c>
      <c r="E38" s="465">
        <v>710.46</v>
      </c>
      <c r="F38" s="465">
        <v>730.62</v>
      </c>
      <c r="G38" s="465">
        <v>732.15</v>
      </c>
      <c r="H38" s="465">
        <v>732.66</v>
      </c>
      <c r="I38" s="465">
        <v>727.41</v>
      </c>
      <c r="J38" s="465">
        <v>717.49</v>
      </c>
      <c r="K38" s="465"/>
      <c r="L38" s="465"/>
      <c r="M38" s="465"/>
      <c r="N38" s="465"/>
      <c r="O38" s="466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1" t="s">
        <v>239</v>
      </c>
      <c r="D40" s="462">
        <v>1926.1421840678215</v>
      </c>
      <c r="E40" s="462">
        <v>1773.7868616139083</v>
      </c>
      <c r="F40" s="462">
        <v>1808.8957992992707</v>
      </c>
      <c r="G40" s="462">
        <v>1844.6568611737403</v>
      </c>
      <c r="H40" s="462">
        <v>1922.2571546908466</v>
      </c>
      <c r="I40" s="462">
        <v>2078.5897925711802</v>
      </c>
      <c r="J40" s="462">
        <v>2325.7723170645709</v>
      </c>
      <c r="K40" s="462">
        <v>2537.6579416257568</v>
      </c>
      <c r="L40" s="462">
        <v>2703.9535927296647</v>
      </c>
      <c r="M40" s="462">
        <v>2585.3186243813607</v>
      </c>
      <c r="N40" s="462">
        <v>2366.8805661333772</v>
      </c>
      <c r="O40" s="463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4">
        <v>2021</v>
      </c>
      <c r="D44" s="465">
        <v>1636.89</v>
      </c>
      <c r="E44" s="465">
        <v>1663.75</v>
      </c>
      <c r="F44" s="465">
        <v>1786.7</v>
      </c>
      <c r="G44" s="465">
        <v>1830.38</v>
      </c>
      <c r="H44" s="465">
        <v>1831.64</v>
      </c>
      <c r="I44" s="465">
        <v>1858.3</v>
      </c>
      <c r="J44" s="465">
        <v>1861.2</v>
      </c>
      <c r="K44" s="465"/>
      <c r="L44" s="465"/>
      <c r="M44" s="465"/>
      <c r="N44" s="465"/>
      <c r="O44" s="466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1" t="s">
        <v>239</v>
      </c>
      <c r="D46" s="462">
        <v>1452.5251642694029</v>
      </c>
      <c r="E46" s="462">
        <v>1376.6544964519305</v>
      </c>
      <c r="F46" s="462">
        <v>1342.4452040065605</v>
      </c>
      <c r="G46" s="462">
        <v>1321.3071438891709</v>
      </c>
      <c r="H46" s="462">
        <v>1332.4732010931732</v>
      </c>
      <c r="I46" s="462">
        <v>1416.8343946849866</v>
      </c>
      <c r="J46" s="462">
        <v>1429.7900427036757</v>
      </c>
      <c r="K46" s="462">
        <v>1455.3007570329535</v>
      </c>
      <c r="L46" s="462">
        <v>1460.934465025194</v>
      </c>
      <c r="M46" s="462">
        <v>1477.8137838684058</v>
      </c>
      <c r="N46" s="462">
        <v>1411.6336555187961</v>
      </c>
      <c r="O46" s="463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4">
        <v>2021</v>
      </c>
      <c r="D50" s="465">
        <v>1457.28</v>
      </c>
      <c r="E50" s="465">
        <v>1437.07</v>
      </c>
      <c r="F50" s="465">
        <v>1458.06</v>
      </c>
      <c r="G50" s="465">
        <v>1465.56</v>
      </c>
      <c r="H50" s="465">
        <v>1491.31</v>
      </c>
      <c r="I50" s="465">
        <v>1471.19</v>
      </c>
      <c r="J50" s="465">
        <v>1462.25</v>
      </c>
      <c r="K50" s="465"/>
      <c r="L50" s="465"/>
      <c r="M50" s="465"/>
      <c r="N50" s="465"/>
      <c r="O50" s="466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1" t="s">
        <v>239</v>
      </c>
      <c r="D52" s="462">
        <v>1462.9299066481419</v>
      </c>
      <c r="E52" s="462">
        <v>1397.9329390309356</v>
      </c>
      <c r="F52" s="462">
        <v>1352.4593399176847</v>
      </c>
      <c r="G52" s="462">
        <v>1324.3285390454434</v>
      </c>
      <c r="H52" s="462">
        <v>1346.8945966895908</v>
      </c>
      <c r="I52" s="462">
        <v>1422.0022440548378</v>
      </c>
      <c r="J52" s="462">
        <v>1439.7446104090284</v>
      </c>
      <c r="K52" s="462">
        <v>1469.5305118007066</v>
      </c>
      <c r="L52" s="462">
        <v>1464.5198361234318</v>
      </c>
      <c r="M52" s="462">
        <v>1456.1117051037911</v>
      </c>
      <c r="N52" s="462">
        <v>1435.8943068806354</v>
      </c>
      <c r="O52" s="463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>
        <v>1436.41</v>
      </c>
      <c r="I56" s="289">
        <v>1450.93</v>
      </c>
      <c r="J56" s="289">
        <v>1475.09</v>
      </c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2" sqref="T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47" sqref="M4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0"/>
      <c r="CG15" s="501" t="s">
        <v>326</v>
      </c>
      <c r="CH15" s="502" t="s">
        <v>327</v>
      </c>
    </row>
    <row r="16" spans="2:206" x14ac:dyDescent="0.2">
      <c r="CF16" s="503" t="s">
        <v>184</v>
      </c>
      <c r="CG16" s="503">
        <v>57.3</v>
      </c>
      <c r="CH16" s="504">
        <v>57.73</v>
      </c>
    </row>
    <row r="17" spans="3:86" x14ac:dyDescent="0.2">
      <c r="Z17" s="31"/>
      <c r="CF17" s="479" t="s">
        <v>186</v>
      </c>
      <c r="CG17" s="479">
        <v>56.35</v>
      </c>
      <c r="CH17" s="175">
        <v>50.48</v>
      </c>
    </row>
    <row r="18" spans="3:86" x14ac:dyDescent="0.2">
      <c r="CF18" s="479" t="s">
        <v>144</v>
      </c>
      <c r="CG18" s="479">
        <v>39.229999999999997</v>
      </c>
      <c r="CH18" s="175">
        <v>34.32</v>
      </c>
    </row>
    <row r="19" spans="3:86" x14ac:dyDescent="0.2">
      <c r="CF19" s="479" t="s">
        <v>155</v>
      </c>
      <c r="CG19" s="479">
        <v>38.74</v>
      </c>
      <c r="CH19" s="175">
        <v>38.51</v>
      </c>
    </row>
    <row r="20" spans="3:86" x14ac:dyDescent="0.2">
      <c r="CF20" s="479" t="s">
        <v>130</v>
      </c>
      <c r="CG20" s="479">
        <v>38.21</v>
      </c>
      <c r="CH20" s="175">
        <v>36.24</v>
      </c>
    </row>
    <row r="21" spans="3:86" x14ac:dyDescent="0.2">
      <c r="CF21" s="479" t="s">
        <v>253</v>
      </c>
      <c r="CG21" s="479">
        <v>38</v>
      </c>
      <c r="CH21" s="175">
        <v>33</v>
      </c>
    </row>
    <row r="22" spans="3:86" x14ac:dyDescent="0.2">
      <c r="CF22" s="479" t="s">
        <v>135</v>
      </c>
      <c r="CG22" s="479">
        <v>37.520000000000003</v>
      </c>
      <c r="CH22" s="175">
        <v>34.07</v>
      </c>
    </row>
    <row r="23" spans="3:86" x14ac:dyDescent="0.2">
      <c r="CF23" s="479" t="s">
        <v>126</v>
      </c>
      <c r="CG23" s="479">
        <v>37.39</v>
      </c>
      <c r="CH23" s="175">
        <v>31.76</v>
      </c>
    </row>
    <row r="24" spans="3:86" x14ac:dyDescent="0.2">
      <c r="CF24" s="479" t="s">
        <v>137</v>
      </c>
      <c r="CG24" s="479">
        <v>37.270000000000003</v>
      </c>
      <c r="CH24" s="175">
        <v>37.770000000000003</v>
      </c>
    </row>
    <row r="25" spans="3:86" x14ac:dyDescent="0.2">
      <c r="CF25" s="479" t="s">
        <v>76</v>
      </c>
      <c r="CG25" s="479">
        <v>36.64</v>
      </c>
      <c r="CH25" s="175">
        <v>34.54</v>
      </c>
    </row>
    <row r="26" spans="3:86" x14ac:dyDescent="0.2">
      <c r="CF26" s="479" t="s">
        <v>125</v>
      </c>
      <c r="CG26" s="479">
        <v>35.96</v>
      </c>
      <c r="CH26" s="175">
        <v>34.64</v>
      </c>
    </row>
    <row r="27" spans="3:86" x14ac:dyDescent="0.2">
      <c r="CF27" s="479" t="s">
        <v>77</v>
      </c>
      <c r="CG27" s="479">
        <v>35.86</v>
      </c>
      <c r="CH27" s="175">
        <v>31.72</v>
      </c>
    </row>
    <row r="28" spans="3:86" x14ac:dyDescent="0.2">
      <c r="CF28" s="479" t="s">
        <v>131</v>
      </c>
      <c r="CG28" s="479">
        <v>35.049999999999997</v>
      </c>
      <c r="CH28" s="175">
        <v>29.58</v>
      </c>
    </row>
    <row r="29" spans="3:86" x14ac:dyDescent="0.2">
      <c r="CF29" s="479" t="s">
        <v>80</v>
      </c>
      <c r="CG29" s="479">
        <v>34.03</v>
      </c>
      <c r="CH29" s="175">
        <v>30.24</v>
      </c>
    </row>
    <row r="30" spans="3:86" x14ac:dyDescent="0.2">
      <c r="CF30" s="480" t="s">
        <v>78</v>
      </c>
      <c r="CG30" s="480">
        <v>33.22</v>
      </c>
      <c r="CH30" s="481">
        <v>29.62</v>
      </c>
    </row>
    <row r="31" spans="3:86" x14ac:dyDescent="0.2">
      <c r="CF31" s="479" t="s">
        <v>181</v>
      </c>
      <c r="CG31" s="479">
        <v>32.79</v>
      </c>
      <c r="CH31" s="175">
        <v>32.630000000000003</v>
      </c>
    </row>
    <row r="32" spans="3:86" ht="14.25" x14ac:dyDescent="0.2">
      <c r="C32" s="24" t="s">
        <v>251</v>
      </c>
      <c r="CF32" s="479" t="s">
        <v>134</v>
      </c>
      <c r="CG32" s="479">
        <v>32.43</v>
      </c>
      <c r="CH32" s="175">
        <v>30.98</v>
      </c>
    </row>
    <row r="33" spans="84:86" x14ac:dyDescent="0.2">
      <c r="CF33" s="479" t="s">
        <v>127</v>
      </c>
      <c r="CG33" s="479">
        <v>32.229999999999997</v>
      </c>
      <c r="CH33" s="175">
        <v>31.75</v>
      </c>
    </row>
    <row r="34" spans="84:86" x14ac:dyDescent="0.2">
      <c r="CF34" s="479" t="s">
        <v>79</v>
      </c>
      <c r="CG34" s="479">
        <v>31.82</v>
      </c>
      <c r="CH34" s="175">
        <v>31.84</v>
      </c>
    </row>
    <row r="35" spans="84:86" x14ac:dyDescent="0.2">
      <c r="CF35" s="479" t="s">
        <v>188</v>
      </c>
      <c r="CG35" s="479">
        <v>31.19</v>
      </c>
      <c r="CH35" s="175">
        <v>30.1</v>
      </c>
    </row>
    <row r="36" spans="84:86" x14ac:dyDescent="0.2">
      <c r="CF36" s="479" t="s">
        <v>190</v>
      </c>
      <c r="CG36" s="479">
        <v>31.16</v>
      </c>
      <c r="CH36" s="175">
        <v>29.12</v>
      </c>
    </row>
    <row r="37" spans="84:86" x14ac:dyDescent="0.2">
      <c r="CF37" s="479" t="s">
        <v>174</v>
      </c>
      <c r="CG37" s="479">
        <v>31.04</v>
      </c>
      <c r="CH37" s="175">
        <v>27.47</v>
      </c>
    </row>
    <row r="38" spans="84:86" x14ac:dyDescent="0.2">
      <c r="CF38" s="479" t="s">
        <v>128</v>
      </c>
      <c r="CG38" s="479">
        <v>30.41</v>
      </c>
      <c r="CH38" s="175">
        <v>25.5</v>
      </c>
    </row>
    <row r="39" spans="84:86" x14ac:dyDescent="0.2">
      <c r="CF39" s="479" t="s">
        <v>138</v>
      </c>
      <c r="CG39" s="479">
        <v>30.28</v>
      </c>
      <c r="CH39" s="175">
        <v>29.19</v>
      </c>
    </row>
    <row r="40" spans="84:86" x14ac:dyDescent="0.2">
      <c r="CF40" s="479" t="s">
        <v>146</v>
      </c>
      <c r="CG40" s="479">
        <v>30.12</v>
      </c>
      <c r="CH40" s="175">
        <v>24.73</v>
      </c>
    </row>
    <row r="41" spans="84:86" ht="13.5" thickBot="1" x14ac:dyDescent="0.25">
      <c r="CF41" s="479" t="s">
        <v>142</v>
      </c>
      <c r="CG41" s="479">
        <v>29.89</v>
      </c>
      <c r="CH41" s="175">
        <v>29.92</v>
      </c>
    </row>
    <row r="42" spans="84:86" ht="13.5" thickBot="1" x14ac:dyDescent="0.25">
      <c r="CF42" s="505" t="s">
        <v>191</v>
      </c>
      <c r="CG42" s="505">
        <v>35.729999999999997</v>
      </c>
      <c r="CH42" s="506">
        <v>32.549999999999997</v>
      </c>
    </row>
    <row r="43" spans="84:86" x14ac:dyDescent="0.2">
      <c r="CF43" s="131"/>
      <c r="CG43" s="131"/>
      <c r="CH43" s="131"/>
    </row>
    <row r="44" spans="84:86" x14ac:dyDescent="0.2">
      <c r="CF44" s="507"/>
      <c r="CG44" s="507"/>
      <c r="CH44" s="507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277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7" t="s">
        <v>78</v>
      </c>
      <c r="CG63" s="468">
        <v>31.56</v>
      </c>
      <c r="CH63" s="468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1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76" t="s">
        <v>194</v>
      </c>
      <c r="C84" s="677"/>
      <c r="D84" s="677"/>
      <c r="E84" s="677"/>
      <c r="F84" s="677"/>
      <c r="G84" s="677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305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2"/>
      <c r="D7" s="443" t="s">
        <v>96</v>
      </c>
      <c r="E7" s="449"/>
      <c r="F7" s="449"/>
      <c r="G7" s="449"/>
      <c r="H7" s="449"/>
      <c r="I7" s="444"/>
      <c r="J7" s="443" t="s">
        <v>97</v>
      </c>
      <c r="K7" s="449"/>
      <c r="L7" s="449"/>
      <c r="M7" s="449"/>
      <c r="N7" s="449"/>
      <c r="O7" s="444"/>
      <c r="P7" s="443" t="s">
        <v>116</v>
      </c>
      <c r="Q7" s="444"/>
      <c r="R7" s="445"/>
      <c r="S7" s="446"/>
    </row>
    <row r="8" spans="1:21" ht="14.25" x14ac:dyDescent="0.2">
      <c r="A8" s="163"/>
      <c r="B8" s="165" t="s">
        <v>98</v>
      </c>
      <c r="C8" s="453" t="s">
        <v>99</v>
      </c>
      <c r="D8" s="447" t="s">
        <v>100</v>
      </c>
      <c r="E8" s="36"/>
      <c r="F8" s="36" t="s">
        <v>149</v>
      </c>
      <c r="G8" s="36"/>
      <c r="H8" s="36" t="s">
        <v>101</v>
      </c>
      <c r="I8" s="44"/>
      <c r="J8" s="447" t="s">
        <v>100</v>
      </c>
      <c r="K8" s="36"/>
      <c r="L8" s="36" t="s">
        <v>149</v>
      </c>
      <c r="M8" s="36"/>
      <c r="N8" s="36" t="s">
        <v>101</v>
      </c>
      <c r="O8" s="44"/>
      <c r="P8" s="447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4"/>
      <c r="D9" s="455" t="s">
        <v>303</v>
      </c>
      <c r="E9" s="116" t="s">
        <v>304</v>
      </c>
      <c r="F9" s="115" t="s">
        <v>303</v>
      </c>
      <c r="G9" s="116" t="s">
        <v>304</v>
      </c>
      <c r="H9" s="118" t="s">
        <v>303</v>
      </c>
      <c r="I9" s="195" t="s">
        <v>304</v>
      </c>
      <c r="J9" s="448" t="s">
        <v>303</v>
      </c>
      <c r="K9" s="61" t="s">
        <v>304</v>
      </c>
      <c r="L9" s="78" t="s">
        <v>303</v>
      </c>
      <c r="M9" s="61" t="s">
        <v>304</v>
      </c>
      <c r="N9" s="60" t="s">
        <v>303</v>
      </c>
      <c r="O9" s="63" t="s">
        <v>304</v>
      </c>
      <c r="P9" s="448" t="s">
        <v>303</v>
      </c>
      <c r="Q9" s="61" t="s">
        <v>304</v>
      </c>
      <c r="R9" s="79" t="s">
        <v>303</v>
      </c>
      <c r="S9" s="63" t="s">
        <v>304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906182.24</v>
      </c>
      <c r="E10" s="117">
        <f t="shared" si="0"/>
        <v>943267.62199999997</v>
      </c>
      <c r="F10" s="120">
        <f>SUM(F11:F16)</f>
        <v>3947318.8130000001</v>
      </c>
      <c r="G10" s="121">
        <f>SUM(G11:G16)</f>
        <v>4285808.8590000002</v>
      </c>
      <c r="H10" s="122">
        <f t="shared" si="0"/>
        <v>693867.348</v>
      </c>
      <c r="I10" s="456">
        <f t="shared" si="0"/>
        <v>728015.41399999987</v>
      </c>
      <c r="J10" s="180">
        <f t="shared" si="0"/>
        <v>390260.65</v>
      </c>
      <c r="K10" s="107">
        <f t="shared" si="0"/>
        <v>410936.79</v>
      </c>
      <c r="L10" s="108">
        <f t="shared" si="0"/>
        <v>1696173.2620000001</v>
      </c>
      <c r="M10" s="107">
        <f t="shared" si="0"/>
        <v>1866732.1669999999</v>
      </c>
      <c r="N10" s="109">
        <f t="shared" si="0"/>
        <v>244329.291</v>
      </c>
      <c r="O10" s="101">
        <f t="shared" si="0"/>
        <v>256699.08400000003</v>
      </c>
      <c r="P10" s="180">
        <f>SUM(P11:P16)</f>
        <v>515921.58999999997</v>
      </c>
      <c r="Q10" s="101">
        <f>SUM(Q11:Q16)</f>
        <v>532330.83199999994</v>
      </c>
      <c r="R10" s="100">
        <f>SUM(R11:R16)</f>
        <v>2251145.551</v>
      </c>
      <c r="S10" s="101">
        <f>SUM(S11:S16)</f>
        <v>2419076.6919999998</v>
      </c>
      <c r="T10" s="442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164583.56400000001</v>
      </c>
      <c r="E11" s="142">
        <v>205921.209</v>
      </c>
      <c r="F11" s="80">
        <v>716199.71400000004</v>
      </c>
      <c r="G11" s="39">
        <v>935616.55700000003</v>
      </c>
      <c r="H11" s="141">
        <v>341970.397</v>
      </c>
      <c r="I11" s="450">
        <v>377971.99800000002</v>
      </c>
      <c r="J11" s="192">
        <v>62541.777999999998</v>
      </c>
      <c r="K11" s="142">
        <v>56444.718000000001</v>
      </c>
      <c r="L11" s="80">
        <v>272265.24300000002</v>
      </c>
      <c r="M11" s="39">
        <v>256423.28</v>
      </c>
      <c r="N11" s="141">
        <v>73638.938999999998</v>
      </c>
      <c r="O11" s="450">
        <v>69074.672000000006</v>
      </c>
      <c r="P11" s="181">
        <f t="shared" ref="P11:P16" si="1">D11-J11</f>
        <v>102041.78600000002</v>
      </c>
      <c r="Q11" s="144">
        <f t="shared" ref="Q11:Q16" si="2">E11-K11</f>
        <v>149476.49100000001</v>
      </c>
      <c r="R11" s="81">
        <f t="shared" ref="R11:S16" si="3">F11-L11</f>
        <v>443934.47100000002</v>
      </c>
      <c r="S11" s="82">
        <f t="shared" si="3"/>
        <v>679193.277</v>
      </c>
      <c r="T11" s="442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155270.67300000001</v>
      </c>
      <c r="E12" s="142">
        <v>141081.34099999999</v>
      </c>
      <c r="F12" s="80">
        <v>678430.21200000006</v>
      </c>
      <c r="G12" s="39">
        <v>641537.19400000002</v>
      </c>
      <c r="H12" s="141">
        <v>69403.23</v>
      </c>
      <c r="I12" s="450">
        <v>61219.999000000003</v>
      </c>
      <c r="J12" s="192">
        <v>91296.305999999997</v>
      </c>
      <c r="K12" s="142">
        <v>85269.351999999999</v>
      </c>
      <c r="L12" s="80">
        <v>396273.23300000001</v>
      </c>
      <c r="M12" s="39">
        <v>387052.39199999999</v>
      </c>
      <c r="N12" s="141">
        <v>56548.699000000001</v>
      </c>
      <c r="O12" s="450">
        <v>46349.834999999999</v>
      </c>
      <c r="P12" s="181">
        <f t="shared" si="1"/>
        <v>63974.367000000013</v>
      </c>
      <c r="Q12" s="144">
        <f t="shared" si="2"/>
        <v>55811.988999999987</v>
      </c>
      <c r="R12" s="81">
        <f t="shared" si="3"/>
        <v>282156.97900000005</v>
      </c>
      <c r="S12" s="82">
        <f t="shared" si="3"/>
        <v>254484.80200000003</v>
      </c>
      <c r="T12" s="442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51380.182000000001</v>
      </c>
      <c r="E13" s="142">
        <v>56812.76</v>
      </c>
      <c r="F13" s="80">
        <v>223962.32500000001</v>
      </c>
      <c r="G13" s="39">
        <v>258126.71599999999</v>
      </c>
      <c r="H13" s="141">
        <v>47926.093999999997</v>
      </c>
      <c r="I13" s="450">
        <v>46369.148999999998</v>
      </c>
      <c r="J13" s="192">
        <v>30545.03</v>
      </c>
      <c r="K13" s="142">
        <v>33515.256999999998</v>
      </c>
      <c r="L13" s="80">
        <v>132736.66</v>
      </c>
      <c r="M13" s="39">
        <v>152236.95600000001</v>
      </c>
      <c r="N13" s="141">
        <v>24408.057000000001</v>
      </c>
      <c r="O13" s="450">
        <v>25920.044000000002</v>
      </c>
      <c r="P13" s="181">
        <f t="shared" si="1"/>
        <v>20835.152000000002</v>
      </c>
      <c r="Q13" s="144">
        <f t="shared" si="2"/>
        <v>23297.503000000004</v>
      </c>
      <c r="R13" s="81">
        <f t="shared" si="3"/>
        <v>91225.665000000008</v>
      </c>
      <c r="S13" s="82">
        <f t="shared" si="3"/>
        <v>105889.75999999998</v>
      </c>
      <c r="T13" s="442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90017.691999999995</v>
      </c>
      <c r="E14" s="142">
        <v>87752.092999999993</v>
      </c>
      <c r="F14" s="80">
        <v>391676.75099999999</v>
      </c>
      <c r="G14" s="39">
        <v>398676</v>
      </c>
      <c r="H14" s="141">
        <v>96139.019</v>
      </c>
      <c r="I14" s="450">
        <v>102545.591</v>
      </c>
      <c r="J14" s="192">
        <v>24343.8</v>
      </c>
      <c r="K14" s="142">
        <v>27015.751</v>
      </c>
      <c r="L14" s="80">
        <v>106178.16499999999</v>
      </c>
      <c r="M14" s="39">
        <v>122846.54700000001</v>
      </c>
      <c r="N14" s="141">
        <v>43926.875999999997</v>
      </c>
      <c r="O14" s="450">
        <v>47959.771000000001</v>
      </c>
      <c r="P14" s="181">
        <f t="shared" si="1"/>
        <v>65673.891999999993</v>
      </c>
      <c r="Q14" s="144">
        <f t="shared" si="2"/>
        <v>60736.34199999999</v>
      </c>
      <c r="R14" s="81">
        <f t="shared" si="3"/>
        <v>285498.58600000001</v>
      </c>
      <c r="S14" s="82">
        <f t="shared" si="3"/>
        <v>275829.45299999998</v>
      </c>
      <c r="T14" s="442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109791.105</v>
      </c>
      <c r="E15" s="142">
        <v>85275.29</v>
      </c>
      <c r="F15" s="80">
        <v>477956.36099999998</v>
      </c>
      <c r="G15" s="39">
        <v>387686.402</v>
      </c>
      <c r="H15" s="141">
        <v>32165.644</v>
      </c>
      <c r="I15" s="450">
        <v>22670.388999999999</v>
      </c>
      <c r="J15" s="192">
        <v>29530.89</v>
      </c>
      <c r="K15" s="142">
        <v>46601.053999999996</v>
      </c>
      <c r="L15" s="80">
        <v>128689.287</v>
      </c>
      <c r="M15" s="39">
        <v>212087.136</v>
      </c>
      <c r="N15" s="141">
        <v>6753.1329999999998</v>
      </c>
      <c r="O15" s="450">
        <v>25034.651999999998</v>
      </c>
      <c r="P15" s="181">
        <f t="shared" si="1"/>
        <v>80260.214999999997</v>
      </c>
      <c r="Q15" s="144">
        <f t="shared" si="2"/>
        <v>38674.235999999997</v>
      </c>
      <c r="R15" s="81">
        <f t="shared" si="3"/>
        <v>349267.07399999996</v>
      </c>
      <c r="S15" s="82">
        <f t="shared" si="3"/>
        <v>175599.266</v>
      </c>
      <c r="T15" s="442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335139.02399999998</v>
      </c>
      <c r="E16" s="149">
        <v>366424.929</v>
      </c>
      <c r="F16" s="83">
        <v>1459093.45</v>
      </c>
      <c r="G16" s="41">
        <v>1664165.99</v>
      </c>
      <c r="H16" s="148">
        <v>106262.96400000001</v>
      </c>
      <c r="I16" s="451">
        <v>117238.288</v>
      </c>
      <c r="J16" s="193">
        <v>152002.84599999999</v>
      </c>
      <c r="K16" s="149">
        <v>162090.658</v>
      </c>
      <c r="L16" s="83">
        <v>660030.674</v>
      </c>
      <c r="M16" s="41">
        <v>736085.85600000003</v>
      </c>
      <c r="N16" s="148">
        <v>39053.587</v>
      </c>
      <c r="O16" s="451">
        <v>42360.11</v>
      </c>
      <c r="P16" s="182">
        <f t="shared" si="1"/>
        <v>183136.17799999999</v>
      </c>
      <c r="Q16" s="151">
        <f t="shared" si="2"/>
        <v>204334.27100000001</v>
      </c>
      <c r="R16" s="84">
        <f t="shared" si="3"/>
        <v>799062.77599999995</v>
      </c>
      <c r="S16" s="85">
        <f t="shared" si="3"/>
        <v>928080.13399999996</v>
      </c>
      <c r="T16" s="131"/>
      <c r="U16" s="172"/>
    </row>
    <row r="17" spans="1:21" x14ac:dyDescent="0.2">
      <c r="E17" s="102"/>
      <c r="G17" s="102"/>
      <c r="H17" s="102"/>
      <c r="I17" s="102"/>
      <c r="L17" s="102"/>
      <c r="M17" s="102"/>
      <c r="N17" s="102"/>
      <c r="O17" s="102"/>
      <c r="R17" s="158"/>
      <c r="U17">
        <v>0</v>
      </c>
    </row>
    <row r="18" spans="1:21" ht="27.75" thickBot="1" x14ac:dyDescent="0.4">
      <c r="B18" s="45" t="s">
        <v>254</v>
      </c>
      <c r="G18" s="102"/>
      <c r="I18" s="102"/>
      <c r="L18" s="102"/>
    </row>
    <row r="19" spans="1:21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21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21" ht="13.5" thickBot="1" x14ac:dyDescent="0.25">
      <c r="A21" s="163"/>
      <c r="B21" s="166"/>
      <c r="C21" s="88"/>
      <c r="D21" s="123" t="s">
        <v>303</v>
      </c>
      <c r="E21" s="116" t="s">
        <v>304</v>
      </c>
      <c r="F21" s="115" t="s">
        <v>303</v>
      </c>
      <c r="G21" s="116" t="s">
        <v>304</v>
      </c>
      <c r="H21" s="118" t="s">
        <v>303</v>
      </c>
      <c r="I21" s="119" t="s">
        <v>304</v>
      </c>
      <c r="J21" s="125" t="s">
        <v>303</v>
      </c>
      <c r="K21" s="61" t="s">
        <v>304</v>
      </c>
      <c r="L21" s="78" t="s">
        <v>303</v>
      </c>
      <c r="M21" s="61" t="s">
        <v>304</v>
      </c>
      <c r="N21" s="60" t="s">
        <v>303</v>
      </c>
      <c r="O21" s="62" t="s">
        <v>304</v>
      </c>
      <c r="P21" s="123" t="s">
        <v>303</v>
      </c>
      <c r="Q21" s="116" t="s">
        <v>304</v>
      </c>
      <c r="R21" s="194" t="s">
        <v>303</v>
      </c>
      <c r="S21" s="195" t="s">
        <v>304</v>
      </c>
    </row>
    <row r="22" spans="1:21" ht="15.75" x14ac:dyDescent="0.25">
      <c r="A22" s="163"/>
      <c r="B22" s="169" t="s">
        <v>102</v>
      </c>
      <c r="C22" s="126"/>
      <c r="D22" s="124">
        <f t="shared" ref="D22:S22" si="4">SUM(D23:D28)</f>
        <v>48840.432999999997</v>
      </c>
      <c r="E22" s="107">
        <f t="shared" si="4"/>
        <v>45553.979999999996</v>
      </c>
      <c r="F22" s="108">
        <f t="shared" si="4"/>
        <v>212996.69099999999</v>
      </c>
      <c r="G22" s="107">
        <f t="shared" si="4"/>
        <v>207115.56400000001</v>
      </c>
      <c r="H22" s="109">
        <f t="shared" si="4"/>
        <v>30439.291999999998</v>
      </c>
      <c r="I22" s="127">
        <f t="shared" si="4"/>
        <v>33298.302000000003</v>
      </c>
      <c r="J22" s="124">
        <f t="shared" si="4"/>
        <v>35607.718999999997</v>
      </c>
      <c r="K22" s="107">
        <f>SUM(K23:K28)</f>
        <v>49649.165999999997</v>
      </c>
      <c r="L22" s="108">
        <f>SUM(L23:L28)</f>
        <v>154808.78700000001</v>
      </c>
      <c r="M22" s="107">
        <f>SUM(M23:M28)</f>
        <v>225643.19699999999</v>
      </c>
      <c r="N22" s="109">
        <f t="shared" si="4"/>
        <v>16301.671999999999</v>
      </c>
      <c r="O22" s="117">
        <f t="shared" si="4"/>
        <v>17982.409</v>
      </c>
      <c r="P22" s="196">
        <f t="shared" si="4"/>
        <v>13232.714</v>
      </c>
      <c r="Q22" s="197">
        <f t="shared" si="4"/>
        <v>-4095.1860000000015</v>
      </c>
      <c r="R22" s="270">
        <f t="shared" si="4"/>
        <v>58187.903999999988</v>
      </c>
      <c r="S22" s="197">
        <f t="shared" si="4"/>
        <v>-18527.633000000002</v>
      </c>
    </row>
    <row r="23" spans="1:21" x14ac:dyDescent="0.2">
      <c r="A23" s="163"/>
      <c r="B23" s="170" t="s">
        <v>103</v>
      </c>
      <c r="C23" s="140" t="s">
        <v>158</v>
      </c>
      <c r="D23" s="141">
        <v>1137.3520000000001</v>
      </c>
      <c r="E23" s="142">
        <v>897.83</v>
      </c>
      <c r="F23" s="38">
        <v>5006.9939999999997</v>
      </c>
      <c r="G23" s="39">
        <v>4083.3020000000001</v>
      </c>
      <c r="H23" s="141">
        <v>1185.519</v>
      </c>
      <c r="I23" s="143">
        <v>1097.4010000000001</v>
      </c>
      <c r="J23" s="105">
        <v>2515.7449999999999</v>
      </c>
      <c r="K23" s="39">
        <v>2907.2840000000001</v>
      </c>
      <c r="L23" s="80">
        <v>10853.355</v>
      </c>
      <c r="M23" s="39">
        <v>13223.401</v>
      </c>
      <c r="N23" s="38">
        <v>1861.152</v>
      </c>
      <c r="O23" s="183">
        <v>1805.4179999999999</v>
      </c>
      <c r="P23" s="266">
        <f t="shared" ref="P23:P28" si="5">D23-J23</f>
        <v>-1378.3929999999998</v>
      </c>
      <c r="Q23" s="267">
        <f t="shared" ref="Q23:Q28" si="6">E23-K23</f>
        <v>-2009.4540000000002</v>
      </c>
      <c r="R23" s="271">
        <f t="shared" ref="P23:S28" si="7">F23-L23</f>
        <v>-5846.3609999999999</v>
      </c>
      <c r="S23" s="272">
        <f t="shared" si="7"/>
        <v>-9140.0990000000002</v>
      </c>
    </row>
    <row r="24" spans="1:21" x14ac:dyDescent="0.2">
      <c r="A24" s="163"/>
      <c r="B24" s="170" t="s">
        <v>104</v>
      </c>
      <c r="C24" s="140" t="s">
        <v>105</v>
      </c>
      <c r="D24" s="141">
        <v>3841.7130000000002</v>
      </c>
      <c r="E24" s="142">
        <v>8752.9529999999995</v>
      </c>
      <c r="F24" s="38">
        <v>17020.381000000001</v>
      </c>
      <c r="G24" s="39">
        <v>39796.017</v>
      </c>
      <c r="H24" s="141">
        <v>2090.828</v>
      </c>
      <c r="I24" s="143">
        <v>3984.0909999999999</v>
      </c>
      <c r="J24" s="105">
        <v>9115.0339999999997</v>
      </c>
      <c r="K24" s="39">
        <v>11848.781999999999</v>
      </c>
      <c r="L24" s="80">
        <v>39998.722999999998</v>
      </c>
      <c r="M24" s="39">
        <v>53836.631999999998</v>
      </c>
      <c r="N24" s="38">
        <v>4613.1310000000003</v>
      </c>
      <c r="O24" s="183">
        <v>4507.326</v>
      </c>
      <c r="P24" s="266">
        <f t="shared" si="5"/>
        <v>-5273.3209999999999</v>
      </c>
      <c r="Q24" s="267">
        <f t="shared" si="6"/>
        <v>-3095.8289999999997</v>
      </c>
      <c r="R24" s="271">
        <f t="shared" si="7"/>
        <v>-22978.341999999997</v>
      </c>
      <c r="S24" s="272">
        <f t="shared" si="7"/>
        <v>-14040.614999999998</v>
      </c>
    </row>
    <row r="25" spans="1:21" x14ac:dyDescent="0.2">
      <c r="A25" s="163"/>
      <c r="B25" s="170" t="s">
        <v>106</v>
      </c>
      <c r="C25" s="140" t="s">
        <v>107</v>
      </c>
      <c r="D25" s="141">
        <v>1412.191</v>
      </c>
      <c r="E25" s="142">
        <v>2012.009</v>
      </c>
      <c r="F25" s="38">
        <v>6159.5810000000001</v>
      </c>
      <c r="G25" s="39">
        <v>9139.3459999999995</v>
      </c>
      <c r="H25" s="141">
        <v>952.82799999999997</v>
      </c>
      <c r="I25" s="143">
        <v>1301.056</v>
      </c>
      <c r="J25" s="105">
        <v>288.18200000000002</v>
      </c>
      <c r="K25" s="39">
        <v>388.41800000000001</v>
      </c>
      <c r="L25" s="80">
        <v>1228.1510000000001</v>
      </c>
      <c r="M25" s="39">
        <v>1750.5740000000001</v>
      </c>
      <c r="N25" s="38">
        <v>115.884</v>
      </c>
      <c r="O25" s="183">
        <v>201.71199999999999</v>
      </c>
      <c r="P25" s="266">
        <f t="shared" si="5"/>
        <v>1124.009</v>
      </c>
      <c r="Q25" s="267">
        <f t="shared" si="6"/>
        <v>1623.5909999999999</v>
      </c>
      <c r="R25" s="271">
        <f t="shared" si="7"/>
        <v>4931.43</v>
      </c>
      <c r="S25" s="272">
        <f t="shared" si="7"/>
        <v>7388.771999999999</v>
      </c>
    </row>
    <row r="26" spans="1:21" x14ac:dyDescent="0.2">
      <c r="A26" s="163"/>
      <c r="B26" s="170" t="s">
        <v>108</v>
      </c>
      <c r="C26" s="140" t="s">
        <v>109</v>
      </c>
      <c r="D26" s="141">
        <v>22680.316999999999</v>
      </c>
      <c r="E26" s="142">
        <v>18220.48</v>
      </c>
      <c r="F26" s="38">
        <v>98590.664000000004</v>
      </c>
      <c r="G26" s="39">
        <v>82803.604000000007</v>
      </c>
      <c r="H26" s="141">
        <v>20241.155999999999</v>
      </c>
      <c r="I26" s="143">
        <v>22413.114000000001</v>
      </c>
      <c r="J26" s="105">
        <v>3757.248</v>
      </c>
      <c r="K26" s="39">
        <v>4333.9350000000004</v>
      </c>
      <c r="L26" s="80">
        <v>16382.057000000001</v>
      </c>
      <c r="M26" s="39">
        <v>19743.345000000001</v>
      </c>
      <c r="N26" s="38">
        <v>4237.5429999999997</v>
      </c>
      <c r="O26" s="183">
        <v>3620.4639999999999</v>
      </c>
      <c r="P26" s="266">
        <f t="shared" si="7"/>
        <v>18923.069</v>
      </c>
      <c r="Q26" s="267">
        <f t="shared" si="6"/>
        <v>13886.544999999998</v>
      </c>
      <c r="R26" s="271">
        <f t="shared" si="7"/>
        <v>82208.607000000004</v>
      </c>
      <c r="S26" s="272">
        <f t="shared" si="7"/>
        <v>63060.259000000005</v>
      </c>
    </row>
    <row r="27" spans="1:21" x14ac:dyDescent="0.2">
      <c r="A27" s="163"/>
      <c r="B27" s="170" t="s">
        <v>110</v>
      </c>
      <c r="C27" s="140" t="s">
        <v>111</v>
      </c>
      <c r="D27" s="141">
        <v>14328.54</v>
      </c>
      <c r="E27" s="142">
        <v>9801.0429999999997</v>
      </c>
      <c r="F27" s="38">
        <v>62306.311999999998</v>
      </c>
      <c r="G27" s="39">
        <v>44620.85</v>
      </c>
      <c r="H27" s="141">
        <v>4342.201</v>
      </c>
      <c r="I27" s="143">
        <v>2629.2190000000001</v>
      </c>
      <c r="J27" s="105">
        <v>2885.2379999999998</v>
      </c>
      <c r="K27" s="39">
        <v>13327.169</v>
      </c>
      <c r="L27" s="80">
        <v>12731.474</v>
      </c>
      <c r="M27" s="39">
        <v>60618.328000000001</v>
      </c>
      <c r="N27" s="38">
        <v>858.64800000000002</v>
      </c>
      <c r="O27" s="183">
        <v>3239.991</v>
      </c>
      <c r="P27" s="266">
        <f t="shared" si="5"/>
        <v>11443.302000000001</v>
      </c>
      <c r="Q27" s="267">
        <f t="shared" si="6"/>
        <v>-3526.1260000000002</v>
      </c>
      <c r="R27" s="271">
        <f t="shared" si="7"/>
        <v>49574.837999999996</v>
      </c>
      <c r="S27" s="272">
        <f t="shared" si="7"/>
        <v>-15997.478000000003</v>
      </c>
    </row>
    <row r="28" spans="1:21" ht="13.5" thickBot="1" x14ac:dyDescent="0.25">
      <c r="A28" s="163"/>
      <c r="B28" s="171" t="s">
        <v>112</v>
      </c>
      <c r="C28" s="147" t="s">
        <v>113</v>
      </c>
      <c r="D28" s="148">
        <v>5440.32</v>
      </c>
      <c r="E28" s="149">
        <v>5869.665</v>
      </c>
      <c r="F28" s="40">
        <v>23912.758999999998</v>
      </c>
      <c r="G28" s="41">
        <v>26672.445</v>
      </c>
      <c r="H28" s="148">
        <v>1626.76</v>
      </c>
      <c r="I28" s="150">
        <v>1873.421</v>
      </c>
      <c r="J28" s="106">
        <v>17046.272000000001</v>
      </c>
      <c r="K28" s="41">
        <v>16843.578000000001</v>
      </c>
      <c r="L28" s="83">
        <v>73615.027000000002</v>
      </c>
      <c r="M28" s="41">
        <v>76470.917000000001</v>
      </c>
      <c r="N28" s="40">
        <v>4615.3140000000003</v>
      </c>
      <c r="O28" s="184">
        <v>4607.4979999999996</v>
      </c>
      <c r="P28" s="268">
        <f t="shared" si="5"/>
        <v>-11605.952000000001</v>
      </c>
      <c r="Q28" s="269">
        <f t="shared" si="6"/>
        <v>-10973.913</v>
      </c>
      <c r="R28" s="273">
        <f t="shared" si="7"/>
        <v>-49702.268000000004</v>
      </c>
      <c r="S28" s="274">
        <f t="shared" si="7"/>
        <v>-49798.472000000002</v>
      </c>
    </row>
    <row r="29" spans="1:21" x14ac:dyDescent="0.2">
      <c r="G29" s="102"/>
      <c r="H29" s="102"/>
    </row>
    <row r="30" spans="1:21" ht="27" customHeight="1" thickBot="1" x14ac:dyDescent="0.4">
      <c r="B30" s="45" t="s">
        <v>153</v>
      </c>
      <c r="G30" s="102"/>
    </row>
    <row r="31" spans="1:21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21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303</v>
      </c>
      <c r="E33" s="116" t="s">
        <v>304</v>
      </c>
      <c r="F33" s="115" t="s">
        <v>303</v>
      </c>
      <c r="G33" s="116" t="s">
        <v>304</v>
      </c>
      <c r="H33" s="118" t="s">
        <v>303</v>
      </c>
      <c r="I33" s="119" t="s">
        <v>304</v>
      </c>
      <c r="J33" s="125" t="s">
        <v>303</v>
      </c>
      <c r="K33" s="61" t="s">
        <v>304</v>
      </c>
      <c r="L33" s="78" t="s">
        <v>303</v>
      </c>
      <c r="M33" s="61" t="s">
        <v>304</v>
      </c>
      <c r="N33" s="60" t="s">
        <v>303</v>
      </c>
      <c r="O33" s="62" t="s">
        <v>304</v>
      </c>
      <c r="P33" s="125" t="s">
        <v>303</v>
      </c>
      <c r="Q33" s="61" t="s">
        <v>304</v>
      </c>
      <c r="R33" s="79" t="s">
        <v>303</v>
      </c>
      <c r="S33" s="63" t="s">
        <v>304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8">SUM(D35:D40)</f>
        <v>153245.39500000002</v>
      </c>
      <c r="E34" s="107">
        <f t="shared" si="8"/>
        <v>175441.88200000001</v>
      </c>
      <c r="F34" s="108">
        <f t="shared" si="8"/>
        <v>666743.27</v>
      </c>
      <c r="G34" s="107">
        <f t="shared" si="8"/>
        <v>797178.19199999992</v>
      </c>
      <c r="H34" s="109">
        <f t="shared" si="8"/>
        <v>247390.06200000003</v>
      </c>
      <c r="I34" s="127">
        <f t="shared" si="8"/>
        <v>250677.17200000002</v>
      </c>
      <c r="J34" s="124">
        <f t="shared" si="8"/>
        <v>139525.94899999999</v>
      </c>
      <c r="K34" s="107">
        <f t="shared" si="8"/>
        <v>139226.46</v>
      </c>
      <c r="L34" s="108">
        <f t="shared" si="8"/>
        <v>607221.75</v>
      </c>
      <c r="M34" s="107">
        <f t="shared" si="8"/>
        <v>632229.12100000004</v>
      </c>
      <c r="N34" s="109">
        <f t="shared" si="8"/>
        <v>86368.875</v>
      </c>
      <c r="O34" s="117">
        <f t="shared" si="8"/>
        <v>75833.383000000002</v>
      </c>
      <c r="P34" s="180">
        <f t="shared" ref="P34:Q34" si="9">SUM(P35:P40)</f>
        <v>13719.446000000004</v>
      </c>
      <c r="Q34" s="101">
        <f t="shared" si="9"/>
        <v>36215.421999999999</v>
      </c>
      <c r="R34" s="100">
        <f t="shared" si="8"/>
        <v>59521.51999999999</v>
      </c>
      <c r="S34" s="101">
        <f t="shared" si="8"/>
        <v>164949.07100000003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83693.524000000005</v>
      </c>
      <c r="E35" s="142">
        <v>107260.37300000001</v>
      </c>
      <c r="F35" s="80">
        <v>363746.196</v>
      </c>
      <c r="G35" s="39">
        <v>487433.79100000003</v>
      </c>
      <c r="H35" s="141">
        <v>205584.21900000001</v>
      </c>
      <c r="I35" s="143">
        <v>209725.796</v>
      </c>
      <c r="J35" s="160">
        <v>18573.874</v>
      </c>
      <c r="K35" s="142">
        <v>13216.620999999999</v>
      </c>
      <c r="L35" s="80">
        <v>81219.841</v>
      </c>
      <c r="M35" s="39">
        <v>60022.853000000003</v>
      </c>
      <c r="N35" s="141">
        <v>21308.183000000001</v>
      </c>
      <c r="O35" s="178">
        <v>13550.744000000001</v>
      </c>
      <c r="P35" s="181">
        <f t="shared" ref="P35:R40" si="10">D35-J35</f>
        <v>65119.650000000009</v>
      </c>
      <c r="Q35" s="144">
        <f t="shared" si="10"/>
        <v>94043.752000000008</v>
      </c>
      <c r="R35" s="81">
        <f t="shared" si="10"/>
        <v>282526.35499999998</v>
      </c>
      <c r="S35" s="82">
        <f t="shared" ref="S35:S40" si="11">G35-M35</f>
        <v>427410.93800000002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15648.001</v>
      </c>
      <c r="E36" s="142">
        <v>12925.204</v>
      </c>
      <c r="F36" s="80">
        <v>68405.902000000002</v>
      </c>
      <c r="G36" s="39">
        <v>58763.216</v>
      </c>
      <c r="H36" s="141">
        <v>8446.2209999999995</v>
      </c>
      <c r="I36" s="143">
        <v>5464.9530000000004</v>
      </c>
      <c r="J36" s="160">
        <v>35938.04</v>
      </c>
      <c r="K36" s="142">
        <v>34164.349000000002</v>
      </c>
      <c r="L36" s="80">
        <v>156170.326</v>
      </c>
      <c r="M36" s="39">
        <v>155148.772</v>
      </c>
      <c r="N36" s="141">
        <v>29748.16</v>
      </c>
      <c r="O36" s="178">
        <v>20884.223000000002</v>
      </c>
      <c r="P36" s="181">
        <f t="shared" si="10"/>
        <v>-20290.039000000001</v>
      </c>
      <c r="Q36" s="144">
        <f t="shared" si="10"/>
        <v>-21239.145000000004</v>
      </c>
      <c r="R36" s="81">
        <f t="shared" si="10"/>
        <v>-87764.423999999999</v>
      </c>
      <c r="S36" s="82">
        <f t="shared" si="11"/>
        <v>-96385.555999999997</v>
      </c>
    </row>
    <row r="37" spans="1:21" x14ac:dyDescent="0.2">
      <c r="A37" s="163"/>
      <c r="B37" s="170" t="s">
        <v>106</v>
      </c>
      <c r="C37" s="140" t="s">
        <v>107</v>
      </c>
      <c r="D37" s="141">
        <v>4135.4750000000004</v>
      </c>
      <c r="E37" s="142">
        <v>5212.0259999999998</v>
      </c>
      <c r="F37" s="80">
        <v>18051.544000000002</v>
      </c>
      <c r="G37" s="39">
        <v>23666.397000000001</v>
      </c>
      <c r="H37" s="141">
        <v>3970.9609999999998</v>
      </c>
      <c r="I37" s="143">
        <v>5785.2290000000003</v>
      </c>
      <c r="J37" s="160">
        <v>11059.909</v>
      </c>
      <c r="K37" s="142">
        <v>13736.081</v>
      </c>
      <c r="L37" s="80">
        <v>48075.368000000002</v>
      </c>
      <c r="M37" s="39">
        <v>62452.614000000001</v>
      </c>
      <c r="N37" s="141">
        <v>7989.4840000000004</v>
      </c>
      <c r="O37" s="178">
        <v>10312.166999999999</v>
      </c>
      <c r="P37" s="181">
        <f t="shared" si="10"/>
        <v>-6924.4339999999993</v>
      </c>
      <c r="Q37" s="144">
        <f t="shared" si="10"/>
        <v>-8524.0550000000003</v>
      </c>
      <c r="R37" s="81">
        <f t="shared" si="10"/>
        <v>-30023.824000000001</v>
      </c>
      <c r="S37" s="82">
        <f t="shared" si="11"/>
        <v>-38786.217000000004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5200.4750000000004</v>
      </c>
      <c r="E38" s="142">
        <v>5786.4960000000001</v>
      </c>
      <c r="F38" s="80">
        <v>22520.306</v>
      </c>
      <c r="G38" s="39">
        <v>26237.266</v>
      </c>
      <c r="H38" s="141">
        <v>12014.308999999999</v>
      </c>
      <c r="I38" s="143">
        <v>12337.237999999999</v>
      </c>
      <c r="J38" s="160">
        <v>5298.4620000000004</v>
      </c>
      <c r="K38" s="142">
        <v>5257.22</v>
      </c>
      <c r="L38" s="80">
        <v>23187.236000000001</v>
      </c>
      <c r="M38" s="39">
        <v>23904.506000000001</v>
      </c>
      <c r="N38" s="141">
        <v>7466.6329999999998</v>
      </c>
      <c r="O38" s="178">
        <v>7993.1580000000004</v>
      </c>
      <c r="P38" s="181">
        <f t="shared" si="10"/>
        <v>-97.98700000000008</v>
      </c>
      <c r="Q38" s="144">
        <f t="shared" si="10"/>
        <v>529.27599999999984</v>
      </c>
      <c r="R38" s="81">
        <f t="shared" si="10"/>
        <v>-666.93000000000029</v>
      </c>
      <c r="S38" s="82">
        <f t="shared" si="11"/>
        <v>2332.7599999999984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7056.3440000000001</v>
      </c>
      <c r="E39" s="142">
        <v>6843.2129999999997</v>
      </c>
      <c r="F39" s="80">
        <v>30939.478999999999</v>
      </c>
      <c r="G39" s="39">
        <v>31126.057000000001</v>
      </c>
      <c r="H39" s="141">
        <v>2102.7190000000001</v>
      </c>
      <c r="I39" s="143">
        <v>1913.529</v>
      </c>
      <c r="J39" s="160">
        <v>9298.8919999999998</v>
      </c>
      <c r="K39" s="142">
        <v>11357.98</v>
      </c>
      <c r="L39" s="80">
        <v>40592.341</v>
      </c>
      <c r="M39" s="39">
        <v>51589.131000000001</v>
      </c>
      <c r="N39" s="141">
        <v>1996.14</v>
      </c>
      <c r="O39" s="178">
        <v>3426.875</v>
      </c>
      <c r="P39" s="181">
        <f t="shared" si="10"/>
        <v>-2242.5479999999998</v>
      </c>
      <c r="Q39" s="144">
        <f t="shared" si="10"/>
        <v>-4514.7669999999998</v>
      </c>
      <c r="R39" s="81">
        <f t="shared" si="10"/>
        <v>-9652.862000000001</v>
      </c>
      <c r="S39" s="82">
        <f t="shared" si="11"/>
        <v>-20463.074000000001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37511.576000000001</v>
      </c>
      <c r="E40" s="149">
        <v>37414.57</v>
      </c>
      <c r="F40" s="83">
        <v>163079.84299999999</v>
      </c>
      <c r="G40" s="41">
        <v>169951.465</v>
      </c>
      <c r="H40" s="148">
        <v>15271.633</v>
      </c>
      <c r="I40" s="150">
        <v>15450.427</v>
      </c>
      <c r="J40" s="161">
        <v>59356.771999999997</v>
      </c>
      <c r="K40" s="149">
        <v>61494.209000000003</v>
      </c>
      <c r="L40" s="83">
        <v>257976.63800000001</v>
      </c>
      <c r="M40" s="41">
        <v>279111.245</v>
      </c>
      <c r="N40" s="148">
        <v>17860.275000000001</v>
      </c>
      <c r="O40" s="179">
        <v>19666.216</v>
      </c>
      <c r="P40" s="182">
        <f t="shared" si="10"/>
        <v>-21845.195999999996</v>
      </c>
      <c r="Q40" s="151">
        <f t="shared" si="10"/>
        <v>-24079.639000000003</v>
      </c>
      <c r="R40" s="84">
        <f t="shared" si="10"/>
        <v>-94896.795000000013</v>
      </c>
      <c r="S40" s="85">
        <f t="shared" si="11"/>
        <v>-109159.78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282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303</v>
      </c>
      <c r="E45" s="61" t="s">
        <v>304</v>
      </c>
      <c r="F45" s="78" t="s">
        <v>303</v>
      </c>
      <c r="G45" s="61" t="s">
        <v>304</v>
      </c>
      <c r="H45" s="60" t="s">
        <v>303</v>
      </c>
      <c r="I45" s="62" t="s">
        <v>304</v>
      </c>
      <c r="J45" s="125" t="s">
        <v>303</v>
      </c>
      <c r="K45" s="61" t="s">
        <v>304</v>
      </c>
      <c r="L45" s="78" t="s">
        <v>303</v>
      </c>
      <c r="M45" s="61" t="s">
        <v>304</v>
      </c>
      <c r="N45" s="60" t="s">
        <v>303</v>
      </c>
      <c r="O45" s="62" t="s">
        <v>304</v>
      </c>
      <c r="P45" s="125" t="s">
        <v>303</v>
      </c>
      <c r="Q45" s="61" t="s">
        <v>304</v>
      </c>
      <c r="R45" s="79" t="s">
        <v>303</v>
      </c>
      <c r="S45" s="63" t="s">
        <v>304</v>
      </c>
    </row>
    <row r="46" spans="1:21" ht="15.75" x14ac:dyDescent="0.25">
      <c r="A46" s="163"/>
      <c r="B46" s="152" t="s">
        <v>102</v>
      </c>
      <c r="C46" s="153"/>
      <c r="D46" s="124">
        <f t="shared" ref="D46:S46" si="12">SUM(D47:D52)</f>
        <v>531563.96499999997</v>
      </c>
      <c r="E46" s="107">
        <f t="shared" si="12"/>
        <v>572949.42099999997</v>
      </c>
      <c r="F46" s="108">
        <f>(SUM(F47:F52))/1</f>
        <v>2312897.3219999997</v>
      </c>
      <c r="G46" s="107">
        <f>(SUM(G47:G52))/1</f>
        <v>2603075.9979999997</v>
      </c>
      <c r="H46" s="109">
        <f t="shared" si="12"/>
        <v>458088.75300000003</v>
      </c>
      <c r="I46" s="127">
        <f t="shared" si="12"/>
        <v>454861.76199999999</v>
      </c>
      <c r="J46" s="124">
        <f t="shared" si="12"/>
        <v>366108.44500000007</v>
      </c>
      <c r="K46" s="107">
        <f t="shared" si="12"/>
        <v>405123.783</v>
      </c>
      <c r="L46" s="108">
        <f>(SUM(L47:L52))/1</f>
        <v>1591580.8080000002</v>
      </c>
      <c r="M46" s="107">
        <f>(SUM(M47:M52))/1</f>
        <v>1840258.2690000003</v>
      </c>
      <c r="N46" s="109">
        <f t="shared" si="12"/>
        <v>234014.78000000003</v>
      </c>
      <c r="O46" s="117">
        <f t="shared" si="12"/>
        <v>253717.98499999999</v>
      </c>
      <c r="P46" s="180">
        <f t="shared" ref="P46:Q46" si="13">SUM(P47:P52)</f>
        <v>165455.51999999996</v>
      </c>
      <c r="Q46" s="101">
        <f t="shared" si="13"/>
        <v>167825.63799999998</v>
      </c>
      <c r="R46" s="100">
        <f t="shared" si="12"/>
        <v>721316.51399999997</v>
      </c>
      <c r="S46" s="101">
        <f t="shared" si="12"/>
        <v>762817.72899999993</v>
      </c>
    </row>
    <row r="47" spans="1:21" x14ac:dyDescent="0.2">
      <c r="A47" s="163"/>
      <c r="B47" s="162" t="s">
        <v>103</v>
      </c>
      <c r="C47" s="145" t="s">
        <v>158</v>
      </c>
      <c r="D47" s="105">
        <v>119344.579</v>
      </c>
      <c r="E47" s="39">
        <v>140509.533</v>
      </c>
      <c r="F47" s="80">
        <v>519275.98100000003</v>
      </c>
      <c r="G47" s="39">
        <v>638426.85400000005</v>
      </c>
      <c r="H47" s="38">
        <v>261469.21400000001</v>
      </c>
      <c r="I47" s="128">
        <v>255995.329</v>
      </c>
      <c r="J47" s="105">
        <v>60989.614000000001</v>
      </c>
      <c r="K47" s="39">
        <v>56305.684999999998</v>
      </c>
      <c r="L47" s="80">
        <v>265286.70199999999</v>
      </c>
      <c r="M47" s="39">
        <v>255789.74600000001</v>
      </c>
      <c r="N47" s="38">
        <v>72242.013000000006</v>
      </c>
      <c r="O47" s="183">
        <v>68990.714999999997</v>
      </c>
      <c r="P47" s="185">
        <f t="shared" ref="P47:S52" si="14">D47-J47</f>
        <v>58354.964999999997</v>
      </c>
      <c r="Q47" s="103">
        <f t="shared" si="14"/>
        <v>84203.847999999998</v>
      </c>
      <c r="R47" s="81">
        <f t="shared" si="14"/>
        <v>253989.27900000004</v>
      </c>
      <c r="S47" s="82">
        <f t="shared" si="14"/>
        <v>382637.10800000001</v>
      </c>
    </row>
    <row r="48" spans="1:21" x14ac:dyDescent="0.2">
      <c r="A48" s="163"/>
      <c r="B48" s="167" t="s">
        <v>104</v>
      </c>
      <c r="C48" s="145" t="s">
        <v>105</v>
      </c>
      <c r="D48" s="105">
        <v>43328.949000000001</v>
      </c>
      <c r="E48" s="39">
        <v>52973.616000000002</v>
      </c>
      <c r="F48" s="80">
        <v>189303.20199999999</v>
      </c>
      <c r="G48" s="39">
        <v>240751.24299999999</v>
      </c>
      <c r="H48" s="38">
        <v>22588.3</v>
      </c>
      <c r="I48" s="128">
        <v>23338.444</v>
      </c>
      <c r="J48" s="105">
        <v>79363.301000000007</v>
      </c>
      <c r="K48" s="39">
        <v>84380.092000000004</v>
      </c>
      <c r="L48" s="80">
        <v>344754.42200000002</v>
      </c>
      <c r="M48" s="39">
        <v>383022.16399999999</v>
      </c>
      <c r="N48" s="38">
        <v>51194.167999999998</v>
      </c>
      <c r="O48" s="183">
        <v>45722.052000000003</v>
      </c>
      <c r="P48" s="185">
        <f t="shared" si="14"/>
        <v>-36034.352000000006</v>
      </c>
      <c r="Q48" s="103">
        <f t="shared" si="14"/>
        <v>-31406.476000000002</v>
      </c>
      <c r="R48" s="81">
        <f t="shared" si="14"/>
        <v>-155451.22000000003</v>
      </c>
      <c r="S48" s="82">
        <f t="shared" si="14"/>
        <v>-142270.921</v>
      </c>
    </row>
    <row r="49" spans="1:19" x14ac:dyDescent="0.2">
      <c r="A49" s="163"/>
      <c r="B49" s="167" t="s">
        <v>106</v>
      </c>
      <c r="C49" s="145" t="s">
        <v>107</v>
      </c>
      <c r="D49" s="105">
        <v>35223.438000000002</v>
      </c>
      <c r="E49" s="39">
        <v>36859.364000000001</v>
      </c>
      <c r="F49" s="80">
        <v>153300.96</v>
      </c>
      <c r="G49" s="39">
        <v>167395.46299999999</v>
      </c>
      <c r="H49" s="38">
        <v>35572.92</v>
      </c>
      <c r="I49" s="128">
        <v>31845.629000000001</v>
      </c>
      <c r="J49" s="105">
        <v>30292.613000000001</v>
      </c>
      <c r="K49" s="39">
        <v>33418.207000000002</v>
      </c>
      <c r="L49" s="80">
        <v>131643.08499999999</v>
      </c>
      <c r="M49" s="39">
        <v>151798.83199999999</v>
      </c>
      <c r="N49" s="38">
        <v>24155.679</v>
      </c>
      <c r="O49" s="183">
        <v>25812.546999999999</v>
      </c>
      <c r="P49" s="185">
        <f t="shared" si="14"/>
        <v>4930.8250000000007</v>
      </c>
      <c r="Q49" s="103">
        <f t="shared" si="14"/>
        <v>3441.1569999999992</v>
      </c>
      <c r="R49" s="81">
        <f t="shared" si="14"/>
        <v>21657.875</v>
      </c>
      <c r="S49" s="82">
        <f t="shared" si="14"/>
        <v>15596.630999999994</v>
      </c>
    </row>
    <row r="50" spans="1:19" x14ac:dyDescent="0.2">
      <c r="A50" s="163"/>
      <c r="B50" s="167" t="s">
        <v>108</v>
      </c>
      <c r="C50" s="145" t="s">
        <v>109</v>
      </c>
      <c r="D50" s="105">
        <v>48451.097999999998</v>
      </c>
      <c r="E50" s="39">
        <v>35323.711000000003</v>
      </c>
      <c r="F50" s="80">
        <v>210268.17600000001</v>
      </c>
      <c r="G50" s="39">
        <v>160491.70000000001</v>
      </c>
      <c r="H50" s="38">
        <v>47217.481</v>
      </c>
      <c r="I50" s="128">
        <v>46198.803</v>
      </c>
      <c r="J50" s="105">
        <v>23225.095000000001</v>
      </c>
      <c r="K50" s="39">
        <v>25957.987000000001</v>
      </c>
      <c r="L50" s="80">
        <v>101329.371</v>
      </c>
      <c r="M50" s="39">
        <v>118027.379</v>
      </c>
      <c r="N50" s="38">
        <v>42679.088000000003</v>
      </c>
      <c r="O50" s="183">
        <v>46743.510999999999</v>
      </c>
      <c r="P50" s="185">
        <f t="shared" si="14"/>
        <v>25226.002999999997</v>
      </c>
      <c r="Q50" s="103">
        <f t="shared" si="14"/>
        <v>9365.724000000002</v>
      </c>
      <c r="R50" s="81">
        <f t="shared" si="14"/>
        <v>108938.80500000001</v>
      </c>
      <c r="S50" s="82">
        <f t="shared" si="14"/>
        <v>42464.321000000011</v>
      </c>
    </row>
    <row r="51" spans="1:19" x14ac:dyDescent="0.2">
      <c r="A51" s="163"/>
      <c r="B51" s="167" t="s">
        <v>110</v>
      </c>
      <c r="C51" s="145" t="s">
        <v>111</v>
      </c>
      <c r="D51" s="105">
        <v>76141.127999999997</v>
      </c>
      <c r="E51" s="39">
        <v>71338.847999999998</v>
      </c>
      <c r="F51" s="80">
        <v>331123.47399999999</v>
      </c>
      <c r="G51" s="39">
        <v>324364.66600000003</v>
      </c>
      <c r="H51" s="38">
        <v>22556.566999999999</v>
      </c>
      <c r="I51" s="128">
        <v>18913.266</v>
      </c>
      <c r="J51" s="105">
        <v>24669.306</v>
      </c>
      <c r="K51" s="39">
        <v>45981.796999999999</v>
      </c>
      <c r="L51" s="80">
        <v>107674.45299999999</v>
      </c>
      <c r="M51" s="39">
        <v>209240.03899999999</v>
      </c>
      <c r="N51" s="38">
        <v>5776.0640000000003</v>
      </c>
      <c r="O51" s="183">
        <v>24784.286</v>
      </c>
      <c r="P51" s="185">
        <f t="shared" si="14"/>
        <v>51471.822</v>
      </c>
      <c r="Q51" s="103">
        <f t="shared" si="14"/>
        <v>25357.050999999999</v>
      </c>
      <c r="R51" s="81">
        <f t="shared" si="14"/>
        <v>223449.02100000001</v>
      </c>
      <c r="S51" s="82">
        <f t="shared" si="14"/>
        <v>115124.62700000004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209074.77299999999</v>
      </c>
      <c r="E52" s="41">
        <v>235944.34899999999</v>
      </c>
      <c r="F52" s="83">
        <v>909625.52899999998</v>
      </c>
      <c r="G52" s="41">
        <v>1071646.0719999999</v>
      </c>
      <c r="H52" s="40">
        <v>68684.270999999993</v>
      </c>
      <c r="I52" s="129">
        <v>78570.290999999997</v>
      </c>
      <c r="J52" s="106">
        <v>147568.516</v>
      </c>
      <c r="K52" s="41">
        <v>159080.01500000001</v>
      </c>
      <c r="L52" s="83">
        <v>640892.77500000002</v>
      </c>
      <c r="M52" s="41">
        <v>722380.10900000005</v>
      </c>
      <c r="N52" s="40">
        <v>37967.767999999996</v>
      </c>
      <c r="O52" s="184">
        <v>41664.874000000003</v>
      </c>
      <c r="P52" s="186">
        <f t="shared" si="14"/>
        <v>61506.256999999983</v>
      </c>
      <c r="Q52" s="104">
        <f t="shared" si="14"/>
        <v>76864.333999999973</v>
      </c>
      <c r="R52" s="84">
        <f t="shared" si="14"/>
        <v>268732.75399999996</v>
      </c>
      <c r="S52" s="85">
        <f t="shared" si="14"/>
        <v>349265.96299999987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34" sqref="X34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307</v>
      </c>
      <c r="C5" s="227"/>
      <c r="D5" s="228"/>
      <c r="E5" s="229"/>
      <c r="F5" s="226" t="s">
        <v>308</v>
      </c>
      <c r="G5" s="227"/>
      <c r="H5" s="228"/>
      <c r="I5" s="229"/>
      <c r="J5" s="94"/>
      <c r="K5" s="226" t="s">
        <v>307</v>
      </c>
      <c r="L5" s="227"/>
      <c r="M5" s="228"/>
      <c r="N5" s="229"/>
      <c r="O5" s="226" t="s">
        <v>308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164583.56400000001</v>
      </c>
      <c r="D7" s="200">
        <v>716199.71400000004</v>
      </c>
      <c r="E7" s="201">
        <v>341970.397</v>
      </c>
      <c r="F7" s="202" t="s">
        <v>114</v>
      </c>
      <c r="G7" s="203">
        <v>205921.209</v>
      </c>
      <c r="H7" s="204">
        <v>935616.55700000003</v>
      </c>
      <c r="I7" s="201">
        <v>377971.99800000002</v>
      </c>
      <c r="J7" s="94"/>
      <c r="K7" s="198" t="s">
        <v>114</v>
      </c>
      <c r="L7" s="199">
        <v>62541.777999999998</v>
      </c>
      <c r="M7" s="200">
        <v>272265.24300000002</v>
      </c>
      <c r="N7" s="201">
        <v>73638.938999999998</v>
      </c>
      <c r="O7" s="202" t="s">
        <v>114</v>
      </c>
      <c r="P7" s="203">
        <v>56444.718000000001</v>
      </c>
      <c r="Q7" s="204">
        <v>256423.28</v>
      </c>
      <c r="R7" s="201">
        <v>69074.672000000006</v>
      </c>
    </row>
    <row r="8" spans="2:18" ht="15.75" x14ac:dyDescent="0.25">
      <c r="B8" s="205" t="s">
        <v>77</v>
      </c>
      <c r="C8" s="206">
        <v>83693.524000000005</v>
      </c>
      <c r="D8" s="207">
        <v>363746.196</v>
      </c>
      <c r="E8" s="206">
        <v>205584.21900000001</v>
      </c>
      <c r="F8" s="208" t="s">
        <v>77</v>
      </c>
      <c r="G8" s="209">
        <v>107260.37300000001</v>
      </c>
      <c r="H8" s="210">
        <v>487433.79100000003</v>
      </c>
      <c r="I8" s="211">
        <v>209725.796</v>
      </c>
      <c r="J8" s="94"/>
      <c r="K8" s="205" t="s">
        <v>128</v>
      </c>
      <c r="L8" s="206">
        <v>30785.076000000001</v>
      </c>
      <c r="M8" s="207">
        <v>133521.171</v>
      </c>
      <c r="N8" s="206">
        <v>34301.607000000004</v>
      </c>
      <c r="O8" s="208" t="s">
        <v>128</v>
      </c>
      <c r="P8" s="209">
        <v>27894.296999999999</v>
      </c>
      <c r="Q8" s="210">
        <v>126663.708</v>
      </c>
      <c r="R8" s="211">
        <v>34665.506999999998</v>
      </c>
    </row>
    <row r="9" spans="2:18" ht="15.75" x14ac:dyDescent="0.25">
      <c r="B9" s="212" t="s">
        <v>157</v>
      </c>
      <c r="C9" s="213">
        <v>19592.760999999999</v>
      </c>
      <c r="D9" s="214">
        <v>85318.841</v>
      </c>
      <c r="E9" s="213">
        <v>39187.506000000001</v>
      </c>
      <c r="F9" s="215" t="s">
        <v>157</v>
      </c>
      <c r="G9" s="216">
        <v>37330.684999999998</v>
      </c>
      <c r="H9" s="217">
        <v>169740.033</v>
      </c>
      <c r="I9" s="218">
        <v>72199.813999999998</v>
      </c>
      <c r="J9" s="94"/>
      <c r="K9" s="212" t="s">
        <v>77</v>
      </c>
      <c r="L9" s="213">
        <v>18573.874</v>
      </c>
      <c r="M9" s="214">
        <v>81219.841</v>
      </c>
      <c r="N9" s="213">
        <v>21308.183000000001</v>
      </c>
      <c r="O9" s="215" t="s">
        <v>77</v>
      </c>
      <c r="P9" s="216">
        <v>13216.620999999999</v>
      </c>
      <c r="Q9" s="217">
        <v>60022.853000000003</v>
      </c>
      <c r="R9" s="218">
        <v>13550.744000000001</v>
      </c>
    </row>
    <row r="10" spans="2:18" ht="15.75" x14ac:dyDescent="0.25">
      <c r="B10" s="212" t="s">
        <v>128</v>
      </c>
      <c r="C10" s="213">
        <v>9329.7630000000008</v>
      </c>
      <c r="D10" s="214">
        <v>40946.631000000001</v>
      </c>
      <c r="E10" s="213">
        <v>21620.699000000001</v>
      </c>
      <c r="F10" s="215" t="s">
        <v>128</v>
      </c>
      <c r="G10" s="216">
        <v>8965.7829999999994</v>
      </c>
      <c r="H10" s="217">
        <v>40705.777000000002</v>
      </c>
      <c r="I10" s="218">
        <v>19893.012999999999</v>
      </c>
      <c r="J10" s="94"/>
      <c r="K10" s="212" t="s">
        <v>269</v>
      </c>
      <c r="L10" s="213">
        <v>2515.7449999999999</v>
      </c>
      <c r="M10" s="214">
        <v>10853.355</v>
      </c>
      <c r="N10" s="213">
        <v>1861.152</v>
      </c>
      <c r="O10" s="215" t="s">
        <v>76</v>
      </c>
      <c r="P10" s="216">
        <v>3329.9349999999999</v>
      </c>
      <c r="Q10" s="217">
        <v>15191.227000000001</v>
      </c>
      <c r="R10" s="218">
        <v>2024.8150000000001</v>
      </c>
    </row>
    <row r="11" spans="2:18" ht="15.75" x14ac:dyDescent="0.25">
      <c r="B11" s="212" t="s">
        <v>136</v>
      </c>
      <c r="C11" s="213">
        <v>5669.4930000000004</v>
      </c>
      <c r="D11" s="214">
        <v>24750.245999999999</v>
      </c>
      <c r="E11" s="213">
        <v>7261.2380000000003</v>
      </c>
      <c r="F11" s="215" t="s">
        <v>136</v>
      </c>
      <c r="G11" s="216">
        <v>4584.902</v>
      </c>
      <c r="H11" s="217">
        <v>20805.798999999999</v>
      </c>
      <c r="I11" s="218">
        <v>5364.5339999999997</v>
      </c>
      <c r="J11" s="94"/>
      <c r="K11" s="212" t="s">
        <v>131</v>
      </c>
      <c r="L11" s="213">
        <v>2208.502</v>
      </c>
      <c r="M11" s="214">
        <v>9636.5120000000006</v>
      </c>
      <c r="N11" s="213">
        <v>2387.7660000000001</v>
      </c>
      <c r="O11" s="215" t="s">
        <v>269</v>
      </c>
      <c r="P11" s="216">
        <v>2907.2840000000001</v>
      </c>
      <c r="Q11" s="217">
        <v>13223.401</v>
      </c>
      <c r="R11" s="218">
        <v>1805.4179999999999</v>
      </c>
    </row>
    <row r="12" spans="2:18" ht="15.75" x14ac:dyDescent="0.25">
      <c r="B12" s="212" t="s">
        <v>264</v>
      </c>
      <c r="C12" s="213">
        <v>3676.6529999999998</v>
      </c>
      <c r="D12" s="214">
        <v>15996.388999999999</v>
      </c>
      <c r="E12" s="213">
        <v>7434.3770000000004</v>
      </c>
      <c r="F12" s="215" t="s">
        <v>283</v>
      </c>
      <c r="G12" s="216">
        <v>3813.2820000000002</v>
      </c>
      <c r="H12" s="217">
        <v>17224.776000000002</v>
      </c>
      <c r="I12" s="218">
        <v>8821.5120000000006</v>
      </c>
      <c r="J12" s="94"/>
      <c r="K12" s="212" t="s">
        <v>129</v>
      </c>
      <c r="L12" s="213">
        <v>2075.0479999999998</v>
      </c>
      <c r="M12" s="214">
        <v>9081.5869999999995</v>
      </c>
      <c r="N12" s="213">
        <v>6671.6769999999997</v>
      </c>
      <c r="O12" s="215" t="s">
        <v>79</v>
      </c>
      <c r="P12" s="216">
        <v>2266.0039999999999</v>
      </c>
      <c r="Q12" s="217">
        <v>10267.004000000001</v>
      </c>
      <c r="R12" s="218">
        <v>6555.4939999999997</v>
      </c>
    </row>
    <row r="13" spans="2:18" ht="15.75" x14ac:dyDescent="0.25">
      <c r="B13" s="212" t="s">
        <v>133</v>
      </c>
      <c r="C13" s="213">
        <v>3376.7109999999998</v>
      </c>
      <c r="D13" s="214">
        <v>14621.623</v>
      </c>
      <c r="E13" s="213">
        <v>2533.6860000000001</v>
      </c>
      <c r="F13" s="215" t="s">
        <v>274</v>
      </c>
      <c r="G13" s="216">
        <v>3745.59</v>
      </c>
      <c r="H13" s="217">
        <v>17056.697</v>
      </c>
      <c r="I13" s="218">
        <v>7217.9859999999999</v>
      </c>
      <c r="J13" s="94"/>
      <c r="K13" s="212" t="s">
        <v>136</v>
      </c>
      <c r="L13" s="213">
        <v>1552.153</v>
      </c>
      <c r="M13" s="214">
        <v>6978.491</v>
      </c>
      <c r="N13" s="213">
        <v>1396.914</v>
      </c>
      <c r="O13" s="215" t="s">
        <v>174</v>
      </c>
      <c r="P13" s="216">
        <v>2026.136</v>
      </c>
      <c r="Q13" s="217">
        <v>9208.5409999999993</v>
      </c>
      <c r="R13" s="218">
        <v>1133.0999999999999</v>
      </c>
    </row>
    <row r="14" spans="2:18" ht="15.75" x14ac:dyDescent="0.25">
      <c r="B14" s="212" t="s">
        <v>79</v>
      </c>
      <c r="C14" s="213">
        <v>3094.8960000000002</v>
      </c>
      <c r="D14" s="214">
        <v>13443.790999999999</v>
      </c>
      <c r="E14" s="213">
        <v>1979.279</v>
      </c>
      <c r="F14" s="215" t="s">
        <v>79</v>
      </c>
      <c r="G14" s="216">
        <v>3642.77</v>
      </c>
      <c r="H14" s="217">
        <v>16535.772000000001</v>
      </c>
      <c r="I14" s="218">
        <v>2290.1170000000002</v>
      </c>
      <c r="J14" s="94"/>
      <c r="K14" s="212" t="s">
        <v>79</v>
      </c>
      <c r="L14" s="213">
        <v>1474.222</v>
      </c>
      <c r="M14" s="214">
        <v>6398.6580000000004</v>
      </c>
      <c r="N14" s="213">
        <v>3804.6190000000001</v>
      </c>
      <c r="O14" s="215" t="s">
        <v>131</v>
      </c>
      <c r="P14" s="216">
        <v>1522.1379999999999</v>
      </c>
      <c r="Q14" s="217">
        <v>6929.5439999999999</v>
      </c>
      <c r="R14" s="218">
        <v>1811.172</v>
      </c>
    </row>
    <row r="15" spans="2:18" ht="15.75" x14ac:dyDescent="0.25">
      <c r="B15" s="212" t="s">
        <v>146</v>
      </c>
      <c r="C15" s="213">
        <v>2982.4450000000002</v>
      </c>
      <c r="D15" s="214">
        <v>13035.58</v>
      </c>
      <c r="E15" s="213">
        <v>6638.5379999999996</v>
      </c>
      <c r="F15" s="215" t="s">
        <v>133</v>
      </c>
      <c r="G15" s="216">
        <v>3063.7719999999999</v>
      </c>
      <c r="H15" s="217">
        <v>13900.839</v>
      </c>
      <c r="I15" s="218">
        <v>2098.9430000000002</v>
      </c>
      <c r="J15" s="94"/>
      <c r="K15" s="212" t="s">
        <v>174</v>
      </c>
      <c r="L15" s="213">
        <v>1259.5150000000001</v>
      </c>
      <c r="M15" s="214">
        <v>5371.3450000000003</v>
      </c>
      <c r="N15" s="213">
        <v>619.33299999999997</v>
      </c>
      <c r="O15" s="215" t="s">
        <v>133</v>
      </c>
      <c r="P15" s="216">
        <v>1305.789</v>
      </c>
      <c r="Q15" s="217">
        <v>5952.1040000000003</v>
      </c>
      <c r="R15" s="218">
        <v>3984.991</v>
      </c>
    </row>
    <row r="16" spans="2:18" ht="15.75" x14ac:dyDescent="0.25">
      <c r="B16" s="212" t="s">
        <v>199</v>
      </c>
      <c r="C16" s="213">
        <v>2681.386</v>
      </c>
      <c r="D16" s="214">
        <v>11490.550999999999</v>
      </c>
      <c r="E16" s="213">
        <v>5354.5630000000001</v>
      </c>
      <c r="F16" s="215" t="s">
        <v>134</v>
      </c>
      <c r="G16" s="216">
        <v>2619.413</v>
      </c>
      <c r="H16" s="217">
        <v>11875.191000000001</v>
      </c>
      <c r="I16" s="218">
        <v>4294.0739999999996</v>
      </c>
      <c r="J16" s="94"/>
      <c r="K16" s="212" t="s">
        <v>76</v>
      </c>
      <c r="L16" s="213">
        <v>1027.777</v>
      </c>
      <c r="M16" s="214">
        <v>4508.62</v>
      </c>
      <c r="N16" s="213">
        <v>573.91800000000001</v>
      </c>
      <c r="O16" s="215" t="s">
        <v>129</v>
      </c>
      <c r="P16" s="216">
        <v>702.88</v>
      </c>
      <c r="Q16" s="217">
        <v>3178.7779999999998</v>
      </c>
      <c r="R16" s="218">
        <v>2001.442</v>
      </c>
    </row>
    <row r="17" spans="2:18" ht="15.75" x14ac:dyDescent="0.25">
      <c r="B17" s="212" t="s">
        <v>193</v>
      </c>
      <c r="C17" s="213">
        <v>2465.0630000000001</v>
      </c>
      <c r="D17" s="214">
        <v>10793.277</v>
      </c>
      <c r="E17" s="213">
        <v>3879.9209999999998</v>
      </c>
      <c r="F17" s="215" t="s">
        <v>146</v>
      </c>
      <c r="G17" s="216">
        <v>2614.7849999999999</v>
      </c>
      <c r="H17" s="217">
        <v>11864.549000000001</v>
      </c>
      <c r="I17" s="218">
        <v>5327.1750000000002</v>
      </c>
      <c r="J17" s="94"/>
      <c r="K17" s="212" t="s">
        <v>135</v>
      </c>
      <c r="L17" s="213">
        <v>589.77499999999998</v>
      </c>
      <c r="M17" s="214">
        <v>2583.5569999999998</v>
      </c>
      <c r="N17" s="213">
        <v>371.30799999999999</v>
      </c>
      <c r="O17" s="215" t="s">
        <v>144</v>
      </c>
      <c r="P17" s="216">
        <v>433.96300000000002</v>
      </c>
      <c r="Q17" s="217">
        <v>1968.9639999999999</v>
      </c>
      <c r="R17" s="218">
        <v>589.70000000000005</v>
      </c>
    </row>
    <row r="18" spans="2:18" ht="15.75" x14ac:dyDescent="0.25">
      <c r="B18" s="212" t="s">
        <v>138</v>
      </c>
      <c r="C18" s="213">
        <v>2363.5630000000001</v>
      </c>
      <c r="D18" s="214">
        <v>10206.366</v>
      </c>
      <c r="E18" s="213">
        <v>2504.4369999999999</v>
      </c>
      <c r="F18" s="215" t="s">
        <v>182</v>
      </c>
      <c r="G18" s="216">
        <v>2434.453</v>
      </c>
      <c r="H18" s="217">
        <v>11097.132</v>
      </c>
      <c r="I18" s="218">
        <v>5061.6000000000004</v>
      </c>
      <c r="J18" s="94"/>
      <c r="K18" s="212" t="s">
        <v>133</v>
      </c>
      <c r="L18" s="213">
        <v>144.09</v>
      </c>
      <c r="M18" s="214">
        <v>649.94200000000001</v>
      </c>
      <c r="N18" s="213">
        <v>116.46899999999999</v>
      </c>
      <c r="O18" s="215" t="s">
        <v>135</v>
      </c>
      <c r="P18" s="216">
        <v>265.88499999999999</v>
      </c>
      <c r="Q18" s="217">
        <v>1217.865</v>
      </c>
      <c r="R18" s="218">
        <v>118.30800000000001</v>
      </c>
    </row>
    <row r="19" spans="2:18" ht="15.75" x14ac:dyDescent="0.25">
      <c r="B19" s="212" t="s">
        <v>134</v>
      </c>
      <c r="C19" s="213">
        <v>2193.6750000000002</v>
      </c>
      <c r="D19" s="214">
        <v>9568.5609999999997</v>
      </c>
      <c r="E19" s="213">
        <v>4263.0249999999996</v>
      </c>
      <c r="F19" s="215" t="s">
        <v>193</v>
      </c>
      <c r="G19" s="216">
        <v>2330.1</v>
      </c>
      <c r="H19" s="217">
        <v>10580.83</v>
      </c>
      <c r="I19" s="218">
        <v>4358.451</v>
      </c>
      <c r="J19" s="94"/>
      <c r="K19" s="212" t="s">
        <v>144</v>
      </c>
      <c r="L19" s="213">
        <v>124.84399999999999</v>
      </c>
      <c r="M19" s="214">
        <v>532.38800000000003</v>
      </c>
      <c r="N19" s="213">
        <v>73.39</v>
      </c>
      <c r="O19" s="215" t="s">
        <v>136</v>
      </c>
      <c r="P19" s="216">
        <v>139.03299999999999</v>
      </c>
      <c r="Q19" s="217">
        <v>633.53399999999999</v>
      </c>
      <c r="R19" s="218">
        <v>83.956999999999994</v>
      </c>
    </row>
    <row r="20" spans="2:18" ht="15.75" x14ac:dyDescent="0.25">
      <c r="B20" s="212" t="s">
        <v>155</v>
      </c>
      <c r="C20" s="213">
        <v>1877.8989999999999</v>
      </c>
      <c r="D20" s="214">
        <v>8112.1440000000002</v>
      </c>
      <c r="E20" s="213">
        <v>3520.0770000000002</v>
      </c>
      <c r="F20" s="215" t="s">
        <v>129</v>
      </c>
      <c r="G20" s="216">
        <v>1931.2449999999999</v>
      </c>
      <c r="H20" s="217">
        <v>8808.0810000000001</v>
      </c>
      <c r="I20" s="218">
        <v>1618.5219999999999</v>
      </c>
      <c r="J20" s="94"/>
      <c r="K20" s="212" t="s">
        <v>130</v>
      </c>
      <c r="L20" s="213">
        <v>118.771</v>
      </c>
      <c r="M20" s="214">
        <v>521.58600000000001</v>
      </c>
      <c r="N20" s="213">
        <v>94.924000000000007</v>
      </c>
      <c r="O20" s="215" t="s">
        <v>130</v>
      </c>
      <c r="P20" s="216">
        <v>129.363</v>
      </c>
      <c r="Q20" s="217">
        <v>586.45000000000005</v>
      </c>
      <c r="R20" s="218">
        <v>454.904</v>
      </c>
    </row>
    <row r="21" spans="2:18" ht="15.75" x14ac:dyDescent="0.25">
      <c r="B21" s="212" t="s">
        <v>125</v>
      </c>
      <c r="C21" s="213">
        <v>1729.252</v>
      </c>
      <c r="D21" s="214">
        <v>7607.3310000000001</v>
      </c>
      <c r="E21" s="213">
        <v>3446.2109999999998</v>
      </c>
      <c r="F21" s="215" t="s">
        <v>155</v>
      </c>
      <c r="G21" s="216">
        <v>1792.82</v>
      </c>
      <c r="H21" s="217">
        <v>8179.018</v>
      </c>
      <c r="I21" s="218">
        <v>2873.58</v>
      </c>
      <c r="J21" s="94"/>
      <c r="K21" s="212" t="s">
        <v>146</v>
      </c>
      <c r="L21" s="213">
        <v>43.651000000000003</v>
      </c>
      <c r="M21" s="214">
        <v>187.999</v>
      </c>
      <c r="N21" s="213">
        <v>19.459</v>
      </c>
      <c r="O21" s="215" t="s">
        <v>126</v>
      </c>
      <c r="P21" s="216">
        <v>123.753</v>
      </c>
      <c r="Q21" s="217">
        <v>557.03800000000001</v>
      </c>
      <c r="R21" s="218">
        <v>72</v>
      </c>
    </row>
    <row r="22" spans="2:18" ht="15.75" x14ac:dyDescent="0.25">
      <c r="B22" s="212" t="s">
        <v>306</v>
      </c>
      <c r="C22" s="213">
        <v>1655.376</v>
      </c>
      <c r="D22" s="214">
        <v>7207.4290000000001</v>
      </c>
      <c r="E22" s="213">
        <v>668</v>
      </c>
      <c r="F22" s="215" t="s">
        <v>138</v>
      </c>
      <c r="G22" s="216">
        <v>1596.6289999999999</v>
      </c>
      <c r="H22" s="217">
        <v>7245.2129999999997</v>
      </c>
      <c r="I22" s="218">
        <v>1268.086</v>
      </c>
      <c r="J22" s="94"/>
      <c r="K22" s="212" t="s">
        <v>125</v>
      </c>
      <c r="L22" s="213">
        <v>24.741</v>
      </c>
      <c r="M22" s="214">
        <v>112.14700000000001</v>
      </c>
      <c r="N22" s="213">
        <v>10.086</v>
      </c>
      <c r="O22" s="215" t="s">
        <v>125</v>
      </c>
      <c r="P22" s="216">
        <v>102.292</v>
      </c>
      <c r="Q22" s="217">
        <v>463.13900000000001</v>
      </c>
      <c r="R22" s="218">
        <v>51.683</v>
      </c>
    </row>
    <row r="23" spans="2:18" ht="16.5" thickBot="1" x14ac:dyDescent="0.3">
      <c r="B23" s="219" t="s">
        <v>129</v>
      </c>
      <c r="C23" s="220">
        <v>1606.309</v>
      </c>
      <c r="D23" s="221">
        <v>7023.6090000000004</v>
      </c>
      <c r="E23" s="220">
        <v>1875.97</v>
      </c>
      <c r="F23" s="222" t="s">
        <v>125</v>
      </c>
      <c r="G23" s="223">
        <v>1496.876</v>
      </c>
      <c r="H23" s="224">
        <v>6806.0339999999997</v>
      </c>
      <c r="I23" s="225">
        <v>847.98199999999997</v>
      </c>
      <c r="J23" s="94"/>
      <c r="K23" s="219" t="s">
        <v>188</v>
      </c>
      <c r="L23" s="220">
        <v>21.402999999999999</v>
      </c>
      <c r="M23" s="221">
        <v>97.016999999999996</v>
      </c>
      <c r="N23" s="220">
        <v>17.71</v>
      </c>
      <c r="O23" s="222" t="s">
        <v>188</v>
      </c>
      <c r="P23" s="223">
        <v>31.902999999999999</v>
      </c>
      <c r="Q23" s="224">
        <v>143.62200000000001</v>
      </c>
      <c r="R23" s="225">
        <v>18.574000000000002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307</v>
      </c>
      <c r="C30" s="227"/>
      <c r="D30" s="228"/>
      <c r="E30" s="229"/>
      <c r="F30" s="226" t="s">
        <v>308</v>
      </c>
      <c r="G30" s="227"/>
      <c r="H30" s="228"/>
      <c r="I30" s="229"/>
      <c r="J30" s="94"/>
      <c r="K30" s="226" t="s">
        <v>307</v>
      </c>
      <c r="L30" s="227"/>
      <c r="M30" s="228"/>
      <c r="N30" s="229"/>
      <c r="O30" s="226" t="s">
        <v>308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155270.67300000001</v>
      </c>
      <c r="D32" s="200">
        <v>678430.21200000006</v>
      </c>
      <c r="E32" s="201">
        <v>69403.23</v>
      </c>
      <c r="F32" s="202" t="s">
        <v>114</v>
      </c>
      <c r="G32" s="203">
        <v>141081.34099999999</v>
      </c>
      <c r="H32" s="204">
        <v>641537.19400000002</v>
      </c>
      <c r="I32" s="201">
        <v>61219.999000000003</v>
      </c>
      <c r="J32" s="94"/>
      <c r="K32" s="198" t="s">
        <v>114</v>
      </c>
      <c r="L32" s="199">
        <v>91296.305999999997</v>
      </c>
      <c r="M32" s="200">
        <v>396273.23300000001</v>
      </c>
      <c r="N32" s="201">
        <v>56548.699000000001</v>
      </c>
      <c r="O32" s="202" t="s">
        <v>114</v>
      </c>
      <c r="P32" s="203">
        <v>85269.351999999999</v>
      </c>
      <c r="Q32" s="204">
        <v>387052.39199999999</v>
      </c>
      <c r="R32" s="201">
        <v>46349.834999999999</v>
      </c>
    </row>
    <row r="33" spans="2:20" ht="15.75" x14ac:dyDescent="0.25">
      <c r="B33" s="205" t="s">
        <v>150</v>
      </c>
      <c r="C33" s="206">
        <v>51952.534</v>
      </c>
      <c r="D33" s="207">
        <v>225497.40400000001</v>
      </c>
      <c r="E33" s="206">
        <v>20270</v>
      </c>
      <c r="F33" s="208" t="s">
        <v>150</v>
      </c>
      <c r="G33" s="209">
        <v>42757.606</v>
      </c>
      <c r="H33" s="210">
        <v>194702.10399999999</v>
      </c>
      <c r="I33" s="211">
        <v>18350</v>
      </c>
      <c r="J33" s="94"/>
      <c r="K33" s="205" t="s">
        <v>77</v>
      </c>
      <c r="L33" s="206">
        <v>35938.04</v>
      </c>
      <c r="M33" s="207">
        <v>156170.326</v>
      </c>
      <c r="N33" s="206">
        <v>29748.16</v>
      </c>
      <c r="O33" s="208" t="s">
        <v>77</v>
      </c>
      <c r="P33" s="209">
        <v>34164.349000000002</v>
      </c>
      <c r="Q33" s="210">
        <v>155148.772</v>
      </c>
      <c r="R33" s="211">
        <v>20884.223000000002</v>
      </c>
    </row>
    <row r="34" spans="2:20" ht="15.75" x14ac:dyDescent="0.25">
      <c r="B34" s="212" t="s">
        <v>77</v>
      </c>
      <c r="C34" s="213">
        <v>15648.001</v>
      </c>
      <c r="D34" s="214">
        <v>68405.902000000002</v>
      </c>
      <c r="E34" s="213">
        <v>8446.2209999999995</v>
      </c>
      <c r="F34" s="215" t="s">
        <v>77</v>
      </c>
      <c r="G34" s="216">
        <v>12925.204</v>
      </c>
      <c r="H34" s="217">
        <v>58763.216</v>
      </c>
      <c r="I34" s="218">
        <v>5464.9530000000004</v>
      </c>
      <c r="J34" s="94"/>
      <c r="K34" s="212" t="s">
        <v>136</v>
      </c>
      <c r="L34" s="213">
        <v>11929.651</v>
      </c>
      <c r="M34" s="214">
        <v>51504.591</v>
      </c>
      <c r="N34" s="213">
        <v>5354.4219999999996</v>
      </c>
      <c r="O34" s="215" t="s">
        <v>76</v>
      </c>
      <c r="P34" s="216">
        <v>13057.588</v>
      </c>
      <c r="Q34" s="217">
        <v>59319.495000000003</v>
      </c>
      <c r="R34" s="218">
        <v>6697.5320000000002</v>
      </c>
    </row>
    <row r="35" spans="2:20" ht="15.75" x14ac:dyDescent="0.25">
      <c r="B35" s="212" t="s">
        <v>285</v>
      </c>
      <c r="C35" s="213">
        <v>10181.056</v>
      </c>
      <c r="D35" s="214">
        <v>45875.584999999999</v>
      </c>
      <c r="E35" s="213">
        <v>5519.723</v>
      </c>
      <c r="F35" s="215" t="s">
        <v>176</v>
      </c>
      <c r="G35" s="216">
        <v>8816.8420000000006</v>
      </c>
      <c r="H35" s="217">
        <v>39904.957000000002</v>
      </c>
      <c r="I35" s="218">
        <v>3774.277</v>
      </c>
      <c r="J35" s="94"/>
      <c r="K35" s="212" t="s">
        <v>76</v>
      </c>
      <c r="L35" s="213">
        <v>9997.7829999999994</v>
      </c>
      <c r="M35" s="214">
        <v>43366.394</v>
      </c>
      <c r="N35" s="213">
        <v>4909.6970000000001</v>
      </c>
      <c r="O35" s="215" t="s">
        <v>269</v>
      </c>
      <c r="P35" s="216">
        <v>11848.781999999999</v>
      </c>
      <c r="Q35" s="217">
        <v>53836.631999999998</v>
      </c>
      <c r="R35" s="218">
        <v>4507.326</v>
      </c>
    </row>
    <row r="36" spans="2:20" ht="15.75" x14ac:dyDescent="0.25">
      <c r="B36" s="212" t="s">
        <v>157</v>
      </c>
      <c r="C36" s="213">
        <v>6921.16</v>
      </c>
      <c r="D36" s="214">
        <v>30388.928</v>
      </c>
      <c r="E36" s="213">
        <v>2964.6909999999998</v>
      </c>
      <c r="F36" s="215" t="s">
        <v>269</v>
      </c>
      <c r="G36" s="216">
        <v>8752.9529999999995</v>
      </c>
      <c r="H36" s="217">
        <v>39796.017</v>
      </c>
      <c r="I36" s="218">
        <v>3984.0909999999999</v>
      </c>
      <c r="J36" s="94"/>
      <c r="K36" s="212" t="s">
        <v>269</v>
      </c>
      <c r="L36" s="213">
        <v>9115.0339999999997</v>
      </c>
      <c r="M36" s="214">
        <v>39998.722999999998</v>
      </c>
      <c r="N36" s="213">
        <v>4613.1310000000003</v>
      </c>
      <c r="O36" s="215" t="s">
        <v>131</v>
      </c>
      <c r="P36" s="216">
        <v>6940.4740000000002</v>
      </c>
      <c r="Q36" s="217">
        <v>31445.161</v>
      </c>
      <c r="R36" s="218">
        <v>2772.0819999999999</v>
      </c>
    </row>
    <row r="37" spans="2:20" ht="15.75" x14ac:dyDescent="0.25">
      <c r="B37" s="212" t="s">
        <v>176</v>
      </c>
      <c r="C37" s="213">
        <v>6211.6149999999998</v>
      </c>
      <c r="D37" s="214">
        <v>27131.916000000001</v>
      </c>
      <c r="E37" s="213">
        <v>2438.6750000000002</v>
      </c>
      <c r="F37" s="215" t="s">
        <v>125</v>
      </c>
      <c r="G37" s="216">
        <v>7554.1149999999998</v>
      </c>
      <c r="H37" s="217">
        <v>34401.985000000001</v>
      </c>
      <c r="I37" s="218">
        <v>3155.7460000000001</v>
      </c>
      <c r="J37" s="94"/>
      <c r="K37" s="212" t="s">
        <v>128</v>
      </c>
      <c r="L37" s="213">
        <v>7862.0290000000005</v>
      </c>
      <c r="M37" s="214">
        <v>33672.714</v>
      </c>
      <c r="N37" s="213">
        <v>3431.8270000000002</v>
      </c>
      <c r="O37" s="215" t="s">
        <v>126</v>
      </c>
      <c r="P37" s="216">
        <v>4265.1899999999996</v>
      </c>
      <c r="Q37" s="217">
        <v>19350.863000000001</v>
      </c>
      <c r="R37" s="218">
        <v>1677.62</v>
      </c>
    </row>
    <row r="38" spans="2:20" ht="15.75" x14ac:dyDescent="0.25">
      <c r="B38" s="212" t="s">
        <v>134</v>
      </c>
      <c r="C38" s="213">
        <v>5190.07</v>
      </c>
      <c r="D38" s="214">
        <v>22565.901999999998</v>
      </c>
      <c r="E38" s="213">
        <v>2261.5500000000002</v>
      </c>
      <c r="F38" s="215" t="s">
        <v>132</v>
      </c>
      <c r="G38" s="216">
        <v>6260.9930000000004</v>
      </c>
      <c r="H38" s="217">
        <v>28533.705999999998</v>
      </c>
      <c r="I38" s="218">
        <v>2539.3939999999998</v>
      </c>
      <c r="J38" s="94"/>
      <c r="K38" s="212" t="s">
        <v>126</v>
      </c>
      <c r="L38" s="213">
        <v>5502.8680000000004</v>
      </c>
      <c r="M38" s="214">
        <v>23886.321</v>
      </c>
      <c r="N38" s="213">
        <v>2321.009</v>
      </c>
      <c r="O38" s="215" t="s">
        <v>128</v>
      </c>
      <c r="P38" s="216">
        <v>3894.47</v>
      </c>
      <c r="Q38" s="217">
        <v>17601.166000000001</v>
      </c>
      <c r="R38" s="218">
        <v>2409.6619999999998</v>
      </c>
    </row>
    <row r="39" spans="2:20" ht="15.75" x14ac:dyDescent="0.25">
      <c r="B39" s="212" t="s">
        <v>125</v>
      </c>
      <c r="C39" s="213">
        <v>4486.8580000000002</v>
      </c>
      <c r="D39" s="214">
        <v>19423.937999999998</v>
      </c>
      <c r="E39" s="213">
        <v>1931.35</v>
      </c>
      <c r="F39" s="215" t="s">
        <v>285</v>
      </c>
      <c r="G39" s="216">
        <v>6044.3280000000004</v>
      </c>
      <c r="H39" s="217">
        <v>27539.556</v>
      </c>
      <c r="I39" s="218">
        <v>2616.1860000000001</v>
      </c>
      <c r="J39" s="94"/>
      <c r="K39" s="212" t="s">
        <v>174</v>
      </c>
      <c r="L39" s="213">
        <v>1996.36</v>
      </c>
      <c r="M39" s="214">
        <v>8590.0879999999997</v>
      </c>
      <c r="N39" s="213">
        <v>954.68700000000001</v>
      </c>
      <c r="O39" s="215" t="s">
        <v>144</v>
      </c>
      <c r="P39" s="216">
        <v>1715.6579999999999</v>
      </c>
      <c r="Q39" s="217">
        <v>7772.3549999999996</v>
      </c>
      <c r="R39" s="218">
        <v>1957.963</v>
      </c>
    </row>
    <row r="40" spans="2:20" ht="15.75" x14ac:dyDescent="0.25">
      <c r="B40" s="212" t="s">
        <v>132</v>
      </c>
      <c r="C40" s="213">
        <v>4439.8130000000001</v>
      </c>
      <c r="D40" s="214">
        <v>19583.37</v>
      </c>
      <c r="E40" s="213">
        <v>1766.5</v>
      </c>
      <c r="F40" s="215" t="s">
        <v>157</v>
      </c>
      <c r="G40" s="216">
        <v>5064.7849999999999</v>
      </c>
      <c r="H40" s="217">
        <v>22935.485000000001</v>
      </c>
      <c r="I40" s="218">
        <v>2175.279</v>
      </c>
      <c r="J40" s="94"/>
      <c r="K40" s="212" t="s">
        <v>131</v>
      </c>
      <c r="L40" s="213">
        <v>1769.4459999999999</v>
      </c>
      <c r="M40" s="214">
        <v>7888.6270000000004</v>
      </c>
      <c r="N40" s="213">
        <v>659.61400000000003</v>
      </c>
      <c r="O40" s="215" t="s">
        <v>174</v>
      </c>
      <c r="P40" s="216">
        <v>1516.4069999999999</v>
      </c>
      <c r="Q40" s="217">
        <v>6871.5410000000002</v>
      </c>
      <c r="R40" s="218">
        <v>693.7</v>
      </c>
    </row>
    <row r="41" spans="2:20" ht="15.75" x14ac:dyDescent="0.25">
      <c r="B41" s="212" t="s">
        <v>269</v>
      </c>
      <c r="C41" s="213">
        <v>3841.7130000000002</v>
      </c>
      <c r="D41" s="214">
        <v>17020.381000000001</v>
      </c>
      <c r="E41" s="213">
        <v>2090.828</v>
      </c>
      <c r="F41" s="215" t="s">
        <v>134</v>
      </c>
      <c r="G41" s="216">
        <v>4094.3809999999999</v>
      </c>
      <c r="H41" s="217">
        <v>18615.289000000001</v>
      </c>
      <c r="I41" s="218">
        <v>1713.6289999999999</v>
      </c>
      <c r="J41" s="94"/>
      <c r="K41" s="212" t="s">
        <v>144</v>
      </c>
      <c r="L41" s="213">
        <v>1731.098</v>
      </c>
      <c r="M41" s="214">
        <v>7487.86</v>
      </c>
      <c r="N41" s="213">
        <v>2219.1570000000002</v>
      </c>
      <c r="O41" s="215" t="s">
        <v>79</v>
      </c>
      <c r="P41" s="216">
        <v>1346.633</v>
      </c>
      <c r="Q41" s="217">
        <v>6110.5959999999995</v>
      </c>
      <c r="R41" s="218">
        <v>529.70600000000002</v>
      </c>
    </row>
    <row r="42" spans="2:20" ht="15.75" x14ac:dyDescent="0.25">
      <c r="B42" s="212" t="s">
        <v>138</v>
      </c>
      <c r="C42" s="213">
        <v>3625.4740000000002</v>
      </c>
      <c r="D42" s="214">
        <v>15810.308999999999</v>
      </c>
      <c r="E42" s="213">
        <v>1699.902</v>
      </c>
      <c r="F42" s="215" t="s">
        <v>138</v>
      </c>
      <c r="G42" s="216">
        <v>3186.38</v>
      </c>
      <c r="H42" s="217">
        <v>14462.036</v>
      </c>
      <c r="I42" s="218">
        <v>1374.059</v>
      </c>
      <c r="J42" s="94"/>
      <c r="K42" s="212" t="s">
        <v>130</v>
      </c>
      <c r="L42" s="213">
        <v>1290.3330000000001</v>
      </c>
      <c r="M42" s="214">
        <v>5647.1009999999997</v>
      </c>
      <c r="N42" s="213">
        <v>567.04700000000003</v>
      </c>
      <c r="O42" s="215" t="s">
        <v>125</v>
      </c>
      <c r="P42" s="216">
        <v>1302.2339999999999</v>
      </c>
      <c r="Q42" s="217">
        <v>5940.7089999999998</v>
      </c>
      <c r="R42" s="218">
        <v>531.25900000000001</v>
      </c>
    </row>
    <row r="43" spans="2:20" ht="15.75" x14ac:dyDescent="0.25">
      <c r="B43" s="212" t="s">
        <v>309</v>
      </c>
      <c r="C43" s="213">
        <v>3313.2</v>
      </c>
      <c r="D43" s="214">
        <v>14916.757</v>
      </c>
      <c r="E43" s="213">
        <v>1375</v>
      </c>
      <c r="F43" s="215" t="s">
        <v>181</v>
      </c>
      <c r="G43" s="216">
        <v>2556.5140000000001</v>
      </c>
      <c r="H43" s="217">
        <v>11589.039000000001</v>
      </c>
      <c r="I43" s="218">
        <v>948.91200000000003</v>
      </c>
      <c r="J43" s="94"/>
      <c r="K43" s="212" t="s">
        <v>129</v>
      </c>
      <c r="L43" s="213">
        <v>903.13300000000004</v>
      </c>
      <c r="M43" s="214">
        <v>3952.4720000000002</v>
      </c>
      <c r="N43" s="213">
        <v>336.04500000000002</v>
      </c>
      <c r="O43" s="215" t="s">
        <v>130</v>
      </c>
      <c r="P43" s="216">
        <v>1270.6489999999999</v>
      </c>
      <c r="Q43" s="217">
        <v>5749.6419999999998</v>
      </c>
      <c r="R43" s="218">
        <v>738.71699999999998</v>
      </c>
    </row>
    <row r="44" spans="2:20" ht="15.75" x14ac:dyDescent="0.25">
      <c r="B44" s="212" t="s">
        <v>268</v>
      </c>
      <c r="C44" s="213">
        <v>2246.585</v>
      </c>
      <c r="D44" s="214">
        <v>10150.039000000001</v>
      </c>
      <c r="E44" s="213">
        <v>770</v>
      </c>
      <c r="F44" s="215" t="s">
        <v>76</v>
      </c>
      <c r="G44" s="216">
        <v>2541.4690000000001</v>
      </c>
      <c r="H44" s="217">
        <v>11560.352000000001</v>
      </c>
      <c r="I44" s="218">
        <v>1119.8130000000001</v>
      </c>
      <c r="J44" s="94"/>
      <c r="K44" s="212" t="s">
        <v>125</v>
      </c>
      <c r="L44" s="213">
        <v>894.23099999999999</v>
      </c>
      <c r="M44" s="214">
        <v>3879.0390000000002</v>
      </c>
      <c r="N44" s="213">
        <v>375.45100000000002</v>
      </c>
      <c r="O44" s="215" t="s">
        <v>129</v>
      </c>
      <c r="P44" s="216">
        <v>1033.115</v>
      </c>
      <c r="Q44" s="217">
        <v>4693.7460000000001</v>
      </c>
      <c r="R44" s="218">
        <v>368.7</v>
      </c>
    </row>
    <row r="45" spans="2:20" ht="15.75" x14ac:dyDescent="0.25">
      <c r="B45" s="212" t="s">
        <v>128</v>
      </c>
      <c r="C45" s="213">
        <v>2186.172</v>
      </c>
      <c r="D45" s="214">
        <v>9538.7800000000007</v>
      </c>
      <c r="E45" s="213">
        <v>1913.1690000000001</v>
      </c>
      <c r="F45" s="215" t="s">
        <v>268</v>
      </c>
      <c r="G45" s="216">
        <v>2429.98</v>
      </c>
      <c r="H45" s="217">
        <v>10944.073</v>
      </c>
      <c r="I45" s="218">
        <v>852</v>
      </c>
      <c r="J45" s="94"/>
      <c r="K45" s="212" t="s">
        <v>137</v>
      </c>
      <c r="L45" s="213">
        <v>883.99400000000003</v>
      </c>
      <c r="M45" s="214">
        <v>3765.489</v>
      </c>
      <c r="N45" s="213">
        <v>382.37900000000002</v>
      </c>
      <c r="O45" s="215" t="s">
        <v>133</v>
      </c>
      <c r="P45" s="216">
        <v>619.15599999999995</v>
      </c>
      <c r="Q45" s="217">
        <v>2805.9270000000001</v>
      </c>
      <c r="R45" s="218">
        <v>1012.232</v>
      </c>
      <c r="T45" s="255"/>
    </row>
    <row r="46" spans="2:20" ht="15.75" x14ac:dyDescent="0.25">
      <c r="B46" s="212" t="s">
        <v>178</v>
      </c>
      <c r="C46" s="213">
        <v>2064.4</v>
      </c>
      <c r="D46" s="214">
        <v>8965.0059999999994</v>
      </c>
      <c r="E46" s="213">
        <v>780</v>
      </c>
      <c r="F46" s="215" t="s">
        <v>200</v>
      </c>
      <c r="G46" s="216">
        <v>2347.9059999999999</v>
      </c>
      <c r="H46" s="217">
        <v>10813.367</v>
      </c>
      <c r="I46" s="218">
        <v>1008</v>
      </c>
      <c r="J46" s="94"/>
      <c r="K46" s="212" t="s">
        <v>135</v>
      </c>
      <c r="L46" s="213">
        <v>460.99599999999998</v>
      </c>
      <c r="M46" s="214">
        <v>2021.7180000000001</v>
      </c>
      <c r="N46" s="213">
        <v>233.501</v>
      </c>
      <c r="O46" s="215" t="s">
        <v>137</v>
      </c>
      <c r="P46" s="216">
        <v>576.26099999999997</v>
      </c>
      <c r="Q46" s="217">
        <v>2622.95</v>
      </c>
      <c r="R46" s="218">
        <v>296.45800000000003</v>
      </c>
    </row>
    <row r="47" spans="2:20" ht="15.75" x14ac:dyDescent="0.25">
      <c r="B47" s="212" t="s">
        <v>136</v>
      </c>
      <c r="C47" s="213">
        <v>2020.9749999999999</v>
      </c>
      <c r="D47" s="214">
        <v>8769.0370000000003</v>
      </c>
      <c r="E47" s="213">
        <v>1137.943</v>
      </c>
      <c r="F47" s="215" t="s">
        <v>129</v>
      </c>
      <c r="G47" s="216">
        <v>2303.3989999999999</v>
      </c>
      <c r="H47" s="217">
        <v>10417.861000000001</v>
      </c>
      <c r="I47" s="218">
        <v>927.04</v>
      </c>
      <c r="J47" s="94"/>
      <c r="K47" s="212" t="s">
        <v>142</v>
      </c>
      <c r="L47" s="213">
        <v>327.45400000000001</v>
      </c>
      <c r="M47" s="214">
        <v>1411.9929999999999</v>
      </c>
      <c r="N47" s="213">
        <v>120.71299999999999</v>
      </c>
      <c r="O47" s="215" t="s">
        <v>193</v>
      </c>
      <c r="P47" s="216">
        <v>557.84799999999996</v>
      </c>
      <c r="Q47" s="217">
        <v>2522.8110000000001</v>
      </c>
      <c r="R47" s="218">
        <v>200.53299999999999</v>
      </c>
    </row>
    <row r="48" spans="2:20" ht="16.5" thickBot="1" x14ac:dyDescent="0.3">
      <c r="B48" s="219" t="s">
        <v>200</v>
      </c>
      <c r="C48" s="220">
        <v>1956.954</v>
      </c>
      <c r="D48" s="221">
        <v>8321.4179999999997</v>
      </c>
      <c r="E48" s="220">
        <v>814</v>
      </c>
      <c r="F48" s="222" t="s">
        <v>128</v>
      </c>
      <c r="G48" s="223">
        <v>1807.8009999999999</v>
      </c>
      <c r="H48" s="224">
        <v>8216.01</v>
      </c>
      <c r="I48" s="225">
        <v>1463.27</v>
      </c>
      <c r="J48" s="94"/>
      <c r="K48" s="219" t="s">
        <v>79</v>
      </c>
      <c r="L48" s="220">
        <v>264.87700000000001</v>
      </c>
      <c r="M48" s="221">
        <v>1168.4639999999999</v>
      </c>
      <c r="N48" s="220">
        <v>118.063</v>
      </c>
      <c r="O48" s="222" t="s">
        <v>138</v>
      </c>
      <c r="P48" s="223">
        <v>297.68200000000002</v>
      </c>
      <c r="Q48" s="224">
        <v>1346.8810000000001</v>
      </c>
      <c r="R48" s="225">
        <v>346.96600000000001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307</v>
      </c>
      <c r="C55" s="227"/>
      <c r="D55" s="228"/>
      <c r="E55" s="229"/>
      <c r="F55" s="226" t="s">
        <v>308</v>
      </c>
      <c r="G55" s="227"/>
      <c r="H55" s="228"/>
      <c r="I55" s="229"/>
      <c r="J55" s="94"/>
      <c r="K55" s="226" t="s">
        <v>307</v>
      </c>
      <c r="L55" s="227"/>
      <c r="M55" s="228"/>
      <c r="N55" s="229"/>
      <c r="O55" s="226" t="s">
        <v>308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51380.182000000001</v>
      </c>
      <c r="D57" s="200">
        <v>223962.32500000001</v>
      </c>
      <c r="E57" s="201">
        <v>47926.093999999997</v>
      </c>
      <c r="F57" s="202" t="s">
        <v>114</v>
      </c>
      <c r="G57" s="203">
        <v>56812.76</v>
      </c>
      <c r="H57" s="204">
        <v>258126.71599999999</v>
      </c>
      <c r="I57" s="201">
        <v>46369.148999999998</v>
      </c>
      <c r="J57" s="94"/>
      <c r="K57" s="198" t="s">
        <v>114</v>
      </c>
      <c r="L57" s="199">
        <v>30545.03</v>
      </c>
      <c r="M57" s="200">
        <v>132736.66</v>
      </c>
      <c r="N57" s="201">
        <v>24408.057000000001</v>
      </c>
      <c r="O57" s="202" t="s">
        <v>114</v>
      </c>
      <c r="P57" s="203">
        <v>33515.256999999998</v>
      </c>
      <c r="Q57" s="204">
        <v>152236.95600000001</v>
      </c>
      <c r="R57" s="201">
        <v>25920.044000000002</v>
      </c>
    </row>
    <row r="58" spans="2:18" ht="15.75" x14ac:dyDescent="0.25">
      <c r="B58" s="205" t="s">
        <v>136</v>
      </c>
      <c r="C58" s="206">
        <v>8796.9050000000007</v>
      </c>
      <c r="D58" s="207">
        <v>38370.196000000004</v>
      </c>
      <c r="E58" s="206">
        <v>7839.2650000000003</v>
      </c>
      <c r="F58" s="208" t="s">
        <v>136</v>
      </c>
      <c r="G58" s="209">
        <v>8967.3279999999995</v>
      </c>
      <c r="H58" s="210">
        <v>40733.588000000003</v>
      </c>
      <c r="I58" s="211">
        <v>7397.1409999999996</v>
      </c>
      <c r="J58" s="94"/>
      <c r="K58" s="205" t="s">
        <v>77</v>
      </c>
      <c r="L58" s="206">
        <v>11059.909</v>
      </c>
      <c r="M58" s="207">
        <v>48075.368000000002</v>
      </c>
      <c r="N58" s="206">
        <v>7989.4840000000004</v>
      </c>
      <c r="O58" s="208" t="s">
        <v>77</v>
      </c>
      <c r="P58" s="209">
        <v>13736.081</v>
      </c>
      <c r="Q58" s="210">
        <v>62452.614000000001</v>
      </c>
      <c r="R58" s="211">
        <v>10312.166999999999</v>
      </c>
    </row>
    <row r="59" spans="2:18" ht="15.75" x14ac:dyDescent="0.25">
      <c r="B59" s="212" t="s">
        <v>133</v>
      </c>
      <c r="C59" s="213">
        <v>6280.6369999999997</v>
      </c>
      <c r="D59" s="214">
        <v>27358.326000000001</v>
      </c>
      <c r="E59" s="213">
        <v>12067.781999999999</v>
      </c>
      <c r="F59" s="215" t="s">
        <v>133</v>
      </c>
      <c r="G59" s="216">
        <v>6290.3069999999998</v>
      </c>
      <c r="H59" s="217">
        <v>28568.401000000002</v>
      </c>
      <c r="I59" s="218">
        <v>6075.2039999999997</v>
      </c>
      <c r="J59" s="94"/>
      <c r="K59" s="212" t="s">
        <v>131</v>
      </c>
      <c r="L59" s="213">
        <v>7618.6729999999998</v>
      </c>
      <c r="M59" s="214">
        <v>33123.074999999997</v>
      </c>
      <c r="N59" s="213">
        <v>7862.7420000000002</v>
      </c>
      <c r="O59" s="215" t="s">
        <v>131</v>
      </c>
      <c r="P59" s="216">
        <v>6432.79</v>
      </c>
      <c r="Q59" s="217">
        <v>29195.074000000001</v>
      </c>
      <c r="R59" s="218">
        <v>6930.7929999999997</v>
      </c>
    </row>
    <row r="60" spans="2:18" ht="15.75" x14ac:dyDescent="0.25">
      <c r="B60" s="212" t="s">
        <v>128</v>
      </c>
      <c r="C60" s="213">
        <v>5369.2219999999998</v>
      </c>
      <c r="D60" s="214">
        <v>23354.313999999998</v>
      </c>
      <c r="E60" s="213">
        <v>4147.0590000000002</v>
      </c>
      <c r="F60" s="215" t="s">
        <v>77</v>
      </c>
      <c r="G60" s="216">
        <v>5212.0259999999998</v>
      </c>
      <c r="H60" s="217">
        <v>23666.397000000001</v>
      </c>
      <c r="I60" s="218">
        <v>5785.2290000000003</v>
      </c>
      <c r="J60" s="94"/>
      <c r="K60" s="212" t="s">
        <v>129</v>
      </c>
      <c r="L60" s="213">
        <v>4781.8829999999998</v>
      </c>
      <c r="M60" s="214">
        <v>20705.727999999999</v>
      </c>
      <c r="N60" s="213">
        <v>3224.0639999999999</v>
      </c>
      <c r="O60" s="215" t="s">
        <v>129</v>
      </c>
      <c r="P60" s="216">
        <v>5058.5119999999997</v>
      </c>
      <c r="Q60" s="217">
        <v>22977.971000000001</v>
      </c>
      <c r="R60" s="218">
        <v>2816.7809999999999</v>
      </c>
    </row>
    <row r="61" spans="2:18" ht="15.75" x14ac:dyDescent="0.25">
      <c r="B61" s="212" t="s">
        <v>77</v>
      </c>
      <c r="C61" s="213">
        <v>4135.4750000000004</v>
      </c>
      <c r="D61" s="214">
        <v>18051.544000000002</v>
      </c>
      <c r="E61" s="213">
        <v>3970.9609999999998</v>
      </c>
      <c r="F61" s="215" t="s">
        <v>176</v>
      </c>
      <c r="G61" s="216">
        <v>4989.4139999999998</v>
      </c>
      <c r="H61" s="217">
        <v>22725.641</v>
      </c>
      <c r="I61" s="218">
        <v>2495.125</v>
      </c>
      <c r="J61" s="94"/>
      <c r="K61" s="212" t="s">
        <v>130</v>
      </c>
      <c r="L61" s="213">
        <v>4139.9870000000001</v>
      </c>
      <c r="M61" s="214">
        <v>18058.909</v>
      </c>
      <c r="N61" s="213">
        <v>3435.76</v>
      </c>
      <c r="O61" s="215" t="s">
        <v>130</v>
      </c>
      <c r="P61" s="216">
        <v>4481.9210000000003</v>
      </c>
      <c r="Q61" s="217">
        <v>20348.93</v>
      </c>
      <c r="R61" s="218">
        <v>3623.5349999999999</v>
      </c>
    </row>
    <row r="62" spans="2:18" ht="15.75" x14ac:dyDescent="0.25">
      <c r="B62" s="212" t="s">
        <v>176</v>
      </c>
      <c r="C62" s="213">
        <v>3319.8560000000002</v>
      </c>
      <c r="D62" s="214">
        <v>14597.936</v>
      </c>
      <c r="E62" s="213">
        <v>1399.4749999999999</v>
      </c>
      <c r="F62" s="215" t="s">
        <v>128</v>
      </c>
      <c r="G62" s="216">
        <v>4808.8760000000002</v>
      </c>
      <c r="H62" s="217">
        <v>21828.66</v>
      </c>
      <c r="I62" s="218">
        <v>3757.308</v>
      </c>
      <c r="J62" s="94"/>
      <c r="K62" s="212" t="s">
        <v>76</v>
      </c>
      <c r="L62" s="213">
        <v>1304.097</v>
      </c>
      <c r="M62" s="214">
        <v>5680.3819999999996</v>
      </c>
      <c r="N62" s="213">
        <v>755.96900000000005</v>
      </c>
      <c r="O62" s="215" t="s">
        <v>76</v>
      </c>
      <c r="P62" s="216">
        <v>912.90099999999995</v>
      </c>
      <c r="Q62" s="217">
        <v>4138.7889999999998</v>
      </c>
      <c r="R62" s="218">
        <v>461.92700000000002</v>
      </c>
    </row>
    <row r="63" spans="2:18" ht="15.75" x14ac:dyDescent="0.25">
      <c r="B63" s="212" t="s">
        <v>127</v>
      </c>
      <c r="C63" s="213">
        <v>3165.6590000000001</v>
      </c>
      <c r="D63" s="214">
        <v>13777.805</v>
      </c>
      <c r="E63" s="213">
        <v>2588.683</v>
      </c>
      <c r="F63" s="215" t="s">
        <v>138</v>
      </c>
      <c r="G63" s="216">
        <v>3212.4409999999998</v>
      </c>
      <c r="H63" s="217">
        <v>14610.659</v>
      </c>
      <c r="I63" s="218">
        <v>3483.1010000000001</v>
      </c>
      <c r="J63" s="94"/>
      <c r="K63" s="212" t="s">
        <v>127</v>
      </c>
      <c r="L63" s="213">
        <v>360.96</v>
      </c>
      <c r="M63" s="214">
        <v>1569.674</v>
      </c>
      <c r="N63" s="213">
        <v>176.27600000000001</v>
      </c>
      <c r="O63" s="215" t="s">
        <v>128</v>
      </c>
      <c r="P63" s="216">
        <v>558.89</v>
      </c>
      <c r="Q63" s="217">
        <v>2533.85</v>
      </c>
      <c r="R63" s="218">
        <v>286.53300000000002</v>
      </c>
    </row>
    <row r="64" spans="2:18" ht="15.75" x14ac:dyDescent="0.25">
      <c r="B64" s="212" t="s">
        <v>129</v>
      </c>
      <c r="C64" s="213">
        <v>2688.3150000000001</v>
      </c>
      <c r="D64" s="214">
        <v>11708.966</v>
      </c>
      <c r="E64" s="213">
        <v>2557.2820000000002</v>
      </c>
      <c r="F64" s="215" t="s">
        <v>127</v>
      </c>
      <c r="G64" s="216">
        <v>3089.8130000000001</v>
      </c>
      <c r="H64" s="217">
        <v>14017.271000000001</v>
      </c>
      <c r="I64" s="218">
        <v>2350.84</v>
      </c>
      <c r="J64" s="94"/>
      <c r="K64" s="212" t="s">
        <v>269</v>
      </c>
      <c r="L64" s="213">
        <v>288.18200000000002</v>
      </c>
      <c r="M64" s="214">
        <v>1228.1510000000001</v>
      </c>
      <c r="N64" s="213">
        <v>115.884</v>
      </c>
      <c r="O64" s="215" t="s">
        <v>142</v>
      </c>
      <c r="P64" s="216">
        <v>512.86</v>
      </c>
      <c r="Q64" s="217">
        <v>2335.7420000000002</v>
      </c>
      <c r="R64" s="218">
        <v>245.40899999999999</v>
      </c>
    </row>
    <row r="65" spans="2:18" ht="15.75" x14ac:dyDescent="0.25">
      <c r="B65" s="212" t="s">
        <v>146</v>
      </c>
      <c r="C65" s="213">
        <v>2603.8270000000002</v>
      </c>
      <c r="D65" s="214">
        <v>11336.955</v>
      </c>
      <c r="E65" s="213">
        <v>1344.973</v>
      </c>
      <c r="F65" s="215" t="s">
        <v>193</v>
      </c>
      <c r="G65" s="216">
        <v>2796.8389999999999</v>
      </c>
      <c r="H65" s="217">
        <v>12714.491</v>
      </c>
      <c r="I65" s="218">
        <v>2792.8240000000001</v>
      </c>
      <c r="J65" s="94"/>
      <c r="K65" s="212" t="s">
        <v>193</v>
      </c>
      <c r="L65" s="213">
        <v>232.19399999999999</v>
      </c>
      <c r="M65" s="214">
        <v>1007.1559999999999</v>
      </c>
      <c r="N65" s="213">
        <v>244.61600000000001</v>
      </c>
      <c r="O65" s="215" t="s">
        <v>269</v>
      </c>
      <c r="P65" s="216">
        <v>388.41800000000001</v>
      </c>
      <c r="Q65" s="217">
        <v>1750.5740000000001</v>
      </c>
      <c r="R65" s="218">
        <v>201.71199999999999</v>
      </c>
    </row>
    <row r="66" spans="2:18" ht="15.75" x14ac:dyDescent="0.25">
      <c r="B66" s="212" t="s">
        <v>193</v>
      </c>
      <c r="C66" s="213">
        <v>2092.63</v>
      </c>
      <c r="D66" s="214">
        <v>9168.2189999999991</v>
      </c>
      <c r="E66" s="213">
        <v>1970.336</v>
      </c>
      <c r="F66" s="215" t="s">
        <v>146</v>
      </c>
      <c r="G66" s="216">
        <v>2767.76</v>
      </c>
      <c r="H66" s="217">
        <v>12568.862999999999</v>
      </c>
      <c r="I66" s="218">
        <v>1603.845</v>
      </c>
      <c r="J66" s="94"/>
      <c r="K66" s="212" t="s">
        <v>126</v>
      </c>
      <c r="L66" s="213">
        <v>173.09899999999999</v>
      </c>
      <c r="M66" s="214">
        <v>740.01599999999996</v>
      </c>
      <c r="N66" s="213">
        <v>77.402000000000001</v>
      </c>
      <c r="O66" s="215" t="s">
        <v>127</v>
      </c>
      <c r="P66" s="216">
        <v>343.6</v>
      </c>
      <c r="Q66" s="217">
        <v>1560.2819999999999</v>
      </c>
      <c r="R66" s="218">
        <v>165.82400000000001</v>
      </c>
    </row>
    <row r="67" spans="2:18" ht="15.75" x14ac:dyDescent="0.25">
      <c r="B67" s="212" t="s">
        <v>138</v>
      </c>
      <c r="C67" s="213">
        <v>1846.817</v>
      </c>
      <c r="D67" s="214">
        <v>8005.6989999999996</v>
      </c>
      <c r="E67" s="213">
        <v>2301.5610000000001</v>
      </c>
      <c r="F67" s="215" t="s">
        <v>174</v>
      </c>
      <c r="G67" s="216">
        <v>2060.2150000000001</v>
      </c>
      <c r="H67" s="217">
        <v>9361.8880000000008</v>
      </c>
      <c r="I67" s="218">
        <v>990.67399999999998</v>
      </c>
      <c r="J67" s="94"/>
      <c r="K67" s="212" t="s">
        <v>174</v>
      </c>
      <c r="L67" s="213">
        <v>144.99799999999999</v>
      </c>
      <c r="M67" s="214">
        <v>624.303</v>
      </c>
      <c r="N67" s="213">
        <v>106.751</v>
      </c>
      <c r="O67" s="215" t="s">
        <v>126</v>
      </c>
      <c r="P67" s="216">
        <v>296.69099999999997</v>
      </c>
      <c r="Q67" s="217">
        <v>1341.7070000000001</v>
      </c>
      <c r="R67" s="218">
        <v>152.096</v>
      </c>
    </row>
    <row r="68" spans="2:18" ht="15.75" x14ac:dyDescent="0.25">
      <c r="B68" s="212" t="s">
        <v>174</v>
      </c>
      <c r="C68" s="213">
        <v>1778.848</v>
      </c>
      <c r="D68" s="214">
        <v>7737.9139999999998</v>
      </c>
      <c r="E68" s="213">
        <v>846.39499999999998</v>
      </c>
      <c r="F68" s="215" t="s">
        <v>129</v>
      </c>
      <c r="G68" s="216">
        <v>2021.299</v>
      </c>
      <c r="H68" s="217">
        <v>9181.6990000000005</v>
      </c>
      <c r="I68" s="218">
        <v>1836.7170000000001</v>
      </c>
      <c r="J68" s="94"/>
      <c r="K68" s="212" t="s">
        <v>128</v>
      </c>
      <c r="L68" s="213">
        <v>127.52800000000001</v>
      </c>
      <c r="M68" s="214">
        <v>546.21600000000001</v>
      </c>
      <c r="N68" s="213">
        <v>55.198</v>
      </c>
      <c r="O68" s="215" t="s">
        <v>125</v>
      </c>
      <c r="P68" s="216">
        <v>284.32900000000001</v>
      </c>
      <c r="Q68" s="217">
        <v>1285.9380000000001</v>
      </c>
      <c r="R68" s="218">
        <v>399.13</v>
      </c>
    </row>
    <row r="69" spans="2:18" ht="15.75" x14ac:dyDescent="0.25">
      <c r="B69" s="212" t="s">
        <v>131</v>
      </c>
      <c r="C69" s="213">
        <v>1414.7090000000001</v>
      </c>
      <c r="D69" s="214">
        <v>6158.875</v>
      </c>
      <c r="E69" s="213">
        <v>1118.625</v>
      </c>
      <c r="F69" s="215" t="s">
        <v>269</v>
      </c>
      <c r="G69" s="216">
        <v>2012.009</v>
      </c>
      <c r="H69" s="217">
        <v>9139.3459999999995</v>
      </c>
      <c r="I69" s="218">
        <v>1301.056</v>
      </c>
      <c r="J69" s="94"/>
      <c r="K69" s="212" t="s">
        <v>125</v>
      </c>
      <c r="L69" s="213">
        <v>92.397000000000006</v>
      </c>
      <c r="M69" s="214">
        <v>408.291</v>
      </c>
      <c r="N69" s="213">
        <v>186.15</v>
      </c>
      <c r="O69" s="215" t="s">
        <v>174</v>
      </c>
      <c r="P69" s="216">
        <v>145.83199999999999</v>
      </c>
      <c r="Q69" s="217">
        <v>668.95699999999999</v>
      </c>
      <c r="R69" s="218">
        <v>79.34</v>
      </c>
    </row>
    <row r="70" spans="2:18" ht="15.75" x14ac:dyDescent="0.25">
      <c r="B70" s="212" t="s">
        <v>269</v>
      </c>
      <c r="C70" s="213">
        <v>1412.191</v>
      </c>
      <c r="D70" s="214">
        <v>6159.5810000000001</v>
      </c>
      <c r="E70" s="213">
        <v>952.82799999999997</v>
      </c>
      <c r="F70" s="215" t="s">
        <v>131</v>
      </c>
      <c r="G70" s="216">
        <v>1281.461</v>
      </c>
      <c r="H70" s="217">
        <v>5819.22</v>
      </c>
      <c r="I70" s="218">
        <v>1080.894</v>
      </c>
      <c r="J70" s="94"/>
      <c r="K70" s="212" t="s">
        <v>138</v>
      </c>
      <c r="L70" s="213">
        <v>82.31</v>
      </c>
      <c r="M70" s="214">
        <v>363.18099999999998</v>
      </c>
      <c r="N70" s="213">
        <v>93.685000000000002</v>
      </c>
      <c r="O70" s="215" t="s">
        <v>137</v>
      </c>
      <c r="P70" s="216">
        <v>103.801</v>
      </c>
      <c r="Q70" s="217">
        <v>470.87799999999999</v>
      </c>
      <c r="R70" s="218">
        <v>54.402999999999999</v>
      </c>
    </row>
    <row r="71" spans="2:18" ht="15.75" x14ac:dyDescent="0.25">
      <c r="B71" s="212" t="s">
        <v>79</v>
      </c>
      <c r="C71" s="213">
        <v>1248.6510000000001</v>
      </c>
      <c r="D71" s="214">
        <v>5436.4120000000003</v>
      </c>
      <c r="E71" s="213">
        <v>1052.5050000000001</v>
      </c>
      <c r="F71" s="215" t="s">
        <v>79</v>
      </c>
      <c r="G71" s="216">
        <v>861.21799999999996</v>
      </c>
      <c r="H71" s="217">
        <v>3912.4720000000002</v>
      </c>
      <c r="I71" s="218">
        <v>790.64499999999998</v>
      </c>
      <c r="J71" s="94"/>
      <c r="K71" s="212" t="s">
        <v>188</v>
      </c>
      <c r="L71" s="213">
        <v>33.44</v>
      </c>
      <c r="M71" s="214">
        <v>145.226</v>
      </c>
      <c r="N71" s="213">
        <v>27.558</v>
      </c>
      <c r="O71" s="215" t="s">
        <v>193</v>
      </c>
      <c r="P71" s="216">
        <v>96.174999999999997</v>
      </c>
      <c r="Q71" s="217">
        <v>434.137</v>
      </c>
      <c r="R71" s="218">
        <v>107.477</v>
      </c>
    </row>
    <row r="72" spans="2:18" ht="15.75" x14ac:dyDescent="0.25">
      <c r="B72" s="212" t="s">
        <v>126</v>
      </c>
      <c r="C72" s="213">
        <v>870.88599999999997</v>
      </c>
      <c r="D72" s="214">
        <v>3801.4490000000001</v>
      </c>
      <c r="E72" s="213">
        <v>855.82799999999997</v>
      </c>
      <c r="F72" s="215" t="s">
        <v>132</v>
      </c>
      <c r="G72" s="216">
        <v>819.11099999999999</v>
      </c>
      <c r="H72" s="217">
        <v>3720.23</v>
      </c>
      <c r="I72" s="218">
        <v>387.8</v>
      </c>
      <c r="J72" s="94"/>
      <c r="K72" s="212" t="s">
        <v>137</v>
      </c>
      <c r="L72" s="213">
        <v>32.545999999999999</v>
      </c>
      <c r="M72" s="214">
        <v>145.11600000000001</v>
      </c>
      <c r="N72" s="213">
        <v>14.8</v>
      </c>
      <c r="O72" s="215" t="s">
        <v>135</v>
      </c>
      <c r="P72" s="216">
        <v>64.191999999999993</v>
      </c>
      <c r="Q72" s="217">
        <v>295.31900000000002</v>
      </c>
      <c r="R72" s="218">
        <v>20.209</v>
      </c>
    </row>
    <row r="73" spans="2:18" ht="16.5" thickBot="1" x14ac:dyDescent="0.3">
      <c r="B73" s="219" t="s">
        <v>310</v>
      </c>
      <c r="C73" s="220">
        <v>532.35599999999999</v>
      </c>
      <c r="D73" s="221">
        <v>2319.1640000000002</v>
      </c>
      <c r="E73" s="220">
        <v>351.012</v>
      </c>
      <c r="F73" s="222" t="s">
        <v>126</v>
      </c>
      <c r="G73" s="223">
        <v>784.64499999999998</v>
      </c>
      <c r="H73" s="224">
        <v>3563.5030000000002</v>
      </c>
      <c r="I73" s="225">
        <v>817.38199999999995</v>
      </c>
      <c r="J73" s="94"/>
      <c r="K73" s="219" t="s">
        <v>136</v>
      </c>
      <c r="L73" s="220">
        <v>20.222999999999999</v>
      </c>
      <c r="M73" s="221">
        <v>86.418999999999997</v>
      </c>
      <c r="N73" s="220">
        <v>7.7619999999999996</v>
      </c>
      <c r="O73" s="222" t="s">
        <v>155</v>
      </c>
      <c r="P73" s="223">
        <v>47.972000000000001</v>
      </c>
      <c r="Q73" s="224">
        <v>217.97</v>
      </c>
      <c r="R73" s="225">
        <v>24.684000000000001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307</v>
      </c>
      <c r="C80" s="227"/>
      <c r="D80" s="228"/>
      <c r="E80" s="229"/>
      <c r="F80" s="226" t="s">
        <v>308</v>
      </c>
      <c r="G80" s="227"/>
      <c r="H80" s="228"/>
      <c r="I80" s="229"/>
      <c r="J80" s="94"/>
      <c r="K80" s="226" t="s">
        <v>307</v>
      </c>
      <c r="L80" s="227"/>
      <c r="M80" s="228"/>
      <c r="N80" s="229"/>
      <c r="O80" s="226" t="s">
        <v>308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90017.691999999995</v>
      </c>
      <c r="D82" s="200">
        <v>391676.75099999999</v>
      </c>
      <c r="E82" s="201">
        <v>96139.019</v>
      </c>
      <c r="F82" s="202" t="s">
        <v>114</v>
      </c>
      <c r="G82" s="203">
        <v>87752.092999999993</v>
      </c>
      <c r="H82" s="204">
        <v>398676</v>
      </c>
      <c r="I82" s="201">
        <v>102545.591</v>
      </c>
      <c r="J82" s="94"/>
      <c r="K82" s="198" t="s">
        <v>114</v>
      </c>
      <c r="L82" s="199">
        <v>24343.8</v>
      </c>
      <c r="M82" s="200">
        <v>106178.16499999999</v>
      </c>
      <c r="N82" s="201">
        <v>43926.875999999997</v>
      </c>
      <c r="O82" s="202" t="s">
        <v>114</v>
      </c>
      <c r="P82" s="203">
        <v>27015.751</v>
      </c>
      <c r="Q82" s="204">
        <v>122846.54700000001</v>
      </c>
      <c r="R82" s="201">
        <v>47959.771000000001</v>
      </c>
    </row>
    <row r="83" spans="2:18" ht="15.75" x14ac:dyDescent="0.25">
      <c r="B83" s="205" t="s">
        <v>269</v>
      </c>
      <c r="C83" s="206">
        <v>22680.316999999999</v>
      </c>
      <c r="D83" s="207">
        <v>98590.664000000004</v>
      </c>
      <c r="E83" s="206">
        <v>20241.155999999999</v>
      </c>
      <c r="F83" s="208" t="s">
        <v>157</v>
      </c>
      <c r="G83" s="209">
        <v>21069.014999999999</v>
      </c>
      <c r="H83" s="210">
        <v>95683.255999999994</v>
      </c>
      <c r="I83" s="211">
        <v>25294.240000000002</v>
      </c>
      <c r="J83" s="94"/>
      <c r="K83" s="205" t="s">
        <v>77</v>
      </c>
      <c r="L83" s="206">
        <v>5298.4620000000004</v>
      </c>
      <c r="M83" s="207">
        <v>23187.236000000001</v>
      </c>
      <c r="N83" s="206">
        <v>7466.6329999999998</v>
      </c>
      <c r="O83" s="208" t="s">
        <v>77</v>
      </c>
      <c r="P83" s="209">
        <v>5257.22</v>
      </c>
      <c r="Q83" s="210">
        <v>23904.506000000001</v>
      </c>
      <c r="R83" s="211">
        <v>7993.1580000000004</v>
      </c>
    </row>
    <row r="84" spans="2:18" ht="15.75" x14ac:dyDescent="0.25">
      <c r="B84" s="212" t="s">
        <v>157</v>
      </c>
      <c r="C84" s="213">
        <v>16741.447</v>
      </c>
      <c r="D84" s="214">
        <v>73331.221000000005</v>
      </c>
      <c r="E84" s="213">
        <v>21325.996999999999</v>
      </c>
      <c r="F84" s="215" t="s">
        <v>269</v>
      </c>
      <c r="G84" s="216">
        <v>18220.48</v>
      </c>
      <c r="H84" s="217">
        <v>82803.604000000007</v>
      </c>
      <c r="I84" s="218">
        <v>22413.114000000001</v>
      </c>
      <c r="J84" s="94"/>
      <c r="K84" s="212" t="s">
        <v>269</v>
      </c>
      <c r="L84" s="213">
        <v>3757.248</v>
      </c>
      <c r="M84" s="214">
        <v>16382.057000000001</v>
      </c>
      <c r="N84" s="213">
        <v>4237.5429999999997</v>
      </c>
      <c r="O84" s="215" t="s">
        <v>269</v>
      </c>
      <c r="P84" s="216">
        <v>4333.9350000000004</v>
      </c>
      <c r="Q84" s="217">
        <v>19743.345000000001</v>
      </c>
      <c r="R84" s="218">
        <v>3620.4639999999999</v>
      </c>
    </row>
    <row r="85" spans="2:18" ht="15.75" x14ac:dyDescent="0.25">
      <c r="B85" s="212" t="s">
        <v>77</v>
      </c>
      <c r="C85" s="213">
        <v>5200.4750000000004</v>
      </c>
      <c r="D85" s="214">
        <v>22520.306</v>
      </c>
      <c r="E85" s="213">
        <v>12014.308999999999</v>
      </c>
      <c r="F85" s="215" t="s">
        <v>200</v>
      </c>
      <c r="G85" s="216">
        <v>6341.8209999999999</v>
      </c>
      <c r="H85" s="217">
        <v>28846.373</v>
      </c>
      <c r="I85" s="218">
        <v>6404</v>
      </c>
      <c r="J85" s="94"/>
      <c r="K85" s="212" t="s">
        <v>76</v>
      </c>
      <c r="L85" s="213">
        <v>2411.56</v>
      </c>
      <c r="M85" s="214">
        <v>10502.68</v>
      </c>
      <c r="N85" s="213">
        <v>2755.596</v>
      </c>
      <c r="O85" s="215" t="s">
        <v>76</v>
      </c>
      <c r="P85" s="216">
        <v>4091.1219999999998</v>
      </c>
      <c r="Q85" s="217">
        <v>18606.651999999998</v>
      </c>
      <c r="R85" s="218">
        <v>3685.4250000000002</v>
      </c>
    </row>
    <row r="86" spans="2:18" ht="15.75" x14ac:dyDescent="0.25">
      <c r="B86" s="212" t="s">
        <v>200</v>
      </c>
      <c r="C86" s="213">
        <v>3775.5610000000001</v>
      </c>
      <c r="D86" s="214">
        <v>16537.257000000001</v>
      </c>
      <c r="E86" s="213">
        <v>4422</v>
      </c>
      <c r="F86" s="215" t="s">
        <v>77</v>
      </c>
      <c r="G86" s="216">
        <v>5786.4960000000001</v>
      </c>
      <c r="H86" s="217">
        <v>26237.266</v>
      </c>
      <c r="I86" s="218">
        <v>12337.237999999999</v>
      </c>
      <c r="J86" s="94"/>
      <c r="K86" s="212" t="s">
        <v>125</v>
      </c>
      <c r="L86" s="213">
        <v>2296.0349999999999</v>
      </c>
      <c r="M86" s="214">
        <v>9954.5920000000006</v>
      </c>
      <c r="N86" s="213">
        <v>627.97400000000005</v>
      </c>
      <c r="O86" s="215" t="s">
        <v>125</v>
      </c>
      <c r="P86" s="216">
        <v>2861.5439999999999</v>
      </c>
      <c r="Q86" s="217">
        <v>13027.982</v>
      </c>
      <c r="R86" s="218">
        <v>1437.777</v>
      </c>
    </row>
    <row r="87" spans="2:18" ht="15.75" x14ac:dyDescent="0.25">
      <c r="B87" s="212" t="s">
        <v>133</v>
      </c>
      <c r="C87" s="213">
        <v>3701</v>
      </c>
      <c r="D87" s="214">
        <v>15927.245000000001</v>
      </c>
      <c r="E87" s="213">
        <v>910.02800000000002</v>
      </c>
      <c r="F87" s="215" t="s">
        <v>215</v>
      </c>
      <c r="G87" s="216">
        <v>3445.31</v>
      </c>
      <c r="H87" s="217">
        <v>15639.726000000001</v>
      </c>
      <c r="I87" s="218">
        <v>3426.1</v>
      </c>
      <c r="J87" s="94"/>
      <c r="K87" s="212" t="s">
        <v>131</v>
      </c>
      <c r="L87" s="213">
        <v>2272.346</v>
      </c>
      <c r="M87" s="214">
        <v>9922.5560000000005</v>
      </c>
      <c r="N87" s="213">
        <v>3448.1819999999998</v>
      </c>
      <c r="O87" s="215" t="s">
        <v>128</v>
      </c>
      <c r="P87" s="216">
        <v>2521.239</v>
      </c>
      <c r="Q87" s="217">
        <v>11473.142</v>
      </c>
      <c r="R87" s="218">
        <v>14897.742</v>
      </c>
    </row>
    <row r="88" spans="2:18" ht="15.75" x14ac:dyDescent="0.25">
      <c r="B88" s="212" t="s">
        <v>127</v>
      </c>
      <c r="C88" s="213">
        <v>3066.3290000000002</v>
      </c>
      <c r="D88" s="214">
        <v>13264.48</v>
      </c>
      <c r="E88" s="213">
        <v>1927.2090000000001</v>
      </c>
      <c r="F88" s="215" t="s">
        <v>125</v>
      </c>
      <c r="G88" s="216">
        <v>2518.279</v>
      </c>
      <c r="H88" s="217">
        <v>11447.472</v>
      </c>
      <c r="I88" s="218">
        <v>2309.6860000000001</v>
      </c>
      <c r="J88" s="94"/>
      <c r="K88" s="212" t="s">
        <v>128</v>
      </c>
      <c r="L88" s="213">
        <v>1903.242</v>
      </c>
      <c r="M88" s="214">
        <v>8304.0020000000004</v>
      </c>
      <c r="N88" s="213">
        <v>18365.397000000001</v>
      </c>
      <c r="O88" s="215" t="s">
        <v>131</v>
      </c>
      <c r="P88" s="216">
        <v>2333.3229999999999</v>
      </c>
      <c r="Q88" s="217">
        <v>10608.834000000001</v>
      </c>
      <c r="R88" s="218">
        <v>3480.2330000000002</v>
      </c>
    </row>
    <row r="89" spans="2:18" ht="15.75" x14ac:dyDescent="0.25">
      <c r="B89" s="212" t="s">
        <v>214</v>
      </c>
      <c r="C89" s="213">
        <v>3055.3760000000002</v>
      </c>
      <c r="D89" s="214">
        <v>13185.436</v>
      </c>
      <c r="E89" s="213">
        <v>3496</v>
      </c>
      <c r="F89" s="215" t="s">
        <v>219</v>
      </c>
      <c r="G89" s="216">
        <v>1881.8689999999999</v>
      </c>
      <c r="H89" s="217">
        <v>8542.9699999999993</v>
      </c>
      <c r="I89" s="218">
        <v>1800</v>
      </c>
      <c r="J89" s="94"/>
      <c r="K89" s="212" t="s">
        <v>133</v>
      </c>
      <c r="L89" s="213">
        <v>1311.922</v>
      </c>
      <c r="M89" s="214">
        <v>5692.6270000000004</v>
      </c>
      <c r="N89" s="213">
        <v>313.46100000000001</v>
      </c>
      <c r="O89" s="215" t="s">
        <v>129</v>
      </c>
      <c r="P89" s="216">
        <v>1227.48</v>
      </c>
      <c r="Q89" s="217">
        <v>5555.2139999999999</v>
      </c>
      <c r="R89" s="218">
        <v>5972.6509999999998</v>
      </c>
    </row>
    <row r="90" spans="2:18" ht="15.75" x14ac:dyDescent="0.25">
      <c r="B90" s="212" t="s">
        <v>125</v>
      </c>
      <c r="C90" s="213">
        <v>2781.846</v>
      </c>
      <c r="D90" s="214">
        <v>12093.251</v>
      </c>
      <c r="E90" s="213">
        <v>2604.7869999999998</v>
      </c>
      <c r="F90" s="215" t="s">
        <v>214</v>
      </c>
      <c r="G90" s="216">
        <v>1823.059</v>
      </c>
      <c r="H90" s="217">
        <v>8266.7450000000008</v>
      </c>
      <c r="I90" s="218">
        <v>2065.5</v>
      </c>
      <c r="J90" s="94"/>
      <c r="K90" s="212" t="s">
        <v>129</v>
      </c>
      <c r="L90" s="213">
        <v>1178.779</v>
      </c>
      <c r="M90" s="214">
        <v>5128.4660000000003</v>
      </c>
      <c r="N90" s="213">
        <v>2134.614</v>
      </c>
      <c r="O90" s="215" t="s">
        <v>79</v>
      </c>
      <c r="P90" s="216">
        <v>966.48099999999999</v>
      </c>
      <c r="Q90" s="217">
        <v>4388.6090000000004</v>
      </c>
      <c r="R90" s="218">
        <v>2504.2249999999999</v>
      </c>
    </row>
    <row r="91" spans="2:18" ht="15.75" x14ac:dyDescent="0.25">
      <c r="B91" s="212" t="s">
        <v>76</v>
      </c>
      <c r="C91" s="213">
        <v>2633.3270000000002</v>
      </c>
      <c r="D91" s="214">
        <v>11433.5</v>
      </c>
      <c r="E91" s="213">
        <v>2233.3240000000001</v>
      </c>
      <c r="F91" s="215" t="s">
        <v>285</v>
      </c>
      <c r="G91" s="216">
        <v>1794.482</v>
      </c>
      <c r="H91" s="217">
        <v>8207.4560000000001</v>
      </c>
      <c r="I91" s="218">
        <v>1856.9749999999999</v>
      </c>
      <c r="J91" s="94"/>
      <c r="K91" s="212" t="s">
        <v>136</v>
      </c>
      <c r="L91" s="213">
        <v>669.06</v>
      </c>
      <c r="M91" s="214">
        <v>2894.2919999999999</v>
      </c>
      <c r="N91" s="213">
        <v>694.82500000000005</v>
      </c>
      <c r="O91" s="215" t="s">
        <v>126</v>
      </c>
      <c r="P91" s="216">
        <v>580.00199999999995</v>
      </c>
      <c r="Q91" s="217">
        <v>2624.3589999999999</v>
      </c>
      <c r="R91" s="218">
        <v>359.73</v>
      </c>
    </row>
    <row r="92" spans="2:18" ht="15.75" x14ac:dyDescent="0.25">
      <c r="B92" s="212" t="s">
        <v>285</v>
      </c>
      <c r="C92" s="213">
        <v>2351.1129999999998</v>
      </c>
      <c r="D92" s="214">
        <v>10309.415999999999</v>
      </c>
      <c r="E92" s="213">
        <v>3011.5</v>
      </c>
      <c r="F92" s="215" t="s">
        <v>289</v>
      </c>
      <c r="G92" s="216">
        <v>1663.28</v>
      </c>
      <c r="H92" s="217">
        <v>7559.1419999999998</v>
      </c>
      <c r="I92" s="218">
        <v>1909</v>
      </c>
      <c r="J92" s="94"/>
      <c r="K92" s="212" t="s">
        <v>79</v>
      </c>
      <c r="L92" s="213">
        <v>661.83799999999997</v>
      </c>
      <c r="M92" s="214">
        <v>2878.377</v>
      </c>
      <c r="N92" s="213">
        <v>1743.12</v>
      </c>
      <c r="O92" s="215" t="s">
        <v>135</v>
      </c>
      <c r="P92" s="216">
        <v>508.875</v>
      </c>
      <c r="Q92" s="217">
        <v>2310.4769999999999</v>
      </c>
      <c r="R92" s="218">
        <v>515.428</v>
      </c>
    </row>
    <row r="93" spans="2:18" ht="15.75" x14ac:dyDescent="0.25">
      <c r="B93" s="212" t="s">
        <v>215</v>
      </c>
      <c r="C93" s="213">
        <v>2346.8939999999998</v>
      </c>
      <c r="D93" s="214">
        <v>10290.599</v>
      </c>
      <c r="E93" s="213">
        <v>2423</v>
      </c>
      <c r="F93" s="215" t="s">
        <v>135</v>
      </c>
      <c r="G93" s="216">
        <v>1616.385</v>
      </c>
      <c r="H93" s="217">
        <v>7334.2079999999996</v>
      </c>
      <c r="I93" s="218">
        <v>1901.4010000000001</v>
      </c>
      <c r="J93" s="94"/>
      <c r="K93" s="212" t="s">
        <v>126</v>
      </c>
      <c r="L93" s="213">
        <v>570.45799999999997</v>
      </c>
      <c r="M93" s="214">
        <v>2463.502</v>
      </c>
      <c r="N93" s="213">
        <v>309.8</v>
      </c>
      <c r="O93" s="215" t="s">
        <v>284</v>
      </c>
      <c r="P93" s="216">
        <v>487.24099999999999</v>
      </c>
      <c r="Q93" s="217">
        <v>2215.2930000000001</v>
      </c>
      <c r="R93" s="218">
        <v>736.76099999999997</v>
      </c>
    </row>
    <row r="94" spans="2:18" ht="15.75" x14ac:dyDescent="0.25">
      <c r="B94" s="212" t="s">
        <v>219</v>
      </c>
      <c r="C94" s="213">
        <v>1582.8620000000001</v>
      </c>
      <c r="D94" s="214">
        <v>6822.1850000000004</v>
      </c>
      <c r="E94" s="213">
        <v>1755.6</v>
      </c>
      <c r="F94" s="215" t="s">
        <v>265</v>
      </c>
      <c r="G94" s="216">
        <v>1477.6310000000001</v>
      </c>
      <c r="H94" s="217">
        <v>6678.9840000000004</v>
      </c>
      <c r="I94" s="218">
        <v>1135</v>
      </c>
      <c r="J94" s="94"/>
      <c r="K94" s="212" t="s">
        <v>142</v>
      </c>
      <c r="L94" s="213">
        <v>441.86700000000002</v>
      </c>
      <c r="M94" s="214">
        <v>1914.8579999999999</v>
      </c>
      <c r="N94" s="213">
        <v>208.251</v>
      </c>
      <c r="O94" s="215" t="s">
        <v>216</v>
      </c>
      <c r="P94" s="216">
        <v>333.51799999999997</v>
      </c>
      <c r="Q94" s="217">
        <v>1527.9459999999999</v>
      </c>
      <c r="R94" s="218">
        <v>360</v>
      </c>
    </row>
    <row r="95" spans="2:18" ht="15.75" x14ac:dyDescent="0.25">
      <c r="B95" s="212" t="s">
        <v>250</v>
      </c>
      <c r="C95" s="213">
        <v>1344.1859999999999</v>
      </c>
      <c r="D95" s="214">
        <v>5841.6639999999998</v>
      </c>
      <c r="E95" s="213">
        <v>1411</v>
      </c>
      <c r="F95" s="215" t="s">
        <v>76</v>
      </c>
      <c r="G95" s="216">
        <v>1415.106</v>
      </c>
      <c r="H95" s="217">
        <v>6443.9110000000001</v>
      </c>
      <c r="I95" s="218">
        <v>1371.154</v>
      </c>
      <c r="J95" s="94"/>
      <c r="K95" s="212" t="s">
        <v>137</v>
      </c>
      <c r="L95" s="213">
        <v>303.58800000000002</v>
      </c>
      <c r="M95" s="214">
        <v>1366.0540000000001</v>
      </c>
      <c r="N95" s="213">
        <v>194.8</v>
      </c>
      <c r="O95" s="215" t="s">
        <v>133</v>
      </c>
      <c r="P95" s="216">
        <v>297.15899999999999</v>
      </c>
      <c r="Q95" s="217">
        <v>1343.2670000000001</v>
      </c>
      <c r="R95" s="218">
        <v>831.82500000000005</v>
      </c>
    </row>
    <row r="96" spans="2:18" ht="15.75" x14ac:dyDescent="0.25">
      <c r="B96" s="212" t="s">
        <v>178</v>
      </c>
      <c r="C96" s="213">
        <v>1238.6669999999999</v>
      </c>
      <c r="D96" s="214">
        <v>5425.3890000000001</v>
      </c>
      <c r="E96" s="213">
        <v>1001.75</v>
      </c>
      <c r="F96" s="215" t="s">
        <v>286</v>
      </c>
      <c r="G96" s="216">
        <v>1385.27</v>
      </c>
      <c r="H96" s="217">
        <v>6283.2629999999999</v>
      </c>
      <c r="I96" s="218">
        <v>510.95</v>
      </c>
      <c r="J96" s="94"/>
      <c r="K96" s="212" t="s">
        <v>181</v>
      </c>
      <c r="L96" s="213">
        <v>271.20400000000001</v>
      </c>
      <c r="M96" s="214">
        <v>1229.3399999999999</v>
      </c>
      <c r="N96" s="213">
        <v>403.2</v>
      </c>
      <c r="O96" s="215" t="s">
        <v>137</v>
      </c>
      <c r="P96" s="216">
        <v>224.23500000000001</v>
      </c>
      <c r="Q96" s="217">
        <v>1015.778</v>
      </c>
      <c r="R96" s="218">
        <v>178.3</v>
      </c>
    </row>
    <row r="97" spans="2:18" ht="15.75" x14ac:dyDescent="0.25">
      <c r="B97" s="212" t="s">
        <v>144</v>
      </c>
      <c r="C97" s="213">
        <v>1226.1849999999999</v>
      </c>
      <c r="D97" s="214">
        <v>5299.634</v>
      </c>
      <c r="E97" s="213">
        <v>529.85199999999998</v>
      </c>
      <c r="F97" s="215" t="s">
        <v>134</v>
      </c>
      <c r="G97" s="216">
        <v>1282.8420000000001</v>
      </c>
      <c r="H97" s="217">
        <v>5829.9989999999998</v>
      </c>
      <c r="I97" s="218">
        <v>1616.067</v>
      </c>
      <c r="J97" s="94"/>
      <c r="K97" s="212" t="s">
        <v>135</v>
      </c>
      <c r="L97" s="213">
        <v>243.976</v>
      </c>
      <c r="M97" s="214">
        <v>1059.828</v>
      </c>
      <c r="N97" s="213">
        <v>142.49</v>
      </c>
      <c r="O97" s="215" t="s">
        <v>127</v>
      </c>
      <c r="P97" s="216">
        <v>220.929</v>
      </c>
      <c r="Q97" s="217">
        <v>1000.099</v>
      </c>
      <c r="R97" s="218">
        <v>76.78</v>
      </c>
    </row>
    <row r="98" spans="2:18" ht="16.5" thickBot="1" x14ac:dyDescent="0.3">
      <c r="B98" s="219" t="s">
        <v>218</v>
      </c>
      <c r="C98" s="220">
        <v>1168.056</v>
      </c>
      <c r="D98" s="221">
        <v>5110.7240000000002</v>
      </c>
      <c r="E98" s="220">
        <v>1088</v>
      </c>
      <c r="F98" s="222" t="s">
        <v>218</v>
      </c>
      <c r="G98" s="223">
        <v>1128.846</v>
      </c>
      <c r="H98" s="224">
        <v>5107.3190000000004</v>
      </c>
      <c r="I98" s="225">
        <v>1100</v>
      </c>
      <c r="J98" s="94"/>
      <c r="K98" s="219" t="s">
        <v>216</v>
      </c>
      <c r="L98" s="220">
        <v>209.572</v>
      </c>
      <c r="M98" s="221">
        <v>907.57600000000002</v>
      </c>
      <c r="N98" s="220">
        <v>281.15199999999999</v>
      </c>
      <c r="O98" s="222" t="s">
        <v>157</v>
      </c>
      <c r="P98" s="223">
        <v>212.072</v>
      </c>
      <c r="Q98" s="224">
        <v>962.10299999999995</v>
      </c>
      <c r="R98" s="225">
        <v>113.16200000000001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307</v>
      </c>
      <c r="C105" s="227"/>
      <c r="D105" s="228"/>
      <c r="E105" s="229"/>
      <c r="F105" s="226" t="s">
        <v>308</v>
      </c>
      <c r="G105" s="227"/>
      <c r="H105" s="228"/>
      <c r="I105" s="229"/>
      <c r="J105" s="94"/>
      <c r="K105" s="226" t="s">
        <v>307</v>
      </c>
      <c r="L105" s="227"/>
      <c r="M105" s="228"/>
      <c r="N105" s="229"/>
      <c r="O105" s="226" t="s">
        <v>308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109791.105</v>
      </c>
      <c r="D107" s="200">
        <v>477956.36099999998</v>
      </c>
      <c r="E107" s="201">
        <v>32165.644</v>
      </c>
      <c r="F107" s="202" t="s">
        <v>114</v>
      </c>
      <c r="G107" s="203">
        <v>85275.29</v>
      </c>
      <c r="H107" s="204">
        <v>387686.402</v>
      </c>
      <c r="I107" s="201">
        <v>22670.388999999999</v>
      </c>
      <c r="J107" s="94"/>
      <c r="K107" s="198" t="s">
        <v>114</v>
      </c>
      <c r="L107" s="199">
        <v>29530.89</v>
      </c>
      <c r="M107" s="200">
        <v>128689.287</v>
      </c>
      <c r="N107" s="201">
        <v>6753.1329999999998</v>
      </c>
      <c r="O107" s="202" t="s">
        <v>114</v>
      </c>
      <c r="P107" s="203">
        <v>46601.053999999996</v>
      </c>
      <c r="Q107" s="204">
        <v>212087.136</v>
      </c>
      <c r="R107" s="201">
        <v>25034.651999999998</v>
      </c>
    </row>
    <row r="108" spans="2:18" ht="15.75" x14ac:dyDescent="0.25">
      <c r="B108" s="205" t="s">
        <v>269</v>
      </c>
      <c r="C108" s="206">
        <v>14328.54</v>
      </c>
      <c r="D108" s="207">
        <v>62306.311999999998</v>
      </c>
      <c r="E108" s="206">
        <v>4342.201</v>
      </c>
      <c r="F108" s="208" t="s">
        <v>129</v>
      </c>
      <c r="G108" s="209">
        <v>14326.874</v>
      </c>
      <c r="H108" s="210">
        <v>65084.137000000002</v>
      </c>
      <c r="I108" s="211">
        <v>3887.8620000000001</v>
      </c>
      <c r="J108" s="94"/>
      <c r="K108" s="205" t="s">
        <v>77</v>
      </c>
      <c r="L108" s="206">
        <v>9298.8919999999998</v>
      </c>
      <c r="M108" s="207">
        <v>40592.341</v>
      </c>
      <c r="N108" s="206">
        <v>1996.14</v>
      </c>
      <c r="O108" s="208" t="s">
        <v>269</v>
      </c>
      <c r="P108" s="209">
        <v>13327.169</v>
      </c>
      <c r="Q108" s="210">
        <v>60618.328000000001</v>
      </c>
      <c r="R108" s="211">
        <v>3239.991</v>
      </c>
    </row>
    <row r="109" spans="2:18" ht="15.75" x14ac:dyDescent="0.25">
      <c r="B109" s="212" t="s">
        <v>129</v>
      </c>
      <c r="C109" s="213">
        <v>13815.849</v>
      </c>
      <c r="D109" s="214">
        <v>60104.158000000003</v>
      </c>
      <c r="E109" s="213">
        <v>4351.7950000000001</v>
      </c>
      <c r="F109" s="215" t="s">
        <v>138</v>
      </c>
      <c r="G109" s="216">
        <v>11095.082</v>
      </c>
      <c r="H109" s="217">
        <v>50449.978000000003</v>
      </c>
      <c r="I109" s="218">
        <v>2880.8380000000002</v>
      </c>
      <c r="J109" s="94"/>
      <c r="K109" s="212" t="s">
        <v>136</v>
      </c>
      <c r="L109" s="213">
        <v>4728.9930000000004</v>
      </c>
      <c r="M109" s="214">
        <v>20413.817999999999</v>
      </c>
      <c r="N109" s="213">
        <v>935.06899999999996</v>
      </c>
      <c r="O109" s="215" t="s">
        <v>77</v>
      </c>
      <c r="P109" s="216">
        <v>11357.98</v>
      </c>
      <c r="Q109" s="217">
        <v>51589.131000000001</v>
      </c>
      <c r="R109" s="218">
        <v>3426.875</v>
      </c>
    </row>
    <row r="110" spans="2:18" ht="15.75" x14ac:dyDescent="0.25">
      <c r="B110" s="212" t="s">
        <v>193</v>
      </c>
      <c r="C110" s="213">
        <v>12575.027</v>
      </c>
      <c r="D110" s="214">
        <v>55126.945</v>
      </c>
      <c r="E110" s="213">
        <v>3950.4009999999998</v>
      </c>
      <c r="F110" s="215" t="s">
        <v>269</v>
      </c>
      <c r="G110" s="216">
        <v>9801.0429999999997</v>
      </c>
      <c r="H110" s="217">
        <v>44620.85</v>
      </c>
      <c r="I110" s="218">
        <v>2629.2190000000001</v>
      </c>
      <c r="J110" s="94"/>
      <c r="K110" s="212" t="s">
        <v>131</v>
      </c>
      <c r="L110" s="213">
        <v>4100.1580000000004</v>
      </c>
      <c r="M110" s="214">
        <v>17847.940999999999</v>
      </c>
      <c r="N110" s="213">
        <v>1014.35</v>
      </c>
      <c r="O110" s="215" t="s">
        <v>137</v>
      </c>
      <c r="P110" s="216">
        <v>3951.2849999999999</v>
      </c>
      <c r="Q110" s="217">
        <v>17937.73</v>
      </c>
      <c r="R110" s="218">
        <v>1149.7550000000001</v>
      </c>
    </row>
    <row r="111" spans="2:18" ht="15.75" x14ac:dyDescent="0.25">
      <c r="B111" s="212" t="s">
        <v>138</v>
      </c>
      <c r="C111" s="213">
        <v>10425.36</v>
      </c>
      <c r="D111" s="214">
        <v>45083.614999999998</v>
      </c>
      <c r="E111" s="213">
        <v>2952.3470000000002</v>
      </c>
      <c r="F111" s="215" t="s">
        <v>77</v>
      </c>
      <c r="G111" s="216">
        <v>6843.2129999999997</v>
      </c>
      <c r="H111" s="217">
        <v>31126.057000000001</v>
      </c>
      <c r="I111" s="218">
        <v>1913.529</v>
      </c>
      <c r="J111" s="94"/>
      <c r="K111" s="212" t="s">
        <v>269</v>
      </c>
      <c r="L111" s="213">
        <v>2885.2379999999998</v>
      </c>
      <c r="M111" s="214">
        <v>12731.474</v>
      </c>
      <c r="N111" s="213">
        <v>858.64800000000002</v>
      </c>
      <c r="O111" s="215" t="s">
        <v>126</v>
      </c>
      <c r="P111" s="216">
        <v>3078.0529999999999</v>
      </c>
      <c r="Q111" s="217">
        <v>14007.627</v>
      </c>
      <c r="R111" s="218">
        <v>677.096</v>
      </c>
    </row>
    <row r="112" spans="2:18" ht="15.75" x14ac:dyDescent="0.25">
      <c r="B112" s="212" t="s">
        <v>128</v>
      </c>
      <c r="C112" s="213">
        <v>7113.2219999999998</v>
      </c>
      <c r="D112" s="214">
        <v>31080.954000000002</v>
      </c>
      <c r="E112" s="213">
        <v>2053.5050000000001</v>
      </c>
      <c r="F112" s="215" t="s">
        <v>128</v>
      </c>
      <c r="G112" s="216">
        <v>5382.3149999999996</v>
      </c>
      <c r="H112" s="217">
        <v>24423.205999999998</v>
      </c>
      <c r="I112" s="218">
        <v>1427.905</v>
      </c>
      <c r="J112" s="94"/>
      <c r="K112" s="212" t="s">
        <v>126</v>
      </c>
      <c r="L112" s="213">
        <v>2364.1970000000001</v>
      </c>
      <c r="M112" s="214">
        <v>10292.607</v>
      </c>
      <c r="N112" s="213">
        <v>478.089</v>
      </c>
      <c r="O112" s="215" t="s">
        <v>125</v>
      </c>
      <c r="P112" s="216">
        <v>2768.5410000000002</v>
      </c>
      <c r="Q112" s="217">
        <v>12595.364</v>
      </c>
      <c r="R112" s="218">
        <v>1897.25</v>
      </c>
    </row>
    <row r="113" spans="2:18" ht="15.75" x14ac:dyDescent="0.25">
      <c r="B113" s="212" t="s">
        <v>77</v>
      </c>
      <c r="C113" s="213">
        <v>7056.3440000000001</v>
      </c>
      <c r="D113" s="214">
        <v>30939.478999999999</v>
      </c>
      <c r="E113" s="213">
        <v>2102.7190000000001</v>
      </c>
      <c r="F113" s="215" t="s">
        <v>79</v>
      </c>
      <c r="G113" s="216">
        <v>4821.6450000000004</v>
      </c>
      <c r="H113" s="217">
        <v>21882.674999999999</v>
      </c>
      <c r="I113" s="218">
        <v>1276.366</v>
      </c>
      <c r="J113" s="94"/>
      <c r="K113" s="212" t="s">
        <v>135</v>
      </c>
      <c r="L113" s="213">
        <v>1752.6769999999999</v>
      </c>
      <c r="M113" s="214">
        <v>7586.951</v>
      </c>
      <c r="N113" s="213">
        <v>378.21300000000002</v>
      </c>
      <c r="O113" s="215" t="s">
        <v>131</v>
      </c>
      <c r="P113" s="216">
        <v>2676.9430000000002</v>
      </c>
      <c r="Q113" s="217">
        <v>12233.629000000001</v>
      </c>
      <c r="R113" s="218">
        <v>5052.0280000000002</v>
      </c>
    </row>
    <row r="114" spans="2:18" ht="15.75" x14ac:dyDescent="0.25">
      <c r="B114" s="212" t="s">
        <v>79</v>
      </c>
      <c r="C114" s="213">
        <v>6653.8109999999997</v>
      </c>
      <c r="D114" s="214">
        <v>28861.052</v>
      </c>
      <c r="E114" s="213">
        <v>1962.817</v>
      </c>
      <c r="F114" s="215" t="s">
        <v>178</v>
      </c>
      <c r="G114" s="216">
        <v>4754.7849999999999</v>
      </c>
      <c r="H114" s="217">
        <v>21610.719000000001</v>
      </c>
      <c r="I114" s="218">
        <v>1400.925</v>
      </c>
      <c r="J114" s="94"/>
      <c r="K114" s="212" t="s">
        <v>137</v>
      </c>
      <c r="L114" s="213">
        <v>1052.239</v>
      </c>
      <c r="M114" s="214">
        <v>4605.8729999999996</v>
      </c>
      <c r="N114" s="213">
        <v>272.68299999999999</v>
      </c>
      <c r="O114" s="215" t="s">
        <v>76</v>
      </c>
      <c r="P114" s="216">
        <v>2598.7640000000001</v>
      </c>
      <c r="Q114" s="217">
        <v>11877.076999999999</v>
      </c>
      <c r="R114" s="218">
        <v>900.83100000000002</v>
      </c>
    </row>
    <row r="115" spans="2:18" ht="15.75" x14ac:dyDescent="0.25">
      <c r="B115" s="212" t="s">
        <v>146</v>
      </c>
      <c r="C115" s="213">
        <v>3857.1729999999998</v>
      </c>
      <c r="D115" s="214">
        <v>16823.919999999998</v>
      </c>
      <c r="E115" s="213">
        <v>1106.42</v>
      </c>
      <c r="F115" s="215" t="s">
        <v>125</v>
      </c>
      <c r="G115" s="216">
        <v>4321.6509999999998</v>
      </c>
      <c r="H115" s="217">
        <v>19686.866999999998</v>
      </c>
      <c r="I115" s="218">
        <v>1091.9860000000001</v>
      </c>
      <c r="J115" s="94"/>
      <c r="K115" s="212" t="s">
        <v>128</v>
      </c>
      <c r="L115" s="213">
        <v>843.822</v>
      </c>
      <c r="M115" s="214">
        <v>3720.01</v>
      </c>
      <c r="N115" s="213">
        <v>250.89</v>
      </c>
      <c r="O115" s="215" t="s">
        <v>135</v>
      </c>
      <c r="P115" s="216">
        <v>2184.0500000000002</v>
      </c>
      <c r="Q115" s="217">
        <v>9940.6149999999998</v>
      </c>
      <c r="R115" s="218">
        <v>635.77599999999995</v>
      </c>
    </row>
    <row r="116" spans="2:18" ht="15.75" x14ac:dyDescent="0.25">
      <c r="B116" s="212" t="s">
        <v>132</v>
      </c>
      <c r="C116" s="213">
        <v>3000.1210000000001</v>
      </c>
      <c r="D116" s="214">
        <v>13162.651</v>
      </c>
      <c r="E116" s="213">
        <v>705.6</v>
      </c>
      <c r="F116" s="215" t="s">
        <v>146</v>
      </c>
      <c r="G116" s="216">
        <v>4313.2860000000001</v>
      </c>
      <c r="H116" s="217">
        <v>19566.105</v>
      </c>
      <c r="I116" s="218">
        <v>1169.336</v>
      </c>
      <c r="J116" s="94"/>
      <c r="K116" s="212" t="s">
        <v>76</v>
      </c>
      <c r="L116" s="213">
        <v>670.44799999999998</v>
      </c>
      <c r="M116" s="214">
        <v>2927.8</v>
      </c>
      <c r="N116" s="213">
        <v>144.29499999999999</v>
      </c>
      <c r="O116" s="215" t="s">
        <v>130</v>
      </c>
      <c r="P116" s="216">
        <v>1145.962</v>
      </c>
      <c r="Q116" s="217">
        <v>5235.8469999999998</v>
      </c>
      <c r="R116" s="218">
        <v>616.71799999999996</v>
      </c>
    </row>
    <row r="117" spans="2:18" ht="15.75" x14ac:dyDescent="0.25">
      <c r="B117" s="212" t="s">
        <v>76</v>
      </c>
      <c r="C117" s="213">
        <v>2950.8090000000002</v>
      </c>
      <c r="D117" s="214">
        <v>12720</v>
      </c>
      <c r="E117" s="213">
        <v>914.66300000000001</v>
      </c>
      <c r="F117" s="215" t="s">
        <v>76</v>
      </c>
      <c r="G117" s="216">
        <v>2837.808</v>
      </c>
      <c r="H117" s="217">
        <v>12933.962</v>
      </c>
      <c r="I117" s="218">
        <v>767.38199999999995</v>
      </c>
      <c r="J117" s="94"/>
      <c r="K117" s="212" t="s">
        <v>130</v>
      </c>
      <c r="L117" s="213">
        <v>668.05200000000002</v>
      </c>
      <c r="M117" s="214">
        <v>2923.6149999999998</v>
      </c>
      <c r="N117" s="213">
        <v>130.46</v>
      </c>
      <c r="O117" s="215" t="s">
        <v>129</v>
      </c>
      <c r="P117" s="216">
        <v>977.45299999999997</v>
      </c>
      <c r="Q117" s="217">
        <v>4467.04</v>
      </c>
      <c r="R117" s="218">
        <v>3447.9270000000001</v>
      </c>
    </row>
    <row r="118" spans="2:18" ht="15.75" x14ac:dyDescent="0.25">
      <c r="B118" s="212" t="s">
        <v>265</v>
      </c>
      <c r="C118" s="213">
        <v>2800.1320000000001</v>
      </c>
      <c r="D118" s="214">
        <v>11996.298000000001</v>
      </c>
      <c r="E118" s="213">
        <v>823.37</v>
      </c>
      <c r="F118" s="215" t="s">
        <v>136</v>
      </c>
      <c r="G118" s="216">
        <v>2313.4459999999999</v>
      </c>
      <c r="H118" s="217">
        <v>10496.213</v>
      </c>
      <c r="I118" s="218">
        <v>535.42700000000002</v>
      </c>
      <c r="J118" s="94"/>
      <c r="K118" s="212" t="s">
        <v>125</v>
      </c>
      <c r="L118" s="213">
        <v>571.67899999999997</v>
      </c>
      <c r="M118" s="214">
        <v>2431.1689999999999</v>
      </c>
      <c r="N118" s="213">
        <v>114.989</v>
      </c>
      <c r="O118" s="215" t="s">
        <v>128</v>
      </c>
      <c r="P118" s="216">
        <v>958.65899999999999</v>
      </c>
      <c r="Q118" s="217">
        <v>4367.7979999999998</v>
      </c>
      <c r="R118" s="218">
        <v>237.17099999999999</v>
      </c>
    </row>
    <row r="119" spans="2:18" ht="15.75" x14ac:dyDescent="0.25">
      <c r="B119" s="212" t="s">
        <v>125</v>
      </c>
      <c r="C119" s="213">
        <v>2561.6089999999999</v>
      </c>
      <c r="D119" s="214">
        <v>11328.953</v>
      </c>
      <c r="E119" s="213">
        <v>818.452</v>
      </c>
      <c r="F119" s="215" t="s">
        <v>133</v>
      </c>
      <c r="G119" s="216">
        <v>1900.105</v>
      </c>
      <c r="H119" s="217">
        <v>8647.7970000000005</v>
      </c>
      <c r="I119" s="218">
        <v>447.04500000000002</v>
      </c>
      <c r="J119" s="94"/>
      <c r="K119" s="212" t="s">
        <v>311</v>
      </c>
      <c r="L119" s="213">
        <v>132.55199999999999</v>
      </c>
      <c r="M119" s="214">
        <v>600.84400000000005</v>
      </c>
      <c r="N119" s="213">
        <v>42</v>
      </c>
      <c r="O119" s="215" t="s">
        <v>127</v>
      </c>
      <c r="P119" s="216">
        <v>615.27</v>
      </c>
      <c r="Q119" s="217">
        <v>2799.6619999999998</v>
      </c>
      <c r="R119" s="218">
        <v>1001.9829999999999</v>
      </c>
    </row>
    <row r="120" spans="2:18" ht="15.75" x14ac:dyDescent="0.25">
      <c r="B120" s="212" t="s">
        <v>136</v>
      </c>
      <c r="C120" s="213">
        <v>2436.1390000000001</v>
      </c>
      <c r="D120" s="214">
        <v>10623.380999999999</v>
      </c>
      <c r="E120" s="213">
        <v>532.12099999999998</v>
      </c>
      <c r="F120" s="215" t="s">
        <v>185</v>
      </c>
      <c r="G120" s="216">
        <v>1500.57</v>
      </c>
      <c r="H120" s="217">
        <v>6835.0829999999996</v>
      </c>
      <c r="I120" s="218">
        <v>372.90499999999997</v>
      </c>
      <c r="J120" s="94"/>
      <c r="K120" s="212" t="s">
        <v>129</v>
      </c>
      <c r="L120" s="213">
        <v>129.86699999999999</v>
      </c>
      <c r="M120" s="214">
        <v>586.51099999999997</v>
      </c>
      <c r="N120" s="213">
        <v>45.03</v>
      </c>
      <c r="O120" s="215" t="s">
        <v>290</v>
      </c>
      <c r="P120" s="216">
        <v>281.85500000000002</v>
      </c>
      <c r="Q120" s="217">
        <v>1297.44</v>
      </c>
      <c r="R120" s="218">
        <v>48.996000000000002</v>
      </c>
    </row>
    <row r="121" spans="2:18" ht="15.75" x14ac:dyDescent="0.25">
      <c r="B121" s="212" t="s">
        <v>131</v>
      </c>
      <c r="C121" s="213">
        <v>2107.5410000000002</v>
      </c>
      <c r="D121" s="214">
        <v>9000.3330000000005</v>
      </c>
      <c r="E121" s="213">
        <v>590.14599999999996</v>
      </c>
      <c r="F121" s="215" t="s">
        <v>131</v>
      </c>
      <c r="G121" s="216">
        <v>1255.386</v>
      </c>
      <c r="H121" s="217">
        <v>5769.8959999999997</v>
      </c>
      <c r="I121" s="218">
        <v>302.46899999999999</v>
      </c>
      <c r="J121" s="94"/>
      <c r="K121" s="212" t="s">
        <v>146</v>
      </c>
      <c r="L121" s="213">
        <v>103.825</v>
      </c>
      <c r="M121" s="214">
        <v>440.91199999999998</v>
      </c>
      <c r="N121" s="213">
        <v>32.305999999999997</v>
      </c>
      <c r="O121" s="215" t="s">
        <v>136</v>
      </c>
      <c r="P121" s="216">
        <v>199.09700000000001</v>
      </c>
      <c r="Q121" s="217">
        <v>913.86300000000006</v>
      </c>
      <c r="R121" s="218">
        <v>176.834</v>
      </c>
    </row>
    <row r="122" spans="2:18" ht="15.75" x14ac:dyDescent="0.25">
      <c r="B122" s="212" t="s">
        <v>291</v>
      </c>
      <c r="C122" s="213">
        <v>1838.7560000000001</v>
      </c>
      <c r="D122" s="214">
        <v>8097.5640000000003</v>
      </c>
      <c r="E122" s="213">
        <v>554.92499999999995</v>
      </c>
      <c r="F122" s="215" t="s">
        <v>193</v>
      </c>
      <c r="G122" s="216">
        <v>1157.4570000000001</v>
      </c>
      <c r="H122" s="217">
        <v>5229.4449999999997</v>
      </c>
      <c r="I122" s="218">
        <v>307.31900000000002</v>
      </c>
      <c r="J122" s="94"/>
      <c r="K122" s="212" t="s">
        <v>144</v>
      </c>
      <c r="L122" s="213">
        <v>81.906000000000006</v>
      </c>
      <c r="M122" s="214">
        <v>349.279</v>
      </c>
      <c r="N122" s="213">
        <v>20.824999999999999</v>
      </c>
      <c r="O122" s="215" t="s">
        <v>138</v>
      </c>
      <c r="P122" s="216">
        <v>194.715</v>
      </c>
      <c r="Q122" s="217">
        <v>901.00400000000002</v>
      </c>
      <c r="R122" s="218">
        <v>27.164999999999999</v>
      </c>
    </row>
    <row r="123" spans="2:18" ht="16.5" thickBot="1" x14ac:dyDescent="0.3">
      <c r="B123" s="219" t="s">
        <v>185</v>
      </c>
      <c r="C123" s="220">
        <v>1646.326</v>
      </c>
      <c r="D123" s="221">
        <v>7267.7939999999999</v>
      </c>
      <c r="E123" s="220">
        <v>438.125</v>
      </c>
      <c r="F123" s="222" t="s">
        <v>270</v>
      </c>
      <c r="G123" s="223">
        <v>1096.896</v>
      </c>
      <c r="H123" s="224">
        <v>4990.1620000000003</v>
      </c>
      <c r="I123" s="225">
        <v>317.048</v>
      </c>
      <c r="J123" s="94"/>
      <c r="K123" s="219" t="s">
        <v>79</v>
      </c>
      <c r="L123" s="220">
        <v>64.143000000000001</v>
      </c>
      <c r="M123" s="221">
        <v>273.26400000000001</v>
      </c>
      <c r="N123" s="220">
        <v>12.951000000000001</v>
      </c>
      <c r="O123" s="222" t="s">
        <v>79</v>
      </c>
      <c r="P123" s="223">
        <v>131.72499999999999</v>
      </c>
      <c r="Q123" s="224">
        <v>599.79700000000003</v>
      </c>
      <c r="R123" s="225">
        <v>2471.5309999999999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307</v>
      </c>
      <c r="C131" s="227"/>
      <c r="D131" s="228"/>
      <c r="E131" s="229"/>
      <c r="F131" s="226" t="s">
        <v>308</v>
      </c>
      <c r="G131" s="227"/>
      <c r="H131" s="228"/>
      <c r="I131" s="229"/>
      <c r="J131" s="94"/>
      <c r="K131" s="226" t="s">
        <v>307</v>
      </c>
      <c r="L131" s="227"/>
      <c r="M131" s="228"/>
      <c r="N131" s="229"/>
      <c r="O131" s="226" t="s">
        <v>308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335139.02399999998</v>
      </c>
      <c r="D133" s="200">
        <v>1459093.45</v>
      </c>
      <c r="E133" s="201">
        <v>106262.96400000001</v>
      </c>
      <c r="F133" s="202" t="s">
        <v>114</v>
      </c>
      <c r="G133" s="203">
        <v>366424.929</v>
      </c>
      <c r="H133" s="204">
        <v>1664165.99</v>
      </c>
      <c r="I133" s="201">
        <v>117238.288</v>
      </c>
      <c r="J133" s="94"/>
      <c r="K133" s="198" t="s">
        <v>114</v>
      </c>
      <c r="L133" s="199">
        <v>152002.84599999999</v>
      </c>
      <c r="M133" s="200">
        <v>660030.674</v>
      </c>
      <c r="N133" s="201">
        <v>39053.587</v>
      </c>
      <c r="O133" s="202" t="s">
        <v>114</v>
      </c>
      <c r="P133" s="203">
        <v>162090.658</v>
      </c>
      <c r="Q133" s="204">
        <v>736085.85600000003</v>
      </c>
      <c r="R133" s="201">
        <v>42360.11</v>
      </c>
    </row>
    <row r="134" spans="2:31" ht="15.75" x14ac:dyDescent="0.25">
      <c r="B134" s="205" t="s">
        <v>77</v>
      </c>
      <c r="C134" s="206">
        <v>37511.576000000001</v>
      </c>
      <c r="D134" s="207">
        <v>163079.84299999999</v>
      </c>
      <c r="E134" s="206">
        <v>15271.633</v>
      </c>
      <c r="F134" s="208" t="s">
        <v>129</v>
      </c>
      <c r="G134" s="209">
        <v>37598.805999999997</v>
      </c>
      <c r="H134" s="210">
        <v>170707.24799999999</v>
      </c>
      <c r="I134" s="211">
        <v>11650.615</v>
      </c>
      <c r="J134" s="94"/>
      <c r="K134" s="205" t="s">
        <v>77</v>
      </c>
      <c r="L134" s="206">
        <v>59356.771999999997</v>
      </c>
      <c r="M134" s="207">
        <v>257976.63800000001</v>
      </c>
      <c r="N134" s="206">
        <v>17860.275000000001</v>
      </c>
      <c r="O134" s="208" t="s">
        <v>77</v>
      </c>
      <c r="P134" s="209">
        <v>61494.209000000003</v>
      </c>
      <c r="Q134" s="210">
        <v>279111.245</v>
      </c>
      <c r="R134" s="211">
        <v>19666.216</v>
      </c>
    </row>
    <row r="135" spans="2:31" ht="15.75" x14ac:dyDescent="0.25">
      <c r="B135" s="212" t="s">
        <v>129</v>
      </c>
      <c r="C135" s="213">
        <v>37222.091</v>
      </c>
      <c r="D135" s="214">
        <v>161934.63500000001</v>
      </c>
      <c r="E135" s="213">
        <v>11230.880999999999</v>
      </c>
      <c r="F135" s="215" t="s">
        <v>77</v>
      </c>
      <c r="G135" s="216">
        <v>37414.57</v>
      </c>
      <c r="H135" s="217">
        <v>169951.465</v>
      </c>
      <c r="I135" s="218">
        <v>15450.427</v>
      </c>
      <c r="J135" s="94"/>
      <c r="K135" s="212" t="s">
        <v>125</v>
      </c>
      <c r="L135" s="213">
        <v>17287.603999999999</v>
      </c>
      <c r="M135" s="214">
        <v>75164.373000000007</v>
      </c>
      <c r="N135" s="213">
        <v>2634.7649999999999</v>
      </c>
      <c r="O135" s="215" t="s">
        <v>125</v>
      </c>
      <c r="P135" s="216">
        <v>19693.940999999999</v>
      </c>
      <c r="Q135" s="217">
        <v>89450.914999999994</v>
      </c>
      <c r="R135" s="218">
        <v>3075.77</v>
      </c>
    </row>
    <row r="136" spans="2:31" ht="15.75" x14ac:dyDescent="0.25">
      <c r="B136" s="212" t="s">
        <v>193</v>
      </c>
      <c r="C136" s="213">
        <v>32360.011999999999</v>
      </c>
      <c r="D136" s="214">
        <v>141339.633</v>
      </c>
      <c r="E136" s="213">
        <v>8957.9539999999997</v>
      </c>
      <c r="F136" s="215" t="s">
        <v>193</v>
      </c>
      <c r="G136" s="216">
        <v>35051.161</v>
      </c>
      <c r="H136" s="217">
        <v>159331.37100000001</v>
      </c>
      <c r="I136" s="218">
        <v>9660.3359999999993</v>
      </c>
      <c r="J136" s="94"/>
      <c r="K136" s="212" t="s">
        <v>269</v>
      </c>
      <c r="L136" s="213">
        <v>17046.272000000001</v>
      </c>
      <c r="M136" s="214">
        <v>73615.027000000002</v>
      </c>
      <c r="N136" s="213">
        <v>4615.3140000000003</v>
      </c>
      <c r="O136" s="215" t="s">
        <v>269</v>
      </c>
      <c r="P136" s="216">
        <v>16843.578000000001</v>
      </c>
      <c r="Q136" s="217">
        <v>76470.917000000001</v>
      </c>
      <c r="R136" s="218">
        <v>4607.4979999999996</v>
      </c>
    </row>
    <row r="137" spans="2:31" ht="15.75" x14ac:dyDescent="0.25">
      <c r="B137" s="212" t="s">
        <v>125</v>
      </c>
      <c r="C137" s="213">
        <v>23024.955000000002</v>
      </c>
      <c r="D137" s="214">
        <v>100413.11199999999</v>
      </c>
      <c r="E137" s="213">
        <v>6643.4129999999996</v>
      </c>
      <c r="F137" s="215" t="s">
        <v>125</v>
      </c>
      <c r="G137" s="216">
        <v>31541.398000000001</v>
      </c>
      <c r="H137" s="217">
        <v>143318.43400000001</v>
      </c>
      <c r="I137" s="218">
        <v>9633.3230000000003</v>
      </c>
      <c r="J137" s="94"/>
      <c r="K137" s="212" t="s">
        <v>129</v>
      </c>
      <c r="L137" s="213">
        <v>11311.841</v>
      </c>
      <c r="M137" s="214">
        <v>49265.059000000001</v>
      </c>
      <c r="N137" s="213">
        <v>2965.0250000000001</v>
      </c>
      <c r="O137" s="215" t="s">
        <v>129</v>
      </c>
      <c r="P137" s="216">
        <v>11171.691999999999</v>
      </c>
      <c r="Q137" s="217">
        <v>50778.767</v>
      </c>
      <c r="R137" s="218">
        <v>3137.1680000000001</v>
      </c>
    </row>
    <row r="138" spans="2:31" ht="15.75" x14ac:dyDescent="0.25">
      <c r="B138" s="212" t="s">
        <v>136</v>
      </c>
      <c r="C138" s="213">
        <v>22084.453000000001</v>
      </c>
      <c r="D138" s="214">
        <v>96290.326000000001</v>
      </c>
      <c r="E138" s="213">
        <v>7087.14</v>
      </c>
      <c r="F138" s="215" t="s">
        <v>136</v>
      </c>
      <c r="G138" s="216">
        <v>27462.353999999999</v>
      </c>
      <c r="H138" s="217">
        <v>124711.817</v>
      </c>
      <c r="I138" s="218">
        <v>7877.0940000000001</v>
      </c>
      <c r="J138" s="94"/>
      <c r="K138" s="212" t="s">
        <v>135</v>
      </c>
      <c r="L138" s="213">
        <v>8762.2890000000007</v>
      </c>
      <c r="M138" s="214">
        <v>38037.497000000003</v>
      </c>
      <c r="N138" s="213">
        <v>2610.9340000000002</v>
      </c>
      <c r="O138" s="215" t="s">
        <v>135</v>
      </c>
      <c r="P138" s="216">
        <v>10403.68</v>
      </c>
      <c r="Q138" s="217">
        <v>47276.805</v>
      </c>
      <c r="R138" s="218">
        <v>3191.6550000000002</v>
      </c>
    </row>
    <row r="139" spans="2:31" ht="15.75" x14ac:dyDescent="0.25">
      <c r="B139" s="212" t="s">
        <v>79</v>
      </c>
      <c r="C139" s="213">
        <v>19985.304</v>
      </c>
      <c r="D139" s="214">
        <v>86900.604000000007</v>
      </c>
      <c r="E139" s="213">
        <v>6108.3090000000002</v>
      </c>
      <c r="F139" s="215" t="s">
        <v>79</v>
      </c>
      <c r="G139" s="216">
        <v>20936.34</v>
      </c>
      <c r="H139" s="217">
        <v>95121.039000000004</v>
      </c>
      <c r="I139" s="218">
        <v>6509.1379999999999</v>
      </c>
      <c r="J139" s="94"/>
      <c r="K139" s="212" t="s">
        <v>76</v>
      </c>
      <c r="L139" s="213">
        <v>7781.0290000000005</v>
      </c>
      <c r="M139" s="214">
        <v>33651.337</v>
      </c>
      <c r="N139" s="213">
        <v>1871.934</v>
      </c>
      <c r="O139" s="215" t="s">
        <v>76</v>
      </c>
      <c r="P139" s="216">
        <v>10377.154</v>
      </c>
      <c r="Q139" s="217">
        <v>47130.334999999999</v>
      </c>
      <c r="R139" s="218">
        <v>2424.107</v>
      </c>
    </row>
    <row r="140" spans="2:31" ht="15.75" x14ac:dyDescent="0.25">
      <c r="B140" s="212" t="s">
        <v>132</v>
      </c>
      <c r="C140" s="213">
        <v>15864.003000000001</v>
      </c>
      <c r="D140" s="214">
        <v>68970.626999999993</v>
      </c>
      <c r="E140" s="213">
        <v>4857.3100000000004</v>
      </c>
      <c r="F140" s="215" t="s">
        <v>138</v>
      </c>
      <c r="G140" s="216">
        <v>20571.531999999999</v>
      </c>
      <c r="H140" s="217">
        <v>93431.3</v>
      </c>
      <c r="I140" s="218">
        <v>8219.3580000000002</v>
      </c>
      <c r="J140" s="94"/>
      <c r="K140" s="212" t="s">
        <v>127</v>
      </c>
      <c r="L140" s="213">
        <v>4040.8530000000001</v>
      </c>
      <c r="M140" s="214">
        <v>17455.511999999999</v>
      </c>
      <c r="N140" s="213">
        <v>499.78899999999999</v>
      </c>
      <c r="O140" s="215" t="s">
        <v>127</v>
      </c>
      <c r="P140" s="216">
        <v>4764.1819999999998</v>
      </c>
      <c r="Q140" s="217">
        <v>21620.870999999999</v>
      </c>
      <c r="R140" s="218">
        <v>603.29399999999998</v>
      </c>
    </row>
    <row r="141" spans="2:31" ht="15.75" x14ac:dyDescent="0.25">
      <c r="B141" s="212" t="s">
        <v>138</v>
      </c>
      <c r="C141" s="213">
        <v>15403.73</v>
      </c>
      <c r="D141" s="214">
        <v>66850.164000000004</v>
      </c>
      <c r="E141" s="213">
        <v>5960.9279999999999</v>
      </c>
      <c r="F141" s="215" t="s">
        <v>132</v>
      </c>
      <c r="G141" s="216">
        <v>17719.552</v>
      </c>
      <c r="H141" s="217">
        <v>80304.994999999995</v>
      </c>
      <c r="I141" s="218">
        <v>5732.7460000000001</v>
      </c>
      <c r="J141" s="94"/>
      <c r="K141" s="212" t="s">
        <v>128</v>
      </c>
      <c r="L141" s="213">
        <v>4031.5140000000001</v>
      </c>
      <c r="M141" s="214">
        <v>17513.471000000001</v>
      </c>
      <c r="N141" s="213">
        <v>731.64499999999998</v>
      </c>
      <c r="O141" s="215" t="s">
        <v>184</v>
      </c>
      <c r="P141" s="216">
        <v>4028.9270000000001</v>
      </c>
      <c r="Q141" s="217">
        <v>18339.098000000002</v>
      </c>
      <c r="R141" s="218">
        <v>553.71</v>
      </c>
      <c r="AE141" s="65">
        <v>0</v>
      </c>
    </row>
    <row r="142" spans="2:31" ht="15.75" x14ac:dyDescent="0.25">
      <c r="B142" s="212" t="s">
        <v>127</v>
      </c>
      <c r="C142" s="213">
        <v>11433.521000000001</v>
      </c>
      <c r="D142" s="214">
        <v>49683.716</v>
      </c>
      <c r="E142" s="213">
        <v>3457.681</v>
      </c>
      <c r="F142" s="215" t="s">
        <v>128</v>
      </c>
      <c r="G142" s="216">
        <v>11004.84</v>
      </c>
      <c r="H142" s="217">
        <v>49984.303999999996</v>
      </c>
      <c r="I142" s="218">
        <v>3627.9119999999998</v>
      </c>
      <c r="J142" s="94"/>
      <c r="K142" s="212" t="s">
        <v>136</v>
      </c>
      <c r="L142" s="213">
        <v>3978.2759999999998</v>
      </c>
      <c r="M142" s="214">
        <v>17172.86</v>
      </c>
      <c r="N142" s="213">
        <v>985.649</v>
      </c>
      <c r="O142" s="215" t="s">
        <v>128</v>
      </c>
      <c r="P142" s="216">
        <v>4006.933</v>
      </c>
      <c r="Q142" s="217">
        <v>18198.996999999999</v>
      </c>
      <c r="R142" s="218">
        <v>697.59799999999996</v>
      </c>
    </row>
    <row r="143" spans="2:31" ht="15.75" x14ac:dyDescent="0.25">
      <c r="B143" s="212" t="s">
        <v>133</v>
      </c>
      <c r="C143" s="213">
        <v>11154.566000000001</v>
      </c>
      <c r="D143" s="214">
        <v>48365.792999999998</v>
      </c>
      <c r="E143" s="213">
        <v>3427.7220000000002</v>
      </c>
      <c r="F143" s="215" t="s">
        <v>133</v>
      </c>
      <c r="G143" s="216">
        <v>10900.056</v>
      </c>
      <c r="H143" s="217">
        <v>49455.091</v>
      </c>
      <c r="I143" s="218">
        <v>3324.348</v>
      </c>
      <c r="J143" s="94"/>
      <c r="K143" s="212" t="s">
        <v>184</v>
      </c>
      <c r="L143" s="213">
        <v>3474.3939999999998</v>
      </c>
      <c r="M143" s="214">
        <v>15329.232</v>
      </c>
      <c r="N143" s="213">
        <v>473.59300000000002</v>
      </c>
      <c r="O143" s="215" t="s">
        <v>155</v>
      </c>
      <c r="P143" s="216">
        <v>3768.904</v>
      </c>
      <c r="Q143" s="217">
        <v>17115.293000000001</v>
      </c>
      <c r="R143" s="218">
        <v>655.80200000000002</v>
      </c>
    </row>
    <row r="144" spans="2:31" ht="15.75" x14ac:dyDescent="0.25">
      <c r="B144" s="212" t="s">
        <v>128</v>
      </c>
      <c r="C144" s="213">
        <v>9516.3070000000007</v>
      </c>
      <c r="D144" s="214">
        <v>41459.254000000001</v>
      </c>
      <c r="E144" s="213">
        <v>3151.6460000000002</v>
      </c>
      <c r="F144" s="215" t="s">
        <v>131</v>
      </c>
      <c r="G144" s="216">
        <v>8579.9230000000007</v>
      </c>
      <c r="H144" s="217">
        <v>38983.023000000001</v>
      </c>
      <c r="I144" s="218">
        <v>2429.509</v>
      </c>
      <c r="J144" s="94"/>
      <c r="K144" s="212" t="s">
        <v>155</v>
      </c>
      <c r="L144" s="213">
        <v>3336.9079999999999</v>
      </c>
      <c r="M144" s="214">
        <v>14496.8</v>
      </c>
      <c r="N144" s="213">
        <v>611.87800000000004</v>
      </c>
      <c r="O144" s="215" t="s">
        <v>136</v>
      </c>
      <c r="P144" s="216">
        <v>2652.3440000000001</v>
      </c>
      <c r="Q144" s="217">
        <v>12079.951999999999</v>
      </c>
      <c r="R144" s="218">
        <v>660.12900000000002</v>
      </c>
    </row>
    <row r="145" spans="2:18" ht="15.75" x14ac:dyDescent="0.25">
      <c r="B145" s="212" t="s">
        <v>185</v>
      </c>
      <c r="C145" s="213">
        <v>7469.3909999999996</v>
      </c>
      <c r="D145" s="214">
        <v>32539.951000000001</v>
      </c>
      <c r="E145" s="213">
        <v>2074.192</v>
      </c>
      <c r="F145" s="215" t="s">
        <v>135</v>
      </c>
      <c r="G145" s="216">
        <v>7990.902</v>
      </c>
      <c r="H145" s="217">
        <v>36301.43</v>
      </c>
      <c r="I145" s="218">
        <v>1862.4359999999999</v>
      </c>
      <c r="J145" s="94"/>
      <c r="K145" s="212" t="s">
        <v>133</v>
      </c>
      <c r="L145" s="213">
        <v>2092.2330000000002</v>
      </c>
      <c r="M145" s="214">
        <v>9048.4889999999996</v>
      </c>
      <c r="N145" s="213">
        <v>377.91899999999998</v>
      </c>
      <c r="O145" s="215" t="s">
        <v>126</v>
      </c>
      <c r="P145" s="216">
        <v>2103.0149999999999</v>
      </c>
      <c r="Q145" s="217">
        <v>9558.5</v>
      </c>
      <c r="R145" s="218">
        <v>476.43799999999999</v>
      </c>
    </row>
    <row r="146" spans="2:18" ht="15.75" x14ac:dyDescent="0.25">
      <c r="B146" s="212" t="s">
        <v>135</v>
      </c>
      <c r="C146" s="213">
        <v>6977.5330000000004</v>
      </c>
      <c r="D146" s="214">
        <v>30333.625</v>
      </c>
      <c r="E146" s="213">
        <v>1644.21</v>
      </c>
      <c r="F146" s="215" t="s">
        <v>127</v>
      </c>
      <c r="G146" s="216">
        <v>7815.4129999999996</v>
      </c>
      <c r="H146" s="217">
        <v>35493.461000000003</v>
      </c>
      <c r="I146" s="218">
        <v>2346.0859999999998</v>
      </c>
      <c r="J146" s="94"/>
      <c r="K146" s="212" t="s">
        <v>131</v>
      </c>
      <c r="L146" s="213">
        <v>1442.3989999999999</v>
      </c>
      <c r="M146" s="214">
        <v>6222.21</v>
      </c>
      <c r="N146" s="213">
        <v>447.38799999999998</v>
      </c>
      <c r="O146" s="215" t="s">
        <v>133</v>
      </c>
      <c r="P146" s="216">
        <v>1970.6369999999999</v>
      </c>
      <c r="Q146" s="217">
        <v>8934.3760000000002</v>
      </c>
      <c r="R146" s="218">
        <v>321.346</v>
      </c>
    </row>
    <row r="147" spans="2:18" ht="15.75" x14ac:dyDescent="0.25">
      <c r="B147" s="212" t="s">
        <v>134</v>
      </c>
      <c r="C147" s="213">
        <v>5937.98</v>
      </c>
      <c r="D147" s="214">
        <v>25835.712</v>
      </c>
      <c r="E147" s="213">
        <v>2109.5610000000001</v>
      </c>
      <c r="F147" s="215" t="s">
        <v>146</v>
      </c>
      <c r="G147" s="216">
        <v>7195.8630000000003</v>
      </c>
      <c r="H147" s="217">
        <v>32659.014999999999</v>
      </c>
      <c r="I147" s="218">
        <v>2157.8530000000001</v>
      </c>
      <c r="J147" s="94"/>
      <c r="K147" s="212" t="s">
        <v>174</v>
      </c>
      <c r="L147" s="213">
        <v>1313.664</v>
      </c>
      <c r="M147" s="214">
        <v>5773.7060000000001</v>
      </c>
      <c r="N147" s="213">
        <v>410.90899999999999</v>
      </c>
      <c r="O147" s="215" t="s">
        <v>174</v>
      </c>
      <c r="P147" s="216">
        <v>1797.1759999999999</v>
      </c>
      <c r="Q147" s="217">
        <v>8162.9189999999999</v>
      </c>
      <c r="R147" s="218">
        <v>562.53800000000001</v>
      </c>
    </row>
    <row r="148" spans="2:18" ht="15.75" x14ac:dyDescent="0.25">
      <c r="B148" s="212" t="s">
        <v>269</v>
      </c>
      <c r="C148" s="213">
        <v>5440.32</v>
      </c>
      <c r="D148" s="214">
        <v>23912.758999999998</v>
      </c>
      <c r="E148" s="213">
        <v>1626.76</v>
      </c>
      <c r="F148" s="215" t="s">
        <v>134</v>
      </c>
      <c r="G148" s="216">
        <v>6917.165</v>
      </c>
      <c r="H148" s="217">
        <v>31430.073</v>
      </c>
      <c r="I148" s="218">
        <v>2238.4279999999999</v>
      </c>
      <c r="J148" s="94"/>
      <c r="K148" s="212" t="s">
        <v>137</v>
      </c>
      <c r="L148" s="213">
        <v>1202.768</v>
      </c>
      <c r="M148" s="214">
        <v>5206.5820000000003</v>
      </c>
      <c r="N148" s="213">
        <v>429.24599999999998</v>
      </c>
      <c r="O148" s="215" t="s">
        <v>131</v>
      </c>
      <c r="P148" s="216">
        <v>1735.614</v>
      </c>
      <c r="Q148" s="217">
        <v>7867.3130000000001</v>
      </c>
      <c r="R148" s="218">
        <v>484.71</v>
      </c>
    </row>
    <row r="149" spans="2:18" ht="16.5" thickBot="1" x14ac:dyDescent="0.3">
      <c r="B149" s="219" t="s">
        <v>146</v>
      </c>
      <c r="C149" s="220">
        <v>5352.63</v>
      </c>
      <c r="D149" s="221">
        <v>23320.984</v>
      </c>
      <c r="E149" s="220">
        <v>1590.6590000000001</v>
      </c>
      <c r="F149" s="222" t="s">
        <v>199</v>
      </c>
      <c r="G149" s="223">
        <v>6532.5309999999999</v>
      </c>
      <c r="H149" s="224">
        <v>29681.876</v>
      </c>
      <c r="I149" s="225">
        <v>2185.3960000000002</v>
      </c>
      <c r="J149" s="94"/>
      <c r="K149" s="219" t="s">
        <v>79</v>
      </c>
      <c r="L149" s="220">
        <v>1115.414</v>
      </c>
      <c r="M149" s="221">
        <v>4863.6450000000004</v>
      </c>
      <c r="N149" s="220">
        <v>364.55700000000002</v>
      </c>
      <c r="O149" s="222" t="s">
        <v>79</v>
      </c>
      <c r="P149" s="223">
        <v>1306.826</v>
      </c>
      <c r="Q149" s="224">
        <v>5948.69</v>
      </c>
      <c r="R149" s="225">
        <v>267.88600000000002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O50" sqref="O5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89" t="s">
        <v>0</v>
      </c>
      <c r="D5" s="592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90"/>
      <c r="D6" s="590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90"/>
      <c r="D7" s="590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91"/>
      <c r="D8" s="591"/>
      <c r="E8" s="415" t="s">
        <v>323</v>
      </c>
      <c r="F8" s="416" t="s">
        <v>317</v>
      </c>
      <c r="G8" s="417" t="s">
        <v>14</v>
      </c>
      <c r="H8" s="395" t="s">
        <v>323</v>
      </c>
      <c r="I8" s="395" t="s">
        <v>317</v>
      </c>
      <c r="J8" s="334" t="s">
        <v>14</v>
      </c>
      <c r="K8" s="404" t="s">
        <v>323</v>
      </c>
      <c r="L8" s="395" t="s">
        <v>317</v>
      </c>
      <c r="M8" s="298" t="s">
        <v>14</v>
      </c>
      <c r="N8" s="404" t="s">
        <v>323</v>
      </c>
      <c r="O8" s="395" t="s">
        <v>317</v>
      </c>
      <c r="P8" s="334" t="s">
        <v>14</v>
      </c>
      <c r="Q8" s="404" t="s">
        <v>323</v>
      </c>
      <c r="R8" s="395" t="s">
        <v>317</v>
      </c>
      <c r="S8" s="298" t="s">
        <v>14</v>
      </c>
    </row>
    <row r="9" spans="3:19" ht="24" customHeight="1" x14ac:dyDescent="0.2">
      <c r="C9" s="597" t="s">
        <v>38</v>
      </c>
      <c r="D9" s="360" t="s">
        <v>255</v>
      </c>
      <c r="E9" s="418">
        <v>1744.143</v>
      </c>
      <c r="F9" s="419">
        <v>1746.586</v>
      </c>
      <c r="G9" s="420">
        <v>-0.13987287199141546</v>
      </c>
      <c r="H9" s="237">
        <v>1760.692</v>
      </c>
      <c r="I9" s="242">
        <v>1758.3720000000001</v>
      </c>
      <c r="J9" s="335">
        <v>0.13194022652771634</v>
      </c>
      <c r="K9" s="237">
        <v>1862.174</v>
      </c>
      <c r="L9" s="242">
        <v>1762.0229999999999</v>
      </c>
      <c r="M9" s="311">
        <v>5.6838645125517697</v>
      </c>
      <c r="N9" s="237">
        <v>1731.914</v>
      </c>
      <c r="O9" s="242">
        <v>1708.5809999999999</v>
      </c>
      <c r="P9" s="335">
        <v>1.3656361624061186</v>
      </c>
      <c r="Q9" s="237">
        <v>1700.1030000000001</v>
      </c>
      <c r="R9" s="242">
        <v>1714.3150000000001</v>
      </c>
      <c r="S9" s="311">
        <v>-0.82901917092249611</v>
      </c>
    </row>
    <row r="10" spans="3:19" ht="27" customHeight="1" x14ac:dyDescent="0.2">
      <c r="C10" s="598"/>
      <c r="D10" s="361" t="s">
        <v>256</v>
      </c>
      <c r="E10" s="421">
        <v>1822.915</v>
      </c>
      <c r="F10" s="422">
        <v>1823.34</v>
      </c>
      <c r="G10" s="423">
        <v>-2.3308872728067972E-2</v>
      </c>
      <c r="H10" s="238">
        <v>1843.9059999999999</v>
      </c>
      <c r="I10" s="243">
        <v>1823.1210000000001</v>
      </c>
      <c r="J10" s="336">
        <v>1.1400779213228225</v>
      </c>
      <c r="K10" s="238">
        <v>1861.24</v>
      </c>
      <c r="L10" s="243">
        <v>1864.9480000000001</v>
      </c>
      <c r="M10" s="304">
        <v>-0.1988259190068615</v>
      </c>
      <c r="N10" s="238">
        <v>1739.675</v>
      </c>
      <c r="O10" s="243">
        <v>1787.037</v>
      </c>
      <c r="P10" s="336">
        <v>-2.6503088632188412</v>
      </c>
      <c r="Q10" s="238">
        <v>1788.5419999999999</v>
      </c>
      <c r="R10" s="243">
        <v>1854.5650000000001</v>
      </c>
      <c r="S10" s="304">
        <v>-3.560026205606174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1814.7996044314143</v>
      </c>
      <c r="F12" s="428">
        <v>1807.421876490863</v>
      </c>
      <c r="G12" s="429">
        <v>0.40819069617964554</v>
      </c>
      <c r="H12" s="342">
        <v>1836.0884219423122</v>
      </c>
      <c r="I12" s="343">
        <v>1809.7030389693516</v>
      </c>
      <c r="J12" s="345">
        <v>1.4579951740583552</v>
      </c>
      <c r="K12" s="342">
        <v>1861.2404731989056</v>
      </c>
      <c r="L12" s="343">
        <v>1860.9525344834078</v>
      </c>
      <c r="M12" s="344">
        <v>1.5472652319837962E-2</v>
      </c>
      <c r="N12" s="342">
        <v>1738.8261394164856</v>
      </c>
      <c r="O12" s="343">
        <v>1771.0850269621549</v>
      </c>
      <c r="P12" s="345">
        <v>-1.8214194719381243</v>
      </c>
      <c r="Q12" s="342">
        <v>1766.5487070228537</v>
      </c>
      <c r="R12" s="343">
        <v>1799.3819813051052</v>
      </c>
      <c r="S12" s="344">
        <v>-1.8246972918133426</v>
      </c>
    </row>
    <row r="13" spans="3:19" ht="20.25" customHeight="1" x14ac:dyDescent="0.2">
      <c r="C13" s="597" t="s">
        <v>28</v>
      </c>
      <c r="D13" s="364" t="s">
        <v>29</v>
      </c>
      <c r="E13" s="418">
        <v>1433.998</v>
      </c>
      <c r="F13" s="419">
        <v>1428.7660000000001</v>
      </c>
      <c r="G13" s="420">
        <v>0.36619012490498587</v>
      </c>
      <c r="H13" s="237">
        <v>1414.45</v>
      </c>
      <c r="I13" s="242">
        <v>1420.0719999999999</v>
      </c>
      <c r="J13" s="335">
        <v>-0.39589541938717498</v>
      </c>
      <c r="K13" s="237">
        <v>1474.7529999999999</v>
      </c>
      <c r="L13" s="242">
        <v>1467.7180000000001</v>
      </c>
      <c r="M13" s="311">
        <v>0.47931550883751878</v>
      </c>
      <c r="N13" s="237" t="s">
        <v>27</v>
      </c>
      <c r="O13" s="242" t="s">
        <v>27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98"/>
      <c r="D14" s="359" t="s">
        <v>30</v>
      </c>
      <c r="E14" s="424">
        <v>1137.9549999999999</v>
      </c>
      <c r="F14" s="425">
        <v>1161.6869999999999</v>
      </c>
      <c r="G14" s="426">
        <v>-2.0428910713470989</v>
      </c>
      <c r="H14" s="239">
        <v>1155.173</v>
      </c>
      <c r="I14" s="246">
        <v>1170.3679999999999</v>
      </c>
      <c r="J14" s="337">
        <v>-1.2983095915130913</v>
      </c>
      <c r="K14" s="239">
        <v>1130.9949999999999</v>
      </c>
      <c r="L14" s="246">
        <v>1161.8320000000001</v>
      </c>
      <c r="M14" s="305">
        <v>-2.6541703103374852</v>
      </c>
      <c r="N14" s="239" t="s">
        <v>92</v>
      </c>
      <c r="O14" s="246" t="s">
        <v>92</v>
      </c>
      <c r="P14" s="337" t="s">
        <v>198</v>
      </c>
      <c r="Q14" s="239">
        <v>1137.952</v>
      </c>
      <c r="R14" s="246">
        <v>1119.7919999999999</v>
      </c>
      <c r="S14" s="305">
        <v>1.6217297498106866</v>
      </c>
    </row>
    <row r="15" spans="3:19" ht="20.25" customHeight="1" thickBot="1" x14ac:dyDescent="0.25">
      <c r="C15" s="599"/>
      <c r="D15" s="139" t="s">
        <v>24</v>
      </c>
      <c r="E15" s="427">
        <v>1163.935131332815</v>
      </c>
      <c r="F15" s="428">
        <v>1203.0266611759632</v>
      </c>
      <c r="G15" s="429">
        <v>-3.249431712921151</v>
      </c>
      <c r="H15" s="342">
        <v>1198.1684786230744</v>
      </c>
      <c r="I15" s="343">
        <v>1215.8530180160672</v>
      </c>
      <c r="J15" s="345">
        <v>-1.4544964836168257</v>
      </c>
      <c r="K15" s="342">
        <v>1165.8007534246574</v>
      </c>
      <c r="L15" s="343">
        <v>1189.0918732311816</v>
      </c>
      <c r="M15" s="344">
        <v>-1.9587317288809665</v>
      </c>
      <c r="N15" s="342" t="s">
        <v>92</v>
      </c>
      <c r="O15" s="343" t="s">
        <v>92</v>
      </c>
      <c r="P15" s="345" t="s">
        <v>198</v>
      </c>
      <c r="Q15" s="342">
        <v>1153.4523200005899</v>
      </c>
      <c r="R15" s="343">
        <v>1211.9250762669119</v>
      </c>
      <c r="S15" s="344">
        <v>-4.824783100159574</v>
      </c>
    </row>
    <row r="16" spans="3:19" ht="18.75" customHeight="1" x14ac:dyDescent="0.2">
      <c r="C16" s="597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98"/>
      <c r="D17" s="359" t="s">
        <v>33</v>
      </c>
      <c r="E17" s="236">
        <v>622.99099999999999</v>
      </c>
      <c r="F17" s="332">
        <v>630.78399999999999</v>
      </c>
      <c r="G17" s="523">
        <v>-1.2354466822240271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99" t="s">
        <v>25</v>
      </c>
      <c r="D18" s="139" t="s">
        <v>24</v>
      </c>
      <c r="E18" s="524">
        <v>722.41040870098038</v>
      </c>
      <c r="F18" s="525">
        <v>721.35837759864239</v>
      </c>
      <c r="G18" s="526">
        <v>0.14584028341642591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600" t="s">
        <v>37</v>
      </c>
      <c r="D19" s="601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93" t="s">
        <v>34</v>
      </c>
      <c r="D20" s="594"/>
      <c r="E20" s="421">
        <v>402.572</v>
      </c>
      <c r="F20" s="422">
        <v>425.95400000000001</v>
      </c>
      <c r="G20" s="423">
        <v>-5.4893251383952268</v>
      </c>
      <c r="H20" s="238">
        <v>400.89699999999999</v>
      </c>
      <c r="I20" s="243">
        <v>435.63099999999997</v>
      </c>
      <c r="J20" s="336">
        <v>-7.9732617742998046</v>
      </c>
      <c r="K20" s="238">
        <v>417.387</v>
      </c>
      <c r="L20" s="243">
        <v>386.49400000000003</v>
      </c>
      <c r="M20" s="304">
        <v>7.993138315213165</v>
      </c>
      <c r="N20" s="238">
        <v>385.16300000000001</v>
      </c>
      <c r="O20" s="243">
        <v>418.56299999999999</v>
      </c>
      <c r="P20" s="336">
        <v>-7.9796828673341844</v>
      </c>
      <c r="Q20" s="302">
        <v>467.15499999999997</v>
      </c>
      <c r="R20" s="303" t="s">
        <v>92</v>
      </c>
      <c r="S20" s="304" t="s">
        <v>198</v>
      </c>
    </row>
    <row r="21" spans="3:19" ht="18" customHeight="1" x14ac:dyDescent="0.2">
      <c r="C21" s="593" t="s">
        <v>35</v>
      </c>
      <c r="D21" s="594"/>
      <c r="E21" s="234" t="s">
        <v>92</v>
      </c>
      <c r="F21" s="320" t="s">
        <v>92</v>
      </c>
      <c r="G21" s="527" t="s">
        <v>198</v>
      </c>
      <c r="H21" s="238" t="s">
        <v>92</v>
      </c>
      <c r="I21" s="243" t="s">
        <v>92</v>
      </c>
      <c r="J21" s="336" t="s">
        <v>198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95" t="s">
        <v>36</v>
      </c>
      <c r="D22" s="596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  <row r="25" spans="3:19" ht="18" x14ac:dyDescent="0.25">
      <c r="C25" s="114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8" sqref="L3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322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89" t="s">
        <v>0</v>
      </c>
      <c r="C4" s="602" t="s">
        <v>258</v>
      </c>
      <c r="D4" s="605" t="s">
        <v>1</v>
      </c>
      <c r="E4" s="606"/>
      <c r="F4" s="6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90"/>
      <c r="C5" s="603"/>
      <c r="D5" s="608"/>
      <c r="E5" s="609"/>
      <c r="F5" s="6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90"/>
      <c r="C6" s="603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91"/>
      <c r="C7" s="604"/>
      <c r="D7" s="415" t="s">
        <v>323</v>
      </c>
      <c r="E7" s="416" t="s">
        <v>317</v>
      </c>
      <c r="F7" s="417" t="s">
        <v>14</v>
      </c>
      <c r="G7" s="395" t="s">
        <v>323</v>
      </c>
      <c r="H7" s="395" t="s">
        <v>317</v>
      </c>
      <c r="I7" s="334" t="s">
        <v>14</v>
      </c>
      <c r="J7" s="404" t="s">
        <v>323</v>
      </c>
      <c r="K7" s="395" t="s">
        <v>317</v>
      </c>
      <c r="L7" s="298" t="s">
        <v>14</v>
      </c>
      <c r="M7" s="404" t="s">
        <v>323</v>
      </c>
      <c r="N7" s="395" t="s">
        <v>317</v>
      </c>
      <c r="O7" s="334" t="s">
        <v>14</v>
      </c>
      <c r="P7" s="404" t="s">
        <v>323</v>
      </c>
      <c r="Q7" s="395" t="s">
        <v>317</v>
      </c>
      <c r="R7" s="298" t="s">
        <v>14</v>
      </c>
    </row>
    <row r="8" spans="2:18" ht="27" customHeight="1" x14ac:dyDescent="0.2">
      <c r="B8" s="597" t="s">
        <v>55</v>
      </c>
      <c r="C8" s="366" t="s">
        <v>259</v>
      </c>
      <c r="D8" s="367">
        <v>1450.825</v>
      </c>
      <c r="E8" s="368">
        <v>1439.146</v>
      </c>
      <c r="F8" s="369">
        <v>0.81152294485758136</v>
      </c>
      <c r="G8" s="237">
        <v>1454.4380000000001</v>
      </c>
      <c r="H8" s="242">
        <v>1444.3109999999999</v>
      </c>
      <c r="I8" s="335">
        <v>0.70116477683824197</v>
      </c>
      <c r="J8" s="237">
        <v>1370.374</v>
      </c>
      <c r="K8" s="242">
        <v>1386.077</v>
      </c>
      <c r="L8" s="335">
        <v>-1.1329096435479395</v>
      </c>
      <c r="M8" s="237">
        <v>1391</v>
      </c>
      <c r="N8" s="242">
        <v>1390.597</v>
      </c>
      <c r="O8" s="335">
        <v>2.8980358795540333E-2</v>
      </c>
      <c r="P8" s="237">
        <v>1490.8330000000001</v>
      </c>
      <c r="Q8" s="242">
        <v>1548.6079999999999</v>
      </c>
      <c r="R8" s="311">
        <v>-3.7307698268380292</v>
      </c>
    </row>
    <row r="9" spans="2:18" ht="23.25" customHeight="1" x14ac:dyDescent="0.2">
      <c r="B9" s="612"/>
      <c r="C9" s="370" t="s">
        <v>260</v>
      </c>
      <c r="D9" s="371">
        <v>1466.075</v>
      </c>
      <c r="E9" s="372">
        <v>1437.5830000000001</v>
      </c>
      <c r="F9" s="373">
        <v>1.9819377385514407</v>
      </c>
      <c r="G9" s="238">
        <v>1487.191</v>
      </c>
      <c r="H9" s="243">
        <v>1429.5940000000001</v>
      </c>
      <c r="I9" s="336">
        <v>4.0289061090071705</v>
      </c>
      <c r="J9" s="238">
        <v>1417.3050000000001</v>
      </c>
      <c r="K9" s="243">
        <v>1398.3019999999999</v>
      </c>
      <c r="L9" s="336">
        <v>1.359005422290761</v>
      </c>
      <c r="M9" s="238">
        <v>1388.866</v>
      </c>
      <c r="N9" s="243">
        <v>1475.0319999999999</v>
      </c>
      <c r="O9" s="336">
        <v>-5.8416359780669129</v>
      </c>
      <c r="P9" s="238">
        <v>1413.1769999999999</v>
      </c>
      <c r="Q9" s="243">
        <v>1405</v>
      </c>
      <c r="R9" s="304">
        <v>0.58199288256227089</v>
      </c>
    </row>
    <row r="10" spans="2:18" ht="27" customHeight="1" x14ac:dyDescent="0.2">
      <c r="B10" s="612"/>
      <c r="C10" s="370" t="s">
        <v>261</v>
      </c>
      <c r="D10" s="371">
        <v>1563.9849999999999</v>
      </c>
      <c r="E10" s="372">
        <v>1543.0550000000001</v>
      </c>
      <c r="F10" s="373">
        <v>1.3564001283168672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612"/>
      <c r="C11" s="370" t="s">
        <v>262</v>
      </c>
      <c r="D11" s="371">
        <v>1615.7739999999999</v>
      </c>
      <c r="E11" s="372">
        <v>1603.5219999999999</v>
      </c>
      <c r="F11" s="373">
        <v>0.76406809510564577</v>
      </c>
      <c r="G11" s="238" t="s">
        <v>92</v>
      </c>
      <c r="H11" s="243">
        <v>1553.11</v>
      </c>
      <c r="I11" s="336" t="s">
        <v>198</v>
      </c>
      <c r="J11" s="238" t="s">
        <v>92</v>
      </c>
      <c r="K11" s="243" t="s">
        <v>92</v>
      </c>
      <c r="L11" s="336" t="s">
        <v>198</v>
      </c>
      <c r="M11" s="238">
        <v>1585.5250000000001</v>
      </c>
      <c r="N11" s="243">
        <v>1636.509</v>
      </c>
      <c r="O11" s="336">
        <v>-3.1154121364440965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612"/>
      <c r="C12" s="370" t="s">
        <v>56</v>
      </c>
      <c r="D12" s="371">
        <v>1518.3969999999999</v>
      </c>
      <c r="E12" s="372">
        <v>1515.56</v>
      </c>
      <c r="F12" s="373">
        <v>0.18719153316265863</v>
      </c>
      <c r="G12" s="238">
        <v>1451.337</v>
      </c>
      <c r="H12" s="243">
        <v>1464.25</v>
      </c>
      <c r="I12" s="336">
        <v>-0.88188492402253793</v>
      </c>
      <c r="J12" s="238">
        <v>1541.58</v>
      </c>
      <c r="K12" s="243">
        <v>1518.3910000000001</v>
      </c>
      <c r="L12" s="336">
        <v>1.527208736089706</v>
      </c>
      <c r="M12" s="238">
        <v>1640.999</v>
      </c>
      <c r="N12" s="243">
        <v>1625.62</v>
      </c>
      <c r="O12" s="336">
        <v>0.94603904971642416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612"/>
      <c r="C13" s="370" t="s">
        <v>57</v>
      </c>
      <c r="D13" s="238" t="s">
        <v>92</v>
      </c>
      <c r="E13" s="243" t="s">
        <v>27</v>
      </c>
      <c r="F13" s="304" t="s">
        <v>27</v>
      </c>
      <c r="G13" s="238" t="s">
        <v>92</v>
      </c>
      <c r="H13" s="243" t="s">
        <v>27</v>
      </c>
      <c r="I13" s="336" t="s">
        <v>27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612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613" t="s">
        <v>59</v>
      </c>
      <c r="C15" s="614"/>
      <c r="D15" s="367">
        <v>1575.405</v>
      </c>
      <c r="E15" s="368">
        <v>1590.09</v>
      </c>
      <c r="F15" s="369">
        <v>-0.92353263022847432</v>
      </c>
      <c r="G15" s="237">
        <v>1588.665</v>
      </c>
      <c r="H15" s="242">
        <v>1602.9749999999999</v>
      </c>
      <c r="I15" s="335">
        <v>-0.89271510784634489</v>
      </c>
      <c r="J15" s="237">
        <v>1453.693</v>
      </c>
      <c r="K15" s="242">
        <v>1432.43</v>
      </c>
      <c r="L15" s="335">
        <v>1.4844006338878633</v>
      </c>
      <c r="M15" s="237">
        <v>1430.92</v>
      </c>
      <c r="N15" s="242">
        <v>1444.7860000000001</v>
      </c>
      <c r="O15" s="335">
        <v>-0.9597269076527587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615" t="s">
        <v>60</v>
      </c>
      <c r="C16" s="616"/>
      <c r="D16" s="371">
        <v>1060.6790000000001</v>
      </c>
      <c r="E16" s="372">
        <v>1124.5119999999999</v>
      </c>
      <c r="F16" s="373">
        <v>-5.6765067869440138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617" t="s">
        <v>61</v>
      </c>
      <c r="C17" s="618"/>
      <c r="D17" s="375">
        <v>2176.518</v>
      </c>
      <c r="E17" s="376">
        <v>2199.665</v>
      </c>
      <c r="F17" s="377">
        <v>-1.0522965997094984</v>
      </c>
      <c r="G17" s="240">
        <v>1995.1189999999999</v>
      </c>
      <c r="H17" s="244">
        <v>1992.3520000000001</v>
      </c>
      <c r="I17" s="338">
        <v>0.13888108125470927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2499.3670000000002</v>
      </c>
      <c r="Q17" s="244">
        <v>2491.3090000000002</v>
      </c>
      <c r="R17" s="339">
        <v>0.32344442218929859</v>
      </c>
    </row>
    <row r="18" spans="2:18" ht="15.75" customHeight="1" x14ac:dyDescent="0.2">
      <c r="B18" s="598" t="s">
        <v>62</v>
      </c>
      <c r="C18" s="378" t="s">
        <v>53</v>
      </c>
      <c r="D18" s="379">
        <v>985.99599999999998</v>
      </c>
      <c r="E18" s="380">
        <v>969.38800000000003</v>
      </c>
      <c r="F18" s="381">
        <v>1.7132458829694557</v>
      </c>
      <c r="G18" s="241">
        <v>1002.861</v>
      </c>
      <c r="H18" s="245">
        <v>1018.487</v>
      </c>
      <c r="I18" s="340">
        <v>-1.5342365685570829</v>
      </c>
      <c r="J18" s="241">
        <v>1005.6180000000001</v>
      </c>
      <c r="K18" s="245">
        <v>965.71400000000006</v>
      </c>
      <c r="L18" s="340">
        <v>4.132072228423735</v>
      </c>
      <c r="M18" s="241">
        <v>1039.6990000000001</v>
      </c>
      <c r="N18" s="245">
        <v>1046.729</v>
      </c>
      <c r="O18" s="340">
        <v>-0.671616053438853</v>
      </c>
      <c r="P18" s="241">
        <v>867.72799999999995</v>
      </c>
      <c r="Q18" s="245">
        <v>863.49300000000005</v>
      </c>
      <c r="R18" s="341">
        <v>0.49044983572535039</v>
      </c>
    </row>
    <row r="19" spans="2:18" ht="37.5" customHeight="1" thickBot="1" x14ac:dyDescent="0.25">
      <c r="B19" s="611"/>
      <c r="C19" s="382" t="s">
        <v>63</v>
      </c>
      <c r="D19" s="375">
        <v>683.76499999999999</v>
      </c>
      <c r="E19" s="376">
        <v>695.56700000000001</v>
      </c>
      <c r="F19" s="377">
        <v>-1.6967452452459679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17" sqref="Y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 t="s">
        <v>323</v>
      </c>
      <c r="F9" s="416" t="s">
        <v>317</v>
      </c>
      <c r="G9" s="417" t="s">
        <v>14</v>
      </c>
      <c r="H9" s="395" t="s">
        <v>323</v>
      </c>
      <c r="I9" s="395" t="s">
        <v>317</v>
      </c>
      <c r="J9" s="334" t="s">
        <v>14</v>
      </c>
      <c r="K9" s="404" t="s">
        <v>323</v>
      </c>
      <c r="L9" s="395" t="s">
        <v>317</v>
      </c>
      <c r="M9" s="298" t="s">
        <v>14</v>
      </c>
      <c r="N9" s="404" t="s">
        <v>323</v>
      </c>
      <c r="O9" s="395" t="s">
        <v>317</v>
      </c>
      <c r="P9" s="334" t="s">
        <v>14</v>
      </c>
      <c r="Q9" s="404" t="s">
        <v>323</v>
      </c>
      <c r="R9" s="395" t="s">
        <v>317</v>
      </c>
      <c r="S9" s="298" t="s">
        <v>14</v>
      </c>
    </row>
    <row r="10" spans="3:19" ht="17.25" customHeight="1" x14ac:dyDescent="0.2">
      <c r="C10" s="597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619"/>
      <c r="D11" s="133" t="s">
        <v>44</v>
      </c>
      <c r="E11" s="302" t="s">
        <v>92</v>
      </c>
      <c r="F11" s="303" t="s">
        <v>92</v>
      </c>
      <c r="G11" s="304" t="s">
        <v>198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92</v>
      </c>
      <c r="P11" s="321" t="s">
        <v>198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619"/>
      <c r="D12" s="133" t="s">
        <v>45</v>
      </c>
      <c r="E12" s="238">
        <v>197.536</v>
      </c>
      <c r="F12" s="243">
        <v>196.74600000000001</v>
      </c>
      <c r="G12" s="304">
        <v>0.40153294094924014</v>
      </c>
      <c r="H12" s="234">
        <v>199.292</v>
      </c>
      <c r="I12" s="320">
        <v>198.13499999999999</v>
      </c>
      <c r="J12" s="321">
        <v>0.58394528982764815</v>
      </c>
      <c r="K12" s="234">
        <v>194.018</v>
      </c>
      <c r="L12" s="320">
        <v>195.25</v>
      </c>
      <c r="M12" s="321">
        <v>-0.63098591549295735</v>
      </c>
      <c r="N12" s="234">
        <v>190.102</v>
      </c>
      <c r="O12" s="320">
        <v>189.32400000000001</v>
      </c>
      <c r="P12" s="321">
        <v>0.41093575035388619</v>
      </c>
      <c r="Q12" s="234">
        <v>197.77099999999999</v>
      </c>
      <c r="R12" s="320">
        <v>197.70699999999999</v>
      </c>
      <c r="S12" s="304">
        <v>3.2371135063499493E-2</v>
      </c>
    </row>
    <row r="13" spans="3:19" ht="15" customHeight="1" x14ac:dyDescent="0.2">
      <c r="C13" s="619"/>
      <c r="D13" s="134" t="s">
        <v>46</v>
      </c>
      <c r="E13" s="238">
        <v>205.36</v>
      </c>
      <c r="F13" s="243">
        <v>205.69399999999999</v>
      </c>
      <c r="G13" s="304">
        <v>-0.16237712329964646</v>
      </c>
      <c r="H13" s="234">
        <v>204.79599999999999</v>
      </c>
      <c r="I13" s="320">
        <v>205.017</v>
      </c>
      <c r="J13" s="321">
        <v>-0.1077959388733635</v>
      </c>
      <c r="K13" s="234">
        <v>207.65700000000001</v>
      </c>
      <c r="L13" s="320">
        <v>209.07400000000001</v>
      </c>
      <c r="M13" s="321">
        <v>-0.67775046155906593</v>
      </c>
      <c r="N13" s="234">
        <v>242.321</v>
      </c>
      <c r="O13" s="320">
        <v>247.91200000000001</v>
      </c>
      <c r="P13" s="321">
        <v>-2.2552357288069995</v>
      </c>
      <c r="Q13" s="234">
        <v>191.77199999999999</v>
      </c>
      <c r="R13" s="320">
        <v>191.78200000000001</v>
      </c>
      <c r="S13" s="304">
        <v>-5.2142536838803051E-3</v>
      </c>
    </row>
    <row r="14" spans="3:19" ht="15" customHeight="1" thickBot="1" x14ac:dyDescent="0.25">
      <c r="C14" s="619"/>
      <c r="D14" s="135" t="s">
        <v>47</v>
      </c>
      <c r="E14" s="239">
        <v>295.21199999999999</v>
      </c>
      <c r="F14" s="246">
        <v>298.95400000000001</v>
      </c>
      <c r="G14" s="305">
        <v>-1.2516975855817345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620"/>
      <c r="D15" s="396" t="s">
        <v>24</v>
      </c>
      <c r="E15" s="306">
        <v>202.28553696221209</v>
      </c>
      <c r="F15" s="307">
        <v>202.09288231254905</v>
      </c>
      <c r="G15" s="308">
        <v>9.5329755040599873E-2</v>
      </c>
      <c r="H15" s="248">
        <v>203.74653437920307</v>
      </c>
      <c r="I15" s="324">
        <v>203.30331224124154</v>
      </c>
      <c r="J15" s="325">
        <v>0.21801028870380418</v>
      </c>
      <c r="K15" s="248">
        <v>199.47793331514765</v>
      </c>
      <c r="L15" s="324">
        <v>200.72535075429693</v>
      </c>
      <c r="M15" s="325">
        <v>-0.6214548558324392</v>
      </c>
      <c r="N15" s="248">
        <v>194.43950006953699</v>
      </c>
      <c r="O15" s="324">
        <v>194.62690872963529</v>
      </c>
      <c r="P15" s="325">
        <v>-9.6291238103481711E-2</v>
      </c>
      <c r="Q15" s="248">
        <v>197.10795927064564</v>
      </c>
      <c r="R15" s="324">
        <v>197.07202526869366</v>
      </c>
      <c r="S15" s="308">
        <v>1.8233943606647672E-2</v>
      </c>
    </row>
    <row r="16" spans="3:19" ht="15.75" customHeight="1" x14ac:dyDescent="0.2">
      <c r="C16" s="597" t="s">
        <v>25</v>
      </c>
      <c r="D16" s="132" t="s">
        <v>43</v>
      </c>
      <c r="E16" s="309">
        <v>193.59</v>
      </c>
      <c r="F16" s="310">
        <v>194.416</v>
      </c>
      <c r="G16" s="301">
        <v>-0.4248621512632671</v>
      </c>
      <c r="H16" s="247">
        <v>199.62799999999999</v>
      </c>
      <c r="I16" s="318">
        <v>200.839</v>
      </c>
      <c r="J16" s="319">
        <v>-0.60297053859061867</v>
      </c>
      <c r="K16" s="247">
        <v>186.815</v>
      </c>
      <c r="L16" s="318">
        <v>187.98699999999999</v>
      </c>
      <c r="M16" s="319">
        <v>-0.62344736604126727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612"/>
      <c r="D17" s="136" t="s">
        <v>44</v>
      </c>
      <c r="E17" s="238">
        <v>208.38</v>
      </c>
      <c r="F17" s="243">
        <v>208.40799999999999</v>
      </c>
      <c r="G17" s="304">
        <v>-1.3435184829752979E-2</v>
      </c>
      <c r="H17" s="234">
        <v>207.93700000000001</v>
      </c>
      <c r="I17" s="320">
        <v>207.52199999999999</v>
      </c>
      <c r="J17" s="321">
        <v>0.19997879742871622</v>
      </c>
      <c r="K17" s="234">
        <v>208.98</v>
      </c>
      <c r="L17" s="320">
        <v>209.69200000000001</v>
      </c>
      <c r="M17" s="321">
        <v>-0.33954561928925159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612"/>
      <c r="D18" s="136" t="s">
        <v>45</v>
      </c>
      <c r="E18" s="238">
        <v>219.499</v>
      </c>
      <c r="F18" s="243">
        <v>222.65600000000001</v>
      </c>
      <c r="G18" s="304">
        <v>-1.4178822937625801</v>
      </c>
      <c r="H18" s="234">
        <v>222.34700000000001</v>
      </c>
      <c r="I18" s="320">
        <v>225.92699999999999</v>
      </c>
      <c r="J18" s="321">
        <v>-1.5845826306727324</v>
      </c>
      <c r="K18" s="234">
        <v>211.28700000000001</v>
      </c>
      <c r="L18" s="320">
        <v>215.13200000000001</v>
      </c>
      <c r="M18" s="321">
        <v>-1.7872747894316043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612"/>
      <c r="D19" s="136" t="s">
        <v>46</v>
      </c>
      <c r="E19" s="238">
        <v>218.62899999999999</v>
      </c>
      <c r="F19" s="243">
        <v>218.98099999999999</v>
      </c>
      <c r="G19" s="304">
        <v>-0.16074453948059597</v>
      </c>
      <c r="H19" s="234">
        <v>219.447</v>
      </c>
      <c r="I19" s="320">
        <v>222.596</v>
      </c>
      <c r="J19" s="321">
        <v>-1.4146705241783324</v>
      </c>
      <c r="K19" s="234">
        <v>216.928</v>
      </c>
      <c r="L19" s="320">
        <v>214.107</v>
      </c>
      <c r="M19" s="321">
        <v>1.3175655163072659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612"/>
      <c r="D20" s="136" t="s">
        <v>47</v>
      </c>
      <c r="E20" s="239">
        <v>237.65299999999999</v>
      </c>
      <c r="F20" s="246">
        <v>240.82900000000001</v>
      </c>
      <c r="G20" s="305">
        <v>-1.318778054138005</v>
      </c>
      <c r="H20" s="235">
        <v>237.934</v>
      </c>
      <c r="I20" s="322">
        <v>241.13499999999999</v>
      </c>
      <c r="J20" s="323">
        <v>-1.3274721628963002</v>
      </c>
      <c r="K20" s="235" t="s">
        <v>92</v>
      </c>
      <c r="L20" s="322" t="s">
        <v>92</v>
      </c>
      <c r="M20" s="323" t="s">
        <v>198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622"/>
      <c r="D21" s="396" t="s">
        <v>24</v>
      </c>
      <c r="E21" s="306">
        <v>217.52785133336684</v>
      </c>
      <c r="F21" s="307">
        <v>218.30134876874436</v>
      </c>
      <c r="G21" s="308">
        <v>-0.35432554115683418</v>
      </c>
      <c r="H21" s="248">
        <v>219.18019232549054</v>
      </c>
      <c r="I21" s="324">
        <v>221.92663399762981</v>
      </c>
      <c r="J21" s="325">
        <v>-1.2375448690708306</v>
      </c>
      <c r="K21" s="248">
        <v>214.34138989157873</v>
      </c>
      <c r="L21" s="324">
        <v>212.83647532312744</v>
      </c>
      <c r="M21" s="325">
        <v>0.70707549829817873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97" t="s">
        <v>48</v>
      </c>
      <c r="D22" s="137" t="s">
        <v>43</v>
      </c>
      <c r="E22" s="309">
        <v>273.06200000000001</v>
      </c>
      <c r="F22" s="310">
        <v>273.41300000000001</v>
      </c>
      <c r="G22" s="301">
        <v>-0.12837721688434681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612"/>
      <c r="D23" s="136" t="s">
        <v>44</v>
      </c>
      <c r="E23" s="239">
        <v>437.291</v>
      </c>
      <c r="F23" s="246">
        <v>430.30500000000001</v>
      </c>
      <c r="G23" s="305">
        <v>1.6234996107412161</v>
      </c>
      <c r="H23" s="234">
        <v>411.10599999999999</v>
      </c>
      <c r="I23" s="320">
        <v>405.14100000000002</v>
      </c>
      <c r="J23" s="321">
        <v>1.4723269182827645</v>
      </c>
      <c r="K23" s="234">
        <v>474.95</v>
      </c>
      <c r="L23" s="320">
        <v>477.96699999999998</v>
      </c>
      <c r="M23" s="321">
        <v>-0.63121512573043659</v>
      </c>
      <c r="N23" s="235">
        <v>381.96199999999999</v>
      </c>
      <c r="O23" s="322">
        <v>363.64499999999998</v>
      </c>
      <c r="P23" s="323">
        <v>5.0370553699349658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612"/>
      <c r="D24" s="136" t="s">
        <v>45</v>
      </c>
      <c r="E24" s="239">
        <v>383.89299999999997</v>
      </c>
      <c r="F24" s="246">
        <v>387.08800000000002</v>
      </c>
      <c r="G24" s="305">
        <v>-0.82539370892408193</v>
      </c>
      <c r="H24" s="235">
        <v>423.72500000000002</v>
      </c>
      <c r="I24" s="322">
        <v>412.233</v>
      </c>
      <c r="J24" s="323">
        <v>2.7877438244876123</v>
      </c>
      <c r="K24" s="235">
        <v>307.10899999999998</v>
      </c>
      <c r="L24" s="322">
        <v>316.43400000000003</v>
      </c>
      <c r="M24" s="323">
        <v>-2.9469020396038492</v>
      </c>
      <c r="N24" s="235">
        <v>384.75200000000001</v>
      </c>
      <c r="O24" s="322">
        <v>387.86</v>
      </c>
      <c r="P24" s="323">
        <v>-0.80132006394059807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612"/>
      <c r="D25" s="136" t="s">
        <v>46</v>
      </c>
      <c r="E25" s="239">
        <v>433.49299999999999</v>
      </c>
      <c r="F25" s="246">
        <v>449.57</v>
      </c>
      <c r="G25" s="305">
        <v>-3.5760838134217141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92</v>
      </c>
      <c r="O25" s="322" t="s">
        <v>92</v>
      </c>
      <c r="P25" s="323" t="s">
        <v>198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612"/>
      <c r="D26" s="136" t="s">
        <v>47</v>
      </c>
      <c r="E26" s="239">
        <v>431.553</v>
      </c>
      <c r="F26" s="246">
        <v>440.78800000000001</v>
      </c>
      <c r="G26" s="305">
        <v>-2.0951114821637642</v>
      </c>
      <c r="H26" s="235">
        <v>429.63900000000001</v>
      </c>
      <c r="I26" s="322">
        <v>438.46699999999998</v>
      </c>
      <c r="J26" s="323">
        <v>-2.0133784298476223</v>
      </c>
      <c r="K26" s="235">
        <v>425.589</v>
      </c>
      <c r="L26" s="322">
        <v>438.548</v>
      </c>
      <c r="M26" s="323">
        <v>-2.9549787024453429</v>
      </c>
      <c r="N26" s="235">
        <v>491.673</v>
      </c>
      <c r="O26" s="322">
        <v>491.673</v>
      </c>
      <c r="P26" s="323">
        <v>0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621"/>
      <c r="D27" s="396" t="s">
        <v>24</v>
      </c>
      <c r="E27" s="306">
        <v>418.37200776315836</v>
      </c>
      <c r="F27" s="307">
        <v>427.62361608756186</v>
      </c>
      <c r="G27" s="308">
        <v>-2.1634933096185915</v>
      </c>
      <c r="H27" s="248">
        <v>413.54124716704194</v>
      </c>
      <c r="I27" s="324">
        <v>407.53590697150929</v>
      </c>
      <c r="J27" s="325">
        <v>1.4735732711651552</v>
      </c>
      <c r="K27" s="248">
        <v>392.03075711188563</v>
      </c>
      <c r="L27" s="324">
        <v>407.07050715102054</v>
      </c>
      <c r="M27" s="325">
        <v>-3.6946302360232774</v>
      </c>
      <c r="N27" s="248">
        <v>403.66467805209629</v>
      </c>
      <c r="O27" s="324">
        <v>403.30116724954416</v>
      </c>
      <c r="P27" s="325">
        <v>9.0133833490048873E-2</v>
      </c>
      <c r="Q27" s="248">
        <v>431.84472985375544</v>
      </c>
      <c r="R27" s="324">
        <v>448.18597018750802</v>
      </c>
      <c r="S27" s="308">
        <v>-3.6460847551555169</v>
      </c>
    </row>
    <row r="28" spans="3:19" ht="15.75" customHeight="1" x14ac:dyDescent="0.2">
      <c r="C28" s="597" t="s">
        <v>49</v>
      </c>
      <c r="D28" s="137" t="s">
        <v>43</v>
      </c>
      <c r="E28" s="309">
        <v>369.36900000000003</v>
      </c>
      <c r="F28" s="310">
        <v>364.39299999999997</v>
      </c>
      <c r="G28" s="301">
        <v>1.3655586139141136</v>
      </c>
      <c r="H28" s="247">
        <v>369.36900000000003</v>
      </c>
      <c r="I28" s="318">
        <v>364.39299999999997</v>
      </c>
      <c r="J28" s="319">
        <v>1.3655586139141136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612"/>
      <c r="D29" s="136" t="s">
        <v>44</v>
      </c>
      <c r="E29" s="239">
        <v>289.04399999999998</v>
      </c>
      <c r="F29" s="246">
        <v>293.42099999999999</v>
      </c>
      <c r="G29" s="305">
        <v>-1.4917132720561954</v>
      </c>
      <c r="H29" s="235">
        <v>280.55099999999999</v>
      </c>
      <c r="I29" s="322">
        <v>285.09100000000001</v>
      </c>
      <c r="J29" s="323">
        <v>-1.5924739819917222</v>
      </c>
      <c r="K29" s="235">
        <v>291.24400000000003</v>
      </c>
      <c r="L29" s="322">
        <v>291.464</v>
      </c>
      <c r="M29" s="323">
        <v>-7.548101995442677E-2</v>
      </c>
      <c r="N29" s="235">
        <v>323.40899999999999</v>
      </c>
      <c r="O29" s="322">
        <v>338.12900000000002</v>
      </c>
      <c r="P29" s="323">
        <v>-4.3533680932425272</v>
      </c>
      <c r="Q29" s="235">
        <v>258.024</v>
      </c>
      <c r="R29" s="322">
        <v>263.13600000000002</v>
      </c>
      <c r="S29" s="305">
        <v>-1.942721634439994</v>
      </c>
    </row>
    <row r="30" spans="3:19" ht="15" customHeight="1" x14ac:dyDescent="0.2">
      <c r="C30" s="612"/>
      <c r="D30" s="136" t="s">
        <v>45</v>
      </c>
      <c r="E30" s="239">
        <v>279.58199999999999</v>
      </c>
      <c r="F30" s="246">
        <v>277.29500000000002</v>
      </c>
      <c r="G30" s="305">
        <v>0.82475342144646591</v>
      </c>
      <c r="H30" s="235">
        <v>326.76900000000001</v>
      </c>
      <c r="I30" s="322">
        <v>325.03100000000001</v>
      </c>
      <c r="J30" s="323">
        <v>0.5347182268768208</v>
      </c>
      <c r="K30" s="235">
        <v>230.04300000000001</v>
      </c>
      <c r="L30" s="322">
        <v>214.50200000000001</v>
      </c>
      <c r="M30" s="323">
        <v>7.2451538913390063</v>
      </c>
      <c r="N30" s="235">
        <v>280.52600000000001</v>
      </c>
      <c r="O30" s="322">
        <v>288.30500000000001</v>
      </c>
      <c r="P30" s="323">
        <v>-2.6981842146338066</v>
      </c>
      <c r="Q30" s="235">
        <v>312.82600000000002</v>
      </c>
      <c r="R30" s="322">
        <v>325.30599999999998</v>
      </c>
      <c r="S30" s="305">
        <v>-3.8363878932451176</v>
      </c>
    </row>
    <row r="31" spans="3:19" ht="15" customHeight="1" x14ac:dyDescent="0.2">
      <c r="C31" s="612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612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621"/>
      <c r="D33" s="396" t="s">
        <v>24</v>
      </c>
      <c r="E33" s="306">
        <v>284.35850767353503</v>
      </c>
      <c r="F33" s="307">
        <v>283.93059671132323</v>
      </c>
      <c r="G33" s="308">
        <v>0.15070970412070844</v>
      </c>
      <c r="H33" s="248">
        <v>303.28930366803013</v>
      </c>
      <c r="I33" s="324">
        <v>305.94721045199583</v>
      </c>
      <c r="J33" s="325">
        <v>-0.86874685996940459</v>
      </c>
      <c r="K33" s="248">
        <v>269.9972520506368</v>
      </c>
      <c r="L33" s="324">
        <v>251.82496341185288</v>
      </c>
      <c r="M33" s="325">
        <v>7.2162379744154448</v>
      </c>
      <c r="N33" s="248">
        <v>285.03384578676133</v>
      </c>
      <c r="O33" s="324">
        <v>294.11967254884212</v>
      </c>
      <c r="P33" s="325">
        <v>-3.0891598250953356</v>
      </c>
      <c r="Q33" s="248">
        <v>274.26188631046477</v>
      </c>
      <c r="R33" s="324">
        <v>280.28810405383228</v>
      </c>
      <c r="S33" s="308">
        <v>-2.1500083864458666</v>
      </c>
    </row>
    <row r="34" spans="3:19" ht="15.75" customHeight="1" x14ac:dyDescent="0.2">
      <c r="C34" s="597" t="s">
        <v>50</v>
      </c>
      <c r="D34" s="397" t="s">
        <v>51</v>
      </c>
      <c r="E34" s="237">
        <v>623.30600000000004</v>
      </c>
      <c r="F34" s="242">
        <v>619.72199999999998</v>
      </c>
      <c r="G34" s="311">
        <v>0.57832382907175472</v>
      </c>
      <c r="H34" s="233">
        <v>648.69500000000005</v>
      </c>
      <c r="I34" s="330">
        <v>652.12</v>
      </c>
      <c r="J34" s="331">
        <v>-0.52521008403360647</v>
      </c>
      <c r="K34" s="233">
        <v>573.154</v>
      </c>
      <c r="L34" s="330">
        <v>551.58699999999999</v>
      </c>
      <c r="M34" s="331">
        <v>3.9099906270452367</v>
      </c>
      <c r="N34" s="233">
        <v>680.46299999999997</v>
      </c>
      <c r="O34" s="330">
        <v>684.20699999999999</v>
      </c>
      <c r="P34" s="331">
        <v>-0.54720282019915434</v>
      </c>
      <c r="Q34" s="233">
        <v>556.77599999999995</v>
      </c>
      <c r="R34" s="330">
        <v>556.96500000000003</v>
      </c>
      <c r="S34" s="311">
        <v>-3.3933909671178299E-2</v>
      </c>
    </row>
    <row r="35" spans="3:19" ht="15.75" customHeight="1" thickBot="1" x14ac:dyDescent="0.25">
      <c r="C35" s="598"/>
      <c r="D35" s="132" t="s">
        <v>52</v>
      </c>
      <c r="E35" s="312">
        <v>984.53499999999997</v>
      </c>
      <c r="F35" s="313">
        <v>973.10400000000004</v>
      </c>
      <c r="G35" s="314">
        <v>1.1746945855735795</v>
      </c>
      <c r="H35" s="236">
        <v>1005.652</v>
      </c>
      <c r="I35" s="332">
        <v>1015.4</v>
      </c>
      <c r="J35" s="333">
        <v>-0.96001575733700351</v>
      </c>
      <c r="K35" s="236">
        <v>965.63300000000004</v>
      </c>
      <c r="L35" s="332">
        <v>942.74300000000005</v>
      </c>
      <c r="M35" s="333">
        <v>2.428021210446536</v>
      </c>
      <c r="N35" s="236">
        <v>873.07299999999998</v>
      </c>
      <c r="O35" s="332">
        <v>878.70600000000002</v>
      </c>
      <c r="P35" s="333">
        <v>-0.64105628048517238</v>
      </c>
      <c r="Q35" s="236">
        <v>1006.941</v>
      </c>
      <c r="R35" s="332">
        <v>991.11</v>
      </c>
      <c r="S35" s="314">
        <v>1.5972999969730926</v>
      </c>
    </row>
    <row r="36" spans="3:19" ht="15" customHeight="1" thickBot="1" x14ac:dyDescent="0.25">
      <c r="C36" s="621"/>
      <c r="D36" s="396" t="s">
        <v>24</v>
      </c>
      <c r="E36" s="315">
        <v>709.62087179606033</v>
      </c>
      <c r="F36" s="316">
        <v>712.564447589</v>
      </c>
      <c r="G36" s="317">
        <v>-0.41309607894407518</v>
      </c>
      <c r="H36" s="248">
        <v>709.59608192177132</v>
      </c>
      <c r="I36" s="324">
        <v>709.94178202465025</v>
      </c>
      <c r="J36" s="325">
        <v>-4.8694148116349797E-2</v>
      </c>
      <c r="K36" s="248">
        <v>738.76153042957435</v>
      </c>
      <c r="L36" s="324">
        <v>758.79438700693152</v>
      </c>
      <c r="M36" s="325">
        <v>-2.6400902432049973</v>
      </c>
      <c r="N36" s="248">
        <v>735.41402624151578</v>
      </c>
      <c r="O36" s="324">
        <v>733.66481047241416</v>
      </c>
      <c r="P36" s="325">
        <v>0.23842165306733015</v>
      </c>
      <c r="Q36" s="248">
        <v>683.88518262479738</v>
      </c>
      <c r="R36" s="324">
        <v>677.44221609313593</v>
      </c>
      <c r="S36" s="308">
        <v>0.95107248686368617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30" sqref="R30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324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23" t="s">
        <v>0</v>
      </c>
      <c r="J8" s="624"/>
      <c r="K8" s="629" t="s">
        <v>1</v>
      </c>
      <c r="L8" s="630"/>
      <c r="M8" s="631"/>
    </row>
    <row r="9" spans="3:13" ht="28.5" customHeight="1" thickBot="1" x14ac:dyDescent="0.25">
      <c r="I9" s="625"/>
      <c r="J9" s="626"/>
      <c r="K9" s="528" t="s">
        <v>26</v>
      </c>
      <c r="L9" s="529"/>
      <c r="M9" s="632" t="s">
        <v>301</v>
      </c>
    </row>
    <row r="10" spans="3:13" ht="27" customHeight="1" thickBot="1" x14ac:dyDescent="0.25">
      <c r="I10" s="627"/>
      <c r="J10" s="628"/>
      <c r="K10" s="530" t="s">
        <v>323</v>
      </c>
      <c r="L10" s="546" t="s">
        <v>317</v>
      </c>
      <c r="M10" s="633"/>
    </row>
    <row r="11" spans="3:13" ht="54.75" customHeight="1" thickBot="1" x14ac:dyDescent="0.25">
      <c r="I11" s="634" t="s">
        <v>302</v>
      </c>
      <c r="J11" s="635"/>
      <c r="K11" s="557">
        <v>1095.78</v>
      </c>
      <c r="L11" s="558">
        <v>1104.31</v>
      </c>
      <c r="M11" s="559">
        <v>-0.77242803198377019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H9" sqref="H9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33" t="s">
        <v>325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29"/>
      <c r="P2" s="29"/>
      <c r="Q2" s="29"/>
      <c r="R2" s="29"/>
    </row>
    <row r="3" spans="2:18" ht="15" customHeight="1" x14ac:dyDescent="0.3">
      <c r="B3" s="533" t="s">
        <v>23</v>
      </c>
      <c r="C3" s="534"/>
      <c r="D3" s="534"/>
      <c r="E3" s="533"/>
      <c r="F3" s="534"/>
      <c r="G3" s="534"/>
      <c r="H3" s="534"/>
      <c r="I3" s="534"/>
      <c r="J3" s="534"/>
      <c r="K3" s="534"/>
      <c r="L3" s="534"/>
      <c r="M3" s="534"/>
      <c r="N3" s="534"/>
    </row>
    <row r="4" spans="2:18" ht="15.75" customHeight="1" x14ac:dyDescent="0.3">
      <c r="B4" s="534" t="s">
        <v>293</v>
      </c>
      <c r="C4" s="533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</row>
    <row r="5" spans="2:18" ht="25.5" customHeight="1" thickBot="1" x14ac:dyDescent="0.25">
      <c r="J5" s="535"/>
    </row>
    <row r="6" spans="2:18" ht="21" customHeight="1" thickBot="1" x14ac:dyDescent="0.25">
      <c r="B6" s="636" t="s">
        <v>0</v>
      </c>
      <c r="C6" s="639" t="s">
        <v>258</v>
      </c>
      <c r="D6" s="642" t="s">
        <v>1</v>
      </c>
      <c r="E6" s="643"/>
      <c r="F6" s="644"/>
      <c r="J6" s="536"/>
    </row>
    <row r="7" spans="2:18" ht="15" hidden="1" customHeight="1" thickBot="1" x14ac:dyDescent="0.25">
      <c r="B7" s="637"/>
      <c r="C7" s="640"/>
      <c r="D7" s="645"/>
      <c r="E7" s="646"/>
      <c r="F7" s="647"/>
      <c r="J7" s="537"/>
    </row>
    <row r="8" spans="2:18" ht="26.25" customHeight="1" thickBot="1" x14ac:dyDescent="0.3">
      <c r="B8" s="637"/>
      <c r="C8" s="640"/>
      <c r="D8" s="648" t="s">
        <v>26</v>
      </c>
      <c r="E8" s="649"/>
      <c r="F8" s="538" t="s">
        <v>271</v>
      </c>
    </row>
    <row r="9" spans="2:18" ht="28.5" customHeight="1" thickBot="1" x14ac:dyDescent="0.25">
      <c r="B9" s="638"/>
      <c r="C9" s="641"/>
      <c r="D9" s="548" t="s">
        <v>323</v>
      </c>
      <c r="E9" s="549" t="s">
        <v>317</v>
      </c>
      <c r="F9" s="560" t="s">
        <v>14</v>
      </c>
    </row>
    <row r="10" spans="2:18" ht="30.75" customHeight="1" thickBot="1" x14ac:dyDescent="0.25">
      <c r="B10" s="539" t="s">
        <v>294</v>
      </c>
      <c r="C10" s="540" t="s">
        <v>295</v>
      </c>
      <c r="D10" s="550">
        <v>1816.11</v>
      </c>
      <c r="E10" s="551">
        <v>1836.66</v>
      </c>
      <c r="F10" s="541">
        <v>-1.1188788344059424</v>
      </c>
    </row>
    <row r="11" spans="2:18" ht="31.5" customHeight="1" thickBot="1" x14ac:dyDescent="0.25">
      <c r="B11" s="542" t="s">
        <v>296</v>
      </c>
      <c r="C11" s="543" t="s">
        <v>297</v>
      </c>
      <c r="D11" s="550">
        <v>216.35</v>
      </c>
      <c r="E11" s="551">
        <v>213.4</v>
      </c>
      <c r="F11" s="541">
        <v>1.3823805060918408</v>
      </c>
    </row>
    <row r="12" spans="2:18" ht="30.75" customHeight="1" thickBot="1" x14ac:dyDescent="0.25">
      <c r="B12" s="650" t="s">
        <v>55</v>
      </c>
      <c r="C12" s="544" t="s">
        <v>298</v>
      </c>
      <c r="D12" s="552">
        <v>1566.09</v>
      </c>
      <c r="E12" s="553">
        <v>1546.85</v>
      </c>
      <c r="F12" s="541">
        <v>1.2438180819083953</v>
      </c>
    </row>
    <row r="13" spans="2:18" ht="31.5" customHeight="1" thickBot="1" x14ac:dyDescent="0.25">
      <c r="B13" s="651"/>
      <c r="C13" s="545" t="s">
        <v>299</v>
      </c>
      <c r="D13" s="561">
        <v>1472.79</v>
      </c>
      <c r="E13" s="562">
        <v>1495.94</v>
      </c>
      <c r="F13" s="541">
        <v>-1.5475219594368819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R28" sqref="R2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23" t="s">
        <v>0</v>
      </c>
      <c r="F5" s="660"/>
      <c r="G5" s="629" t="s">
        <v>1</v>
      </c>
      <c r="H5" s="630"/>
      <c r="I5" s="630"/>
      <c r="J5" s="630"/>
      <c r="K5" s="631"/>
    </row>
    <row r="6" spans="2:15" ht="16.5" customHeight="1" thickBot="1" x14ac:dyDescent="0.3">
      <c r="B6" s="25"/>
      <c r="C6" s="159"/>
      <c r="D6" s="159"/>
      <c r="E6" s="625"/>
      <c r="F6" s="661"/>
      <c r="G6" s="528" t="s">
        <v>26</v>
      </c>
      <c r="H6" s="529"/>
      <c r="I6" s="632" t="s">
        <v>278</v>
      </c>
      <c r="J6" s="665" t="s">
        <v>312</v>
      </c>
      <c r="K6" s="666"/>
    </row>
    <row r="7" spans="2:15" ht="39.75" customHeight="1" thickBot="1" x14ac:dyDescent="0.3">
      <c r="B7" s="25"/>
      <c r="C7" s="159"/>
      <c r="D7" s="159"/>
      <c r="E7" s="662"/>
      <c r="F7" s="663"/>
      <c r="G7" s="530" t="s">
        <v>312</v>
      </c>
      <c r="H7" s="531" t="s">
        <v>292</v>
      </c>
      <c r="I7" s="664"/>
      <c r="J7" s="508" t="s">
        <v>279</v>
      </c>
      <c r="K7" s="509" t="s">
        <v>280</v>
      </c>
    </row>
    <row r="8" spans="2:15" ht="47.25" customHeight="1" thickBot="1" x14ac:dyDescent="0.3">
      <c r="B8" s="25"/>
      <c r="C8" s="159"/>
      <c r="D8" s="159"/>
      <c r="E8" s="667" t="s">
        <v>180</v>
      </c>
      <c r="F8" s="668"/>
      <c r="G8" s="469">
        <v>149.44999999999999</v>
      </c>
      <c r="H8" s="482">
        <v>151.05000000000001</v>
      </c>
      <c r="I8" s="547">
        <v>-1.0592519033432788</v>
      </c>
      <c r="J8" s="554">
        <v>3.29</v>
      </c>
      <c r="K8" s="555">
        <v>3.94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55" t="s">
        <v>0</v>
      </c>
      <c r="C14" s="624"/>
      <c r="D14" s="510" t="s">
        <v>9</v>
      </c>
      <c r="E14" s="510"/>
      <c r="F14" s="510"/>
      <c r="G14" s="511"/>
      <c r="H14" s="511"/>
      <c r="I14" s="511"/>
      <c r="J14" s="511"/>
      <c r="K14" s="511"/>
      <c r="L14" s="511"/>
      <c r="M14" s="511"/>
      <c r="N14" s="511"/>
      <c r="O14" s="512"/>
    </row>
    <row r="15" spans="2:15" ht="15" customHeight="1" thickBot="1" x14ac:dyDescent="0.25">
      <c r="B15" s="625"/>
      <c r="C15" s="626"/>
      <c r="D15" s="513" t="s">
        <v>10</v>
      </c>
      <c r="E15" s="510"/>
      <c r="F15" s="510"/>
      <c r="G15" s="513" t="s">
        <v>11</v>
      </c>
      <c r="H15" s="510"/>
      <c r="I15" s="510"/>
      <c r="J15" s="513" t="s">
        <v>12</v>
      </c>
      <c r="K15" s="511"/>
      <c r="L15" s="511"/>
      <c r="M15" s="513" t="s">
        <v>13</v>
      </c>
      <c r="N15" s="511"/>
      <c r="O15" s="512"/>
    </row>
    <row r="16" spans="2:15" ht="31.5" customHeight="1" thickBot="1" x14ac:dyDescent="0.3">
      <c r="B16" s="625"/>
      <c r="C16" s="626"/>
      <c r="D16" s="514" t="s">
        <v>26</v>
      </c>
      <c r="E16" s="515"/>
      <c r="F16" s="516" t="s">
        <v>141</v>
      </c>
      <c r="G16" s="514" t="s">
        <v>26</v>
      </c>
      <c r="H16" s="515"/>
      <c r="I16" s="516" t="s">
        <v>141</v>
      </c>
      <c r="J16" s="514" t="s">
        <v>26</v>
      </c>
      <c r="K16" s="515"/>
      <c r="L16" s="516" t="s">
        <v>141</v>
      </c>
      <c r="M16" s="514" t="s">
        <v>26</v>
      </c>
      <c r="N16" s="515"/>
      <c r="O16" s="517" t="s">
        <v>141</v>
      </c>
    </row>
    <row r="17" spans="2:15" ht="19.5" customHeight="1" thickBot="1" x14ac:dyDescent="0.25">
      <c r="B17" s="656"/>
      <c r="C17" s="657"/>
      <c r="D17" s="518" t="s">
        <v>312</v>
      </c>
      <c r="E17" s="518" t="s">
        <v>292</v>
      </c>
      <c r="F17" s="154" t="s">
        <v>14</v>
      </c>
      <c r="G17" s="518" t="s">
        <v>312</v>
      </c>
      <c r="H17" s="518" t="s">
        <v>292</v>
      </c>
      <c r="I17" s="154" t="s">
        <v>14</v>
      </c>
      <c r="J17" s="518" t="s">
        <v>312</v>
      </c>
      <c r="K17" s="518" t="s">
        <v>292</v>
      </c>
      <c r="L17" s="154" t="s">
        <v>14</v>
      </c>
      <c r="M17" s="518" t="s">
        <v>312</v>
      </c>
      <c r="N17" s="518" t="s">
        <v>292</v>
      </c>
      <c r="O17" s="155" t="s">
        <v>14</v>
      </c>
    </row>
    <row r="18" spans="2:15" ht="36" customHeight="1" thickBot="1" x14ac:dyDescent="0.25">
      <c r="B18" s="658" t="s">
        <v>183</v>
      </c>
      <c r="C18" s="659"/>
      <c r="D18" s="519">
        <v>151.79</v>
      </c>
      <c r="E18" s="519">
        <v>153.83000000000001</v>
      </c>
      <c r="F18" s="520">
        <v>-1.3261392446206983</v>
      </c>
      <c r="G18" s="521">
        <v>145.55000000000001</v>
      </c>
      <c r="H18" s="521">
        <v>146.16999999999999</v>
      </c>
      <c r="I18" s="520">
        <v>-0.42416364507079163</v>
      </c>
      <c r="J18" s="521">
        <v>147.38999999999999</v>
      </c>
      <c r="K18" s="521">
        <v>149.38</v>
      </c>
      <c r="L18" s="520">
        <v>-1.3321729816575238</v>
      </c>
      <c r="M18" s="521">
        <v>145.99</v>
      </c>
      <c r="N18" s="521">
        <v>146.72999999999999</v>
      </c>
      <c r="O18" s="522">
        <v>-0.50432767668505463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652" t="s">
        <v>313</v>
      </c>
      <c r="K23" s="652" t="s">
        <v>314</v>
      </c>
      <c r="L23" s="652" t="s">
        <v>315</v>
      </c>
      <c r="M23" s="54" t="s">
        <v>281</v>
      </c>
      <c r="N23" s="55"/>
    </row>
    <row r="24" spans="2:15" ht="19.5" customHeight="1" thickBot="1" x14ac:dyDescent="0.25">
      <c r="I24" s="56"/>
      <c r="J24" s="653"/>
      <c r="K24" s="654"/>
      <c r="L24" s="653"/>
      <c r="M24" s="57" t="s">
        <v>277</v>
      </c>
      <c r="N24" s="58" t="s">
        <v>263</v>
      </c>
    </row>
    <row r="25" spans="2:15" ht="52.5" customHeight="1" thickBot="1" x14ac:dyDescent="0.3">
      <c r="I25" s="59" t="s">
        <v>139</v>
      </c>
      <c r="J25" s="294">
        <v>149.44999999999999</v>
      </c>
      <c r="K25" s="295">
        <v>131.71</v>
      </c>
      <c r="L25" s="296">
        <v>132.31</v>
      </c>
      <c r="M25" s="249">
        <v>13.4689848910485</v>
      </c>
      <c r="N25" s="250">
        <v>12.954425213513707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69" t="s">
        <v>83</v>
      </c>
      <c r="C5" s="669" t="s">
        <v>1</v>
      </c>
      <c r="D5" s="669"/>
      <c r="E5" s="669"/>
      <c r="F5" s="669"/>
      <c r="G5" s="669"/>
      <c r="H5" s="669"/>
    </row>
    <row r="6" spans="1:8" ht="13.5" customHeight="1" thickBot="1" x14ac:dyDescent="0.25">
      <c r="B6" s="669"/>
      <c r="C6" s="669"/>
      <c r="D6" s="669"/>
      <c r="E6" s="669"/>
      <c r="F6" s="669"/>
      <c r="G6" s="669"/>
      <c r="H6" s="669"/>
    </row>
    <row r="7" spans="1:8" ht="23.25" customHeight="1" thickBot="1" x14ac:dyDescent="0.25">
      <c r="B7" s="669"/>
      <c r="C7" s="670" t="s">
        <v>84</v>
      </c>
      <c r="D7" s="670"/>
      <c r="E7" s="485" t="s">
        <v>196</v>
      </c>
      <c r="F7" s="672" t="s">
        <v>85</v>
      </c>
      <c r="G7" s="672"/>
      <c r="H7" s="486" t="s">
        <v>272</v>
      </c>
    </row>
    <row r="8" spans="1:8" ht="15.75" thickBot="1" x14ac:dyDescent="0.25">
      <c r="B8" s="669"/>
      <c r="C8" s="472" t="s">
        <v>323</v>
      </c>
      <c r="D8" s="470" t="s">
        <v>317</v>
      </c>
      <c r="E8" s="471" t="s">
        <v>14</v>
      </c>
      <c r="F8" s="472" t="s">
        <v>323</v>
      </c>
      <c r="G8" s="487" t="s">
        <v>317</v>
      </c>
      <c r="H8" s="155" t="s">
        <v>14</v>
      </c>
    </row>
    <row r="9" spans="1:8" ht="27.75" customHeight="1" thickBot="1" x14ac:dyDescent="0.25">
      <c r="B9" s="556" t="s">
        <v>86</v>
      </c>
      <c r="C9" s="488">
        <v>1744.14</v>
      </c>
      <c r="D9" s="489">
        <v>1746.59</v>
      </c>
      <c r="E9" s="490">
        <v>-0.14027333260810024</v>
      </c>
      <c r="F9" s="491">
        <v>383.15063377342324</v>
      </c>
      <c r="G9" s="492">
        <v>381.05533689970235</v>
      </c>
      <c r="H9" s="493">
        <v>0.54986682269520004</v>
      </c>
    </row>
    <row r="10" spans="1:8" ht="33.75" customHeight="1" thickBot="1" x14ac:dyDescent="0.25">
      <c r="B10" s="556" t="s">
        <v>151</v>
      </c>
      <c r="C10" s="473">
        <v>1822.92</v>
      </c>
      <c r="D10" s="474">
        <v>1823.34</v>
      </c>
      <c r="E10" s="490">
        <v>-2.3034650695967038E-2</v>
      </c>
      <c r="F10" s="491">
        <v>400.45693196546648</v>
      </c>
      <c r="G10" s="492">
        <v>397.79996334726712</v>
      </c>
      <c r="H10" s="493">
        <v>0.6679157523903303</v>
      </c>
    </row>
    <row r="11" spans="1:8" ht="28.5" customHeight="1" thickBot="1" x14ac:dyDescent="0.25">
      <c r="B11" s="494" t="s">
        <v>87</v>
      </c>
      <c r="C11" s="488">
        <v>1137.96</v>
      </c>
      <c r="D11" s="489">
        <v>1161.69</v>
      </c>
      <c r="E11" s="490">
        <v>-2.0427136327247388</v>
      </c>
      <c r="F11" s="491">
        <v>249.98572087607917</v>
      </c>
      <c r="G11" s="492">
        <v>253.44710225239768</v>
      </c>
      <c r="H11" s="493">
        <v>-1.3657214249273459</v>
      </c>
    </row>
    <row r="12" spans="1:8" ht="22.5" customHeight="1" thickBot="1" x14ac:dyDescent="0.25">
      <c r="B12" s="494" t="s">
        <v>88</v>
      </c>
      <c r="C12" s="495">
        <v>1434</v>
      </c>
      <c r="D12" s="496">
        <v>1428.77</v>
      </c>
      <c r="E12" s="490">
        <v>0.36604911917243632</v>
      </c>
      <c r="F12" s="491">
        <v>315.01944157641526</v>
      </c>
      <c r="G12" s="492">
        <v>311.71622057963674</v>
      </c>
      <c r="H12" s="493">
        <v>1.0596885175356536</v>
      </c>
    </row>
    <row r="13" spans="1:8" ht="23.25" customHeight="1" thickBot="1" x14ac:dyDescent="0.25">
      <c r="B13" s="494" t="s">
        <v>89</v>
      </c>
      <c r="C13" s="491">
        <v>1450.83</v>
      </c>
      <c r="D13" s="497">
        <v>1439.15</v>
      </c>
      <c r="E13" s="490">
        <v>0.81159017475592088</v>
      </c>
      <c r="F13" s="491">
        <v>318.71663627776189</v>
      </c>
      <c r="G13" s="492">
        <v>313.98083585684492</v>
      </c>
      <c r="H13" s="493">
        <v>1.5083087501162633</v>
      </c>
    </row>
    <row r="14" spans="1:8" ht="34.5" customHeight="1" thickBot="1" x14ac:dyDescent="0.25">
      <c r="B14" s="494" t="s">
        <v>90</v>
      </c>
      <c r="C14" s="563">
        <v>1466.08</v>
      </c>
      <c r="D14" s="564">
        <v>1437.58</v>
      </c>
      <c r="E14" s="490">
        <v>1.9824983653083654</v>
      </c>
      <c r="F14" s="491">
        <v>322.06673842841764</v>
      </c>
      <c r="G14" s="492">
        <v>313.63830734189139</v>
      </c>
      <c r="H14" s="493">
        <v>2.6873091995546856</v>
      </c>
    </row>
    <row r="15" spans="1:8" ht="30.75" customHeight="1" thickBot="1" x14ac:dyDescent="0.25">
      <c r="B15" s="671" t="s">
        <v>91</v>
      </c>
      <c r="C15" s="671"/>
      <c r="D15" s="671"/>
      <c r="E15" s="671"/>
      <c r="F15" s="565">
        <v>4.5521000000000003</v>
      </c>
      <c r="G15" s="565">
        <v>4.5835600000000003</v>
      </c>
      <c r="H15" s="498" t="s">
        <v>273</v>
      </c>
    </row>
    <row r="16" spans="1:8" ht="19.5" thickBot="1" x14ac:dyDescent="0.25">
      <c r="B16" s="671"/>
      <c r="C16" s="671"/>
      <c r="D16" s="671"/>
      <c r="E16" s="671"/>
      <c r="F16" s="565">
        <v>4.5521000000000003</v>
      </c>
      <c r="G16" s="565">
        <v>4.5835600000000003</v>
      </c>
      <c r="H16" s="499">
        <v>-0.68636605607868217</v>
      </c>
    </row>
    <row r="19" spans="2:4" x14ac:dyDescent="0.2">
      <c r="B19" s="532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G22" sqref="G22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73" t="s">
        <v>83</v>
      </c>
      <c r="C6" s="674" t="s">
        <v>160</v>
      </c>
      <c r="D6" s="674"/>
      <c r="E6" s="674"/>
      <c r="F6" s="674"/>
      <c r="G6" s="674"/>
      <c r="H6" s="674"/>
      <c r="I6" s="675" t="s">
        <v>161</v>
      </c>
      <c r="J6" s="675"/>
      <c r="K6" s="675"/>
      <c r="L6" s="675"/>
      <c r="M6" s="675"/>
    </row>
    <row r="7" spans="2:13" ht="38.25" customHeight="1" thickBot="1" x14ac:dyDescent="0.25">
      <c r="B7" s="673"/>
      <c r="C7" s="566" t="s">
        <v>328</v>
      </c>
      <c r="D7" s="567" t="s">
        <v>300</v>
      </c>
      <c r="E7" s="567" t="s">
        <v>162</v>
      </c>
      <c r="F7" s="568" t="s">
        <v>163</v>
      </c>
      <c r="G7" s="567" t="s">
        <v>164</v>
      </c>
      <c r="H7" s="569" t="s">
        <v>165</v>
      </c>
      <c r="I7" s="570" t="s">
        <v>275</v>
      </c>
      <c r="J7" s="567" t="s">
        <v>166</v>
      </c>
      <c r="K7" s="568" t="s">
        <v>163</v>
      </c>
      <c r="L7" s="567" t="s">
        <v>167</v>
      </c>
      <c r="M7" s="567" t="s">
        <v>168</v>
      </c>
    </row>
    <row r="8" spans="2:13" ht="30" customHeight="1" thickBot="1" x14ac:dyDescent="0.25">
      <c r="B8" s="571" t="s">
        <v>316</v>
      </c>
      <c r="C8" s="572">
        <v>149.44999999999999</v>
      </c>
      <c r="D8" s="573"/>
      <c r="E8" s="573">
        <v>151.05000000000001</v>
      </c>
      <c r="F8" s="574">
        <v>149.30000000000001</v>
      </c>
      <c r="G8" s="573">
        <v>131.71</v>
      </c>
      <c r="H8" s="575">
        <v>132.31</v>
      </c>
      <c r="I8" s="576"/>
      <c r="J8" s="577">
        <v>98.940748096656719</v>
      </c>
      <c r="K8" s="578">
        <v>100.10046885465503</v>
      </c>
      <c r="L8" s="577">
        <v>113.46898489104849</v>
      </c>
      <c r="M8" s="577">
        <v>112.9544252135137</v>
      </c>
    </row>
    <row r="9" spans="2:13" ht="30" customHeight="1" thickBot="1" x14ac:dyDescent="0.25">
      <c r="B9" s="571" t="s">
        <v>169</v>
      </c>
      <c r="C9" s="475">
        <v>1137.96</v>
      </c>
      <c r="D9" s="483">
        <v>1161.69</v>
      </c>
      <c r="E9" s="476">
        <v>1139.27</v>
      </c>
      <c r="F9" s="579">
        <v>982.58</v>
      </c>
      <c r="G9" s="580">
        <v>888.5</v>
      </c>
      <c r="H9" s="581">
        <v>850.33</v>
      </c>
      <c r="I9" s="582">
        <v>97.957286367275259</v>
      </c>
      <c r="J9" s="577">
        <v>99.885014087968614</v>
      </c>
      <c r="K9" s="578">
        <v>115.81347065887765</v>
      </c>
      <c r="L9" s="577">
        <v>128.07653348339898</v>
      </c>
      <c r="M9" s="577">
        <v>133.82569120223911</v>
      </c>
    </row>
    <row r="10" spans="2:13" ht="30" customHeight="1" thickBot="1" x14ac:dyDescent="0.25">
      <c r="B10" s="571" t="s">
        <v>170</v>
      </c>
      <c r="C10" s="475">
        <v>1434</v>
      </c>
      <c r="D10" s="483">
        <v>1428.77</v>
      </c>
      <c r="E10" s="476">
        <v>1416.56</v>
      </c>
      <c r="F10" s="579">
        <v>1189.03</v>
      </c>
      <c r="G10" s="580">
        <v>1160.3</v>
      </c>
      <c r="H10" s="581">
        <v>1200.83</v>
      </c>
      <c r="I10" s="582">
        <v>100.36604911917243</v>
      </c>
      <c r="J10" s="577">
        <v>101.23115152199695</v>
      </c>
      <c r="K10" s="578">
        <v>120.60250792662927</v>
      </c>
      <c r="L10" s="577">
        <v>123.58872705334828</v>
      </c>
      <c r="M10" s="577">
        <v>119.41740296295063</v>
      </c>
    </row>
    <row r="11" spans="2:13" ht="30" customHeight="1" thickBot="1" x14ac:dyDescent="0.25">
      <c r="B11" s="571" t="s">
        <v>171</v>
      </c>
      <c r="C11" s="583">
        <v>1744.14</v>
      </c>
      <c r="D11" s="584">
        <v>1746.59</v>
      </c>
      <c r="E11" s="585">
        <v>1761.28</v>
      </c>
      <c r="F11" s="579">
        <v>1470.11</v>
      </c>
      <c r="G11" s="580">
        <v>1435.74</v>
      </c>
      <c r="H11" s="581">
        <v>1506.55</v>
      </c>
      <c r="I11" s="582">
        <v>99.859726667391897</v>
      </c>
      <c r="J11" s="577">
        <v>99.026844113372093</v>
      </c>
      <c r="K11" s="578">
        <v>118.64010176109271</v>
      </c>
      <c r="L11" s="577">
        <v>121.48021229470517</v>
      </c>
      <c r="M11" s="577">
        <v>115.77046895224188</v>
      </c>
    </row>
    <row r="12" spans="2:13" ht="30" customHeight="1" thickBot="1" x14ac:dyDescent="0.25">
      <c r="B12" s="571" t="s">
        <v>172</v>
      </c>
      <c r="C12" s="583">
        <v>1822.92</v>
      </c>
      <c r="D12" s="584">
        <v>1823.34</v>
      </c>
      <c r="E12" s="585">
        <v>1851.91</v>
      </c>
      <c r="F12" s="579">
        <v>1624.22</v>
      </c>
      <c r="G12" s="580">
        <v>1671.47</v>
      </c>
      <c r="H12" s="581">
        <v>1652.78</v>
      </c>
      <c r="I12" s="582">
        <v>99.976965349304024</v>
      </c>
      <c r="J12" s="577">
        <v>98.434589153900561</v>
      </c>
      <c r="K12" s="578">
        <v>112.23356441861324</v>
      </c>
      <c r="L12" s="577">
        <v>109.06088652503485</v>
      </c>
      <c r="M12" s="577">
        <v>110.29417103304735</v>
      </c>
    </row>
    <row r="13" spans="2:13" ht="30" customHeight="1" thickBot="1" x14ac:dyDescent="0.25">
      <c r="B13" s="571" t="s">
        <v>89</v>
      </c>
      <c r="C13" s="477">
        <v>1450.83</v>
      </c>
      <c r="D13" s="484">
        <v>1439.15</v>
      </c>
      <c r="E13" s="478">
        <v>1453.2</v>
      </c>
      <c r="F13" s="579">
        <v>1376.86</v>
      </c>
      <c r="G13" s="580">
        <v>1313.94</v>
      </c>
      <c r="H13" s="581">
        <v>1255.8599999999999</v>
      </c>
      <c r="I13" s="582">
        <v>100.81159017475592</v>
      </c>
      <c r="J13" s="577">
        <v>99.836911643270028</v>
      </c>
      <c r="K13" s="578">
        <v>105.37236901355259</v>
      </c>
      <c r="L13" s="577">
        <v>110.41828393990593</v>
      </c>
      <c r="M13" s="577">
        <v>115.52481964550189</v>
      </c>
    </row>
    <row r="14" spans="2:13" ht="30" customHeight="1" thickBot="1" x14ac:dyDescent="0.25">
      <c r="B14" s="571" t="s">
        <v>90</v>
      </c>
      <c r="C14" s="586">
        <v>1466.08</v>
      </c>
      <c r="D14" s="587">
        <v>1437.58</v>
      </c>
      <c r="E14" s="588">
        <v>1463.8</v>
      </c>
      <c r="F14" s="579">
        <v>1450.35</v>
      </c>
      <c r="G14" s="580">
        <v>1313.87</v>
      </c>
      <c r="H14" s="581">
        <v>1322.25</v>
      </c>
      <c r="I14" s="582">
        <v>101.98249836530837</v>
      </c>
      <c r="J14" s="577">
        <v>100.15575898346769</v>
      </c>
      <c r="K14" s="578">
        <v>101.08456579446342</v>
      </c>
      <c r="L14" s="577">
        <v>111.58485999375891</v>
      </c>
      <c r="M14" s="577">
        <v>110.87767063717149</v>
      </c>
    </row>
    <row r="16" spans="2:13" x14ac:dyDescent="0.2">
      <c r="B16"/>
      <c r="C16"/>
      <c r="D16"/>
    </row>
    <row r="17" spans="2:3" x14ac:dyDescent="0.2">
      <c r="B17" s="177"/>
      <c r="C17" s="177"/>
    </row>
    <row r="18" spans="2:3" x14ac:dyDescent="0.2">
      <c r="B18" s="53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2021-08-12T11:04:29Z</dcterms:modified>
</cp:coreProperties>
</file>