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\s-v\PROGRAMY 2024\ASYSTENT OSOBISTY OSOBY NIEPEŁNOSPRAWNEJ _EDYCJA 2024\BIP_RZECZNIK\PODZIAŁ SRODKÓW DLA GMIN\"/>
    </mc:Choice>
  </mc:AlternateContent>
  <xr:revisionPtr revIDLastSave="0" documentId="13_ncr:1_{E1D9D757-9516-40A3-AB3F-1F58DF21802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Arkusz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7" i="1" l="1"/>
  <c r="AB7" i="1" s="1"/>
  <c r="AA8" i="1"/>
  <c r="AB8" i="1" s="1"/>
  <c r="AA9" i="1"/>
  <c r="AB9" i="1" s="1"/>
  <c r="AA10" i="1"/>
  <c r="AB10" i="1" s="1"/>
  <c r="AA11" i="1"/>
  <c r="AB11" i="1" s="1"/>
  <c r="AA12" i="1"/>
  <c r="AB12" i="1" s="1"/>
  <c r="AA13" i="1"/>
  <c r="AB13" i="1" s="1"/>
  <c r="AA14" i="1"/>
  <c r="AB14" i="1" s="1"/>
  <c r="AA15" i="1"/>
  <c r="AB15" i="1" s="1"/>
  <c r="AA16" i="1"/>
  <c r="AB16" i="1" s="1"/>
  <c r="AA17" i="1"/>
  <c r="AB17" i="1" s="1"/>
  <c r="AA18" i="1"/>
  <c r="AB18" i="1" s="1"/>
  <c r="AA19" i="1"/>
  <c r="AB19" i="1" s="1"/>
  <c r="AA20" i="1"/>
  <c r="AB20" i="1" s="1"/>
  <c r="AA21" i="1"/>
  <c r="AB21" i="1" s="1"/>
  <c r="AA22" i="1"/>
  <c r="AB22" i="1" s="1"/>
  <c r="AA23" i="1"/>
  <c r="AB23" i="1" s="1"/>
  <c r="AA24" i="1"/>
  <c r="AB24" i="1" s="1"/>
  <c r="AA25" i="1"/>
  <c r="AB25" i="1" s="1"/>
  <c r="AA26" i="1"/>
  <c r="AB26" i="1" s="1"/>
  <c r="AA27" i="1"/>
  <c r="AB27" i="1" s="1"/>
  <c r="AA28" i="1"/>
  <c r="AB28" i="1" s="1"/>
  <c r="AA29" i="1"/>
  <c r="AB29" i="1" s="1"/>
  <c r="AA30" i="1"/>
  <c r="AB30" i="1" s="1"/>
  <c r="AA31" i="1"/>
  <c r="AB31" i="1" s="1"/>
  <c r="AA32" i="1"/>
  <c r="AB32" i="1" s="1"/>
  <c r="AA33" i="1"/>
  <c r="AB33" i="1" s="1"/>
  <c r="AA34" i="1"/>
  <c r="AB34" i="1" s="1"/>
  <c r="AA35" i="1"/>
  <c r="AB35" i="1" s="1"/>
  <c r="AA36" i="1"/>
  <c r="AB36" i="1" s="1"/>
  <c r="AA37" i="1"/>
  <c r="AB37" i="1" s="1"/>
  <c r="AA38" i="1"/>
  <c r="AB38" i="1" s="1"/>
  <c r="AA39" i="1"/>
  <c r="AB39" i="1" s="1"/>
  <c r="AA40" i="1"/>
  <c r="AB40" i="1" s="1"/>
  <c r="AA41" i="1"/>
  <c r="AB41" i="1" s="1"/>
  <c r="AA42" i="1"/>
  <c r="AB42" i="1" s="1"/>
  <c r="AA43" i="1"/>
  <c r="AB43" i="1" s="1"/>
  <c r="AA44" i="1"/>
  <c r="AB44" i="1" s="1"/>
  <c r="AA45" i="1"/>
  <c r="AB45" i="1" s="1"/>
  <c r="AA46" i="1"/>
  <c r="AB46" i="1" s="1"/>
  <c r="AA47" i="1"/>
  <c r="AB47" i="1" s="1"/>
  <c r="AA48" i="1"/>
  <c r="AB48" i="1" s="1"/>
  <c r="AA49" i="1"/>
  <c r="AB49" i="1" s="1"/>
  <c r="AA50" i="1"/>
  <c r="AB50" i="1" s="1"/>
  <c r="AA51" i="1"/>
  <c r="AB51" i="1" s="1"/>
  <c r="AB52" i="1"/>
  <c r="AC52" i="1" s="1"/>
  <c r="AD52" i="1"/>
  <c r="AA53" i="1"/>
  <c r="AD53" i="1" s="1"/>
  <c r="AA54" i="1"/>
  <c r="AB54" i="1" s="1"/>
  <c r="AA55" i="1"/>
  <c r="AD55" i="1" s="1"/>
  <c r="AA56" i="1"/>
  <c r="AB56" i="1" s="1"/>
  <c r="AA81" i="1"/>
  <c r="AD81" i="1" s="1"/>
  <c r="AA120" i="1"/>
  <c r="AD120" i="1" s="1"/>
  <c r="AA118" i="1"/>
  <c r="AD118" i="1" s="1"/>
  <c r="AA116" i="1"/>
  <c r="AD116" i="1" s="1"/>
  <c r="AA112" i="1"/>
  <c r="AD112" i="1" s="1"/>
  <c r="AA111" i="1"/>
  <c r="AD111" i="1" s="1"/>
  <c r="AA110" i="1"/>
  <c r="AD110" i="1" s="1"/>
  <c r="AA98" i="1"/>
  <c r="AD98" i="1" s="1"/>
  <c r="AA96" i="1"/>
  <c r="AD96" i="1" s="1"/>
  <c r="AA93" i="1"/>
  <c r="AD93" i="1" s="1"/>
  <c r="AA90" i="1"/>
  <c r="AD90" i="1" s="1"/>
  <c r="AA88" i="1"/>
  <c r="AD88" i="1" s="1"/>
  <c r="AA82" i="1"/>
  <c r="AD82" i="1" s="1"/>
  <c r="AA79" i="1"/>
  <c r="AD79" i="1" s="1"/>
  <c r="AA73" i="1"/>
  <c r="AD73" i="1" s="1"/>
  <c r="AA72" i="1"/>
  <c r="AD72" i="1" s="1"/>
  <c r="AA71" i="1"/>
  <c r="AD71" i="1" s="1"/>
  <c r="AA64" i="1"/>
  <c r="AD64" i="1" s="1"/>
  <c r="AA63" i="1"/>
  <c r="AD63" i="1" s="1"/>
  <c r="AA62" i="1"/>
  <c r="AD62" i="1" s="1"/>
  <c r="AA61" i="1"/>
  <c r="AD61" i="1" s="1"/>
  <c r="AA60" i="1"/>
  <c r="AD60" i="1" s="1"/>
  <c r="AA58" i="1"/>
  <c r="AD58" i="1" s="1"/>
  <c r="AA57" i="1"/>
  <c r="AD57" i="1" s="1"/>
  <c r="AA59" i="1"/>
  <c r="AD59" i="1" s="1"/>
  <c r="AA65" i="1"/>
  <c r="AD65" i="1" s="1"/>
  <c r="AA66" i="1"/>
  <c r="AD66" i="1" s="1"/>
  <c r="AA67" i="1"/>
  <c r="AD67" i="1" s="1"/>
  <c r="AA68" i="1"/>
  <c r="AD68" i="1" s="1"/>
  <c r="AA69" i="1"/>
  <c r="AD69" i="1" s="1"/>
  <c r="AA70" i="1"/>
  <c r="AD70" i="1" s="1"/>
  <c r="AA74" i="1"/>
  <c r="AD74" i="1" s="1"/>
  <c r="AA75" i="1"/>
  <c r="AD75" i="1" s="1"/>
  <c r="AA76" i="1"/>
  <c r="AD76" i="1" s="1"/>
  <c r="AA77" i="1"/>
  <c r="AD77" i="1" s="1"/>
  <c r="AA78" i="1"/>
  <c r="AD78" i="1" s="1"/>
  <c r="AA80" i="1"/>
  <c r="AD80" i="1" s="1"/>
  <c r="AA83" i="1"/>
  <c r="AD83" i="1" s="1"/>
  <c r="AA84" i="1"/>
  <c r="AD84" i="1" s="1"/>
  <c r="AA85" i="1"/>
  <c r="AD85" i="1" s="1"/>
  <c r="AA86" i="1"/>
  <c r="AD86" i="1" s="1"/>
  <c r="AA87" i="1"/>
  <c r="AD87" i="1" s="1"/>
  <c r="AA89" i="1"/>
  <c r="AD89" i="1" s="1"/>
  <c r="AA91" i="1"/>
  <c r="AD91" i="1" s="1"/>
  <c r="AA92" i="1"/>
  <c r="AD92" i="1" s="1"/>
  <c r="AA94" i="1"/>
  <c r="AD94" i="1" s="1"/>
  <c r="AA95" i="1"/>
  <c r="AD95" i="1" s="1"/>
  <c r="AA97" i="1"/>
  <c r="AD97" i="1" s="1"/>
  <c r="AA99" i="1"/>
  <c r="AD99" i="1" s="1"/>
  <c r="AA100" i="1"/>
  <c r="AD100" i="1" s="1"/>
  <c r="AA101" i="1"/>
  <c r="AD101" i="1" s="1"/>
  <c r="AA102" i="1"/>
  <c r="AD102" i="1" s="1"/>
  <c r="AA103" i="1"/>
  <c r="AD103" i="1" s="1"/>
  <c r="AA104" i="1"/>
  <c r="AD104" i="1" s="1"/>
  <c r="AA105" i="1"/>
  <c r="AD105" i="1" s="1"/>
  <c r="AA106" i="1"/>
  <c r="AD106" i="1" s="1"/>
  <c r="AA107" i="1"/>
  <c r="AD107" i="1" s="1"/>
  <c r="AA108" i="1"/>
  <c r="AD108" i="1" s="1"/>
  <c r="AA109" i="1"/>
  <c r="AD109" i="1" s="1"/>
  <c r="AA113" i="1"/>
  <c r="AD113" i="1" s="1"/>
  <c r="AA114" i="1"/>
  <c r="AD114" i="1" s="1"/>
  <c r="AA115" i="1"/>
  <c r="AD115" i="1" s="1"/>
  <c r="AA117" i="1"/>
  <c r="AD117" i="1" s="1"/>
  <c r="AA119" i="1"/>
  <c r="AD119" i="1" s="1"/>
  <c r="AA121" i="1"/>
  <c r="AD121" i="1" s="1"/>
  <c r="AA122" i="1"/>
  <c r="AD122" i="1" s="1"/>
  <c r="AC40" i="1" l="1"/>
  <c r="AC39" i="1"/>
  <c r="AC20" i="1"/>
  <c r="AC16" i="1"/>
  <c r="AC47" i="1"/>
  <c r="AC24" i="1"/>
  <c r="AC44" i="1"/>
  <c r="AC23" i="1"/>
  <c r="AC36" i="1"/>
  <c r="AC15" i="1"/>
  <c r="AC32" i="1"/>
  <c r="AC12" i="1"/>
  <c r="AC31" i="1"/>
  <c r="AC8" i="1"/>
  <c r="AC48" i="1"/>
  <c r="AC28" i="1"/>
  <c r="AC7" i="1"/>
  <c r="AC54" i="1"/>
  <c r="AC46" i="1"/>
  <c r="AC38" i="1"/>
  <c r="AC30" i="1"/>
  <c r="AC22" i="1"/>
  <c r="AC14" i="1"/>
  <c r="AC45" i="1"/>
  <c r="AC37" i="1"/>
  <c r="AC29" i="1"/>
  <c r="AC21" i="1"/>
  <c r="AC13" i="1"/>
  <c r="AC43" i="1"/>
  <c r="AC27" i="1"/>
  <c r="AC11" i="1"/>
  <c r="AC50" i="1"/>
  <c r="AC42" i="1"/>
  <c r="AC34" i="1"/>
  <c r="AC26" i="1"/>
  <c r="AC18" i="1"/>
  <c r="AC10" i="1"/>
  <c r="AC51" i="1"/>
  <c r="AC35" i="1"/>
  <c r="AC19" i="1"/>
  <c r="AC49" i="1"/>
  <c r="AC41" i="1"/>
  <c r="AC33" i="1"/>
  <c r="AC25" i="1"/>
  <c r="AC17" i="1"/>
  <c r="AC9" i="1"/>
  <c r="AC56" i="1"/>
  <c r="AE52" i="1"/>
  <c r="AB53" i="1"/>
  <c r="AC53" i="1" s="1"/>
  <c r="AB55" i="1"/>
  <c r="AC55" i="1" s="1"/>
  <c r="AE55" i="1" s="1"/>
  <c r="AD54" i="1"/>
  <c r="AD56" i="1"/>
  <c r="AD50" i="1"/>
  <c r="AD48" i="1"/>
  <c r="AD46" i="1"/>
  <c r="AD44" i="1"/>
  <c r="AD42" i="1"/>
  <c r="AD40" i="1"/>
  <c r="AD38" i="1"/>
  <c r="AD36" i="1"/>
  <c r="AD34" i="1"/>
  <c r="AD32" i="1"/>
  <c r="AD30" i="1"/>
  <c r="AD28" i="1"/>
  <c r="AD26" i="1"/>
  <c r="AD24" i="1"/>
  <c r="AD22" i="1"/>
  <c r="AD20" i="1"/>
  <c r="AD18" i="1"/>
  <c r="AD16" i="1"/>
  <c r="AD14" i="1"/>
  <c r="AD12" i="1"/>
  <c r="AD10" i="1"/>
  <c r="AD8" i="1"/>
  <c r="AD51" i="1"/>
  <c r="AD49" i="1"/>
  <c r="AD47" i="1"/>
  <c r="AD45" i="1"/>
  <c r="AD43" i="1"/>
  <c r="AD41" i="1"/>
  <c r="AD39" i="1"/>
  <c r="AD37" i="1"/>
  <c r="AD35" i="1"/>
  <c r="AD33" i="1"/>
  <c r="AD31" i="1"/>
  <c r="AD29" i="1"/>
  <c r="AD27" i="1"/>
  <c r="AD25" i="1"/>
  <c r="AD23" i="1"/>
  <c r="AD21" i="1"/>
  <c r="AD19" i="1"/>
  <c r="AD17" i="1"/>
  <c r="AD15" i="1"/>
  <c r="AD13" i="1"/>
  <c r="AD11" i="1"/>
  <c r="AD9" i="1"/>
  <c r="AD7" i="1"/>
  <c r="AB102" i="1"/>
  <c r="AC102" i="1" s="1"/>
  <c r="AE102" i="1" s="1"/>
  <c r="AB103" i="1"/>
  <c r="AB78" i="1"/>
  <c r="AB72" i="1"/>
  <c r="AB96" i="1"/>
  <c r="AB71" i="1"/>
  <c r="AB95" i="1"/>
  <c r="AB112" i="1"/>
  <c r="AB94" i="1"/>
  <c r="AC94" i="1" s="1"/>
  <c r="AB111" i="1"/>
  <c r="AB87" i="1"/>
  <c r="AB110" i="1"/>
  <c r="AB80" i="1"/>
  <c r="AB104" i="1"/>
  <c r="AB79" i="1"/>
  <c r="AB70" i="1"/>
  <c r="AB117" i="1"/>
  <c r="AC117" i="1" s="1"/>
  <c r="AB109" i="1"/>
  <c r="AC109" i="1" s="1"/>
  <c r="AB101" i="1"/>
  <c r="AC101" i="1" s="1"/>
  <c r="AB93" i="1"/>
  <c r="AC93" i="1" s="1"/>
  <c r="AB85" i="1"/>
  <c r="AC85" i="1" s="1"/>
  <c r="AB77" i="1"/>
  <c r="AB69" i="1"/>
  <c r="AB61" i="1"/>
  <c r="AC61" i="1" s="1"/>
  <c r="AB62" i="1"/>
  <c r="AB116" i="1"/>
  <c r="AB108" i="1"/>
  <c r="AB100" i="1"/>
  <c r="AC100" i="1" s="1"/>
  <c r="AB92" i="1"/>
  <c r="AB84" i="1"/>
  <c r="AB76" i="1"/>
  <c r="AC76" i="1" s="1"/>
  <c r="AB68" i="1"/>
  <c r="AB60" i="1"/>
  <c r="AC60" i="1" s="1"/>
  <c r="AB115" i="1"/>
  <c r="AC115" i="1" s="1"/>
  <c r="AB107" i="1"/>
  <c r="AC107" i="1" s="1"/>
  <c r="AB99" i="1"/>
  <c r="AC99" i="1" s="1"/>
  <c r="AB91" i="1"/>
  <c r="AB83" i="1"/>
  <c r="AB75" i="1"/>
  <c r="AC75" i="1" s="1"/>
  <c r="AB67" i="1"/>
  <c r="AB59" i="1"/>
  <c r="AB119" i="1"/>
  <c r="AB118" i="1"/>
  <c r="AB114" i="1"/>
  <c r="AC114" i="1" s="1"/>
  <c r="AB106" i="1"/>
  <c r="AC106" i="1" s="1"/>
  <c r="AB98" i="1"/>
  <c r="AC98" i="1" s="1"/>
  <c r="AB90" i="1"/>
  <c r="AB82" i="1"/>
  <c r="AC82" i="1" s="1"/>
  <c r="AB74" i="1"/>
  <c r="AC74" i="1" s="1"/>
  <c r="AB66" i="1"/>
  <c r="AC66" i="1" s="1"/>
  <c r="AB58" i="1"/>
  <c r="AC58" i="1" s="1"/>
  <c r="AB63" i="1"/>
  <c r="AB86" i="1"/>
  <c r="AB121" i="1"/>
  <c r="AB113" i="1"/>
  <c r="AB105" i="1"/>
  <c r="AC105" i="1" s="1"/>
  <c r="AB97" i="1"/>
  <c r="AC97" i="1" s="1"/>
  <c r="AB89" i="1"/>
  <c r="AC89" i="1" s="1"/>
  <c r="AB81" i="1"/>
  <c r="AC81" i="1" s="1"/>
  <c r="AB73" i="1"/>
  <c r="AC73" i="1" s="1"/>
  <c r="AB65" i="1"/>
  <c r="AC65" i="1" s="1"/>
  <c r="AB57" i="1"/>
  <c r="AB120" i="1"/>
  <c r="AC120" i="1" s="1"/>
  <c r="AB88" i="1"/>
  <c r="AB64" i="1"/>
  <c r="AC64" i="1" s="1"/>
  <c r="AB122" i="1"/>
  <c r="AC122" i="1" s="1"/>
  <c r="AA123" i="1"/>
  <c r="AE50" i="1" l="1"/>
  <c r="AE35" i="1"/>
  <c r="AE10" i="1"/>
  <c r="AC95" i="1"/>
  <c r="AE95" i="1" s="1"/>
  <c r="AE98" i="1"/>
  <c r="AC84" i="1"/>
  <c r="AE84" i="1" s="1"/>
  <c r="AC83" i="1"/>
  <c r="AE83" i="1" s="1"/>
  <c r="AE65" i="1"/>
  <c r="AE106" i="1"/>
  <c r="AC91" i="1"/>
  <c r="AE91" i="1" s="1"/>
  <c r="AC92" i="1"/>
  <c r="AE92" i="1" s="1"/>
  <c r="AE85" i="1"/>
  <c r="AC80" i="1"/>
  <c r="AE80" i="1" s="1"/>
  <c r="AE120" i="1"/>
  <c r="AE73" i="1"/>
  <c r="AE99" i="1"/>
  <c r="AC110" i="1"/>
  <c r="AE110" i="1" s="1"/>
  <c r="AC86" i="1"/>
  <c r="AE86" i="1" s="1"/>
  <c r="AC79" i="1"/>
  <c r="AE79" i="1" s="1"/>
  <c r="AC63" i="1"/>
  <c r="AE63" i="1" s="1"/>
  <c r="AE93" i="1"/>
  <c r="AC118" i="1"/>
  <c r="AE118" i="1" s="1"/>
  <c r="AE101" i="1"/>
  <c r="AC78" i="1"/>
  <c r="AE78" i="1" s="1"/>
  <c r="AC108" i="1"/>
  <c r="AE108" i="1" s="1"/>
  <c r="AE58" i="1"/>
  <c r="AE89" i="1"/>
  <c r="AC119" i="1"/>
  <c r="AE119" i="1" s="1"/>
  <c r="AE115" i="1"/>
  <c r="AC116" i="1"/>
  <c r="AE116" i="1" s="1"/>
  <c r="AE109" i="1"/>
  <c r="AC111" i="1"/>
  <c r="AE111" i="1" s="1"/>
  <c r="AC103" i="1"/>
  <c r="AE103" i="1" s="1"/>
  <c r="AC72" i="1"/>
  <c r="AE72" i="1" s="1"/>
  <c r="AC71" i="1"/>
  <c r="AE71" i="1" s="1"/>
  <c r="AE75" i="1"/>
  <c r="AE114" i="1"/>
  <c r="AE100" i="1"/>
  <c r="AE81" i="1"/>
  <c r="AE107" i="1"/>
  <c r="AE122" i="1"/>
  <c r="AE66" i="1"/>
  <c r="AE64" i="1"/>
  <c r="AE97" i="1"/>
  <c r="AE74" i="1"/>
  <c r="AE60" i="1"/>
  <c r="AC62" i="1"/>
  <c r="AE62" i="1" s="1"/>
  <c r="AE117" i="1"/>
  <c r="AE94" i="1"/>
  <c r="AC96" i="1"/>
  <c r="AE96" i="1" s="1"/>
  <c r="AC113" i="1"/>
  <c r="AE113" i="1" s="1"/>
  <c r="AC69" i="1"/>
  <c r="AE69" i="1" s="1"/>
  <c r="AC87" i="1"/>
  <c r="AE87" i="1" s="1"/>
  <c r="AE76" i="1"/>
  <c r="AC88" i="1"/>
  <c r="AE88" i="1" s="1"/>
  <c r="AE105" i="1"/>
  <c r="AE82" i="1"/>
  <c r="AC67" i="1"/>
  <c r="AE67" i="1" s="1"/>
  <c r="AC68" i="1"/>
  <c r="AE68" i="1" s="1"/>
  <c r="AE61" i="1"/>
  <c r="AC70" i="1"/>
  <c r="AE70" i="1" s="1"/>
  <c r="AC112" i="1"/>
  <c r="AE112" i="1" s="1"/>
  <c r="AE53" i="1"/>
  <c r="AC104" i="1"/>
  <c r="AE104" i="1" s="1"/>
  <c r="AC57" i="1"/>
  <c r="AC121" i="1"/>
  <c r="AE121" i="1" s="1"/>
  <c r="AC90" i="1"/>
  <c r="AE90" i="1" s="1"/>
  <c r="AC59" i="1"/>
  <c r="AE59" i="1" s="1"/>
  <c r="AC77" i="1"/>
  <c r="AE77" i="1" s="1"/>
  <c r="AE27" i="1"/>
  <c r="AE26" i="1"/>
  <c r="AE11" i="1"/>
  <c r="AE34" i="1"/>
  <c r="AE51" i="1"/>
  <c r="AE43" i="1"/>
  <c r="AE20" i="1"/>
  <c r="AE19" i="1"/>
  <c r="AE22" i="1"/>
  <c r="AE42" i="1"/>
  <c r="AE12" i="1"/>
  <c r="AE28" i="1"/>
  <c r="AE44" i="1"/>
  <c r="AE18" i="1"/>
  <c r="AE21" i="1"/>
  <c r="AE36" i="1"/>
  <c r="AE38" i="1"/>
  <c r="AE39" i="1"/>
  <c r="AE8" i="1"/>
  <c r="AE17" i="1"/>
  <c r="AE7" i="1"/>
  <c r="AE47" i="1"/>
  <c r="AE25" i="1"/>
  <c r="AE30" i="1"/>
  <c r="AE14" i="1"/>
  <c r="AE16" i="1"/>
  <c r="AE41" i="1"/>
  <c r="AE13" i="1"/>
  <c r="AE9" i="1"/>
  <c r="AE24" i="1"/>
  <c r="AE46" i="1"/>
  <c r="AE33" i="1"/>
  <c r="AE32" i="1"/>
  <c r="AE29" i="1"/>
  <c r="AE54" i="1"/>
  <c r="AE15" i="1"/>
  <c r="AE49" i="1"/>
  <c r="AE40" i="1"/>
  <c r="AE37" i="1"/>
  <c r="AE23" i="1"/>
  <c r="AE48" i="1"/>
  <c r="AE45" i="1"/>
  <c r="AE31" i="1"/>
  <c r="AE56" i="1"/>
  <c r="AD123" i="1"/>
  <c r="AB123" i="1"/>
  <c r="AC123" i="1" l="1"/>
  <c r="AE57" i="1"/>
  <c r="AE123" i="1" s="1"/>
</calcChain>
</file>

<file path=xl/sharedStrings.xml><?xml version="1.0" encoding="utf-8"?>
<sst xmlns="http://schemas.openxmlformats.org/spreadsheetml/2006/main" count="838" uniqueCount="270">
  <si>
    <t>Gmina/powiat</t>
  </si>
  <si>
    <t>Adres wnioskodawcy</t>
  </si>
  <si>
    <t>Planowana liczba osób niepełnosprawnych, którym zostaną przyznane usługi asystencji osobistej</t>
  </si>
  <si>
    <t>w tym z kol. 5: Liczba osób z orzeczeniem o znacznym stopniu niepełnosprawności z niepełnosprawnością sprzężoną (w tym orzecznia równoważne)</t>
  </si>
  <si>
    <t>w tym z kol. 5: Liczba osób z orzeczeniem o znacznym stopniu niepełnosprawności (w tym orzeczenia równoważne)</t>
  </si>
  <si>
    <t>w tym z kol. 5: Liczba osób z orzeczeniem o umiarkowanym stopniu niepełnosprawności z niepełnosprawnością sprzężoną (w tym orzeczenia równoważne)</t>
  </si>
  <si>
    <t>w tym z kol. 5: Liczba osób z orzeczeniem o umiarkowanym stopniu niepełnosprawności (w tym orzeczenia równoważne)</t>
  </si>
  <si>
    <t>w tym z kol. 5: Liczba dzieci w wieku do ukończenia 16 r.ż. spełniających zapisy części III Programu</t>
  </si>
  <si>
    <t>Planowana liczba godzin usług asystencji osobistej</t>
  </si>
  <si>
    <t>w tym z kol. 6: Dla osób z orzeczeniem o znacznym stopniu niepełnosprawności z niepełnosprawnością sprzężoną (w tym orzeczenia równoważne)</t>
  </si>
  <si>
    <t>w tym z kol. 6: Dla osób z orzeczeniem o znacznym stopniu niepełnosprawności (w tym orzeczeniarównoważne)</t>
  </si>
  <si>
    <t>w tym z kol. 6: Dla osób z orzeczeniem o umiarkowanym stopniu niepełnosprawności z niepełnosprawnością sprzężoną (w tym orzeczenia równoważne)</t>
  </si>
  <si>
    <t>w tym z kol. 6: Dla osób z orzeczeniem o umiarkowanym stopniu niepełnosprawności (w tym orzeczenia równoważne)</t>
  </si>
  <si>
    <t>w tym z kol. 6: Dla dzieci w wieku do ukończenia 16 r.ż. spełniających zapisy części III Programu</t>
  </si>
  <si>
    <t>Planowana liczba asystentów osób niepełnosprawnych</t>
  </si>
  <si>
    <t>w tym z kol 8: liczba asystentów osób niepełnosprawnych  wykonujących usługę asystencji osobistej dla jednej osoby z niepełnosprawnością</t>
  </si>
  <si>
    <t>w tym z kol 8: liczba asystentów osób niepełnosprawnych wykonujących usługę asystencji osobistej dla więcej niż jednej osoby z niepełnosprawnością</t>
  </si>
  <si>
    <t>Koszt wynagrodzenia asystentów za wykonaną usługę asystencji osobistej</t>
  </si>
  <si>
    <t>Koszt ubezpieczeń OC lub NNW asystentów</t>
  </si>
  <si>
    <t>Razem koszty realizacji usługi asystencji osobistej (suma z kolumn 9-12)</t>
  </si>
  <si>
    <t>Lp.</t>
  </si>
  <si>
    <t>Jaśliska (gmina wiejska)</t>
  </si>
  <si>
    <t>0</t>
  </si>
  <si>
    <t>Dukla (gmina miejsko-wiejska)</t>
  </si>
  <si>
    <t>38-450 Dukla poczta: Dukla, Trakt Węgierski  11</t>
  </si>
  <si>
    <t>Łańcut (gmina wiejska)</t>
  </si>
  <si>
    <t>37-100 Wysoka poczta: Łańcut, Wysoka 49</t>
  </si>
  <si>
    <t>Białobrzegi (gmina wiejska)</t>
  </si>
  <si>
    <t>37-114 Białobrzegi poczta: Białobrzegi, Białobrzegi 4</t>
  </si>
  <si>
    <t>Mielec (gmina miejska)</t>
  </si>
  <si>
    <t>39-300 Mielec poczta: Mielec, Żeromskiego  26</t>
  </si>
  <si>
    <t>Zarzecze (gmina wiejska)</t>
  </si>
  <si>
    <t>37-205 Zarzecze poczta: Zarzecze, Długa 7</t>
  </si>
  <si>
    <t>Łańcut (gmina miejska)</t>
  </si>
  <si>
    <t>37-100 Łańcut poczta: Łańcut, Plac Sobieskiego 18</t>
  </si>
  <si>
    <t>Kołaczyce (gmina miejsko-wiejska)</t>
  </si>
  <si>
    <t>38-213 Kołaczyce poczta: Kołaczyce, Rynek 1 lok. -</t>
  </si>
  <si>
    <t>Przemyśl (miasto na prawach powiatu)</t>
  </si>
  <si>
    <t>37-700 Przemyśl poczta: Przemyśl, Rynek 1</t>
  </si>
  <si>
    <t>Chmielnik (gmina wiejska)</t>
  </si>
  <si>
    <t>36-046 Chmielnik poczta: Chmielnik, Chmielnik 50</t>
  </si>
  <si>
    <t>Jasło (gmina miejska)</t>
  </si>
  <si>
    <t>38-200 Jasło poczta: Jasło, Rynek 12</t>
  </si>
  <si>
    <t>Harasiuki (gmina wiejska)</t>
  </si>
  <si>
    <t>37-413 Harasiuki poczta: Harasiuki, Długa 11</t>
  </si>
  <si>
    <t>Sanok (gmina miejska)</t>
  </si>
  <si>
    <t>38-500 Sanok poczta: Sanok, Rynek 1</t>
  </si>
  <si>
    <t>Brzyska (gmina wiejska)</t>
  </si>
  <si>
    <t>38-212 Brzyska poczta: Brzyska, Brzyska 11A</t>
  </si>
  <si>
    <t>Miejsce Piastowe (gmina wiejska)</t>
  </si>
  <si>
    <t>38-430 Miejsce Piastowe poczta: MIEJSCE PIASTOWE, DUKIELSKA 14</t>
  </si>
  <si>
    <t>Gorzyce (gmina wiejska)</t>
  </si>
  <si>
    <t>39-432 Gorzyce poczta: Gorzyce, Sandomierska 75</t>
  </si>
  <si>
    <t>Besko (gmina wiejska)</t>
  </si>
  <si>
    <t>38-524 Besko poczta: Besko, Podkarpacka  5</t>
  </si>
  <si>
    <t>Majdan Królewski (gmina wiejska)</t>
  </si>
  <si>
    <t>36-110 Majdan Królewski poczta: Majdan Królewski, Rynek 1A</t>
  </si>
  <si>
    <t>Cieszanów (gmina miejsko-wiejska)</t>
  </si>
  <si>
    <t>37-611 Cieszanów poczta: Cieszanów, Rynek 1</t>
  </si>
  <si>
    <t>Strzyżów (gmina miejsko-wiejska)</t>
  </si>
  <si>
    <t>38-100 Strzyżów poczta: Strzyżów, Przecławczyka 5</t>
  </si>
  <si>
    <t>Orły (gmina wiejska)</t>
  </si>
  <si>
    <t>37-716 Orły poczta: Orły, Przemyska 3</t>
  </si>
  <si>
    <t>Nisko (gmina miejsko-wiejska)</t>
  </si>
  <si>
    <t>37-400 Nisko poczta: Nisko, Plac Wolności 14</t>
  </si>
  <si>
    <t>Ustrzyki Dolne (gmina miejsko-wiejska)</t>
  </si>
  <si>
    <t>38-700 Ustrzyki Dolne poczta: Ustrzyki Dolne, Mikołaja Kopernika 1</t>
  </si>
  <si>
    <t>Pruchnik (gmina miejsko-wiejska)</t>
  </si>
  <si>
    <t>37-560 Pruchnik poczta: PRUCHNIK, RYNEK 1</t>
  </si>
  <si>
    <t>Wielopole Skrzyńskie (gmina wiejska)</t>
  </si>
  <si>
    <t>39-110 Wielopole Skrzyńskie poczta: Wielopole Skrzyńskie, Wielopole Skrzyńskie 200</t>
  </si>
  <si>
    <t>Niwiska (gmina wiejska)</t>
  </si>
  <si>
    <t>36-147 Niwiska poczta: Niwiska, Niwiska 430 lok. -</t>
  </si>
  <si>
    <t>Nowa Sarzyna (gmina miejsko-wiejska)</t>
  </si>
  <si>
    <t>37-310 Nowa Sarzyna poczta: Nowa Sarzyna, Mikołaja Kopernika 1</t>
  </si>
  <si>
    <t>Haczów (gmina wiejska)</t>
  </si>
  <si>
    <t>36-213 Haczów poczta: Haczów, Haczów 573</t>
  </si>
  <si>
    <t>Tarnowiec (gmina wiejska)</t>
  </si>
  <si>
    <t>38-204 Tarnowiec poczta: Tarnowiec, Tarnowiec 211</t>
  </si>
  <si>
    <t>Markowa (gmina wiejska)</t>
  </si>
  <si>
    <t>37-120 Markowa poczta: Markowa, Markowa 1399</t>
  </si>
  <si>
    <t>Powiat Przemyski</t>
  </si>
  <si>
    <t>37-700 Przemyśl poczta: Przemyśl, Plac Dominikański 3</t>
  </si>
  <si>
    <t>Niebylec (gmina wiejska)</t>
  </si>
  <si>
    <t>38-114 Niebylec poczta: Niebylec, Niebylec 170</t>
  </si>
  <si>
    <t>Lutowiska (gmina wiejska)</t>
  </si>
  <si>
    <t>38-713 Lutowiska poczta: Lutowiska, Lutowiska 14</t>
  </si>
  <si>
    <t>Zarszyn (gmina wiejska)</t>
  </si>
  <si>
    <t>38-530 Zarszyn poczta: Zarszyn, Bieszczadzka 74</t>
  </si>
  <si>
    <t>Komańcza (gmina wiejska)</t>
  </si>
  <si>
    <t>38-543 Komańcza poczta: Komańcza, Komańcza 166</t>
  </si>
  <si>
    <t>Ropczyce (gmina miejsko-wiejska)</t>
  </si>
  <si>
    <t>39-100 Ropczyce poczta: Ropczyce, Krisego 1</t>
  </si>
  <si>
    <t>Frysztak (gmina wiejska)</t>
  </si>
  <si>
    <t>38-130 Frysztak poczta: Frysztak, ks. Wojciecha Blajera 20</t>
  </si>
  <si>
    <t>Dynów (gmina wiejska)</t>
  </si>
  <si>
    <t>36-065 Dynów poczta: Dynów, ul. Ks. J. Ożoga  2</t>
  </si>
  <si>
    <t>Wiśniowa (gmina wiejska)</t>
  </si>
  <si>
    <t>38-124 Wiśniowa poczta: Wiśniowa, Wiśniowa 150</t>
  </si>
  <si>
    <t>Krościenko Wyżne (gmina wiejska)</t>
  </si>
  <si>
    <t>38-422 Krościenko Wyżne poczta: Krościenko Wyżne, Południowa 9</t>
  </si>
  <si>
    <t>Dębica (gmina wiejska)</t>
  </si>
  <si>
    <t>39-200 Dębica poczta: Dębica, Stefana Batorego 13</t>
  </si>
  <si>
    <t>Trzebownisko (gmina wiejska)</t>
  </si>
  <si>
    <t>36-001 Trzebownisko poczta: Trzebownisko, Trzebownisko 989</t>
  </si>
  <si>
    <t>Rzeszów (miasto na prawach powiatu)</t>
  </si>
  <si>
    <t>35-064 Rzeszów poczta: Rzeszów, Rynek 1</t>
  </si>
  <si>
    <t>Baranów Sandomierski (gmina miejsko-wiejska)</t>
  </si>
  <si>
    <t>39-450 Baranów Sandomierski poczta: Baranów Sandomierski, Okulickiego 1</t>
  </si>
  <si>
    <t>Krosno (miasto na prawach powiatu)</t>
  </si>
  <si>
    <t>38-400 Krosno poczta: Krosno, Lwowska  28a</t>
  </si>
  <si>
    <t>Medyka (gmina wiejska)</t>
  </si>
  <si>
    <t>37-732 Medyka poczta: Medyka, Medyka 288</t>
  </si>
  <si>
    <t>Sieniawa (gmina miejsko-wiejska)</t>
  </si>
  <si>
    <t>37-530 Sieniawa poczta: Sieniawa, Rynek 1</t>
  </si>
  <si>
    <t>Jarocin (gmina wiejska)</t>
  </si>
  <si>
    <t>37-405 Jarocin poczta: Jarocin, brak 159</t>
  </si>
  <si>
    <t>Ulanów (gmina miejsko-wiejska)</t>
  </si>
  <si>
    <t>37-410 Ulanów poczta: Ulanów, Rynek 5</t>
  </si>
  <si>
    <t>Tarnobrzeg (miasto na prawach powiatu)</t>
  </si>
  <si>
    <t>39-400 Tarnobrzeg poczta: Tarnobrzeg, Kościuszki  32</t>
  </si>
  <si>
    <t>Olszanica (gmina wiejska)</t>
  </si>
  <si>
    <t>38-722 Olszanica poczta: Olszanica, Olszanica 81</t>
  </si>
  <si>
    <t>Iwonicz-Zdrój (gmina miejsko-wiejska)</t>
  </si>
  <si>
    <t>38-440 Iwonicz-Zdrój poczta: Iwonicz-Zdrój, Aleja Słoneczna 28</t>
  </si>
  <si>
    <t>Sędziszów Małopolski (gmina miejsko-wiejska)</t>
  </si>
  <si>
    <t>39-120 Sędziszów Małopolski poczta: Sędziszów Małopolski, Rynek 1</t>
  </si>
  <si>
    <t>Brzostek (gmina miejsko-wiejska)</t>
  </si>
  <si>
    <t>39-230 Brzostek poczta: Brzostek, Rynek 1</t>
  </si>
  <si>
    <t>Stubno (gmina wiejska)</t>
  </si>
  <si>
    <t>37-723 Stubno poczta: Stubno, Stubno 69 lok. A</t>
  </si>
  <si>
    <t>Rudnik nad Sanem (gmina miejsko-wiejska)</t>
  </si>
  <si>
    <t>37-420 Rudnik nad Sanem poczta: Rudnik nad Sanem, Rynek 40</t>
  </si>
  <si>
    <t>Lubaczów (gmina miejska)</t>
  </si>
  <si>
    <t>37-600 Lubaczów poczta: Lubaczów, Rynek 26</t>
  </si>
  <si>
    <t>Czarna (gmina wiejska)</t>
  </si>
  <si>
    <t>Krzeszów (gmina wiejska)</t>
  </si>
  <si>
    <t>37-418 Krzeszów poczta: Krzeszów, Rynek 2</t>
  </si>
  <si>
    <t>Nowy Żmigród (gmina wiejska)</t>
  </si>
  <si>
    <t>38-230 Nowy Żmigród poczta: Nowy Żmigród , Mickiewicza  2 lok. -</t>
  </si>
  <si>
    <t>Żurawica (gmina wiejska)</t>
  </si>
  <si>
    <t>37-710 Żurawica poczta: Żurawica, Ojca Św. Jana Pawła II  1</t>
  </si>
  <si>
    <t>Tryńcza (gmina wiejska)</t>
  </si>
  <si>
    <t>37-204 Tryńcza poczta: Tryńcza, Tryńcza 127</t>
  </si>
  <si>
    <t>Chorkówka (gmina wiejska)</t>
  </si>
  <si>
    <t>38-458 Chorkówka poczta: Chorkówka, Chorkówka 175</t>
  </si>
  <si>
    <t>Pilzno (gmina miejsko-wiejska)</t>
  </si>
  <si>
    <t>39-220 Pilzno poczta: Pilzno, Legionów 28</t>
  </si>
  <si>
    <t>Krzywcza (gmina wiejska)</t>
  </si>
  <si>
    <t>37-755 Krzywcza poczta: Krzywcza, Krzywcza 36</t>
  </si>
  <si>
    <t>Chłopice (gmina wiejska)</t>
  </si>
  <si>
    <t>37-561 Chłopice poczta: Chłopice, Chłopice 149A</t>
  </si>
  <si>
    <t>Zagórz (gmina miejsko-wiejska)</t>
  </si>
  <si>
    <t>38-540 Zagórz poczta: Zagórz, 3 Maja 2</t>
  </si>
  <si>
    <t>Tyczyn (gmina miejsko-wiejska)</t>
  </si>
  <si>
    <t>35-020 Tyczyn poczta: Tyczyn, Rynek 18 lok. -</t>
  </si>
  <si>
    <t>Jedlicze (gmina miejsko-wiejska)</t>
  </si>
  <si>
    <t>38-460 Jedlicze poczta: Jedlicze, Rynek 6</t>
  </si>
  <si>
    <t>Świlcza (gmina wiejska)</t>
  </si>
  <si>
    <t>36-072 Świlcza poczta: Świlcza, Świlcza 168 lok. 168</t>
  </si>
  <si>
    <t>Głogów Małopolski (gmina miejsko-wiejska)</t>
  </si>
  <si>
    <t>36-060 Głogów Małopolski poczta: Głogów Małopolski, Rynek 1</t>
  </si>
  <si>
    <t>Błażowa (gmina miejsko-wiejska)</t>
  </si>
  <si>
    <t>36-030 Błażowa poczta: Błażowa, Plac Jana Pawła II 1</t>
  </si>
  <si>
    <t>Żyraków (gmina wiejska)</t>
  </si>
  <si>
    <t>39-204 Żyraków poczta: Żyraków, Żyraków 137</t>
  </si>
  <si>
    <t>Adamówka (gmina wiejska)</t>
  </si>
  <si>
    <t>37-534 Adamówka poczta: Adamówka, nie dotyczy 97</t>
  </si>
  <si>
    <t>Jodłowa (gmina wiejska)</t>
  </si>
  <si>
    <t>39-225 Jodłowa poczta: Jodłowa, Jodłowa 1A</t>
  </si>
  <si>
    <t>Pysznica (gmina wiejska)</t>
  </si>
  <si>
    <t>37-403 Pysznica poczta: Pysznica, Wolności 322</t>
  </si>
  <si>
    <t>Stalowa Wola (gmina miejska)</t>
  </si>
  <si>
    <t>37-450 Stalowa Wola poczta: Stalowa Wola, Wolności 7</t>
  </si>
  <si>
    <t>Wielkie Oczy (gmina wiejska)</t>
  </si>
  <si>
    <t>37-627 Wielkie Oczy poczta: Wielkie Oczy, Leśna 2</t>
  </si>
  <si>
    <t>Rakszawa (gmina wiejska)</t>
  </si>
  <si>
    <t>37-111 Rakszawa poczta: Rakszawa, Rakszawa 506</t>
  </si>
  <si>
    <t>Stary Dzików (gmina wiejska)</t>
  </si>
  <si>
    <t>37-632 Stary Dzików poczta: Stary Dzików, Kościuszki 79</t>
  </si>
  <si>
    <t>Krasne (gmina wiejska)</t>
  </si>
  <si>
    <t>36-007 Krasne poczta: Krasne, Krasne 121</t>
  </si>
  <si>
    <t>Boguchwała (gmina miejsko-wiejska)</t>
  </si>
  <si>
    <t>36-040 Boguchwała poczta: Boguchwała, Suszyckich 33</t>
  </si>
  <si>
    <t>Solina (gmina wiejska)</t>
  </si>
  <si>
    <t>38-610 Polańczyk poczta: Polańczyk, Wiejska 2</t>
  </si>
  <si>
    <t>Wojaszówka (gmina wiejska)</t>
  </si>
  <si>
    <t>38-471 Wojaszówka poczta: Wojaszówka, brak 115 lok. brak</t>
  </si>
  <si>
    <t>Jasło (gmina wiejska)</t>
  </si>
  <si>
    <t>38-200 Jasło poczta: Jasło, Słowackiego 4</t>
  </si>
  <si>
    <t>Jeżowe (gmina wiejska)</t>
  </si>
  <si>
    <t>37-430 Jeżowe poczta: Jeżowe, Jeżowe 136A</t>
  </si>
  <si>
    <t>Kolbuszowa (gmina miejsko-wiejska)</t>
  </si>
  <si>
    <t>36-100 Kolbuszowa poczta: Kolbuszowa, Obrońców Pokoju 21</t>
  </si>
  <si>
    <t>Ostrów (gmina wiejska)</t>
  </si>
  <si>
    <t>39-103 Ostrów poczta: Ostrów, Ostrów 225</t>
  </si>
  <si>
    <t>Padew Narodowa (gmina wiejska)</t>
  </si>
  <si>
    <t>39-340 Padew Narodowa poczta: Padew Narodowa, Grunwaldzka 2</t>
  </si>
  <si>
    <t>Lubenia (gmina wiejska)</t>
  </si>
  <si>
    <t>36-042 Lubenia poczta: Lubenia, Lubenia 131</t>
  </si>
  <si>
    <t>Mielec (gmina wiejska)</t>
  </si>
  <si>
    <t>39-300 Mielec poczta: Mielec, Głowackiego 5</t>
  </si>
  <si>
    <t>Kuryłówka (gmina wiejska)</t>
  </si>
  <si>
    <t>37-303 Kuryłówka poczta: KURYŁÓWKA, Kuryłówka 527</t>
  </si>
  <si>
    <t>Brzozów (gmina miejsko-wiejska)</t>
  </si>
  <si>
    <t>36-200 Brzozów poczta: Brzozów , ul. Armii Krajowej  1</t>
  </si>
  <si>
    <t>Korczyna (gmina wiejska)</t>
  </si>
  <si>
    <t>38-420 Korczyna poczta: Korczyna, Rynek  18 A</t>
  </si>
  <si>
    <t>Wiązownica (gmina wiejska)</t>
  </si>
  <si>
    <t>37-522 Wiązownica poczta: Wiązownica, Warszawska 15</t>
  </si>
  <si>
    <t>Przeworsk (gmina wiejska)</t>
  </si>
  <si>
    <t>37-200 Chałupki poczta: Przeworsk, Bernardyńska 1A</t>
  </si>
  <si>
    <t>Nowa Dęba (gmina miejsko-wiejska)</t>
  </si>
  <si>
    <t>39-460 Nowa Dęba poczta: Nowa Dęba , ul. M. Reja  3</t>
  </si>
  <si>
    <t>Hyżne (gmina wiejska)</t>
  </si>
  <si>
    <t>36-024 Hyżne poczta: Hyżne, Hyżne 103</t>
  </si>
  <si>
    <t>Dębica (gmina miejska)</t>
  </si>
  <si>
    <t>39-200 Dębica poczta: Dębica, Ratuszowa 2</t>
  </si>
  <si>
    <t>Bukowsko (gmina wiejska)</t>
  </si>
  <si>
    <t>38-505 Bukowsko poczta: Bukowsko, brak 290</t>
  </si>
  <si>
    <t>Tuszów Narodowy (gmina wiejska)</t>
  </si>
  <si>
    <t>39-332 Tuszów Narodowy poczta: Tuszów Narodowy, Tuszów Narodowy 225</t>
  </si>
  <si>
    <t>Dynów (gmina miejska)</t>
  </si>
  <si>
    <t>36-065 Dynów poczta: Dynów, Rynek 2</t>
  </si>
  <si>
    <t>Leżajsk (gmina miejska)</t>
  </si>
  <si>
    <t>37-300 Leżajsk poczta: Leżajsk, Rynek 1 lok. nie dotyczy</t>
  </si>
  <si>
    <t>Jasienica Rosielna (gmina wiejska)</t>
  </si>
  <si>
    <t>36-220 Jasienica Rosielna poczta: Jasienica Rosielna, Jasienica Rosielna 240</t>
  </si>
  <si>
    <t>Roźwienica (gmina wiejska)</t>
  </si>
  <si>
    <t>37-565 Roźwienica poczta: Roźwienica, Roźwienica 1</t>
  </si>
  <si>
    <t>Horyniec-Zdrój (gmina wiejska)</t>
  </si>
  <si>
    <t>37-620 Horyniec-Zdrój poczta: Horyniec-Zdrój, Al.Przyjaźni 5</t>
  </si>
  <si>
    <t>Przeworsk (gmina miejska)</t>
  </si>
  <si>
    <t>37-200 Przeworsk poczta: Przeworsk, Jagiellońska  10</t>
  </si>
  <si>
    <t>Lesko (gmina miejsko-wiejska)</t>
  </si>
  <si>
    <t>38-600 Lesko poczta: Lesko, Parkowa 1</t>
  </si>
  <si>
    <t>Lubaczów (gmina wiejska)</t>
  </si>
  <si>
    <t>37-600 Lubaczów poczta: Lubaczów, Jasna  1</t>
  </si>
  <si>
    <t>Skołyszyn (gmina wiejska)</t>
  </si>
  <si>
    <t>38-242 Skołyszyn poczta: Skołyszyn, nie dotyczy 12 lok. -</t>
  </si>
  <si>
    <t>Tyrawa Wołoska (gmina wiejska)</t>
  </si>
  <si>
    <t>38-535 Tyrawa Wołoska poczta: Tyrawa Wołoska, Tyrawa Wołoska 175</t>
  </si>
  <si>
    <t>Czudec (gmina wiejska)</t>
  </si>
  <si>
    <t>38-120 Czudec poczta: Czudec, Starowiejska  0 lok. 6</t>
  </si>
  <si>
    <t>Dębowiec (gmina wiejska)</t>
  </si>
  <si>
    <t>38-220 Dębowiec poczta: Dębowiec, Dębowiec 101 lok. -</t>
  </si>
  <si>
    <t>Osiek Jasielski (gmina wiejska)</t>
  </si>
  <si>
    <t>38-223 Osiek Jasielski poczta: Osiek Jasielski, -- 112 lok. -</t>
  </si>
  <si>
    <t>Leżajsk (gmina wiejska)</t>
  </si>
  <si>
    <t>37-300 Stare Miasto poczta: Leżajsk, Opalińskiego 2</t>
  </si>
  <si>
    <t>RAZEM</t>
  </si>
  <si>
    <t>Liczba godzin usług asystencji osobistej, które wnioskodawca zleci organizacji pozarządowej, o której mowa w art. 3 ust. 2 ustawy z dnia 24 kwietnia 2003 r. o działalności pożytku publicznego i o wolontariacie (Dz. U. z 2023 r. poz. 571), lub podmiotowi, o którym mowa w art. 3 ust. 3 tej ustawy</t>
  </si>
  <si>
    <t>Koszt zakupu biletów wstępu na wydarzenia kulturalne, rozrywkowe, sportowe lub społeczne itp. dla asystenta towarzyszącego uczestnikowi oraz koszt zakupu jednorazowych biletów komunikacji publicznej/prywatnej dla asystenta towarzyszącego uczestnikowi oraz koszt przejazdów asystentów własnym/udostępnionym przez osobę trzecią/innym środkiem transportu np. taksówką w związku z wyjazdami, które dotyczą realizacji usług wymienionych w treści Programu  (nie większej niż 300 zł miesięcznie na asystenta wykonującego usługę asystencji osobistej dla jednej osoby z niepełnosprawnością)</t>
  </si>
  <si>
    <t>Koszt zakupu biletów wstępu na wydarzenia kulturalne, rozrywkowe, sportowe lub społeczne itp. dla asystenta towarzyszącego uczestnikowi oraz koszt zakupu jednorazowych biletów komunikacji publicznej/prywatnej dla asystenta towarzyszącego uczestnikowi oraz koszt przejazdów asystentów własnym/udostępnionym przez osobę trzecią/innym środkiem transportu np. taksówką w związku z wyjazdami, które dotyczą realizacji usług wymienionych w treści Programu  (nie większej niż 500 zł miesięcznie na asystenta pod warunkiem, że wykonuje on usługę asystencji osobistej dla więcej niż jednej osoby z niepełnosprawnością oraz gdy, koszty te związane są ze świadczeniem usług asystencji osobistej dla więcej niż jednej osoby z niepełnosprawnością)</t>
  </si>
  <si>
    <t>Procent wykorzystania środków przez j.s.t.w Programie AOON - edycja 2022</t>
  </si>
  <si>
    <t>Proponowana kwota na koszty obsługi Programu dla gminy/powiatu (nie większe niż 2%  środków na jego realizację)</t>
  </si>
  <si>
    <t>Proponowana łączna kwota środków przewidziana na realizację Programu dla gmin/powiatów</t>
  </si>
  <si>
    <t>Proponowane koszty obsługi Programu dla Wojewody (nie większe niż 0,5 % wnioskowanej kwoty na realizację Programu przez gminę/powiat)</t>
  </si>
  <si>
    <t>Wnioskowana kwota środków Funduszu Solidarnościowego na realizację Programu (suma z kolumn 8-9)</t>
  </si>
  <si>
    <t>38-485 Jaśliska poczta: Jaśliska 171</t>
  </si>
  <si>
    <t>39-215 Czarna poczta: Czarna, Spółdzielcza 4 dębicka</t>
  </si>
  <si>
    <t>37-125 Czarna poczta: Czarna, Czarna 260 łańcucka</t>
  </si>
  <si>
    <t>nie realizowali</t>
  </si>
  <si>
    <t>Propozycje procentowe podziału środków dla gmin/powiatów w Programie AOON dla j.s.t. - edycja 2024</t>
  </si>
  <si>
    <t>Proponowana kwota na realizację Zadania dla gmin/powiatów</t>
  </si>
  <si>
    <t>Propozycje podziału środków dla gmin/powiatów w ramach Programu "Asystent osobisty osoby z niepełnosprawnością" dla Jednostek Samorządu Terytorialnego - edycja 2024  przy uwzględnieniu wysokości wykorzystanych środków Funduszu w poprzednej edycji Programu</t>
  </si>
  <si>
    <t xml:space="preserve">   Małgorzata Guła </t>
  </si>
  <si>
    <t>Zastępca Dyrektora</t>
  </si>
  <si>
    <t xml:space="preserve">Wydziału Polityki Społecznej </t>
  </si>
  <si>
    <t>(-)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</si>
</sst>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name val="Calibri"/>
      <family val="2"/>
    </font>
    <font>
      <b/>
      <sz val="16"/>
      <name val="Calibri"/>
      <family val="2"/>
      <charset val="238"/>
    </font>
    <font>
      <sz val="36"/>
      <color theme="1"/>
      <name val="Times New Roman"/>
      <family val="1"/>
      <charset val="238"/>
    </font>
    <font>
      <b/>
      <sz val="24"/>
      <name val="Calibri"/>
      <family val="2"/>
    </font>
    <font>
      <b/>
      <sz val="28"/>
      <name val="Calibri"/>
      <family val="2"/>
    </font>
    <font>
      <sz val="11"/>
      <color theme="4"/>
      <name val="Calibri"/>
      <family val="2"/>
      <charset val="238"/>
    </font>
    <font>
      <b/>
      <sz val="28"/>
      <color theme="4"/>
      <name val="Calibri"/>
      <family val="2"/>
      <charset val="238"/>
    </font>
    <font>
      <b/>
      <sz val="16"/>
      <color theme="4"/>
      <name val="Calibri"/>
      <family val="2"/>
      <charset val="238"/>
    </font>
    <font>
      <sz val="28"/>
      <color theme="4"/>
      <name val="Calibri"/>
      <family val="2"/>
      <charset val="238"/>
    </font>
    <font>
      <b/>
      <sz val="11"/>
      <color theme="4"/>
      <name val="Calibri"/>
      <family val="2"/>
      <charset val="238"/>
    </font>
    <font>
      <b/>
      <sz val="28"/>
      <name val="Times New Roman"/>
      <family val="1"/>
      <charset val="238"/>
    </font>
    <font>
      <b/>
      <sz val="28"/>
      <name val="Calibri"/>
      <family val="2"/>
      <charset val="238"/>
    </font>
    <font>
      <sz val="28"/>
      <name val="Calibri"/>
      <family val="2"/>
      <charset val="238"/>
    </font>
    <font>
      <sz val="28"/>
      <name val="Times New Roman"/>
      <family val="1"/>
      <charset val="238"/>
    </font>
    <font>
      <b/>
      <sz val="36"/>
      <name val="Times New Roman"/>
      <family val="1"/>
      <charset val="238"/>
    </font>
    <font>
      <b/>
      <sz val="48"/>
      <name val="Times New Roman"/>
      <family val="1"/>
      <charset val="238"/>
    </font>
    <font>
      <b/>
      <sz val="48"/>
      <name val="Calibri"/>
      <family val="2"/>
      <charset val="238"/>
    </font>
    <font>
      <sz val="36"/>
      <name val="Times New Roman"/>
      <family val="1"/>
      <charset val="238"/>
    </font>
    <font>
      <sz val="40"/>
      <name val="Times New Roman"/>
      <family val="1"/>
      <charset val="238"/>
    </font>
    <font>
      <sz val="40"/>
      <color theme="1"/>
      <name val="Times New Roman"/>
      <family val="1"/>
      <charset val="238"/>
    </font>
    <font>
      <b/>
      <sz val="40"/>
      <name val="Times New Roman"/>
      <family val="1"/>
      <charset val="238"/>
    </font>
    <font>
      <sz val="20"/>
      <name val="Calibri"/>
      <family val="2"/>
    </font>
    <font>
      <b/>
      <sz val="20"/>
      <name val="Calibri"/>
      <family val="2"/>
    </font>
    <font>
      <b/>
      <sz val="48"/>
      <color theme="1"/>
      <name val="Times New Roman"/>
      <family val="1"/>
      <charset val="238"/>
    </font>
    <font>
      <sz val="48"/>
      <name val="Times New Roman"/>
      <family val="1"/>
      <charset val="238"/>
    </font>
    <font>
      <sz val="36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0" xfId="0" applyAlignment="1">
      <alignment horizontal="right"/>
    </xf>
    <xf numFmtId="0" fontId="1" fillId="0" borderId="0" xfId="0" applyFont="1"/>
    <xf numFmtId="0" fontId="1" fillId="0" borderId="0" xfId="0" applyFont="1" applyAlignment="1">
      <alignment horizontal="right"/>
    </xf>
    <xf numFmtId="2" fontId="1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2" fontId="4" fillId="0" borderId="0" xfId="0" applyNumberFormat="1" applyFont="1"/>
    <xf numFmtId="4" fontId="4" fillId="0" borderId="0" xfId="0" applyNumberFormat="1" applyFont="1"/>
    <xf numFmtId="4" fontId="1" fillId="0" borderId="0" xfId="0" applyNumberFormat="1" applyFont="1"/>
    <xf numFmtId="4" fontId="0" fillId="0" borderId="0" xfId="0" applyNumberFormat="1"/>
    <xf numFmtId="4" fontId="6" fillId="0" borderId="0" xfId="0" applyNumberFormat="1" applyFont="1"/>
    <xf numFmtId="4" fontId="7" fillId="0" borderId="0" xfId="0" applyNumberFormat="1" applyFont="1"/>
    <xf numFmtId="4" fontId="5" fillId="0" borderId="0" xfId="0" applyNumberFormat="1" applyFont="1"/>
    <xf numFmtId="4" fontId="8" fillId="0" borderId="0" xfId="0" applyNumberFormat="1" applyFont="1"/>
    <xf numFmtId="4" fontId="9" fillId="0" borderId="0" xfId="0" applyNumberFormat="1" applyFont="1"/>
    <xf numFmtId="4" fontId="11" fillId="0" borderId="0" xfId="0" applyNumberFormat="1" applyFont="1"/>
    <xf numFmtId="4" fontId="12" fillId="0" borderId="0" xfId="0" applyNumberFormat="1" applyFont="1"/>
    <xf numFmtId="4" fontId="10" fillId="0" borderId="0" xfId="0" applyNumberFormat="1" applyFont="1" applyAlignment="1">
      <alignment horizontal="center"/>
    </xf>
    <xf numFmtId="0" fontId="13" fillId="0" borderId="1" xfId="0" applyFont="1" applyBorder="1"/>
    <xf numFmtId="0" fontId="13" fillId="0" borderId="1" xfId="0" applyFont="1" applyBorder="1" applyAlignment="1">
      <alignment horizontal="right"/>
    </xf>
    <xf numFmtId="2" fontId="13" fillId="0" borderId="1" xfId="0" applyNumberFormat="1" applyFont="1" applyBorder="1"/>
    <xf numFmtId="0" fontId="13" fillId="0" borderId="5" xfId="0" applyFont="1" applyBorder="1"/>
    <xf numFmtId="0" fontId="13" fillId="0" borderId="5" xfId="0" applyFont="1" applyBorder="1" applyAlignment="1">
      <alignment horizontal="right"/>
    </xf>
    <xf numFmtId="2" fontId="13" fillId="0" borderId="5" xfId="0" applyNumberFormat="1" applyFont="1" applyBorder="1"/>
    <xf numFmtId="0" fontId="17" fillId="0" borderId="0" xfId="0" applyFont="1"/>
    <xf numFmtId="0" fontId="18" fillId="0" borderId="1" xfId="0" applyFont="1" applyBorder="1"/>
    <xf numFmtId="0" fontId="18" fillId="0" borderId="1" xfId="0" applyFont="1" applyBorder="1" applyAlignment="1">
      <alignment wrapText="1"/>
    </xf>
    <xf numFmtId="0" fontId="18" fillId="0" borderId="1" xfId="0" applyFont="1" applyBorder="1" applyAlignment="1">
      <alignment vertical="center" wrapText="1"/>
    </xf>
    <xf numFmtId="0" fontId="18" fillId="0" borderId="1" xfId="0" applyFont="1" applyBorder="1" applyAlignment="1">
      <alignment vertical="center"/>
    </xf>
    <xf numFmtId="0" fontId="19" fillId="0" borderId="1" xfId="0" applyFont="1" applyBorder="1" applyAlignment="1">
      <alignment wrapText="1"/>
    </xf>
    <xf numFmtId="2" fontId="18" fillId="0" borderId="1" xfId="0" applyNumberFormat="1" applyFont="1" applyBorder="1" applyAlignment="1">
      <alignment horizontal="center"/>
    </xf>
    <xf numFmtId="2" fontId="20" fillId="0" borderId="1" xfId="0" applyNumberFormat="1" applyFont="1" applyBorder="1" applyAlignment="1">
      <alignment horizontal="center"/>
    </xf>
    <xf numFmtId="4" fontId="18" fillId="0" borderId="1" xfId="0" applyNumberFormat="1" applyFont="1" applyBorder="1"/>
    <xf numFmtId="4" fontId="18" fillId="2" borderId="1" xfId="0" applyNumberFormat="1" applyFont="1" applyFill="1" applyBorder="1"/>
    <xf numFmtId="4" fontId="19" fillId="0" borderId="1" xfId="0" applyNumberFormat="1" applyFont="1" applyBorder="1"/>
    <xf numFmtId="2" fontId="18" fillId="0" borderId="5" xfId="0" applyNumberFormat="1" applyFont="1" applyBorder="1" applyAlignment="1">
      <alignment horizontal="center"/>
    </xf>
    <xf numFmtId="2" fontId="20" fillId="0" borderId="5" xfId="0" applyNumberFormat="1" applyFont="1" applyBorder="1" applyAlignment="1">
      <alignment horizontal="center"/>
    </xf>
    <xf numFmtId="0" fontId="10" fillId="3" borderId="3" xfId="0" applyFont="1" applyFill="1" applyBorder="1"/>
    <xf numFmtId="0" fontId="10" fillId="3" borderId="3" xfId="0" applyFont="1" applyFill="1" applyBorder="1" applyAlignment="1">
      <alignment horizontal="right"/>
    </xf>
    <xf numFmtId="0" fontId="20" fillId="3" borderId="3" xfId="0" applyFont="1" applyFill="1" applyBorder="1"/>
    <xf numFmtId="4" fontId="20" fillId="3" borderId="4" xfId="0" applyNumberFormat="1" applyFont="1" applyFill="1" applyBorder="1"/>
    <xf numFmtId="4" fontId="20" fillId="3" borderId="1" xfId="0" applyNumberFormat="1" applyFont="1" applyFill="1" applyBorder="1"/>
    <xf numFmtId="0" fontId="14" fillId="3" borderId="1" xfId="0" applyFont="1" applyFill="1" applyBorder="1" applyAlignment="1">
      <alignment vertical="center"/>
    </xf>
    <xf numFmtId="0" fontId="14" fillId="3" borderId="1" xfId="0" applyFont="1" applyFill="1" applyBorder="1" applyAlignment="1">
      <alignment horizontal="center" vertical="center" wrapText="1"/>
    </xf>
    <xf numFmtId="4" fontId="14" fillId="3" borderId="1" xfId="0" applyNumberFormat="1" applyFont="1" applyFill="1" applyBorder="1" applyAlignment="1">
      <alignment horizontal="center" vertical="center" wrapText="1"/>
    </xf>
    <xf numFmtId="0" fontId="18" fillId="0" borderId="0" xfId="0" applyFont="1"/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right" vertical="center"/>
    </xf>
    <xf numFmtId="0" fontId="22" fillId="0" borderId="1" xfId="0" applyFont="1" applyBorder="1" applyAlignment="1">
      <alignment horizontal="center" vertical="center"/>
    </xf>
    <xf numFmtId="4" fontId="21" fillId="0" borderId="1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wrapText="1"/>
    </xf>
    <xf numFmtId="0" fontId="23" fillId="0" borderId="0" xfId="0" applyFont="1" applyAlignment="1">
      <alignment horizontal="center" vertical="center"/>
    </xf>
    <xf numFmtId="4" fontId="20" fillId="3" borderId="0" xfId="0" applyNumberFormat="1" applyFont="1" applyFill="1"/>
    <xf numFmtId="0" fontId="14" fillId="2" borderId="0" xfId="0" applyFont="1" applyFill="1" applyAlignment="1">
      <alignment horizontal="center"/>
    </xf>
    <xf numFmtId="0" fontId="10" fillId="2" borderId="0" xfId="0" applyFont="1" applyFill="1"/>
    <xf numFmtId="0" fontId="10" fillId="2" borderId="0" xfId="0" applyFont="1" applyFill="1" applyAlignment="1">
      <alignment horizontal="right"/>
    </xf>
    <xf numFmtId="0" fontId="20" fillId="2" borderId="0" xfId="0" applyFont="1" applyFill="1"/>
    <xf numFmtId="4" fontId="20" fillId="2" borderId="0" xfId="0" applyNumberFormat="1" applyFont="1" applyFill="1"/>
    <xf numFmtId="0" fontId="24" fillId="0" borderId="0" xfId="0" applyFont="1"/>
    <xf numFmtId="0" fontId="0" fillId="0" borderId="6" xfId="0" applyBorder="1"/>
    <xf numFmtId="0" fontId="2" fillId="0" borderId="0" xfId="0" applyFont="1" applyAlignment="1">
      <alignment horizontal="center"/>
    </xf>
    <xf numFmtId="4" fontId="15" fillId="0" borderId="0" xfId="0" applyNumberFormat="1" applyFont="1" applyAlignment="1">
      <alignment horizontal="center"/>
    </xf>
    <xf numFmtId="0" fontId="23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right"/>
    </xf>
    <xf numFmtId="4" fontId="25" fillId="0" borderId="0" xfId="0" applyNumberFormat="1" applyFont="1" applyAlignment="1">
      <alignment horizontal="right"/>
    </xf>
    <xf numFmtId="0" fontId="14" fillId="3" borderId="2" xfId="0" applyFont="1" applyFill="1" applyBorder="1" applyAlignment="1">
      <alignment horizontal="center"/>
    </xf>
    <xf numFmtId="0" fontId="14" fillId="3" borderId="3" xfId="0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137"/>
  <sheetViews>
    <sheetView tabSelected="1" topLeftCell="A118" zoomScale="40" zoomScaleNormal="40" workbookViewId="0">
      <selection activeCell="AA134" sqref="AA134"/>
    </sheetView>
  </sheetViews>
  <sheetFormatPr defaultRowHeight="36" x14ac:dyDescent="0.55000000000000004"/>
  <cols>
    <col min="1" max="1" width="18.28515625" customWidth="1"/>
    <col min="2" max="2" width="152.5703125" customWidth="1"/>
    <col min="3" max="3" width="181.140625" customWidth="1"/>
    <col min="4" max="4" width="21.42578125" hidden="1" customWidth="1"/>
    <col min="5" max="5" width="22.7109375" hidden="1" customWidth="1"/>
    <col min="6" max="6" width="19.42578125" hidden="1" customWidth="1"/>
    <col min="7" max="7" width="17" style="1" hidden="1" customWidth="1"/>
    <col min="8" max="8" width="16.42578125" hidden="1" customWidth="1"/>
    <col min="9" max="9" width="14.7109375" style="1" hidden="1" customWidth="1"/>
    <col min="10" max="10" width="24.140625" style="1" hidden="1" customWidth="1"/>
    <col min="11" max="11" width="20.5703125" style="1" hidden="1" customWidth="1"/>
    <col min="12" max="12" width="20.42578125" style="1" hidden="1" customWidth="1"/>
    <col min="13" max="13" width="23" style="1" hidden="1" customWidth="1"/>
    <col min="14" max="14" width="17" style="1" hidden="1" customWidth="1"/>
    <col min="15" max="15" width="20.42578125" style="1" hidden="1" customWidth="1"/>
    <col min="16" max="16" width="30" style="1" hidden="1" customWidth="1"/>
    <col min="17" max="17" width="14.7109375" style="1" hidden="1" customWidth="1"/>
    <col min="18" max="18" width="20.7109375" style="1" hidden="1" customWidth="1"/>
    <col min="19" max="19" width="21.7109375" style="1" hidden="1" customWidth="1"/>
    <col min="20" max="20" width="27.7109375" hidden="1" customWidth="1"/>
    <col min="21" max="21" width="45.42578125" hidden="1" customWidth="1"/>
    <col min="22" max="22" width="52.5703125" hidden="1" customWidth="1"/>
    <col min="23" max="23" width="3.28515625" hidden="1" customWidth="1"/>
    <col min="24" max="24" width="48.5703125" hidden="1" customWidth="1"/>
    <col min="25" max="25" width="47.7109375" hidden="1" customWidth="1"/>
    <col min="26" max="26" width="26.42578125" style="11" hidden="1" customWidth="1"/>
    <col min="27" max="27" width="110.42578125" style="14" customWidth="1"/>
    <col min="28" max="28" width="120.28515625" style="15" customWidth="1"/>
    <col min="29" max="29" width="54.140625" style="15" hidden="1" customWidth="1"/>
    <col min="30" max="30" width="70.5703125" style="16" hidden="1" customWidth="1"/>
    <col min="31" max="31" width="40" hidden="1" customWidth="1"/>
  </cols>
  <sheetData>
    <row r="1" spans="1:32" ht="46.5" x14ac:dyDescent="0.7">
      <c r="AA1" s="65"/>
      <c r="AB1" s="66"/>
    </row>
    <row r="2" spans="1:32" ht="47.25" customHeight="1" x14ac:dyDescent="0.55000000000000004">
      <c r="AC2" s="19"/>
      <c r="AD2" s="19"/>
      <c r="AE2" s="19"/>
    </row>
    <row r="3" spans="1:32" ht="8.25" customHeight="1" x14ac:dyDescent="0.55000000000000004">
      <c r="AC3" s="19"/>
      <c r="AD3" s="19"/>
      <c r="AE3" s="19"/>
    </row>
    <row r="4" spans="1:32" ht="216.75" customHeight="1" x14ac:dyDescent="0.25">
      <c r="A4" s="69" t="s">
        <v>265</v>
      </c>
      <c r="B4" s="70"/>
      <c r="C4" s="70"/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  <c r="AA4" s="70"/>
      <c r="AB4" s="70"/>
      <c r="AC4" s="70"/>
      <c r="AD4" s="70"/>
      <c r="AE4" s="70"/>
      <c r="AF4" s="61"/>
    </row>
    <row r="5" spans="1:32" ht="293.25" customHeight="1" x14ac:dyDescent="0.25">
      <c r="A5" s="44" t="s">
        <v>20</v>
      </c>
      <c r="B5" s="45" t="s">
        <v>0</v>
      </c>
      <c r="C5" s="45" t="s">
        <v>1</v>
      </c>
      <c r="D5" s="45" t="s">
        <v>2</v>
      </c>
      <c r="E5" s="45" t="s">
        <v>3</v>
      </c>
      <c r="F5" s="45" t="s">
        <v>4</v>
      </c>
      <c r="G5" s="45" t="s">
        <v>5</v>
      </c>
      <c r="H5" s="45" t="s">
        <v>6</v>
      </c>
      <c r="I5" s="45" t="s">
        <v>7</v>
      </c>
      <c r="J5" s="45" t="s">
        <v>8</v>
      </c>
      <c r="K5" s="45" t="s">
        <v>9</v>
      </c>
      <c r="L5" s="45" t="s">
        <v>10</v>
      </c>
      <c r="M5" s="45" t="s">
        <v>11</v>
      </c>
      <c r="N5" s="45" t="s">
        <v>12</v>
      </c>
      <c r="O5" s="45" t="s">
        <v>13</v>
      </c>
      <c r="P5" s="45" t="s">
        <v>251</v>
      </c>
      <c r="Q5" s="45" t="s">
        <v>14</v>
      </c>
      <c r="R5" s="45" t="s">
        <v>15</v>
      </c>
      <c r="S5" s="45" t="s">
        <v>16</v>
      </c>
      <c r="T5" s="45" t="s">
        <v>17</v>
      </c>
      <c r="U5" s="45" t="s">
        <v>252</v>
      </c>
      <c r="V5" s="45" t="s">
        <v>253</v>
      </c>
      <c r="W5" s="45" t="s">
        <v>18</v>
      </c>
      <c r="X5" s="45" t="s">
        <v>254</v>
      </c>
      <c r="Y5" s="45" t="s">
        <v>263</v>
      </c>
      <c r="Z5" s="46" t="s">
        <v>19</v>
      </c>
      <c r="AA5" s="46" t="s">
        <v>264</v>
      </c>
      <c r="AB5" s="46" t="s">
        <v>255</v>
      </c>
      <c r="AC5" s="46" t="s">
        <v>256</v>
      </c>
      <c r="AD5" s="45" t="s">
        <v>257</v>
      </c>
      <c r="AE5" s="45" t="s">
        <v>258</v>
      </c>
    </row>
    <row r="6" spans="1:32" ht="18.75" customHeight="1" x14ac:dyDescent="0.25">
      <c r="A6" s="48"/>
      <c r="B6" s="48"/>
      <c r="C6" s="48"/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9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51"/>
      <c r="AC6" s="48">
        <v>8</v>
      </c>
      <c r="AD6" s="50">
        <v>9</v>
      </c>
      <c r="AE6" s="48">
        <v>10</v>
      </c>
    </row>
    <row r="7" spans="1:32" ht="93.75" customHeight="1" x14ac:dyDescent="0.7">
      <c r="A7" s="27">
        <v>1</v>
      </c>
      <c r="B7" s="28" t="s">
        <v>21</v>
      </c>
      <c r="C7" s="28" t="s">
        <v>259</v>
      </c>
      <c r="D7" s="20">
        <v>3</v>
      </c>
      <c r="E7" s="21" t="s">
        <v>22</v>
      </c>
      <c r="F7" s="20">
        <v>3</v>
      </c>
      <c r="G7" s="21" t="s">
        <v>22</v>
      </c>
      <c r="H7" s="21" t="s">
        <v>22</v>
      </c>
      <c r="I7" s="21" t="s">
        <v>22</v>
      </c>
      <c r="J7" s="21">
        <v>1560</v>
      </c>
      <c r="K7" s="21" t="s">
        <v>22</v>
      </c>
      <c r="L7" s="21">
        <v>1560</v>
      </c>
      <c r="M7" s="21" t="s">
        <v>22</v>
      </c>
      <c r="N7" s="21" t="s">
        <v>22</v>
      </c>
      <c r="O7" s="21" t="s">
        <v>22</v>
      </c>
      <c r="P7" s="21" t="s">
        <v>22</v>
      </c>
      <c r="Q7" s="21">
        <v>1</v>
      </c>
      <c r="R7" s="21" t="s">
        <v>22</v>
      </c>
      <c r="S7" s="21">
        <v>1</v>
      </c>
      <c r="T7" s="22">
        <v>57720</v>
      </c>
      <c r="U7" s="22">
        <v>0</v>
      </c>
      <c r="V7" s="22">
        <v>0</v>
      </c>
      <c r="W7" s="22">
        <v>200</v>
      </c>
      <c r="X7" s="32">
        <v>46.07</v>
      </c>
      <c r="Y7" s="33">
        <v>45</v>
      </c>
      <c r="Z7" s="34">
        <v>57920</v>
      </c>
      <c r="AA7" s="34">
        <f t="shared" ref="AA7:AA51" si="0">Z7*Y7%</f>
        <v>26064</v>
      </c>
      <c r="AB7" s="34">
        <f>AA7*2%</f>
        <v>521.28</v>
      </c>
      <c r="AC7" s="34">
        <f>AA7+AB7</f>
        <v>26585.279999999999</v>
      </c>
      <c r="AD7" s="34">
        <f t="shared" ref="AD7:AD38" si="1">AA7*0.5%</f>
        <v>130.32</v>
      </c>
      <c r="AE7" s="34">
        <f t="shared" ref="AE7:AE38" si="2">AC7+AD7</f>
        <v>26715.599999999999</v>
      </c>
    </row>
    <row r="8" spans="1:32" ht="93.75" customHeight="1" x14ac:dyDescent="0.7">
      <c r="A8" s="27">
        <v>2</v>
      </c>
      <c r="B8" s="28" t="s">
        <v>23</v>
      </c>
      <c r="C8" s="28" t="s">
        <v>24</v>
      </c>
      <c r="D8" s="20">
        <v>3</v>
      </c>
      <c r="E8" s="21">
        <v>1</v>
      </c>
      <c r="F8" s="20">
        <v>2</v>
      </c>
      <c r="G8" s="21" t="s">
        <v>22</v>
      </c>
      <c r="H8" s="21" t="s">
        <v>22</v>
      </c>
      <c r="I8" s="21" t="s">
        <v>22</v>
      </c>
      <c r="J8" s="21">
        <v>2280</v>
      </c>
      <c r="K8" s="21">
        <v>840</v>
      </c>
      <c r="L8" s="21">
        <v>1440</v>
      </c>
      <c r="M8" s="21" t="s">
        <v>22</v>
      </c>
      <c r="N8" s="21" t="s">
        <v>22</v>
      </c>
      <c r="O8" s="21" t="s">
        <v>22</v>
      </c>
      <c r="P8" s="21" t="s">
        <v>22</v>
      </c>
      <c r="Q8" s="21">
        <v>2</v>
      </c>
      <c r="R8" s="21">
        <v>1</v>
      </c>
      <c r="S8" s="21">
        <v>1</v>
      </c>
      <c r="T8" s="22">
        <v>114000</v>
      </c>
      <c r="U8" s="22">
        <v>600</v>
      </c>
      <c r="V8" s="22">
        <v>1200</v>
      </c>
      <c r="W8" s="22">
        <v>400</v>
      </c>
      <c r="X8" s="32">
        <v>58.65</v>
      </c>
      <c r="Y8" s="33">
        <v>45</v>
      </c>
      <c r="Z8" s="34">
        <v>116200</v>
      </c>
      <c r="AA8" s="34">
        <f t="shared" si="0"/>
        <v>52290</v>
      </c>
      <c r="AB8" s="34">
        <f t="shared" ref="AB8:AB71" si="3">AA8*2%</f>
        <v>1045.8</v>
      </c>
      <c r="AC8" s="34">
        <f t="shared" ref="AC8:AC71" si="4">AA8+AB8</f>
        <v>53335.8</v>
      </c>
      <c r="AD8" s="34">
        <f t="shared" si="1"/>
        <v>261.45</v>
      </c>
      <c r="AE8" s="34">
        <f t="shared" si="2"/>
        <v>53597.25</v>
      </c>
    </row>
    <row r="9" spans="1:32" ht="93.75" customHeight="1" x14ac:dyDescent="0.7">
      <c r="A9" s="27">
        <v>3</v>
      </c>
      <c r="B9" s="28" t="s">
        <v>25</v>
      </c>
      <c r="C9" s="28" t="s">
        <v>26</v>
      </c>
      <c r="D9" s="20">
        <v>20</v>
      </c>
      <c r="E9" s="21">
        <v>6</v>
      </c>
      <c r="F9" s="20">
        <v>9</v>
      </c>
      <c r="G9" s="21" t="s">
        <v>22</v>
      </c>
      <c r="H9" s="21">
        <v>5</v>
      </c>
      <c r="I9" s="21" t="s">
        <v>22</v>
      </c>
      <c r="J9" s="21">
        <v>12600</v>
      </c>
      <c r="K9" s="21">
        <v>4320</v>
      </c>
      <c r="L9" s="21">
        <v>6480</v>
      </c>
      <c r="M9" s="21" t="s">
        <v>22</v>
      </c>
      <c r="N9" s="21">
        <v>1800</v>
      </c>
      <c r="O9" s="21" t="s">
        <v>22</v>
      </c>
      <c r="P9" s="21" t="s">
        <v>22</v>
      </c>
      <c r="Q9" s="21">
        <v>19</v>
      </c>
      <c r="R9" s="21">
        <v>18</v>
      </c>
      <c r="S9" s="21">
        <v>1</v>
      </c>
      <c r="T9" s="22">
        <v>630000</v>
      </c>
      <c r="U9" s="22">
        <v>36000</v>
      </c>
      <c r="V9" s="22">
        <v>5000</v>
      </c>
      <c r="W9" s="22">
        <v>1900</v>
      </c>
      <c r="X9" s="32">
        <v>85.51</v>
      </c>
      <c r="Y9" s="33">
        <v>65</v>
      </c>
      <c r="Z9" s="34">
        <v>672900</v>
      </c>
      <c r="AA9" s="34">
        <f t="shared" si="0"/>
        <v>437385</v>
      </c>
      <c r="AB9" s="34">
        <f t="shared" si="3"/>
        <v>8747.7000000000007</v>
      </c>
      <c r="AC9" s="34">
        <f t="shared" si="4"/>
        <v>446132.7</v>
      </c>
      <c r="AD9" s="34">
        <f t="shared" si="1"/>
        <v>2186.9250000000002</v>
      </c>
      <c r="AE9" s="34">
        <f t="shared" si="2"/>
        <v>448319.625</v>
      </c>
    </row>
    <row r="10" spans="1:32" ht="93.75" customHeight="1" x14ac:dyDescent="0.7">
      <c r="A10" s="27">
        <v>4</v>
      </c>
      <c r="B10" s="28" t="s">
        <v>27</v>
      </c>
      <c r="C10" s="28" t="s">
        <v>28</v>
      </c>
      <c r="D10" s="20">
        <v>27</v>
      </c>
      <c r="E10" s="21">
        <v>15</v>
      </c>
      <c r="F10" s="20">
        <v>10</v>
      </c>
      <c r="G10" s="21">
        <v>2</v>
      </c>
      <c r="H10" s="21" t="s">
        <v>22</v>
      </c>
      <c r="I10" s="21" t="s">
        <v>22</v>
      </c>
      <c r="J10" s="21">
        <v>20760</v>
      </c>
      <c r="K10" s="21">
        <v>12600</v>
      </c>
      <c r="L10" s="21">
        <v>7200</v>
      </c>
      <c r="M10" s="21">
        <v>960</v>
      </c>
      <c r="N10" s="21" t="s">
        <v>22</v>
      </c>
      <c r="O10" s="21" t="s">
        <v>22</v>
      </c>
      <c r="P10" s="21" t="s">
        <v>22</v>
      </c>
      <c r="Q10" s="21">
        <v>16</v>
      </c>
      <c r="R10" s="21">
        <v>6</v>
      </c>
      <c r="S10" s="21">
        <v>10</v>
      </c>
      <c r="T10" s="22">
        <v>854274</v>
      </c>
      <c r="U10" s="22">
        <v>21600</v>
      </c>
      <c r="V10" s="22">
        <v>60000</v>
      </c>
      <c r="W10" s="22">
        <v>3200</v>
      </c>
      <c r="X10" s="32">
        <v>75.040000000000006</v>
      </c>
      <c r="Y10" s="33">
        <v>55</v>
      </c>
      <c r="Z10" s="34">
        <v>939074</v>
      </c>
      <c r="AA10" s="34">
        <f t="shared" si="0"/>
        <v>516490.70000000007</v>
      </c>
      <c r="AB10" s="34">
        <f t="shared" si="3"/>
        <v>10329.814000000002</v>
      </c>
      <c r="AC10" s="34">
        <f t="shared" si="4"/>
        <v>526820.51400000008</v>
      </c>
      <c r="AD10" s="34">
        <f t="shared" si="1"/>
        <v>2582.4535000000005</v>
      </c>
      <c r="AE10" s="34">
        <f t="shared" si="2"/>
        <v>529402.96750000003</v>
      </c>
    </row>
    <row r="11" spans="1:32" ht="93.75" customHeight="1" x14ac:dyDescent="0.7">
      <c r="A11" s="27">
        <v>5</v>
      </c>
      <c r="B11" s="28" t="s">
        <v>29</v>
      </c>
      <c r="C11" s="28" t="s">
        <v>30</v>
      </c>
      <c r="D11" s="20">
        <v>123</v>
      </c>
      <c r="E11" s="21">
        <v>25</v>
      </c>
      <c r="F11" s="20">
        <v>78</v>
      </c>
      <c r="G11" s="21">
        <v>4</v>
      </c>
      <c r="H11" s="21">
        <v>8</v>
      </c>
      <c r="I11" s="21">
        <v>8</v>
      </c>
      <c r="J11" s="21">
        <v>55440</v>
      </c>
      <c r="K11" s="21">
        <v>12000</v>
      </c>
      <c r="L11" s="21">
        <v>37440</v>
      </c>
      <c r="M11" s="21">
        <v>1200</v>
      </c>
      <c r="N11" s="21">
        <v>2400</v>
      </c>
      <c r="O11" s="21">
        <v>2400</v>
      </c>
      <c r="P11" s="21">
        <v>55440</v>
      </c>
      <c r="Q11" s="21">
        <v>82</v>
      </c>
      <c r="R11" s="21">
        <v>39</v>
      </c>
      <c r="S11" s="21">
        <v>43</v>
      </c>
      <c r="T11" s="22">
        <v>2772000</v>
      </c>
      <c r="U11" s="22">
        <v>46800</v>
      </c>
      <c r="V11" s="22">
        <v>103200</v>
      </c>
      <c r="W11" s="22">
        <v>12300</v>
      </c>
      <c r="X11" s="32">
        <v>100</v>
      </c>
      <c r="Y11" s="33">
        <v>65</v>
      </c>
      <c r="Z11" s="34">
        <v>2934300</v>
      </c>
      <c r="AA11" s="34">
        <f t="shared" si="0"/>
        <v>1907295</v>
      </c>
      <c r="AB11" s="34">
        <f t="shared" si="3"/>
        <v>38145.9</v>
      </c>
      <c r="AC11" s="34">
        <f t="shared" si="4"/>
        <v>1945440.9</v>
      </c>
      <c r="AD11" s="34">
        <f t="shared" si="1"/>
        <v>9536.4750000000004</v>
      </c>
      <c r="AE11" s="34">
        <f t="shared" si="2"/>
        <v>1954977.375</v>
      </c>
    </row>
    <row r="12" spans="1:32" ht="93.75" customHeight="1" x14ac:dyDescent="0.7">
      <c r="A12" s="27">
        <v>6</v>
      </c>
      <c r="B12" s="28" t="s">
        <v>31</v>
      </c>
      <c r="C12" s="28" t="s">
        <v>32</v>
      </c>
      <c r="D12" s="20">
        <v>53</v>
      </c>
      <c r="E12" s="21">
        <v>20</v>
      </c>
      <c r="F12" s="20">
        <v>17</v>
      </c>
      <c r="G12" s="21">
        <v>2</v>
      </c>
      <c r="H12" s="21">
        <v>9</v>
      </c>
      <c r="I12" s="21">
        <v>5</v>
      </c>
      <c r="J12" s="21">
        <v>25500</v>
      </c>
      <c r="K12" s="21">
        <v>12000</v>
      </c>
      <c r="L12" s="21">
        <v>8500</v>
      </c>
      <c r="M12" s="21">
        <v>800</v>
      </c>
      <c r="N12" s="21">
        <v>2700</v>
      </c>
      <c r="O12" s="21">
        <v>1500</v>
      </c>
      <c r="P12" s="21">
        <v>25500</v>
      </c>
      <c r="Q12" s="21">
        <v>17</v>
      </c>
      <c r="R12" s="21">
        <v>5</v>
      </c>
      <c r="S12" s="21">
        <v>12</v>
      </c>
      <c r="T12" s="22">
        <v>1275000</v>
      </c>
      <c r="U12" s="22">
        <v>4500</v>
      </c>
      <c r="V12" s="22">
        <v>18000</v>
      </c>
      <c r="W12" s="22">
        <v>3400</v>
      </c>
      <c r="X12" s="32">
        <v>100</v>
      </c>
      <c r="Y12" s="33">
        <v>65</v>
      </c>
      <c r="Z12" s="34">
        <v>1300900</v>
      </c>
      <c r="AA12" s="34">
        <f t="shared" si="0"/>
        <v>845585</v>
      </c>
      <c r="AB12" s="34">
        <f t="shared" si="3"/>
        <v>16911.7</v>
      </c>
      <c r="AC12" s="34">
        <f t="shared" si="4"/>
        <v>862496.7</v>
      </c>
      <c r="AD12" s="34">
        <f t="shared" si="1"/>
        <v>4227.9250000000002</v>
      </c>
      <c r="AE12" s="34">
        <f t="shared" si="2"/>
        <v>866724.625</v>
      </c>
    </row>
    <row r="13" spans="1:32" ht="93.75" customHeight="1" x14ac:dyDescent="0.7">
      <c r="A13" s="27">
        <v>7</v>
      </c>
      <c r="B13" s="28" t="s">
        <v>33</v>
      </c>
      <c r="C13" s="28" t="s">
        <v>34</v>
      </c>
      <c r="D13" s="20">
        <v>6</v>
      </c>
      <c r="E13" s="21">
        <v>2</v>
      </c>
      <c r="F13" s="20">
        <v>1</v>
      </c>
      <c r="G13" s="21">
        <v>1</v>
      </c>
      <c r="H13" s="21">
        <v>1</v>
      </c>
      <c r="I13" s="21">
        <v>1</v>
      </c>
      <c r="J13" s="21">
        <v>3600</v>
      </c>
      <c r="K13" s="21">
        <v>1680</v>
      </c>
      <c r="L13" s="21">
        <v>720</v>
      </c>
      <c r="M13" s="21">
        <v>480</v>
      </c>
      <c r="N13" s="21">
        <v>360</v>
      </c>
      <c r="O13" s="21">
        <v>360</v>
      </c>
      <c r="P13" s="21" t="s">
        <v>22</v>
      </c>
      <c r="Q13" s="21">
        <v>6</v>
      </c>
      <c r="R13" s="21">
        <v>6</v>
      </c>
      <c r="S13" s="21" t="s">
        <v>22</v>
      </c>
      <c r="T13" s="22">
        <v>180000</v>
      </c>
      <c r="U13" s="22">
        <v>21600</v>
      </c>
      <c r="V13" s="22">
        <v>0</v>
      </c>
      <c r="W13" s="22">
        <v>1200</v>
      </c>
      <c r="X13" s="32" t="s">
        <v>262</v>
      </c>
      <c r="Y13" s="33">
        <v>50</v>
      </c>
      <c r="Z13" s="34">
        <v>202800</v>
      </c>
      <c r="AA13" s="34">
        <f t="shared" si="0"/>
        <v>101400</v>
      </c>
      <c r="AB13" s="34">
        <f t="shared" si="3"/>
        <v>2028</v>
      </c>
      <c r="AC13" s="34">
        <f t="shared" si="4"/>
        <v>103428</v>
      </c>
      <c r="AD13" s="34">
        <f t="shared" si="1"/>
        <v>507</v>
      </c>
      <c r="AE13" s="34">
        <f t="shared" si="2"/>
        <v>103935</v>
      </c>
    </row>
    <row r="14" spans="1:32" ht="93.75" customHeight="1" x14ac:dyDescent="0.7">
      <c r="A14" s="27">
        <v>8</v>
      </c>
      <c r="B14" s="28" t="s">
        <v>35</v>
      </c>
      <c r="C14" s="28" t="s">
        <v>36</v>
      </c>
      <c r="D14" s="20">
        <v>59</v>
      </c>
      <c r="E14" s="21">
        <v>22</v>
      </c>
      <c r="F14" s="20">
        <v>22</v>
      </c>
      <c r="G14" s="21" t="s">
        <v>22</v>
      </c>
      <c r="H14" s="21" t="s">
        <v>22</v>
      </c>
      <c r="I14" s="21">
        <v>15</v>
      </c>
      <c r="J14" s="21">
        <v>39720</v>
      </c>
      <c r="K14" s="21">
        <v>18480</v>
      </c>
      <c r="L14" s="21">
        <v>15840</v>
      </c>
      <c r="M14" s="21" t="s">
        <v>22</v>
      </c>
      <c r="N14" s="21" t="s">
        <v>22</v>
      </c>
      <c r="O14" s="21">
        <v>5400</v>
      </c>
      <c r="P14" s="21">
        <v>39720</v>
      </c>
      <c r="Q14" s="21">
        <v>59</v>
      </c>
      <c r="R14" s="21">
        <v>59</v>
      </c>
      <c r="S14" s="21" t="s">
        <v>22</v>
      </c>
      <c r="T14" s="22">
        <v>1986000</v>
      </c>
      <c r="U14" s="22">
        <v>212400</v>
      </c>
      <c r="V14" s="22">
        <v>0</v>
      </c>
      <c r="W14" s="22">
        <v>11800</v>
      </c>
      <c r="X14" s="32">
        <v>86.98</v>
      </c>
      <c r="Y14" s="33">
        <v>65</v>
      </c>
      <c r="Z14" s="34">
        <v>2210200</v>
      </c>
      <c r="AA14" s="34">
        <f t="shared" si="0"/>
        <v>1436630</v>
      </c>
      <c r="AB14" s="34">
        <f t="shared" si="3"/>
        <v>28732.600000000002</v>
      </c>
      <c r="AC14" s="34">
        <f t="shared" si="4"/>
        <v>1465362.6</v>
      </c>
      <c r="AD14" s="34">
        <f t="shared" si="1"/>
        <v>7183.1500000000005</v>
      </c>
      <c r="AE14" s="34">
        <f t="shared" si="2"/>
        <v>1472545.75</v>
      </c>
    </row>
    <row r="15" spans="1:32" ht="93.75" customHeight="1" x14ac:dyDescent="0.7">
      <c r="A15" s="27">
        <v>9</v>
      </c>
      <c r="B15" s="28" t="s">
        <v>37</v>
      </c>
      <c r="C15" s="28" t="s">
        <v>38</v>
      </c>
      <c r="D15" s="20">
        <v>110</v>
      </c>
      <c r="E15" s="21">
        <v>40</v>
      </c>
      <c r="F15" s="20">
        <v>43</v>
      </c>
      <c r="G15" s="21">
        <v>9</v>
      </c>
      <c r="H15" s="21">
        <v>5</v>
      </c>
      <c r="I15" s="21">
        <v>13</v>
      </c>
      <c r="J15" s="21">
        <v>52785</v>
      </c>
      <c r="K15" s="21">
        <v>23400</v>
      </c>
      <c r="L15" s="21">
        <v>21285</v>
      </c>
      <c r="M15" s="21">
        <v>3240</v>
      </c>
      <c r="N15" s="21">
        <v>1350</v>
      </c>
      <c r="O15" s="21">
        <v>3510</v>
      </c>
      <c r="P15" s="21">
        <v>52785</v>
      </c>
      <c r="Q15" s="21">
        <v>47</v>
      </c>
      <c r="R15" s="21">
        <v>3</v>
      </c>
      <c r="S15" s="21">
        <v>44</v>
      </c>
      <c r="T15" s="22">
        <v>2639250</v>
      </c>
      <c r="U15" s="22">
        <v>8100</v>
      </c>
      <c r="V15" s="22">
        <v>198000</v>
      </c>
      <c r="W15" s="22">
        <v>9400</v>
      </c>
      <c r="X15" s="32">
        <v>89.18</v>
      </c>
      <c r="Y15" s="33">
        <v>65</v>
      </c>
      <c r="Z15" s="34">
        <v>2854750</v>
      </c>
      <c r="AA15" s="34">
        <f t="shared" si="0"/>
        <v>1855587.5</v>
      </c>
      <c r="AB15" s="34">
        <f t="shared" si="3"/>
        <v>37111.75</v>
      </c>
      <c r="AC15" s="34">
        <f t="shared" si="4"/>
        <v>1892699.25</v>
      </c>
      <c r="AD15" s="34">
        <f t="shared" si="1"/>
        <v>9277.9375</v>
      </c>
      <c r="AE15" s="34">
        <f t="shared" si="2"/>
        <v>1901977.1875</v>
      </c>
    </row>
    <row r="16" spans="1:32" ht="93.75" customHeight="1" x14ac:dyDescent="0.7">
      <c r="A16" s="27">
        <v>10</v>
      </c>
      <c r="B16" s="28" t="s">
        <v>39</v>
      </c>
      <c r="C16" s="28" t="s">
        <v>40</v>
      </c>
      <c r="D16" s="20">
        <v>40</v>
      </c>
      <c r="E16" s="21">
        <v>10</v>
      </c>
      <c r="F16" s="20">
        <v>20</v>
      </c>
      <c r="G16" s="21">
        <v>1</v>
      </c>
      <c r="H16" s="21">
        <v>6</v>
      </c>
      <c r="I16" s="21">
        <v>3</v>
      </c>
      <c r="J16" s="21">
        <v>26520</v>
      </c>
      <c r="K16" s="21">
        <v>8400</v>
      </c>
      <c r="L16" s="21">
        <v>14400</v>
      </c>
      <c r="M16" s="21">
        <v>480</v>
      </c>
      <c r="N16" s="21">
        <v>2160</v>
      </c>
      <c r="O16" s="21">
        <v>1080</v>
      </c>
      <c r="P16" s="21">
        <v>26520</v>
      </c>
      <c r="Q16" s="21">
        <v>37</v>
      </c>
      <c r="R16" s="21">
        <v>34</v>
      </c>
      <c r="S16" s="21">
        <v>3</v>
      </c>
      <c r="T16" s="22">
        <v>1326000</v>
      </c>
      <c r="U16" s="22">
        <v>122400</v>
      </c>
      <c r="V16" s="22">
        <v>18000</v>
      </c>
      <c r="W16" s="22">
        <v>7397.04</v>
      </c>
      <c r="X16" s="32">
        <v>90.94</v>
      </c>
      <c r="Y16" s="33">
        <v>65</v>
      </c>
      <c r="Z16" s="34">
        <v>1473797.04</v>
      </c>
      <c r="AA16" s="34">
        <f t="shared" si="0"/>
        <v>957968.076</v>
      </c>
      <c r="AB16" s="34">
        <f t="shared" si="3"/>
        <v>19159.361520000002</v>
      </c>
      <c r="AC16" s="34">
        <f t="shared" si="4"/>
        <v>977127.43752000004</v>
      </c>
      <c r="AD16" s="34">
        <f t="shared" si="1"/>
        <v>4789.8403800000006</v>
      </c>
      <c r="AE16" s="34">
        <f t="shared" si="2"/>
        <v>981917.27789999999</v>
      </c>
    </row>
    <row r="17" spans="1:31" ht="93.75" customHeight="1" x14ac:dyDescent="0.7">
      <c r="A17" s="27">
        <v>11</v>
      </c>
      <c r="B17" s="28" t="s">
        <v>41</v>
      </c>
      <c r="C17" s="28" t="s">
        <v>42</v>
      </c>
      <c r="D17" s="20">
        <v>70</v>
      </c>
      <c r="E17" s="21">
        <v>32</v>
      </c>
      <c r="F17" s="20">
        <v>22</v>
      </c>
      <c r="G17" s="21">
        <v>2</v>
      </c>
      <c r="H17" s="21">
        <v>9</v>
      </c>
      <c r="I17" s="21">
        <v>5</v>
      </c>
      <c r="J17" s="21">
        <v>48720</v>
      </c>
      <c r="K17" s="21">
        <v>26880</v>
      </c>
      <c r="L17" s="21">
        <v>15840</v>
      </c>
      <c r="M17" s="21">
        <v>960</v>
      </c>
      <c r="N17" s="21">
        <v>3240</v>
      </c>
      <c r="O17" s="21">
        <v>1800</v>
      </c>
      <c r="P17" s="21">
        <v>48720</v>
      </c>
      <c r="Q17" s="21">
        <v>30</v>
      </c>
      <c r="R17" s="21">
        <v>15</v>
      </c>
      <c r="S17" s="21">
        <v>15</v>
      </c>
      <c r="T17" s="22">
        <v>2436000</v>
      </c>
      <c r="U17" s="22">
        <v>54000</v>
      </c>
      <c r="V17" s="22">
        <v>90000</v>
      </c>
      <c r="W17" s="22">
        <v>6000</v>
      </c>
      <c r="X17" s="32">
        <v>99.75</v>
      </c>
      <c r="Y17" s="33">
        <v>65</v>
      </c>
      <c r="Z17" s="34">
        <v>2586000</v>
      </c>
      <c r="AA17" s="34">
        <f t="shared" si="0"/>
        <v>1680900</v>
      </c>
      <c r="AB17" s="34">
        <f t="shared" si="3"/>
        <v>33618</v>
      </c>
      <c r="AC17" s="34">
        <f t="shared" si="4"/>
        <v>1714518</v>
      </c>
      <c r="AD17" s="34">
        <f t="shared" si="1"/>
        <v>8404.5</v>
      </c>
      <c r="AE17" s="34">
        <f t="shared" si="2"/>
        <v>1722922.5</v>
      </c>
    </row>
    <row r="18" spans="1:31" ht="93.75" customHeight="1" x14ac:dyDescent="0.7">
      <c r="A18" s="27">
        <v>12</v>
      </c>
      <c r="B18" s="28" t="s">
        <v>43</v>
      </c>
      <c r="C18" s="28" t="s">
        <v>44</v>
      </c>
      <c r="D18" s="20">
        <v>10</v>
      </c>
      <c r="E18" s="21">
        <v>3</v>
      </c>
      <c r="F18" s="20">
        <v>4</v>
      </c>
      <c r="G18" s="21" t="s">
        <v>22</v>
      </c>
      <c r="H18" s="21">
        <v>1</v>
      </c>
      <c r="I18" s="21">
        <v>2</v>
      </c>
      <c r="J18" s="21">
        <v>6480</v>
      </c>
      <c r="K18" s="21">
        <v>2520</v>
      </c>
      <c r="L18" s="21">
        <v>2880</v>
      </c>
      <c r="M18" s="21" t="s">
        <v>22</v>
      </c>
      <c r="N18" s="21">
        <v>360</v>
      </c>
      <c r="O18" s="21">
        <v>720</v>
      </c>
      <c r="P18" s="21" t="s">
        <v>22</v>
      </c>
      <c r="Q18" s="21">
        <v>10</v>
      </c>
      <c r="R18" s="21">
        <v>10</v>
      </c>
      <c r="S18" s="21" t="s">
        <v>22</v>
      </c>
      <c r="T18" s="22">
        <v>324000</v>
      </c>
      <c r="U18" s="22">
        <v>18000</v>
      </c>
      <c r="V18" s="22">
        <v>0</v>
      </c>
      <c r="W18" s="22">
        <v>2000</v>
      </c>
      <c r="X18" s="32">
        <v>89.94</v>
      </c>
      <c r="Y18" s="33">
        <v>65</v>
      </c>
      <c r="Z18" s="34">
        <v>344000</v>
      </c>
      <c r="AA18" s="34">
        <f t="shared" si="0"/>
        <v>223600</v>
      </c>
      <c r="AB18" s="34">
        <f t="shared" si="3"/>
        <v>4472</v>
      </c>
      <c r="AC18" s="34">
        <f t="shared" si="4"/>
        <v>228072</v>
      </c>
      <c r="AD18" s="34">
        <f t="shared" si="1"/>
        <v>1118</v>
      </c>
      <c r="AE18" s="34">
        <f t="shared" si="2"/>
        <v>229190</v>
      </c>
    </row>
    <row r="19" spans="1:31" ht="93.75" customHeight="1" x14ac:dyDescent="0.7">
      <c r="A19" s="27">
        <v>13</v>
      </c>
      <c r="B19" s="28" t="s">
        <v>45</v>
      </c>
      <c r="C19" s="28" t="s">
        <v>46</v>
      </c>
      <c r="D19" s="20">
        <v>50</v>
      </c>
      <c r="E19" s="21">
        <v>27</v>
      </c>
      <c r="F19" s="20">
        <v>12</v>
      </c>
      <c r="G19" s="21">
        <v>8</v>
      </c>
      <c r="H19" s="21">
        <v>3</v>
      </c>
      <c r="I19" s="21" t="s">
        <v>22</v>
      </c>
      <c r="J19" s="21">
        <v>36240</v>
      </c>
      <c r="K19" s="21">
        <v>22680</v>
      </c>
      <c r="L19" s="21">
        <v>8640</v>
      </c>
      <c r="M19" s="21">
        <v>3840</v>
      </c>
      <c r="N19" s="21">
        <v>1080</v>
      </c>
      <c r="O19" s="21" t="s">
        <v>22</v>
      </c>
      <c r="P19" s="21" t="s">
        <v>22</v>
      </c>
      <c r="Q19" s="21">
        <v>25</v>
      </c>
      <c r="R19" s="21" t="s">
        <v>22</v>
      </c>
      <c r="S19" s="21">
        <v>25</v>
      </c>
      <c r="T19" s="22">
        <v>1812000</v>
      </c>
      <c r="U19" s="22">
        <v>0</v>
      </c>
      <c r="V19" s="22">
        <v>150000</v>
      </c>
      <c r="W19" s="22">
        <v>5000</v>
      </c>
      <c r="X19" s="32">
        <v>62.79</v>
      </c>
      <c r="Y19" s="33">
        <v>55</v>
      </c>
      <c r="Z19" s="34">
        <v>1967000</v>
      </c>
      <c r="AA19" s="34">
        <f t="shared" si="0"/>
        <v>1081850</v>
      </c>
      <c r="AB19" s="34">
        <f t="shared" si="3"/>
        <v>21637</v>
      </c>
      <c r="AC19" s="34">
        <f t="shared" si="4"/>
        <v>1103487</v>
      </c>
      <c r="AD19" s="34">
        <f t="shared" si="1"/>
        <v>5409.25</v>
      </c>
      <c r="AE19" s="34">
        <f t="shared" si="2"/>
        <v>1108896.25</v>
      </c>
    </row>
    <row r="20" spans="1:31" ht="93.75" customHeight="1" x14ac:dyDescent="0.7">
      <c r="A20" s="27">
        <v>14</v>
      </c>
      <c r="B20" s="28" t="s">
        <v>47</v>
      </c>
      <c r="C20" s="28" t="s">
        <v>48</v>
      </c>
      <c r="D20" s="20">
        <v>2</v>
      </c>
      <c r="E20" s="21">
        <v>2</v>
      </c>
      <c r="F20" s="21" t="s">
        <v>22</v>
      </c>
      <c r="G20" s="21" t="s">
        <v>22</v>
      </c>
      <c r="H20" s="21" t="s">
        <v>22</v>
      </c>
      <c r="I20" s="21" t="s">
        <v>22</v>
      </c>
      <c r="J20" s="21">
        <v>1680</v>
      </c>
      <c r="K20" s="21">
        <v>1680</v>
      </c>
      <c r="L20" s="21" t="s">
        <v>22</v>
      </c>
      <c r="M20" s="21" t="s">
        <v>22</v>
      </c>
      <c r="N20" s="21" t="s">
        <v>22</v>
      </c>
      <c r="O20" s="21" t="s">
        <v>22</v>
      </c>
      <c r="P20" s="21" t="s">
        <v>22</v>
      </c>
      <c r="Q20" s="21">
        <v>2</v>
      </c>
      <c r="R20" s="21">
        <v>2</v>
      </c>
      <c r="S20" s="21" t="s">
        <v>22</v>
      </c>
      <c r="T20" s="22">
        <v>84000</v>
      </c>
      <c r="U20" s="22">
        <v>7200</v>
      </c>
      <c r="V20" s="22">
        <v>0</v>
      </c>
      <c r="W20" s="22">
        <v>400</v>
      </c>
      <c r="X20" s="32" t="s">
        <v>262</v>
      </c>
      <c r="Y20" s="33">
        <v>50</v>
      </c>
      <c r="Z20" s="34">
        <v>91600</v>
      </c>
      <c r="AA20" s="34">
        <f t="shared" si="0"/>
        <v>45800</v>
      </c>
      <c r="AB20" s="34">
        <f t="shared" si="3"/>
        <v>916</v>
      </c>
      <c r="AC20" s="34">
        <f t="shared" si="4"/>
        <v>46716</v>
      </c>
      <c r="AD20" s="34">
        <f t="shared" si="1"/>
        <v>229</v>
      </c>
      <c r="AE20" s="34">
        <f t="shared" si="2"/>
        <v>46945</v>
      </c>
    </row>
    <row r="21" spans="1:31" ht="112.5" customHeight="1" x14ac:dyDescent="0.7">
      <c r="A21" s="27">
        <v>15</v>
      </c>
      <c r="B21" s="28" t="s">
        <v>49</v>
      </c>
      <c r="C21" s="28" t="s">
        <v>50</v>
      </c>
      <c r="D21" s="20">
        <v>53</v>
      </c>
      <c r="E21" s="21">
        <v>12</v>
      </c>
      <c r="F21" s="20">
        <v>27</v>
      </c>
      <c r="G21" s="21">
        <v>5</v>
      </c>
      <c r="H21" s="21">
        <v>8</v>
      </c>
      <c r="I21" s="21">
        <v>1</v>
      </c>
      <c r="J21" s="21">
        <v>35160</v>
      </c>
      <c r="K21" s="21">
        <v>10080</v>
      </c>
      <c r="L21" s="21">
        <v>19440</v>
      </c>
      <c r="M21" s="21">
        <v>2400</v>
      </c>
      <c r="N21" s="21">
        <v>2880</v>
      </c>
      <c r="O21" s="21">
        <v>360</v>
      </c>
      <c r="P21" s="21" t="s">
        <v>22</v>
      </c>
      <c r="Q21" s="21">
        <v>38</v>
      </c>
      <c r="R21" s="21">
        <v>28</v>
      </c>
      <c r="S21" s="21">
        <v>10</v>
      </c>
      <c r="T21" s="22">
        <v>1758000</v>
      </c>
      <c r="U21" s="22">
        <v>0</v>
      </c>
      <c r="V21" s="22">
        <v>0</v>
      </c>
      <c r="W21" s="22">
        <v>7600</v>
      </c>
      <c r="X21" s="32">
        <v>78.23</v>
      </c>
      <c r="Y21" s="33">
        <v>55</v>
      </c>
      <c r="Z21" s="34">
        <v>1765600</v>
      </c>
      <c r="AA21" s="34">
        <f t="shared" si="0"/>
        <v>971080.00000000012</v>
      </c>
      <c r="AB21" s="34">
        <f t="shared" si="3"/>
        <v>19421.600000000002</v>
      </c>
      <c r="AC21" s="34">
        <f t="shared" si="4"/>
        <v>990501.60000000009</v>
      </c>
      <c r="AD21" s="34">
        <f t="shared" si="1"/>
        <v>4855.4000000000005</v>
      </c>
      <c r="AE21" s="34">
        <f t="shared" si="2"/>
        <v>995357.00000000012</v>
      </c>
    </row>
    <row r="22" spans="1:31" ht="93.75" customHeight="1" x14ac:dyDescent="0.7">
      <c r="A22" s="27">
        <v>16</v>
      </c>
      <c r="B22" s="28" t="s">
        <v>51</v>
      </c>
      <c r="C22" s="28" t="s">
        <v>52</v>
      </c>
      <c r="D22" s="20">
        <v>2</v>
      </c>
      <c r="E22" s="21" t="s">
        <v>22</v>
      </c>
      <c r="F22" s="20">
        <v>1</v>
      </c>
      <c r="G22" s="21" t="s">
        <v>22</v>
      </c>
      <c r="H22" s="21" t="s">
        <v>22</v>
      </c>
      <c r="I22" s="21">
        <v>1</v>
      </c>
      <c r="J22" s="21">
        <v>1080</v>
      </c>
      <c r="K22" s="21" t="s">
        <v>22</v>
      </c>
      <c r="L22" s="21">
        <v>720</v>
      </c>
      <c r="M22" s="21" t="s">
        <v>22</v>
      </c>
      <c r="N22" s="21" t="s">
        <v>22</v>
      </c>
      <c r="O22" s="21">
        <v>360</v>
      </c>
      <c r="P22" s="21" t="s">
        <v>22</v>
      </c>
      <c r="Q22" s="21">
        <v>2</v>
      </c>
      <c r="R22" s="21">
        <v>2</v>
      </c>
      <c r="S22" s="21" t="s">
        <v>22</v>
      </c>
      <c r="T22" s="22">
        <v>54000</v>
      </c>
      <c r="U22" s="22">
        <v>0</v>
      </c>
      <c r="V22" s="22">
        <v>0</v>
      </c>
      <c r="W22" s="22">
        <v>400</v>
      </c>
      <c r="X22" s="32" t="s">
        <v>262</v>
      </c>
      <c r="Y22" s="33">
        <v>71.5</v>
      </c>
      <c r="Z22" s="34">
        <v>54400</v>
      </c>
      <c r="AA22" s="34">
        <f t="shared" si="0"/>
        <v>38896</v>
      </c>
      <c r="AB22" s="35">
        <f t="shared" si="3"/>
        <v>777.92000000000007</v>
      </c>
      <c r="AC22" s="34">
        <f t="shared" si="4"/>
        <v>39673.919999999998</v>
      </c>
      <c r="AD22" s="34">
        <f t="shared" si="1"/>
        <v>194.48000000000002</v>
      </c>
      <c r="AE22" s="34">
        <f t="shared" si="2"/>
        <v>39868.400000000001</v>
      </c>
    </row>
    <row r="23" spans="1:31" ht="93.75" customHeight="1" x14ac:dyDescent="0.7">
      <c r="A23" s="27">
        <v>17</v>
      </c>
      <c r="B23" s="28" t="s">
        <v>53</v>
      </c>
      <c r="C23" s="28" t="s">
        <v>54</v>
      </c>
      <c r="D23" s="20">
        <v>10</v>
      </c>
      <c r="E23" s="21">
        <v>3</v>
      </c>
      <c r="F23" s="20">
        <v>5</v>
      </c>
      <c r="G23" s="21">
        <v>2</v>
      </c>
      <c r="H23" s="21" t="s">
        <v>22</v>
      </c>
      <c r="I23" s="21" t="s">
        <v>22</v>
      </c>
      <c r="J23" s="21">
        <v>7080</v>
      </c>
      <c r="K23" s="21">
        <v>2520</v>
      </c>
      <c r="L23" s="21">
        <v>3600</v>
      </c>
      <c r="M23" s="21">
        <v>960</v>
      </c>
      <c r="N23" s="21" t="s">
        <v>22</v>
      </c>
      <c r="O23" s="21" t="s">
        <v>22</v>
      </c>
      <c r="P23" s="21" t="s">
        <v>22</v>
      </c>
      <c r="Q23" s="21">
        <v>5</v>
      </c>
      <c r="R23" s="21">
        <v>2</v>
      </c>
      <c r="S23" s="21">
        <v>3</v>
      </c>
      <c r="T23" s="22">
        <v>354000</v>
      </c>
      <c r="U23" s="22">
        <v>4800</v>
      </c>
      <c r="V23" s="22">
        <v>10800</v>
      </c>
      <c r="W23" s="22">
        <v>1000</v>
      </c>
      <c r="X23" s="32">
        <v>67.680000000000007</v>
      </c>
      <c r="Y23" s="33">
        <v>55</v>
      </c>
      <c r="Z23" s="34">
        <v>370600</v>
      </c>
      <c r="AA23" s="34">
        <f t="shared" si="0"/>
        <v>203830.00000000003</v>
      </c>
      <c r="AB23" s="34">
        <f t="shared" si="3"/>
        <v>4076.6000000000008</v>
      </c>
      <c r="AC23" s="34">
        <f t="shared" si="4"/>
        <v>207906.60000000003</v>
      </c>
      <c r="AD23" s="34">
        <f t="shared" si="1"/>
        <v>1019.1500000000002</v>
      </c>
      <c r="AE23" s="34">
        <f t="shared" si="2"/>
        <v>208925.75000000003</v>
      </c>
    </row>
    <row r="24" spans="1:31" ht="93.75" customHeight="1" x14ac:dyDescent="0.7">
      <c r="A24" s="27">
        <v>18</v>
      </c>
      <c r="B24" s="28" t="s">
        <v>55</v>
      </c>
      <c r="C24" s="28" t="s">
        <v>56</v>
      </c>
      <c r="D24" s="20">
        <v>10</v>
      </c>
      <c r="E24" s="21">
        <v>4</v>
      </c>
      <c r="F24" s="21" t="s">
        <v>22</v>
      </c>
      <c r="G24" s="21">
        <v>3</v>
      </c>
      <c r="H24" s="21" t="s">
        <v>22</v>
      </c>
      <c r="I24" s="21">
        <v>3</v>
      </c>
      <c r="J24" s="21">
        <v>5880</v>
      </c>
      <c r="K24" s="21">
        <v>3360</v>
      </c>
      <c r="L24" s="21" t="s">
        <v>22</v>
      </c>
      <c r="M24" s="21">
        <v>1440</v>
      </c>
      <c r="N24" s="21" t="s">
        <v>22</v>
      </c>
      <c r="O24" s="21">
        <v>1080</v>
      </c>
      <c r="P24" s="21" t="s">
        <v>22</v>
      </c>
      <c r="Q24" s="21">
        <v>10</v>
      </c>
      <c r="R24" s="21">
        <v>10</v>
      </c>
      <c r="S24" s="21" t="s">
        <v>22</v>
      </c>
      <c r="T24" s="22">
        <v>294000</v>
      </c>
      <c r="U24" s="22">
        <v>36000</v>
      </c>
      <c r="V24" s="22">
        <v>0</v>
      </c>
      <c r="W24" s="22">
        <v>2000</v>
      </c>
      <c r="X24" s="32" t="s">
        <v>262</v>
      </c>
      <c r="Y24" s="33">
        <v>50</v>
      </c>
      <c r="Z24" s="34">
        <v>332000</v>
      </c>
      <c r="AA24" s="34">
        <f t="shared" si="0"/>
        <v>166000</v>
      </c>
      <c r="AB24" s="34">
        <f t="shared" si="3"/>
        <v>3320</v>
      </c>
      <c r="AC24" s="34">
        <f t="shared" si="4"/>
        <v>169320</v>
      </c>
      <c r="AD24" s="34">
        <f t="shared" si="1"/>
        <v>830</v>
      </c>
      <c r="AE24" s="34">
        <f t="shared" si="2"/>
        <v>170150</v>
      </c>
    </row>
    <row r="25" spans="1:31" ht="93.75" customHeight="1" x14ac:dyDescent="0.7">
      <c r="A25" s="27">
        <v>19</v>
      </c>
      <c r="B25" s="28" t="s">
        <v>57</v>
      </c>
      <c r="C25" s="28" t="s">
        <v>58</v>
      </c>
      <c r="D25" s="20">
        <v>3</v>
      </c>
      <c r="E25" s="21">
        <v>1</v>
      </c>
      <c r="F25" s="20">
        <v>2</v>
      </c>
      <c r="G25" s="21" t="s">
        <v>22</v>
      </c>
      <c r="H25" s="21" t="s">
        <v>22</v>
      </c>
      <c r="I25" s="21" t="s">
        <v>22</v>
      </c>
      <c r="J25" s="21">
        <v>2280</v>
      </c>
      <c r="K25" s="21">
        <v>840</v>
      </c>
      <c r="L25" s="21">
        <v>1440</v>
      </c>
      <c r="M25" s="21" t="s">
        <v>22</v>
      </c>
      <c r="N25" s="21" t="s">
        <v>22</v>
      </c>
      <c r="O25" s="21" t="s">
        <v>22</v>
      </c>
      <c r="P25" s="21" t="s">
        <v>22</v>
      </c>
      <c r="Q25" s="21">
        <v>3</v>
      </c>
      <c r="R25" s="21">
        <v>3</v>
      </c>
      <c r="S25" s="21" t="s">
        <v>22</v>
      </c>
      <c r="T25" s="22">
        <v>114000</v>
      </c>
      <c r="U25" s="22">
        <v>0</v>
      </c>
      <c r="V25" s="22">
        <v>0</v>
      </c>
      <c r="W25" s="22">
        <v>600</v>
      </c>
      <c r="X25" s="32" t="s">
        <v>262</v>
      </c>
      <c r="Y25" s="33">
        <v>50</v>
      </c>
      <c r="Z25" s="34">
        <v>114600</v>
      </c>
      <c r="AA25" s="34">
        <f t="shared" si="0"/>
        <v>57300</v>
      </c>
      <c r="AB25" s="34">
        <f t="shared" si="3"/>
        <v>1146</v>
      </c>
      <c r="AC25" s="34">
        <f t="shared" si="4"/>
        <v>58446</v>
      </c>
      <c r="AD25" s="34">
        <f t="shared" si="1"/>
        <v>286.5</v>
      </c>
      <c r="AE25" s="34">
        <f t="shared" si="2"/>
        <v>58732.5</v>
      </c>
    </row>
    <row r="26" spans="1:31" ht="93.75" customHeight="1" x14ac:dyDescent="0.7">
      <c r="A26" s="27">
        <v>20</v>
      </c>
      <c r="B26" s="28" t="s">
        <v>59</v>
      </c>
      <c r="C26" s="28" t="s">
        <v>60</v>
      </c>
      <c r="D26" s="20">
        <v>24</v>
      </c>
      <c r="E26" s="21">
        <v>5</v>
      </c>
      <c r="F26" s="20">
        <v>13</v>
      </c>
      <c r="G26" s="21" t="s">
        <v>22</v>
      </c>
      <c r="H26" s="21">
        <v>1</v>
      </c>
      <c r="I26" s="21">
        <v>5</v>
      </c>
      <c r="J26" s="21">
        <v>15120</v>
      </c>
      <c r="K26" s="21">
        <v>3600</v>
      </c>
      <c r="L26" s="21">
        <v>9360</v>
      </c>
      <c r="M26" s="21" t="s">
        <v>22</v>
      </c>
      <c r="N26" s="21">
        <v>360</v>
      </c>
      <c r="O26" s="21">
        <v>1800</v>
      </c>
      <c r="P26" s="21" t="s">
        <v>22</v>
      </c>
      <c r="Q26" s="21">
        <v>23</v>
      </c>
      <c r="R26" s="21">
        <v>22</v>
      </c>
      <c r="S26" s="21">
        <v>1</v>
      </c>
      <c r="T26" s="22">
        <v>756000</v>
      </c>
      <c r="U26" s="22">
        <v>79200</v>
      </c>
      <c r="V26" s="22">
        <v>6000</v>
      </c>
      <c r="W26" s="22">
        <v>4600</v>
      </c>
      <c r="X26" s="32">
        <v>99.14</v>
      </c>
      <c r="Y26" s="33">
        <v>65</v>
      </c>
      <c r="Z26" s="34">
        <v>845800</v>
      </c>
      <c r="AA26" s="34">
        <f t="shared" si="0"/>
        <v>549770</v>
      </c>
      <c r="AB26" s="34">
        <f t="shared" si="3"/>
        <v>10995.4</v>
      </c>
      <c r="AC26" s="34">
        <f t="shared" si="4"/>
        <v>560765.4</v>
      </c>
      <c r="AD26" s="34">
        <f t="shared" si="1"/>
        <v>2748.85</v>
      </c>
      <c r="AE26" s="34">
        <f t="shared" si="2"/>
        <v>563514.25</v>
      </c>
    </row>
    <row r="27" spans="1:31" ht="93.75" customHeight="1" x14ac:dyDescent="0.7">
      <c r="A27" s="27">
        <v>21</v>
      </c>
      <c r="B27" s="28" t="s">
        <v>61</v>
      </c>
      <c r="C27" s="28" t="s">
        <v>62</v>
      </c>
      <c r="D27" s="20">
        <v>8</v>
      </c>
      <c r="E27" s="21">
        <v>3</v>
      </c>
      <c r="F27" s="20">
        <v>1</v>
      </c>
      <c r="G27" s="21" t="s">
        <v>22</v>
      </c>
      <c r="H27" s="21" t="s">
        <v>22</v>
      </c>
      <c r="I27" s="21">
        <v>4</v>
      </c>
      <c r="J27" s="21">
        <v>3600</v>
      </c>
      <c r="K27" s="21">
        <v>1800</v>
      </c>
      <c r="L27" s="21">
        <v>360</v>
      </c>
      <c r="M27" s="21" t="s">
        <v>22</v>
      </c>
      <c r="N27" s="21" t="s">
        <v>22</v>
      </c>
      <c r="O27" s="21">
        <v>1440</v>
      </c>
      <c r="P27" s="21" t="s">
        <v>22</v>
      </c>
      <c r="Q27" s="21">
        <v>8</v>
      </c>
      <c r="R27" s="21">
        <v>8</v>
      </c>
      <c r="S27" s="21" t="s">
        <v>22</v>
      </c>
      <c r="T27" s="22">
        <v>180000</v>
      </c>
      <c r="U27" s="22">
        <v>14400</v>
      </c>
      <c r="V27" s="22">
        <v>0</v>
      </c>
      <c r="W27" s="22">
        <v>1600</v>
      </c>
      <c r="X27" s="32" t="s">
        <v>262</v>
      </c>
      <c r="Y27" s="33">
        <v>50</v>
      </c>
      <c r="Z27" s="34">
        <v>196000</v>
      </c>
      <c r="AA27" s="34">
        <f t="shared" si="0"/>
        <v>98000</v>
      </c>
      <c r="AB27" s="34">
        <f t="shared" si="3"/>
        <v>1960</v>
      </c>
      <c r="AC27" s="34">
        <f t="shared" si="4"/>
        <v>99960</v>
      </c>
      <c r="AD27" s="34">
        <f t="shared" si="1"/>
        <v>490</v>
      </c>
      <c r="AE27" s="34">
        <f t="shared" si="2"/>
        <v>100450</v>
      </c>
    </row>
    <row r="28" spans="1:31" ht="93.75" customHeight="1" x14ac:dyDescent="0.7">
      <c r="A28" s="27">
        <v>22</v>
      </c>
      <c r="B28" s="29" t="s">
        <v>63</v>
      </c>
      <c r="C28" s="28" t="s">
        <v>64</v>
      </c>
      <c r="D28" s="20">
        <v>4</v>
      </c>
      <c r="E28" s="21" t="s">
        <v>22</v>
      </c>
      <c r="F28" s="20">
        <v>3</v>
      </c>
      <c r="G28" s="21" t="s">
        <v>22</v>
      </c>
      <c r="H28" s="21">
        <v>1</v>
      </c>
      <c r="I28" s="21" t="s">
        <v>22</v>
      </c>
      <c r="J28" s="21">
        <v>2100</v>
      </c>
      <c r="K28" s="21" t="s">
        <v>22</v>
      </c>
      <c r="L28" s="21">
        <v>1740</v>
      </c>
      <c r="M28" s="21" t="s">
        <v>22</v>
      </c>
      <c r="N28" s="21">
        <v>360</v>
      </c>
      <c r="O28" s="21" t="s">
        <v>22</v>
      </c>
      <c r="P28" s="21" t="s">
        <v>22</v>
      </c>
      <c r="Q28" s="21">
        <v>2</v>
      </c>
      <c r="R28" s="21">
        <v>1</v>
      </c>
      <c r="S28" s="21">
        <v>1</v>
      </c>
      <c r="T28" s="22">
        <v>105000</v>
      </c>
      <c r="U28" s="22">
        <v>3600</v>
      </c>
      <c r="V28" s="22">
        <v>6000</v>
      </c>
      <c r="W28" s="22">
        <v>400</v>
      </c>
      <c r="X28" s="32" t="s">
        <v>262</v>
      </c>
      <c r="Y28" s="33">
        <v>50</v>
      </c>
      <c r="Z28" s="34">
        <v>115000</v>
      </c>
      <c r="AA28" s="34">
        <f t="shared" si="0"/>
        <v>57500</v>
      </c>
      <c r="AB28" s="35">
        <f t="shared" si="3"/>
        <v>1150</v>
      </c>
      <c r="AC28" s="34">
        <f t="shared" si="4"/>
        <v>58650</v>
      </c>
      <c r="AD28" s="34">
        <f t="shared" si="1"/>
        <v>287.5</v>
      </c>
      <c r="AE28" s="34">
        <f t="shared" si="2"/>
        <v>58937.5</v>
      </c>
    </row>
    <row r="29" spans="1:31" ht="93.75" customHeight="1" x14ac:dyDescent="0.7">
      <c r="A29" s="30">
        <v>23</v>
      </c>
      <c r="B29" s="29" t="s">
        <v>65</v>
      </c>
      <c r="C29" s="28" t="s">
        <v>66</v>
      </c>
      <c r="D29" s="20">
        <v>40</v>
      </c>
      <c r="E29" s="21" t="s">
        <v>22</v>
      </c>
      <c r="F29" s="20">
        <v>38</v>
      </c>
      <c r="G29" s="21" t="s">
        <v>22</v>
      </c>
      <c r="H29" s="21" t="s">
        <v>22</v>
      </c>
      <c r="I29" s="21">
        <v>2</v>
      </c>
      <c r="J29" s="21">
        <v>28080</v>
      </c>
      <c r="K29" s="21" t="s">
        <v>22</v>
      </c>
      <c r="L29" s="21">
        <v>27360</v>
      </c>
      <c r="M29" s="21" t="s">
        <v>22</v>
      </c>
      <c r="N29" s="21" t="s">
        <v>22</v>
      </c>
      <c r="O29" s="21">
        <v>720</v>
      </c>
      <c r="P29" s="21" t="s">
        <v>22</v>
      </c>
      <c r="Q29" s="21">
        <v>40</v>
      </c>
      <c r="R29" s="21">
        <v>40</v>
      </c>
      <c r="S29" s="21" t="s">
        <v>22</v>
      </c>
      <c r="T29" s="22">
        <v>1404000</v>
      </c>
      <c r="U29" s="22">
        <v>72000</v>
      </c>
      <c r="V29" s="22">
        <v>0</v>
      </c>
      <c r="W29" s="22">
        <v>8000</v>
      </c>
      <c r="X29" s="32">
        <v>82.38</v>
      </c>
      <c r="Y29" s="33">
        <v>65</v>
      </c>
      <c r="Z29" s="34">
        <v>1484000</v>
      </c>
      <c r="AA29" s="34">
        <f t="shared" si="0"/>
        <v>964600</v>
      </c>
      <c r="AB29" s="34">
        <f t="shared" si="3"/>
        <v>19292</v>
      </c>
      <c r="AC29" s="34">
        <f t="shared" si="4"/>
        <v>983892</v>
      </c>
      <c r="AD29" s="34">
        <f t="shared" si="1"/>
        <v>4823</v>
      </c>
      <c r="AE29" s="34">
        <f t="shared" si="2"/>
        <v>988715</v>
      </c>
    </row>
    <row r="30" spans="1:31" ht="93.75" customHeight="1" x14ac:dyDescent="0.7">
      <c r="A30" s="27">
        <v>24</v>
      </c>
      <c r="B30" s="28" t="s">
        <v>67</v>
      </c>
      <c r="C30" s="28" t="s">
        <v>68</v>
      </c>
      <c r="D30" s="20">
        <v>11</v>
      </c>
      <c r="E30" s="21">
        <v>4</v>
      </c>
      <c r="F30" s="20">
        <v>5</v>
      </c>
      <c r="G30" s="21" t="s">
        <v>22</v>
      </c>
      <c r="H30" s="21" t="s">
        <v>22</v>
      </c>
      <c r="I30" s="21">
        <v>2</v>
      </c>
      <c r="J30" s="21">
        <v>7680</v>
      </c>
      <c r="K30" s="21">
        <v>3360</v>
      </c>
      <c r="L30" s="21">
        <v>3600</v>
      </c>
      <c r="M30" s="21" t="s">
        <v>22</v>
      </c>
      <c r="N30" s="21" t="s">
        <v>22</v>
      </c>
      <c r="O30" s="21">
        <v>720</v>
      </c>
      <c r="P30" s="21" t="s">
        <v>22</v>
      </c>
      <c r="Q30" s="21">
        <v>11</v>
      </c>
      <c r="R30" s="21">
        <v>11</v>
      </c>
      <c r="S30" s="21" t="s">
        <v>22</v>
      </c>
      <c r="T30" s="22">
        <v>384000</v>
      </c>
      <c r="U30" s="22">
        <v>36300</v>
      </c>
      <c r="V30" s="22">
        <v>0</v>
      </c>
      <c r="W30" s="22">
        <v>2200</v>
      </c>
      <c r="X30" s="32">
        <v>92.54</v>
      </c>
      <c r="Y30" s="33">
        <v>65</v>
      </c>
      <c r="Z30" s="34">
        <v>422500</v>
      </c>
      <c r="AA30" s="34">
        <f t="shared" si="0"/>
        <v>274625</v>
      </c>
      <c r="AB30" s="34">
        <f t="shared" si="3"/>
        <v>5492.5</v>
      </c>
      <c r="AC30" s="34">
        <f t="shared" si="4"/>
        <v>280117.5</v>
      </c>
      <c r="AD30" s="34">
        <f t="shared" si="1"/>
        <v>1373.125</v>
      </c>
      <c r="AE30" s="34">
        <f t="shared" si="2"/>
        <v>281490.625</v>
      </c>
    </row>
    <row r="31" spans="1:31" ht="93.75" customHeight="1" x14ac:dyDescent="0.7">
      <c r="A31" s="27">
        <v>25</v>
      </c>
      <c r="B31" s="28" t="s">
        <v>69</v>
      </c>
      <c r="C31" s="28" t="s">
        <v>70</v>
      </c>
      <c r="D31" s="20">
        <v>23</v>
      </c>
      <c r="E31" s="21">
        <v>4</v>
      </c>
      <c r="F31" s="20">
        <v>17</v>
      </c>
      <c r="G31" s="21" t="s">
        <v>22</v>
      </c>
      <c r="H31" s="21">
        <v>1</v>
      </c>
      <c r="I31" s="21">
        <v>1</v>
      </c>
      <c r="J31" s="21">
        <v>8280</v>
      </c>
      <c r="K31" s="21">
        <v>1440</v>
      </c>
      <c r="L31" s="21">
        <v>6120</v>
      </c>
      <c r="M31" s="21" t="s">
        <v>22</v>
      </c>
      <c r="N31" s="21">
        <v>360</v>
      </c>
      <c r="O31" s="21">
        <v>360</v>
      </c>
      <c r="P31" s="21" t="s">
        <v>22</v>
      </c>
      <c r="Q31" s="21">
        <v>19</v>
      </c>
      <c r="R31" s="21">
        <v>17</v>
      </c>
      <c r="S31" s="21">
        <v>2</v>
      </c>
      <c r="T31" s="22">
        <v>414000</v>
      </c>
      <c r="U31" s="22">
        <v>40800</v>
      </c>
      <c r="V31" s="22">
        <v>12000</v>
      </c>
      <c r="W31" s="22">
        <v>3800</v>
      </c>
      <c r="X31" s="32">
        <v>77.86</v>
      </c>
      <c r="Y31" s="33">
        <v>55</v>
      </c>
      <c r="Z31" s="34">
        <v>470600</v>
      </c>
      <c r="AA31" s="34">
        <f t="shared" si="0"/>
        <v>258830.00000000003</v>
      </c>
      <c r="AB31" s="34">
        <f t="shared" si="3"/>
        <v>5176.6000000000004</v>
      </c>
      <c r="AC31" s="34">
        <f t="shared" si="4"/>
        <v>264006.60000000003</v>
      </c>
      <c r="AD31" s="34">
        <f t="shared" si="1"/>
        <v>1294.1500000000001</v>
      </c>
      <c r="AE31" s="34">
        <f t="shared" si="2"/>
        <v>265300.75000000006</v>
      </c>
    </row>
    <row r="32" spans="1:31" ht="93.75" customHeight="1" x14ac:dyDescent="0.7">
      <c r="A32" s="27">
        <v>26</v>
      </c>
      <c r="B32" s="28" t="s">
        <v>71</v>
      </c>
      <c r="C32" s="28" t="s">
        <v>72</v>
      </c>
      <c r="D32" s="20">
        <v>12</v>
      </c>
      <c r="E32" s="21">
        <v>3</v>
      </c>
      <c r="F32" s="20">
        <v>6</v>
      </c>
      <c r="G32" s="21" t="s">
        <v>22</v>
      </c>
      <c r="H32" s="21">
        <v>1</v>
      </c>
      <c r="I32" s="21">
        <v>2</v>
      </c>
      <c r="J32" s="21">
        <v>2676</v>
      </c>
      <c r="K32" s="21">
        <v>828</v>
      </c>
      <c r="L32" s="21">
        <v>1200</v>
      </c>
      <c r="M32" s="21" t="s">
        <v>22</v>
      </c>
      <c r="N32" s="21">
        <v>216</v>
      </c>
      <c r="O32" s="21">
        <v>432</v>
      </c>
      <c r="P32" s="21" t="s">
        <v>22</v>
      </c>
      <c r="Q32" s="21">
        <v>4</v>
      </c>
      <c r="R32" s="21" t="s">
        <v>22</v>
      </c>
      <c r="S32" s="21">
        <v>4</v>
      </c>
      <c r="T32" s="22">
        <v>131124</v>
      </c>
      <c r="U32" s="22">
        <v>0</v>
      </c>
      <c r="V32" s="22">
        <v>15360</v>
      </c>
      <c r="W32" s="22">
        <v>800</v>
      </c>
      <c r="X32" s="32">
        <v>87.12</v>
      </c>
      <c r="Y32" s="33">
        <v>65</v>
      </c>
      <c r="Z32" s="34">
        <v>147284</v>
      </c>
      <c r="AA32" s="34">
        <f t="shared" si="0"/>
        <v>95734.6</v>
      </c>
      <c r="AB32" s="34">
        <f t="shared" si="3"/>
        <v>1914.6920000000002</v>
      </c>
      <c r="AC32" s="34">
        <f t="shared" si="4"/>
        <v>97649.292000000001</v>
      </c>
      <c r="AD32" s="34">
        <f t="shared" si="1"/>
        <v>478.67300000000006</v>
      </c>
      <c r="AE32" s="34">
        <f t="shared" si="2"/>
        <v>98127.964999999997</v>
      </c>
    </row>
    <row r="33" spans="1:31" ht="93.75" customHeight="1" x14ac:dyDescent="0.7">
      <c r="A33" s="27">
        <v>27</v>
      </c>
      <c r="B33" s="28" t="s">
        <v>73</v>
      </c>
      <c r="C33" s="28" t="s">
        <v>74</v>
      </c>
      <c r="D33" s="20">
        <v>45</v>
      </c>
      <c r="E33" s="21">
        <v>10</v>
      </c>
      <c r="F33" s="20">
        <v>15</v>
      </c>
      <c r="G33" s="21">
        <v>15</v>
      </c>
      <c r="H33" s="21">
        <v>5</v>
      </c>
      <c r="I33" s="21" t="s">
        <v>22</v>
      </c>
      <c r="J33" s="21">
        <v>28200</v>
      </c>
      <c r="K33" s="21">
        <v>8400</v>
      </c>
      <c r="L33" s="21">
        <v>10800</v>
      </c>
      <c r="M33" s="21">
        <v>7200</v>
      </c>
      <c r="N33" s="21">
        <v>1800</v>
      </c>
      <c r="O33" s="21" t="s">
        <v>22</v>
      </c>
      <c r="P33" s="21" t="s">
        <v>22</v>
      </c>
      <c r="Q33" s="21">
        <v>20</v>
      </c>
      <c r="R33" s="21" t="s">
        <v>22</v>
      </c>
      <c r="S33" s="21">
        <v>20</v>
      </c>
      <c r="T33" s="22">
        <v>987000</v>
      </c>
      <c r="U33" s="22">
        <v>0</v>
      </c>
      <c r="V33" s="22">
        <v>90000</v>
      </c>
      <c r="W33" s="22">
        <v>4000</v>
      </c>
      <c r="X33" s="32">
        <v>93.05</v>
      </c>
      <c r="Y33" s="33">
        <v>65</v>
      </c>
      <c r="Z33" s="34">
        <v>1081000</v>
      </c>
      <c r="AA33" s="34">
        <f t="shared" si="0"/>
        <v>702650</v>
      </c>
      <c r="AB33" s="34">
        <f t="shared" si="3"/>
        <v>14053</v>
      </c>
      <c r="AC33" s="34">
        <f t="shared" si="4"/>
        <v>716703</v>
      </c>
      <c r="AD33" s="34">
        <f t="shared" si="1"/>
        <v>3513.25</v>
      </c>
      <c r="AE33" s="34">
        <f t="shared" si="2"/>
        <v>720216.25</v>
      </c>
    </row>
    <row r="34" spans="1:31" ht="93.75" customHeight="1" x14ac:dyDescent="0.7">
      <c r="A34" s="27">
        <v>28</v>
      </c>
      <c r="B34" s="28" t="s">
        <v>75</v>
      </c>
      <c r="C34" s="28" t="s">
        <v>76</v>
      </c>
      <c r="D34" s="20">
        <v>19</v>
      </c>
      <c r="E34" s="21">
        <v>1</v>
      </c>
      <c r="F34" s="20">
        <v>17</v>
      </c>
      <c r="G34" s="21" t="s">
        <v>22</v>
      </c>
      <c r="H34" s="21" t="s">
        <v>22</v>
      </c>
      <c r="I34" s="21">
        <v>1</v>
      </c>
      <c r="J34" s="21">
        <v>9180</v>
      </c>
      <c r="K34" s="21">
        <v>660</v>
      </c>
      <c r="L34" s="21">
        <v>8160</v>
      </c>
      <c r="M34" s="21" t="s">
        <v>22</v>
      </c>
      <c r="N34" s="21" t="s">
        <v>22</v>
      </c>
      <c r="O34" s="21">
        <v>360</v>
      </c>
      <c r="P34" s="21" t="s">
        <v>22</v>
      </c>
      <c r="Q34" s="21">
        <v>14</v>
      </c>
      <c r="R34" s="21">
        <v>11</v>
      </c>
      <c r="S34" s="21">
        <v>3</v>
      </c>
      <c r="T34" s="22">
        <v>440640</v>
      </c>
      <c r="U34" s="22">
        <v>0</v>
      </c>
      <c r="V34" s="22">
        <v>0</v>
      </c>
      <c r="W34" s="22">
        <v>2800</v>
      </c>
      <c r="X34" s="32">
        <v>88.81</v>
      </c>
      <c r="Y34" s="33">
        <v>65</v>
      </c>
      <c r="Z34" s="34">
        <v>443440</v>
      </c>
      <c r="AA34" s="34">
        <f t="shared" si="0"/>
        <v>288236</v>
      </c>
      <c r="AB34" s="34">
        <f t="shared" si="3"/>
        <v>5764.72</v>
      </c>
      <c r="AC34" s="34">
        <f t="shared" si="4"/>
        <v>294000.71999999997</v>
      </c>
      <c r="AD34" s="34">
        <f t="shared" si="1"/>
        <v>1441.18</v>
      </c>
      <c r="AE34" s="34">
        <f t="shared" si="2"/>
        <v>295441.89999999997</v>
      </c>
    </row>
    <row r="35" spans="1:31" ht="93.75" customHeight="1" x14ac:dyDescent="0.7">
      <c r="A35" s="27">
        <v>29</v>
      </c>
      <c r="B35" s="28" t="s">
        <v>77</v>
      </c>
      <c r="C35" s="28" t="s">
        <v>78</v>
      </c>
      <c r="D35" s="20">
        <v>8</v>
      </c>
      <c r="E35" s="21">
        <v>6</v>
      </c>
      <c r="F35" s="20">
        <v>2</v>
      </c>
      <c r="G35" s="21" t="s">
        <v>22</v>
      </c>
      <c r="H35" s="21" t="s">
        <v>22</v>
      </c>
      <c r="I35" s="21" t="s">
        <v>22</v>
      </c>
      <c r="J35" s="21">
        <v>6480</v>
      </c>
      <c r="K35" s="21">
        <v>5040</v>
      </c>
      <c r="L35" s="21">
        <v>1440</v>
      </c>
      <c r="M35" s="21" t="s">
        <v>22</v>
      </c>
      <c r="N35" s="21" t="s">
        <v>22</v>
      </c>
      <c r="O35" s="21" t="s">
        <v>22</v>
      </c>
      <c r="P35" s="21">
        <v>6480</v>
      </c>
      <c r="Q35" s="21">
        <v>4</v>
      </c>
      <c r="R35" s="21">
        <v>2</v>
      </c>
      <c r="S35" s="21">
        <v>2</v>
      </c>
      <c r="T35" s="22">
        <v>324000</v>
      </c>
      <c r="U35" s="22">
        <v>7200</v>
      </c>
      <c r="V35" s="22">
        <v>12000</v>
      </c>
      <c r="W35" s="22">
        <v>800</v>
      </c>
      <c r="X35" s="32" t="s">
        <v>262</v>
      </c>
      <c r="Y35" s="33">
        <v>50</v>
      </c>
      <c r="Z35" s="34">
        <v>344000</v>
      </c>
      <c r="AA35" s="34">
        <f t="shared" si="0"/>
        <v>172000</v>
      </c>
      <c r="AB35" s="34">
        <f t="shared" si="3"/>
        <v>3440</v>
      </c>
      <c r="AC35" s="34">
        <f t="shared" si="4"/>
        <v>175440</v>
      </c>
      <c r="AD35" s="34">
        <f t="shared" si="1"/>
        <v>860</v>
      </c>
      <c r="AE35" s="34">
        <f t="shared" si="2"/>
        <v>176300</v>
      </c>
    </row>
    <row r="36" spans="1:31" ht="93.75" customHeight="1" x14ac:dyDescent="0.7">
      <c r="A36" s="27">
        <v>30</v>
      </c>
      <c r="B36" s="28" t="s">
        <v>79</v>
      </c>
      <c r="C36" s="28" t="s">
        <v>80</v>
      </c>
      <c r="D36" s="20">
        <v>7</v>
      </c>
      <c r="E36" s="21" t="s">
        <v>22</v>
      </c>
      <c r="F36" s="20">
        <v>4</v>
      </c>
      <c r="G36" s="21" t="s">
        <v>22</v>
      </c>
      <c r="H36" s="21" t="s">
        <v>22</v>
      </c>
      <c r="I36" s="21">
        <v>3</v>
      </c>
      <c r="J36" s="21">
        <v>3960</v>
      </c>
      <c r="K36" s="21" t="s">
        <v>22</v>
      </c>
      <c r="L36" s="21">
        <v>2880</v>
      </c>
      <c r="M36" s="21" t="s">
        <v>22</v>
      </c>
      <c r="N36" s="21" t="s">
        <v>22</v>
      </c>
      <c r="O36" s="21">
        <v>1080</v>
      </c>
      <c r="P36" s="21" t="s">
        <v>22</v>
      </c>
      <c r="Q36" s="21">
        <v>3</v>
      </c>
      <c r="R36" s="21">
        <v>1</v>
      </c>
      <c r="S36" s="21">
        <v>2</v>
      </c>
      <c r="T36" s="22">
        <v>198000</v>
      </c>
      <c r="U36" s="22">
        <v>3600</v>
      </c>
      <c r="V36" s="22">
        <v>12000</v>
      </c>
      <c r="W36" s="22">
        <v>600</v>
      </c>
      <c r="X36" s="32">
        <v>73.75</v>
      </c>
      <c r="Y36" s="33">
        <v>55</v>
      </c>
      <c r="Z36" s="34">
        <v>214200</v>
      </c>
      <c r="AA36" s="34">
        <f t="shared" si="0"/>
        <v>117810.00000000001</v>
      </c>
      <c r="AB36" s="34">
        <f t="shared" si="3"/>
        <v>2356.2000000000003</v>
      </c>
      <c r="AC36" s="34">
        <f t="shared" si="4"/>
        <v>120166.20000000001</v>
      </c>
      <c r="AD36" s="34">
        <f t="shared" si="1"/>
        <v>589.05000000000007</v>
      </c>
      <c r="AE36" s="34">
        <f t="shared" si="2"/>
        <v>120755.25000000001</v>
      </c>
    </row>
    <row r="37" spans="1:31" ht="93.75" customHeight="1" x14ac:dyDescent="0.7">
      <c r="A37" s="27">
        <v>31</v>
      </c>
      <c r="B37" s="28" t="s">
        <v>81</v>
      </c>
      <c r="C37" s="28" t="s">
        <v>82</v>
      </c>
      <c r="D37" s="20">
        <v>38</v>
      </c>
      <c r="E37" s="21">
        <v>10</v>
      </c>
      <c r="F37" s="20">
        <v>18</v>
      </c>
      <c r="G37" s="21" t="s">
        <v>22</v>
      </c>
      <c r="H37" s="21">
        <v>1</v>
      </c>
      <c r="I37" s="21">
        <v>9</v>
      </c>
      <c r="J37" s="21">
        <v>24960</v>
      </c>
      <c r="K37" s="21">
        <v>8400</v>
      </c>
      <c r="L37" s="21">
        <v>12960</v>
      </c>
      <c r="M37" s="21" t="s">
        <v>22</v>
      </c>
      <c r="N37" s="21">
        <v>360</v>
      </c>
      <c r="O37" s="21">
        <v>3240</v>
      </c>
      <c r="P37" s="21">
        <v>24960</v>
      </c>
      <c r="Q37" s="21">
        <v>17</v>
      </c>
      <c r="R37" s="21">
        <v>6</v>
      </c>
      <c r="S37" s="21">
        <v>11</v>
      </c>
      <c r="T37" s="22">
        <v>1248000</v>
      </c>
      <c r="U37" s="22">
        <v>21600</v>
      </c>
      <c r="V37" s="22">
        <v>66000</v>
      </c>
      <c r="W37" s="22">
        <v>3400</v>
      </c>
      <c r="X37" s="32" t="s">
        <v>262</v>
      </c>
      <c r="Y37" s="33">
        <v>50</v>
      </c>
      <c r="Z37" s="34">
        <v>1339000</v>
      </c>
      <c r="AA37" s="34">
        <f t="shared" si="0"/>
        <v>669500</v>
      </c>
      <c r="AB37" s="34">
        <f t="shared" si="3"/>
        <v>13390</v>
      </c>
      <c r="AC37" s="34">
        <f t="shared" si="4"/>
        <v>682890</v>
      </c>
      <c r="AD37" s="34">
        <f t="shared" si="1"/>
        <v>3347.5</v>
      </c>
      <c r="AE37" s="34">
        <f t="shared" si="2"/>
        <v>686237.5</v>
      </c>
    </row>
    <row r="38" spans="1:31" ht="93.75" customHeight="1" x14ac:dyDescent="0.7">
      <c r="A38" s="27">
        <v>32</v>
      </c>
      <c r="B38" s="28" t="s">
        <v>83</v>
      </c>
      <c r="C38" s="28" t="s">
        <v>84</v>
      </c>
      <c r="D38" s="20">
        <v>28</v>
      </c>
      <c r="E38" s="21">
        <v>9</v>
      </c>
      <c r="F38" s="20">
        <v>16</v>
      </c>
      <c r="G38" s="21">
        <v>1</v>
      </c>
      <c r="H38" s="21">
        <v>1</v>
      </c>
      <c r="I38" s="21">
        <v>1</v>
      </c>
      <c r="J38" s="21">
        <v>14280</v>
      </c>
      <c r="K38" s="21">
        <v>5400</v>
      </c>
      <c r="L38" s="21">
        <v>7680</v>
      </c>
      <c r="M38" s="21">
        <v>480</v>
      </c>
      <c r="N38" s="21">
        <v>360</v>
      </c>
      <c r="O38" s="21">
        <v>360</v>
      </c>
      <c r="P38" s="21" t="s">
        <v>22</v>
      </c>
      <c r="Q38" s="21">
        <v>20</v>
      </c>
      <c r="R38" s="21">
        <v>16</v>
      </c>
      <c r="S38" s="21">
        <v>4</v>
      </c>
      <c r="T38" s="22">
        <v>714000</v>
      </c>
      <c r="U38" s="22">
        <v>50400</v>
      </c>
      <c r="V38" s="22">
        <v>18000</v>
      </c>
      <c r="W38" s="22">
        <v>4000</v>
      </c>
      <c r="X38" s="32">
        <v>80.680000000000007</v>
      </c>
      <c r="Y38" s="33">
        <v>55</v>
      </c>
      <c r="Z38" s="34">
        <v>786400</v>
      </c>
      <c r="AA38" s="34">
        <f t="shared" si="0"/>
        <v>432520.00000000006</v>
      </c>
      <c r="AB38" s="34">
        <f t="shared" si="3"/>
        <v>8650.4000000000015</v>
      </c>
      <c r="AC38" s="34">
        <f t="shared" si="4"/>
        <v>441170.40000000008</v>
      </c>
      <c r="AD38" s="34">
        <f t="shared" si="1"/>
        <v>2162.6000000000004</v>
      </c>
      <c r="AE38" s="34">
        <f t="shared" si="2"/>
        <v>443333.00000000006</v>
      </c>
    </row>
    <row r="39" spans="1:31" ht="93.75" customHeight="1" x14ac:dyDescent="0.7">
      <c r="A39" s="27">
        <v>33</v>
      </c>
      <c r="B39" s="28" t="s">
        <v>85</v>
      </c>
      <c r="C39" s="28" t="s">
        <v>86</v>
      </c>
      <c r="D39" s="20">
        <v>5</v>
      </c>
      <c r="E39" s="21" t="s">
        <v>22</v>
      </c>
      <c r="F39" s="20">
        <v>5</v>
      </c>
      <c r="G39" s="21" t="s">
        <v>22</v>
      </c>
      <c r="H39" s="21" t="s">
        <v>22</v>
      </c>
      <c r="I39" s="21" t="s">
        <v>22</v>
      </c>
      <c r="J39" s="21">
        <v>3600</v>
      </c>
      <c r="K39" s="21" t="s">
        <v>22</v>
      </c>
      <c r="L39" s="21">
        <v>3600</v>
      </c>
      <c r="M39" s="21" t="s">
        <v>22</v>
      </c>
      <c r="N39" s="21" t="s">
        <v>22</v>
      </c>
      <c r="O39" s="21" t="s">
        <v>22</v>
      </c>
      <c r="P39" s="21" t="s">
        <v>22</v>
      </c>
      <c r="Q39" s="21">
        <v>5</v>
      </c>
      <c r="R39" s="21">
        <v>5</v>
      </c>
      <c r="S39" s="21" t="s">
        <v>22</v>
      </c>
      <c r="T39" s="22">
        <v>180000</v>
      </c>
      <c r="U39" s="22">
        <v>18000</v>
      </c>
      <c r="V39" s="22">
        <v>0</v>
      </c>
      <c r="W39" s="22">
        <v>1000</v>
      </c>
      <c r="X39" s="32" t="s">
        <v>262</v>
      </c>
      <c r="Y39" s="33">
        <v>50</v>
      </c>
      <c r="Z39" s="34">
        <v>199000</v>
      </c>
      <c r="AA39" s="34">
        <f t="shared" si="0"/>
        <v>99500</v>
      </c>
      <c r="AB39" s="34">
        <f t="shared" si="3"/>
        <v>1990</v>
      </c>
      <c r="AC39" s="34">
        <f t="shared" si="4"/>
        <v>101490</v>
      </c>
      <c r="AD39" s="34">
        <f t="shared" ref="AD39:AD70" si="5">AA39*0.5%</f>
        <v>497.5</v>
      </c>
      <c r="AE39" s="34">
        <f t="shared" ref="AE39:AE70" si="6">AC39+AD39</f>
        <v>101987.5</v>
      </c>
    </row>
    <row r="40" spans="1:31" ht="93.75" customHeight="1" x14ac:dyDescent="0.7">
      <c r="A40" s="27">
        <v>34</v>
      </c>
      <c r="B40" s="28" t="s">
        <v>87</v>
      </c>
      <c r="C40" s="28" t="s">
        <v>88</v>
      </c>
      <c r="D40" s="20">
        <v>32</v>
      </c>
      <c r="E40" s="21" t="s">
        <v>22</v>
      </c>
      <c r="F40" s="20">
        <v>25</v>
      </c>
      <c r="G40" s="21" t="s">
        <v>22</v>
      </c>
      <c r="H40" s="21">
        <v>2</v>
      </c>
      <c r="I40" s="21">
        <v>5</v>
      </c>
      <c r="J40" s="21">
        <v>20520</v>
      </c>
      <c r="K40" s="21" t="s">
        <v>22</v>
      </c>
      <c r="L40" s="21">
        <v>18000</v>
      </c>
      <c r="M40" s="21" t="s">
        <v>22</v>
      </c>
      <c r="N40" s="21">
        <v>720</v>
      </c>
      <c r="O40" s="21">
        <v>1800</v>
      </c>
      <c r="P40" s="21" t="s">
        <v>22</v>
      </c>
      <c r="Q40" s="21">
        <v>28</v>
      </c>
      <c r="R40" s="21">
        <v>24</v>
      </c>
      <c r="S40" s="21">
        <v>4</v>
      </c>
      <c r="T40" s="22">
        <v>1026000</v>
      </c>
      <c r="U40" s="22">
        <v>86400</v>
      </c>
      <c r="V40" s="22">
        <v>24000</v>
      </c>
      <c r="W40" s="22">
        <v>5600</v>
      </c>
      <c r="X40" s="32" t="s">
        <v>262</v>
      </c>
      <c r="Y40" s="33">
        <v>50</v>
      </c>
      <c r="Z40" s="36">
        <v>1142000</v>
      </c>
      <c r="AA40" s="34">
        <f t="shared" si="0"/>
        <v>571000</v>
      </c>
      <c r="AB40" s="34">
        <f t="shared" si="3"/>
        <v>11420</v>
      </c>
      <c r="AC40" s="34">
        <f t="shared" si="4"/>
        <v>582420</v>
      </c>
      <c r="AD40" s="34">
        <f t="shared" si="5"/>
        <v>2855</v>
      </c>
      <c r="AE40" s="34">
        <f t="shared" si="6"/>
        <v>585275</v>
      </c>
    </row>
    <row r="41" spans="1:31" ht="93.75" customHeight="1" x14ac:dyDescent="0.7">
      <c r="A41" s="27">
        <v>35</v>
      </c>
      <c r="B41" s="28" t="s">
        <v>89</v>
      </c>
      <c r="C41" s="28" t="s">
        <v>90</v>
      </c>
      <c r="D41" s="20">
        <v>10</v>
      </c>
      <c r="E41" s="21">
        <v>3</v>
      </c>
      <c r="F41" s="20">
        <v>7</v>
      </c>
      <c r="G41" s="21" t="s">
        <v>22</v>
      </c>
      <c r="H41" s="21" t="s">
        <v>22</v>
      </c>
      <c r="I41" s="21" t="s">
        <v>22</v>
      </c>
      <c r="J41" s="21">
        <v>7300</v>
      </c>
      <c r="K41" s="21">
        <v>2400</v>
      </c>
      <c r="L41" s="21">
        <v>4900</v>
      </c>
      <c r="M41" s="21" t="s">
        <v>22</v>
      </c>
      <c r="N41" s="21" t="s">
        <v>22</v>
      </c>
      <c r="O41" s="21" t="s">
        <v>22</v>
      </c>
      <c r="P41" s="21" t="s">
        <v>22</v>
      </c>
      <c r="Q41" s="21">
        <v>4</v>
      </c>
      <c r="R41" s="21" t="s">
        <v>22</v>
      </c>
      <c r="S41" s="21">
        <v>4</v>
      </c>
      <c r="T41" s="22">
        <v>365000</v>
      </c>
      <c r="U41" s="22">
        <v>0</v>
      </c>
      <c r="V41" s="22">
        <v>2400</v>
      </c>
      <c r="W41" s="22">
        <v>800</v>
      </c>
      <c r="X41" s="32">
        <v>71.66</v>
      </c>
      <c r="Y41" s="33">
        <v>55</v>
      </c>
      <c r="Z41" s="34">
        <v>368200</v>
      </c>
      <c r="AA41" s="34">
        <f t="shared" si="0"/>
        <v>202510.00000000003</v>
      </c>
      <c r="AB41" s="35">
        <f t="shared" si="3"/>
        <v>4050.2000000000007</v>
      </c>
      <c r="AC41" s="34">
        <f t="shared" si="4"/>
        <v>206560.20000000004</v>
      </c>
      <c r="AD41" s="34">
        <f t="shared" si="5"/>
        <v>1012.5500000000002</v>
      </c>
      <c r="AE41" s="34">
        <f t="shared" si="6"/>
        <v>207572.75000000003</v>
      </c>
    </row>
    <row r="42" spans="1:31" ht="93.75" customHeight="1" x14ac:dyDescent="0.7">
      <c r="A42" s="27">
        <v>36</v>
      </c>
      <c r="B42" s="28" t="s">
        <v>91</v>
      </c>
      <c r="C42" s="28" t="s">
        <v>92</v>
      </c>
      <c r="D42" s="20">
        <v>43</v>
      </c>
      <c r="E42" s="21">
        <v>16</v>
      </c>
      <c r="F42" s="20">
        <v>14</v>
      </c>
      <c r="G42" s="21">
        <v>2</v>
      </c>
      <c r="H42" s="21" t="s">
        <v>22</v>
      </c>
      <c r="I42" s="21">
        <v>11</v>
      </c>
      <c r="J42" s="21">
        <v>28440</v>
      </c>
      <c r="K42" s="21">
        <v>13440</v>
      </c>
      <c r="L42" s="21">
        <v>10080</v>
      </c>
      <c r="M42" s="21">
        <v>960</v>
      </c>
      <c r="N42" s="21" t="s">
        <v>22</v>
      </c>
      <c r="O42" s="21">
        <v>3960</v>
      </c>
      <c r="P42" s="21" t="s">
        <v>22</v>
      </c>
      <c r="Q42" s="21">
        <v>37</v>
      </c>
      <c r="R42" s="21">
        <v>33</v>
      </c>
      <c r="S42" s="21">
        <v>4</v>
      </c>
      <c r="T42" s="22">
        <v>1422000</v>
      </c>
      <c r="U42" s="22">
        <v>54000</v>
      </c>
      <c r="V42" s="22">
        <v>18000</v>
      </c>
      <c r="W42" s="22">
        <v>7400</v>
      </c>
      <c r="X42" s="32">
        <v>99.95</v>
      </c>
      <c r="Y42" s="33">
        <v>65</v>
      </c>
      <c r="Z42" s="34">
        <v>1501400</v>
      </c>
      <c r="AA42" s="34">
        <f t="shared" si="0"/>
        <v>975910</v>
      </c>
      <c r="AB42" s="34">
        <f t="shared" si="3"/>
        <v>19518.2</v>
      </c>
      <c r="AC42" s="34">
        <f t="shared" si="4"/>
        <v>995428.2</v>
      </c>
      <c r="AD42" s="34">
        <f t="shared" si="5"/>
        <v>4879.55</v>
      </c>
      <c r="AE42" s="34">
        <f t="shared" si="6"/>
        <v>1000307.75</v>
      </c>
    </row>
    <row r="43" spans="1:31" ht="93.75" customHeight="1" x14ac:dyDescent="0.7">
      <c r="A43" s="27">
        <v>37</v>
      </c>
      <c r="B43" s="28" t="s">
        <v>93</v>
      </c>
      <c r="C43" s="28" t="s">
        <v>94</v>
      </c>
      <c r="D43" s="20">
        <v>8</v>
      </c>
      <c r="E43" s="21">
        <v>3</v>
      </c>
      <c r="F43" s="20">
        <v>4</v>
      </c>
      <c r="G43" s="21" t="s">
        <v>22</v>
      </c>
      <c r="H43" s="21" t="s">
        <v>22</v>
      </c>
      <c r="I43" s="21">
        <v>1</v>
      </c>
      <c r="J43" s="21">
        <v>5760</v>
      </c>
      <c r="K43" s="21">
        <v>2520</v>
      </c>
      <c r="L43" s="21">
        <v>2880</v>
      </c>
      <c r="M43" s="21" t="s">
        <v>22</v>
      </c>
      <c r="N43" s="21" t="s">
        <v>22</v>
      </c>
      <c r="O43" s="21">
        <v>360</v>
      </c>
      <c r="P43" s="21" t="s">
        <v>22</v>
      </c>
      <c r="Q43" s="21">
        <v>8</v>
      </c>
      <c r="R43" s="21">
        <v>8</v>
      </c>
      <c r="S43" s="21" t="s">
        <v>22</v>
      </c>
      <c r="T43" s="22">
        <v>288000</v>
      </c>
      <c r="U43" s="22">
        <v>28800</v>
      </c>
      <c r="V43" s="22">
        <v>0</v>
      </c>
      <c r="W43" s="22">
        <v>1200</v>
      </c>
      <c r="X43" s="32">
        <v>86.37</v>
      </c>
      <c r="Y43" s="33">
        <v>65</v>
      </c>
      <c r="Z43" s="34">
        <v>318000</v>
      </c>
      <c r="AA43" s="34">
        <f t="shared" si="0"/>
        <v>206700</v>
      </c>
      <c r="AB43" s="34">
        <f t="shared" si="3"/>
        <v>4134</v>
      </c>
      <c r="AC43" s="34">
        <f t="shared" si="4"/>
        <v>210834</v>
      </c>
      <c r="AD43" s="34">
        <f t="shared" si="5"/>
        <v>1033.5</v>
      </c>
      <c r="AE43" s="34">
        <f t="shared" si="6"/>
        <v>211867.5</v>
      </c>
    </row>
    <row r="44" spans="1:31" ht="93.75" customHeight="1" x14ac:dyDescent="0.7">
      <c r="A44" s="27">
        <v>38</v>
      </c>
      <c r="B44" s="28" t="s">
        <v>95</v>
      </c>
      <c r="C44" s="28" t="s">
        <v>96</v>
      </c>
      <c r="D44" s="20">
        <v>10</v>
      </c>
      <c r="E44" s="21">
        <v>4</v>
      </c>
      <c r="F44" s="20">
        <v>6</v>
      </c>
      <c r="G44" s="21" t="s">
        <v>22</v>
      </c>
      <c r="H44" s="21" t="s">
        <v>22</v>
      </c>
      <c r="I44" s="21" t="s">
        <v>22</v>
      </c>
      <c r="J44" s="21">
        <v>7200</v>
      </c>
      <c r="K44" s="21">
        <v>2880</v>
      </c>
      <c r="L44" s="21">
        <v>4320</v>
      </c>
      <c r="M44" s="21" t="s">
        <v>22</v>
      </c>
      <c r="N44" s="21" t="s">
        <v>22</v>
      </c>
      <c r="O44" s="21" t="s">
        <v>22</v>
      </c>
      <c r="P44" s="21" t="s">
        <v>22</v>
      </c>
      <c r="Q44" s="21">
        <v>10</v>
      </c>
      <c r="R44" s="21">
        <v>10</v>
      </c>
      <c r="S44" s="21" t="s">
        <v>22</v>
      </c>
      <c r="T44" s="22">
        <v>252000</v>
      </c>
      <c r="U44" s="22">
        <v>0</v>
      </c>
      <c r="V44" s="22">
        <v>0</v>
      </c>
      <c r="W44" s="22">
        <v>1450</v>
      </c>
      <c r="X44" s="32">
        <v>97.64</v>
      </c>
      <c r="Y44" s="33">
        <v>65</v>
      </c>
      <c r="Z44" s="34">
        <v>253450</v>
      </c>
      <c r="AA44" s="34">
        <f t="shared" si="0"/>
        <v>164742.5</v>
      </c>
      <c r="AB44" s="34">
        <f t="shared" si="3"/>
        <v>3294.85</v>
      </c>
      <c r="AC44" s="34">
        <f t="shared" si="4"/>
        <v>168037.35</v>
      </c>
      <c r="AD44" s="34">
        <f t="shared" si="5"/>
        <v>823.71249999999998</v>
      </c>
      <c r="AE44" s="34">
        <f t="shared" si="6"/>
        <v>168861.0625</v>
      </c>
    </row>
    <row r="45" spans="1:31" ht="93.75" customHeight="1" x14ac:dyDescent="0.7">
      <c r="A45" s="27">
        <v>39</v>
      </c>
      <c r="B45" s="28" t="s">
        <v>97</v>
      </c>
      <c r="C45" s="28" t="s">
        <v>98</v>
      </c>
      <c r="D45" s="20">
        <v>6</v>
      </c>
      <c r="E45" s="21">
        <v>2</v>
      </c>
      <c r="F45" s="20">
        <v>3</v>
      </c>
      <c r="G45" s="21" t="s">
        <v>22</v>
      </c>
      <c r="H45" s="21" t="s">
        <v>22</v>
      </c>
      <c r="I45" s="21">
        <v>1</v>
      </c>
      <c r="J45" s="21">
        <v>4200</v>
      </c>
      <c r="K45" s="21">
        <v>1680</v>
      </c>
      <c r="L45" s="21">
        <v>2160</v>
      </c>
      <c r="M45" s="21" t="s">
        <v>22</v>
      </c>
      <c r="N45" s="21" t="s">
        <v>22</v>
      </c>
      <c r="O45" s="21">
        <v>360</v>
      </c>
      <c r="P45" s="21" t="s">
        <v>22</v>
      </c>
      <c r="Q45" s="21">
        <v>6</v>
      </c>
      <c r="R45" s="21">
        <v>6</v>
      </c>
      <c r="S45" s="21" t="s">
        <v>22</v>
      </c>
      <c r="T45" s="22">
        <v>210000</v>
      </c>
      <c r="U45" s="22">
        <v>21600</v>
      </c>
      <c r="V45" s="22">
        <v>0</v>
      </c>
      <c r="W45" s="22">
        <v>1200</v>
      </c>
      <c r="X45" s="32" t="s">
        <v>262</v>
      </c>
      <c r="Y45" s="33">
        <v>50</v>
      </c>
      <c r="Z45" s="34">
        <v>232800</v>
      </c>
      <c r="AA45" s="34">
        <f t="shared" si="0"/>
        <v>116400</v>
      </c>
      <c r="AB45" s="34">
        <f t="shared" si="3"/>
        <v>2328</v>
      </c>
      <c r="AC45" s="34">
        <f t="shared" si="4"/>
        <v>118728</v>
      </c>
      <c r="AD45" s="34">
        <f t="shared" si="5"/>
        <v>582</v>
      </c>
      <c r="AE45" s="34">
        <f t="shared" si="6"/>
        <v>119310</v>
      </c>
    </row>
    <row r="46" spans="1:31" ht="93.75" customHeight="1" x14ac:dyDescent="0.7">
      <c r="A46" s="27">
        <v>40</v>
      </c>
      <c r="B46" s="28" t="s">
        <v>99</v>
      </c>
      <c r="C46" s="28" t="s">
        <v>100</v>
      </c>
      <c r="D46" s="20">
        <v>48</v>
      </c>
      <c r="E46" s="21">
        <v>9</v>
      </c>
      <c r="F46" s="20">
        <v>28</v>
      </c>
      <c r="G46" s="21">
        <v>2</v>
      </c>
      <c r="H46" s="21">
        <v>7</v>
      </c>
      <c r="I46" s="21">
        <v>2</v>
      </c>
      <c r="J46" s="21">
        <v>26708</v>
      </c>
      <c r="K46" s="21">
        <v>6480</v>
      </c>
      <c r="L46" s="21">
        <v>16268</v>
      </c>
      <c r="M46" s="21">
        <v>720</v>
      </c>
      <c r="N46" s="21">
        <v>2520</v>
      </c>
      <c r="O46" s="21">
        <v>720</v>
      </c>
      <c r="P46" s="21">
        <v>26708</v>
      </c>
      <c r="Q46" s="21">
        <v>30</v>
      </c>
      <c r="R46" s="21">
        <v>14</v>
      </c>
      <c r="S46" s="21">
        <v>16</v>
      </c>
      <c r="T46" s="22">
        <v>1335400</v>
      </c>
      <c r="U46" s="22">
        <v>36000</v>
      </c>
      <c r="V46" s="22">
        <v>18000</v>
      </c>
      <c r="W46" s="22">
        <v>6000</v>
      </c>
      <c r="X46" s="32">
        <v>61.48</v>
      </c>
      <c r="Y46" s="33">
        <v>55</v>
      </c>
      <c r="Z46" s="34">
        <v>1395400</v>
      </c>
      <c r="AA46" s="34">
        <f t="shared" si="0"/>
        <v>767470.00000000012</v>
      </c>
      <c r="AB46" s="34">
        <f t="shared" si="3"/>
        <v>15349.400000000003</v>
      </c>
      <c r="AC46" s="34">
        <f t="shared" si="4"/>
        <v>782819.40000000014</v>
      </c>
      <c r="AD46" s="34">
        <f t="shared" si="5"/>
        <v>3837.3500000000008</v>
      </c>
      <c r="AE46" s="34">
        <f t="shared" si="6"/>
        <v>786656.75000000012</v>
      </c>
    </row>
    <row r="47" spans="1:31" ht="93.75" customHeight="1" x14ac:dyDescent="0.7">
      <c r="A47" s="27">
        <v>41</v>
      </c>
      <c r="B47" s="28" t="s">
        <v>101</v>
      </c>
      <c r="C47" s="28" t="s">
        <v>102</v>
      </c>
      <c r="D47" s="20">
        <v>55</v>
      </c>
      <c r="E47" s="21">
        <v>20</v>
      </c>
      <c r="F47" s="20">
        <v>20</v>
      </c>
      <c r="G47" s="21">
        <v>3</v>
      </c>
      <c r="H47" s="21">
        <v>2</v>
      </c>
      <c r="I47" s="21">
        <v>10</v>
      </c>
      <c r="J47" s="21">
        <v>34560</v>
      </c>
      <c r="K47" s="21">
        <v>14400</v>
      </c>
      <c r="L47" s="21">
        <v>14400</v>
      </c>
      <c r="M47" s="21">
        <v>1440</v>
      </c>
      <c r="N47" s="21">
        <v>720</v>
      </c>
      <c r="O47" s="21">
        <v>3600</v>
      </c>
      <c r="P47" s="21" t="s">
        <v>22</v>
      </c>
      <c r="Q47" s="21">
        <v>55</v>
      </c>
      <c r="R47" s="21">
        <v>55</v>
      </c>
      <c r="S47" s="21" t="s">
        <v>22</v>
      </c>
      <c r="T47" s="22">
        <v>1728000</v>
      </c>
      <c r="U47" s="22">
        <v>198000</v>
      </c>
      <c r="V47" s="22">
        <v>0</v>
      </c>
      <c r="W47" s="22">
        <v>11000</v>
      </c>
      <c r="X47" s="32" t="s">
        <v>262</v>
      </c>
      <c r="Y47" s="33">
        <v>50</v>
      </c>
      <c r="Z47" s="36">
        <v>1937000</v>
      </c>
      <c r="AA47" s="34">
        <f t="shared" si="0"/>
        <v>968500</v>
      </c>
      <c r="AB47" s="34">
        <f t="shared" si="3"/>
        <v>19370</v>
      </c>
      <c r="AC47" s="34">
        <f t="shared" si="4"/>
        <v>987870</v>
      </c>
      <c r="AD47" s="34">
        <f t="shared" si="5"/>
        <v>4842.5</v>
      </c>
      <c r="AE47" s="34">
        <f t="shared" si="6"/>
        <v>992712.5</v>
      </c>
    </row>
    <row r="48" spans="1:31" ht="93.75" customHeight="1" x14ac:dyDescent="0.7">
      <c r="A48" s="27">
        <v>42</v>
      </c>
      <c r="B48" s="28" t="s">
        <v>103</v>
      </c>
      <c r="C48" s="28" t="s">
        <v>104</v>
      </c>
      <c r="D48" s="20">
        <v>10</v>
      </c>
      <c r="E48" s="21">
        <v>1</v>
      </c>
      <c r="F48" s="20">
        <v>5</v>
      </c>
      <c r="G48" s="21" t="s">
        <v>22</v>
      </c>
      <c r="H48" s="21">
        <v>2</v>
      </c>
      <c r="I48" s="21">
        <v>2</v>
      </c>
      <c r="J48" s="21">
        <v>5880</v>
      </c>
      <c r="K48" s="21">
        <v>840</v>
      </c>
      <c r="L48" s="21">
        <v>3600</v>
      </c>
      <c r="M48" s="21" t="s">
        <v>22</v>
      </c>
      <c r="N48" s="21">
        <v>720</v>
      </c>
      <c r="O48" s="21">
        <v>720</v>
      </c>
      <c r="P48" s="21" t="s">
        <v>22</v>
      </c>
      <c r="Q48" s="21">
        <v>10</v>
      </c>
      <c r="R48" s="21">
        <v>10</v>
      </c>
      <c r="S48" s="21" t="s">
        <v>22</v>
      </c>
      <c r="T48" s="22">
        <v>294000</v>
      </c>
      <c r="U48" s="22">
        <v>0</v>
      </c>
      <c r="V48" s="22">
        <v>0</v>
      </c>
      <c r="W48" s="22">
        <v>2000</v>
      </c>
      <c r="X48" s="32" t="s">
        <v>262</v>
      </c>
      <c r="Y48" s="33">
        <v>50</v>
      </c>
      <c r="Z48" s="34">
        <v>296000</v>
      </c>
      <c r="AA48" s="34">
        <f t="shared" si="0"/>
        <v>148000</v>
      </c>
      <c r="AB48" s="34">
        <f t="shared" si="3"/>
        <v>2960</v>
      </c>
      <c r="AC48" s="34">
        <f t="shared" si="4"/>
        <v>150960</v>
      </c>
      <c r="AD48" s="34">
        <f t="shared" si="5"/>
        <v>740</v>
      </c>
      <c r="AE48" s="34">
        <f t="shared" si="6"/>
        <v>151700</v>
      </c>
    </row>
    <row r="49" spans="1:31" ht="116.25" customHeight="1" x14ac:dyDescent="0.7">
      <c r="A49" s="27">
        <v>43</v>
      </c>
      <c r="B49" s="28" t="s">
        <v>105</v>
      </c>
      <c r="C49" s="28" t="s">
        <v>106</v>
      </c>
      <c r="D49" s="20">
        <v>50</v>
      </c>
      <c r="E49" s="21">
        <v>14</v>
      </c>
      <c r="F49" s="20">
        <v>18</v>
      </c>
      <c r="G49" s="21">
        <v>3</v>
      </c>
      <c r="H49" s="21">
        <v>5</v>
      </c>
      <c r="I49" s="21">
        <v>10</v>
      </c>
      <c r="J49" s="21">
        <v>23880</v>
      </c>
      <c r="K49" s="21">
        <v>8400</v>
      </c>
      <c r="L49" s="21">
        <v>10800</v>
      </c>
      <c r="M49" s="21">
        <v>1080</v>
      </c>
      <c r="N49" s="21">
        <v>1200</v>
      </c>
      <c r="O49" s="21">
        <v>2400</v>
      </c>
      <c r="P49" s="21">
        <v>23880</v>
      </c>
      <c r="Q49" s="21">
        <v>43</v>
      </c>
      <c r="R49" s="21">
        <v>36</v>
      </c>
      <c r="S49" s="21">
        <v>7</v>
      </c>
      <c r="T49" s="22">
        <v>1194000</v>
      </c>
      <c r="U49" s="22">
        <v>129600</v>
      </c>
      <c r="V49" s="22">
        <v>42000</v>
      </c>
      <c r="W49" s="22">
        <v>8600</v>
      </c>
      <c r="X49" s="32">
        <v>41.01</v>
      </c>
      <c r="Y49" s="33">
        <v>45</v>
      </c>
      <c r="Z49" s="34">
        <v>1374200</v>
      </c>
      <c r="AA49" s="34">
        <f t="shared" si="0"/>
        <v>618390</v>
      </c>
      <c r="AB49" s="34">
        <f t="shared" si="3"/>
        <v>12367.800000000001</v>
      </c>
      <c r="AC49" s="34">
        <f t="shared" si="4"/>
        <v>630757.80000000005</v>
      </c>
      <c r="AD49" s="34">
        <f t="shared" si="5"/>
        <v>3091.9500000000003</v>
      </c>
      <c r="AE49" s="34">
        <f t="shared" si="6"/>
        <v>633849.75</v>
      </c>
    </row>
    <row r="50" spans="1:31" ht="118.5" customHeight="1" x14ac:dyDescent="0.7">
      <c r="A50" s="27">
        <v>44</v>
      </c>
      <c r="B50" s="28" t="s">
        <v>107</v>
      </c>
      <c r="C50" s="28" t="s">
        <v>108</v>
      </c>
      <c r="D50" s="20">
        <v>5</v>
      </c>
      <c r="E50" s="21">
        <v>3</v>
      </c>
      <c r="F50" s="20">
        <v>1</v>
      </c>
      <c r="G50" s="21" t="s">
        <v>22</v>
      </c>
      <c r="H50" s="21" t="s">
        <v>22</v>
      </c>
      <c r="I50" s="21">
        <v>1</v>
      </c>
      <c r="J50" s="21">
        <v>3600</v>
      </c>
      <c r="K50" s="21">
        <v>2520</v>
      </c>
      <c r="L50" s="21">
        <v>720</v>
      </c>
      <c r="M50" s="21" t="s">
        <v>22</v>
      </c>
      <c r="N50" s="21" t="s">
        <v>22</v>
      </c>
      <c r="O50" s="21">
        <v>360</v>
      </c>
      <c r="P50" s="21" t="s">
        <v>22</v>
      </c>
      <c r="Q50" s="21">
        <v>5</v>
      </c>
      <c r="R50" s="21">
        <v>5</v>
      </c>
      <c r="S50" s="21" t="s">
        <v>22</v>
      </c>
      <c r="T50" s="22">
        <v>180000</v>
      </c>
      <c r="U50" s="22">
        <v>18000</v>
      </c>
      <c r="V50" s="22">
        <v>0</v>
      </c>
      <c r="W50" s="22">
        <v>1000</v>
      </c>
      <c r="X50" s="32" t="s">
        <v>262</v>
      </c>
      <c r="Y50" s="33">
        <v>50</v>
      </c>
      <c r="Z50" s="34">
        <v>199000</v>
      </c>
      <c r="AA50" s="34">
        <f t="shared" si="0"/>
        <v>99500</v>
      </c>
      <c r="AB50" s="34">
        <f t="shared" si="3"/>
        <v>1990</v>
      </c>
      <c r="AC50" s="34">
        <f t="shared" si="4"/>
        <v>101490</v>
      </c>
      <c r="AD50" s="34">
        <f t="shared" si="5"/>
        <v>497.5</v>
      </c>
      <c r="AE50" s="34">
        <f t="shared" si="6"/>
        <v>101987.5</v>
      </c>
    </row>
    <row r="51" spans="1:31" ht="111" customHeight="1" x14ac:dyDescent="0.7">
      <c r="A51" s="27">
        <v>45</v>
      </c>
      <c r="B51" s="28" t="s">
        <v>109</v>
      </c>
      <c r="C51" s="28" t="s">
        <v>110</v>
      </c>
      <c r="D51" s="20">
        <v>60</v>
      </c>
      <c r="E51" s="21" t="s">
        <v>22</v>
      </c>
      <c r="F51" s="20">
        <v>42</v>
      </c>
      <c r="G51" s="21" t="s">
        <v>22</v>
      </c>
      <c r="H51" s="21">
        <v>10</v>
      </c>
      <c r="I51" s="21">
        <v>8</v>
      </c>
      <c r="J51" s="21">
        <v>36720</v>
      </c>
      <c r="K51" s="21" t="s">
        <v>22</v>
      </c>
      <c r="L51" s="21">
        <v>30240</v>
      </c>
      <c r="M51" s="21" t="s">
        <v>22</v>
      </c>
      <c r="N51" s="21">
        <v>3600</v>
      </c>
      <c r="O51" s="21">
        <v>2880</v>
      </c>
      <c r="P51" s="21" t="s">
        <v>22</v>
      </c>
      <c r="Q51" s="21">
        <v>30</v>
      </c>
      <c r="R51" s="21">
        <v>6</v>
      </c>
      <c r="S51" s="21">
        <v>24</v>
      </c>
      <c r="T51" s="22">
        <v>1836000</v>
      </c>
      <c r="U51" s="22">
        <v>10080</v>
      </c>
      <c r="V51" s="22">
        <v>12240</v>
      </c>
      <c r="W51" s="22">
        <v>4800</v>
      </c>
      <c r="X51" s="32">
        <v>67.150000000000006</v>
      </c>
      <c r="Y51" s="33">
        <v>55</v>
      </c>
      <c r="Z51" s="34">
        <v>1863120</v>
      </c>
      <c r="AA51" s="34">
        <f t="shared" si="0"/>
        <v>1024716.0000000001</v>
      </c>
      <c r="AB51" s="34">
        <f t="shared" si="3"/>
        <v>20494.320000000003</v>
      </c>
      <c r="AC51" s="34">
        <f t="shared" si="4"/>
        <v>1045210.3200000001</v>
      </c>
      <c r="AD51" s="34">
        <f t="shared" si="5"/>
        <v>5123.5800000000008</v>
      </c>
      <c r="AE51" s="34">
        <f t="shared" si="6"/>
        <v>1050333.9000000001</v>
      </c>
    </row>
    <row r="52" spans="1:31" ht="93.75" customHeight="1" x14ac:dyDescent="0.7">
      <c r="A52" s="27">
        <v>46</v>
      </c>
      <c r="B52" s="28" t="s">
        <v>111</v>
      </c>
      <c r="C52" s="28" t="s">
        <v>112</v>
      </c>
      <c r="D52" s="20">
        <v>5</v>
      </c>
      <c r="E52" s="21">
        <v>3</v>
      </c>
      <c r="F52" s="20">
        <v>1</v>
      </c>
      <c r="G52" s="21" t="s">
        <v>22</v>
      </c>
      <c r="H52" s="21" t="s">
        <v>22</v>
      </c>
      <c r="I52" s="21">
        <v>1</v>
      </c>
      <c r="J52" s="21">
        <v>960</v>
      </c>
      <c r="K52" s="21">
        <v>576</v>
      </c>
      <c r="L52" s="21">
        <v>192</v>
      </c>
      <c r="M52" s="21" t="s">
        <v>22</v>
      </c>
      <c r="N52" s="21" t="s">
        <v>22</v>
      </c>
      <c r="O52" s="21">
        <v>192</v>
      </c>
      <c r="P52" s="21" t="s">
        <v>22</v>
      </c>
      <c r="Q52" s="21">
        <v>1</v>
      </c>
      <c r="R52" s="21" t="s">
        <v>22</v>
      </c>
      <c r="S52" s="21">
        <v>1</v>
      </c>
      <c r="T52" s="22">
        <v>48000</v>
      </c>
      <c r="U52" s="22">
        <v>0</v>
      </c>
      <c r="V52" s="22">
        <v>6000</v>
      </c>
      <c r="W52" s="22">
        <v>200</v>
      </c>
      <c r="X52" s="32" t="s">
        <v>262</v>
      </c>
      <c r="Y52" s="33">
        <v>71.599999999999994</v>
      </c>
      <c r="Z52" s="34">
        <v>54200</v>
      </c>
      <c r="AA52" s="34">
        <v>38807.589999999997</v>
      </c>
      <c r="AB52" s="35">
        <f t="shared" si="3"/>
        <v>776.15179999999998</v>
      </c>
      <c r="AC52" s="34">
        <f t="shared" si="4"/>
        <v>39583.741799999996</v>
      </c>
      <c r="AD52" s="34">
        <f t="shared" si="5"/>
        <v>194.03795</v>
      </c>
      <c r="AE52" s="34">
        <f t="shared" si="6"/>
        <v>39777.779749999994</v>
      </c>
    </row>
    <row r="53" spans="1:31" ht="93.75" customHeight="1" x14ac:dyDescent="0.7">
      <c r="A53" s="27">
        <v>47</v>
      </c>
      <c r="B53" s="28" t="s">
        <v>113</v>
      </c>
      <c r="C53" s="28" t="s">
        <v>114</v>
      </c>
      <c r="D53" s="20">
        <v>3</v>
      </c>
      <c r="E53" s="21" t="s">
        <v>22</v>
      </c>
      <c r="F53" s="20">
        <v>3</v>
      </c>
      <c r="G53" s="21" t="s">
        <v>22</v>
      </c>
      <c r="H53" s="21" t="s">
        <v>22</v>
      </c>
      <c r="I53" s="21" t="s">
        <v>22</v>
      </c>
      <c r="J53" s="21">
        <v>900</v>
      </c>
      <c r="K53" s="21" t="s">
        <v>22</v>
      </c>
      <c r="L53" s="21">
        <v>900</v>
      </c>
      <c r="M53" s="21" t="s">
        <v>22</v>
      </c>
      <c r="N53" s="21" t="s">
        <v>22</v>
      </c>
      <c r="O53" s="21" t="s">
        <v>22</v>
      </c>
      <c r="P53" s="21" t="s">
        <v>22</v>
      </c>
      <c r="Q53" s="21">
        <v>2</v>
      </c>
      <c r="R53" s="21">
        <v>1</v>
      </c>
      <c r="S53" s="21">
        <v>1</v>
      </c>
      <c r="T53" s="22">
        <v>45000</v>
      </c>
      <c r="U53" s="22">
        <v>500</v>
      </c>
      <c r="V53" s="22">
        <v>1000</v>
      </c>
      <c r="W53" s="22">
        <v>400</v>
      </c>
      <c r="X53" s="32">
        <v>75.02</v>
      </c>
      <c r="Y53" s="33">
        <v>55</v>
      </c>
      <c r="Z53" s="34">
        <v>46900</v>
      </c>
      <c r="AA53" s="34">
        <f t="shared" ref="AA53:AA84" si="7">Z53*Y53%</f>
        <v>25795.000000000004</v>
      </c>
      <c r="AB53" s="35">
        <f t="shared" si="3"/>
        <v>515.90000000000009</v>
      </c>
      <c r="AC53" s="34">
        <f t="shared" si="4"/>
        <v>26310.900000000005</v>
      </c>
      <c r="AD53" s="34">
        <f t="shared" si="5"/>
        <v>128.97500000000002</v>
      </c>
      <c r="AE53" s="34">
        <f t="shared" si="6"/>
        <v>26439.875000000004</v>
      </c>
    </row>
    <row r="54" spans="1:31" ht="93.75" customHeight="1" x14ac:dyDescent="0.7">
      <c r="A54" s="27">
        <v>48</v>
      </c>
      <c r="B54" s="28" t="s">
        <v>115</v>
      </c>
      <c r="C54" s="28" t="s">
        <v>116</v>
      </c>
      <c r="D54" s="20">
        <v>7</v>
      </c>
      <c r="E54" s="21">
        <v>5</v>
      </c>
      <c r="F54" s="20">
        <v>1</v>
      </c>
      <c r="G54" s="21" t="s">
        <v>22</v>
      </c>
      <c r="H54" s="21">
        <v>1</v>
      </c>
      <c r="I54" s="21" t="s">
        <v>22</v>
      </c>
      <c r="J54" s="21">
        <v>1160</v>
      </c>
      <c r="K54" s="21">
        <v>1000</v>
      </c>
      <c r="L54" s="21">
        <v>80</v>
      </c>
      <c r="M54" s="21" t="s">
        <v>22</v>
      </c>
      <c r="N54" s="21">
        <v>80</v>
      </c>
      <c r="O54" s="21" t="s">
        <v>22</v>
      </c>
      <c r="P54" s="21" t="s">
        <v>22</v>
      </c>
      <c r="Q54" s="21">
        <v>1</v>
      </c>
      <c r="R54" s="21" t="s">
        <v>22</v>
      </c>
      <c r="S54" s="21">
        <v>1</v>
      </c>
      <c r="T54" s="22">
        <v>58000</v>
      </c>
      <c r="U54" s="22">
        <v>0</v>
      </c>
      <c r="V54" s="22">
        <v>4000</v>
      </c>
      <c r="W54" s="22">
        <v>200</v>
      </c>
      <c r="X54" s="32" t="s">
        <v>262</v>
      </c>
      <c r="Y54" s="33">
        <v>65</v>
      </c>
      <c r="Z54" s="34">
        <v>62200</v>
      </c>
      <c r="AA54" s="34">
        <f t="shared" si="7"/>
        <v>40430</v>
      </c>
      <c r="AB54" s="34">
        <f t="shared" si="3"/>
        <v>808.6</v>
      </c>
      <c r="AC54" s="34">
        <f t="shared" si="4"/>
        <v>41238.6</v>
      </c>
      <c r="AD54" s="34">
        <f t="shared" si="5"/>
        <v>202.15</v>
      </c>
      <c r="AE54" s="34">
        <f t="shared" si="6"/>
        <v>41440.75</v>
      </c>
    </row>
    <row r="55" spans="1:31" ht="93.75" customHeight="1" x14ac:dyDescent="0.7">
      <c r="A55" s="27">
        <v>49</v>
      </c>
      <c r="B55" s="28" t="s">
        <v>117</v>
      </c>
      <c r="C55" s="28" t="s">
        <v>118</v>
      </c>
      <c r="D55" s="20">
        <v>5</v>
      </c>
      <c r="E55" s="21">
        <v>2</v>
      </c>
      <c r="F55" s="20">
        <v>3</v>
      </c>
      <c r="G55" s="21" t="s">
        <v>22</v>
      </c>
      <c r="H55" s="21" t="s">
        <v>22</v>
      </c>
      <c r="I55" s="21" t="s">
        <v>22</v>
      </c>
      <c r="J55" s="21">
        <v>3840</v>
      </c>
      <c r="K55" s="21">
        <v>1680</v>
      </c>
      <c r="L55" s="21">
        <v>2160</v>
      </c>
      <c r="M55" s="21" t="s">
        <v>22</v>
      </c>
      <c r="N55" s="21" t="s">
        <v>22</v>
      </c>
      <c r="O55" s="21" t="s">
        <v>22</v>
      </c>
      <c r="P55" s="21" t="s">
        <v>22</v>
      </c>
      <c r="Q55" s="21">
        <v>5</v>
      </c>
      <c r="R55" s="21">
        <v>5</v>
      </c>
      <c r="S55" s="21" t="s">
        <v>22</v>
      </c>
      <c r="T55" s="22">
        <v>192000</v>
      </c>
      <c r="U55" s="22">
        <v>18000</v>
      </c>
      <c r="V55" s="22">
        <v>0</v>
      </c>
      <c r="W55" s="22">
        <v>1000</v>
      </c>
      <c r="X55" s="32" t="s">
        <v>262</v>
      </c>
      <c r="Y55" s="33">
        <v>50</v>
      </c>
      <c r="Z55" s="34">
        <v>211000</v>
      </c>
      <c r="AA55" s="34">
        <f t="shared" si="7"/>
        <v>105500</v>
      </c>
      <c r="AB55" s="34">
        <f t="shared" si="3"/>
        <v>2110</v>
      </c>
      <c r="AC55" s="34">
        <f t="shared" si="4"/>
        <v>107610</v>
      </c>
      <c r="AD55" s="34">
        <f t="shared" si="5"/>
        <v>527.5</v>
      </c>
      <c r="AE55" s="34">
        <f t="shared" si="6"/>
        <v>108137.5</v>
      </c>
    </row>
    <row r="56" spans="1:31" ht="93.75" customHeight="1" x14ac:dyDescent="0.7">
      <c r="A56" s="27">
        <v>50</v>
      </c>
      <c r="B56" s="28" t="s">
        <v>119</v>
      </c>
      <c r="C56" s="28" t="s">
        <v>120</v>
      </c>
      <c r="D56" s="20">
        <v>47</v>
      </c>
      <c r="E56" s="21">
        <v>13</v>
      </c>
      <c r="F56" s="20">
        <v>25</v>
      </c>
      <c r="G56" s="21">
        <v>3</v>
      </c>
      <c r="H56" s="21">
        <v>5</v>
      </c>
      <c r="I56" s="21">
        <v>1</v>
      </c>
      <c r="J56" s="21">
        <v>32520</v>
      </c>
      <c r="K56" s="21">
        <v>10920</v>
      </c>
      <c r="L56" s="21">
        <v>18000</v>
      </c>
      <c r="M56" s="21">
        <v>1440</v>
      </c>
      <c r="N56" s="21">
        <v>1800</v>
      </c>
      <c r="O56" s="21">
        <v>360</v>
      </c>
      <c r="P56" s="21">
        <v>32520</v>
      </c>
      <c r="Q56" s="21">
        <v>47</v>
      </c>
      <c r="R56" s="21">
        <v>47</v>
      </c>
      <c r="S56" s="21" t="s">
        <v>22</v>
      </c>
      <c r="T56" s="22">
        <v>1626000</v>
      </c>
      <c r="U56" s="22">
        <v>117500</v>
      </c>
      <c r="V56" s="22">
        <v>0</v>
      </c>
      <c r="W56" s="22">
        <v>9400</v>
      </c>
      <c r="X56" s="32">
        <v>87.67</v>
      </c>
      <c r="Y56" s="33">
        <v>65</v>
      </c>
      <c r="Z56" s="34">
        <v>1752900</v>
      </c>
      <c r="AA56" s="34">
        <f t="shared" si="7"/>
        <v>1139385</v>
      </c>
      <c r="AB56" s="34">
        <f t="shared" si="3"/>
        <v>22787.7</v>
      </c>
      <c r="AC56" s="34">
        <f t="shared" si="4"/>
        <v>1162172.7</v>
      </c>
      <c r="AD56" s="34">
        <f t="shared" si="5"/>
        <v>5696.9250000000002</v>
      </c>
      <c r="AE56" s="34">
        <f t="shared" si="6"/>
        <v>1167869.625</v>
      </c>
    </row>
    <row r="57" spans="1:31" ht="93.75" customHeight="1" x14ac:dyDescent="0.7">
      <c r="A57" s="27">
        <v>51</v>
      </c>
      <c r="B57" s="28" t="s">
        <v>121</v>
      </c>
      <c r="C57" s="28" t="s">
        <v>122</v>
      </c>
      <c r="D57" s="20">
        <v>21</v>
      </c>
      <c r="E57" s="21" t="s">
        <v>22</v>
      </c>
      <c r="F57" s="20">
        <v>19</v>
      </c>
      <c r="G57" s="21" t="s">
        <v>22</v>
      </c>
      <c r="H57" s="21">
        <v>2</v>
      </c>
      <c r="I57" s="21" t="s">
        <v>22</v>
      </c>
      <c r="J57" s="21">
        <v>12364</v>
      </c>
      <c r="K57" s="21" t="s">
        <v>22</v>
      </c>
      <c r="L57" s="21">
        <v>11704</v>
      </c>
      <c r="M57" s="21" t="s">
        <v>22</v>
      </c>
      <c r="N57" s="21">
        <v>660</v>
      </c>
      <c r="O57" s="21" t="s">
        <v>22</v>
      </c>
      <c r="P57" s="21" t="s">
        <v>22</v>
      </c>
      <c r="Q57" s="21">
        <v>7</v>
      </c>
      <c r="R57" s="21" t="s">
        <v>22</v>
      </c>
      <c r="S57" s="21">
        <v>7</v>
      </c>
      <c r="T57" s="22">
        <v>556380</v>
      </c>
      <c r="U57" s="22">
        <v>0</v>
      </c>
      <c r="V57" s="22">
        <v>7700</v>
      </c>
      <c r="W57" s="22">
        <v>1400</v>
      </c>
      <c r="X57" s="32" t="s">
        <v>262</v>
      </c>
      <c r="Y57" s="33">
        <v>50</v>
      </c>
      <c r="Z57" s="34">
        <v>565480</v>
      </c>
      <c r="AA57" s="34">
        <f t="shared" si="7"/>
        <v>282740</v>
      </c>
      <c r="AB57" s="34">
        <f t="shared" si="3"/>
        <v>5654.8</v>
      </c>
      <c r="AC57" s="34">
        <f t="shared" si="4"/>
        <v>288394.8</v>
      </c>
      <c r="AD57" s="34">
        <f t="shared" si="5"/>
        <v>1413.7</v>
      </c>
      <c r="AE57" s="34">
        <f t="shared" si="6"/>
        <v>289808.5</v>
      </c>
    </row>
    <row r="58" spans="1:31" ht="106.5" customHeight="1" x14ac:dyDescent="0.7">
      <c r="A58" s="27">
        <v>52</v>
      </c>
      <c r="B58" s="28" t="s">
        <v>123</v>
      </c>
      <c r="C58" s="28" t="s">
        <v>124</v>
      </c>
      <c r="D58" s="20">
        <v>7</v>
      </c>
      <c r="E58" s="21">
        <v>1</v>
      </c>
      <c r="F58" s="20">
        <v>2</v>
      </c>
      <c r="G58" s="21" t="s">
        <v>22</v>
      </c>
      <c r="H58" s="21">
        <v>2</v>
      </c>
      <c r="I58" s="21">
        <v>2</v>
      </c>
      <c r="J58" s="21">
        <v>3720</v>
      </c>
      <c r="K58" s="21">
        <v>840</v>
      </c>
      <c r="L58" s="21">
        <v>1440</v>
      </c>
      <c r="M58" s="21" t="s">
        <v>22</v>
      </c>
      <c r="N58" s="21">
        <v>720</v>
      </c>
      <c r="O58" s="21">
        <v>720</v>
      </c>
      <c r="P58" s="21" t="s">
        <v>22</v>
      </c>
      <c r="Q58" s="21">
        <v>7</v>
      </c>
      <c r="R58" s="21">
        <v>7</v>
      </c>
      <c r="S58" s="21" t="s">
        <v>22</v>
      </c>
      <c r="T58" s="22">
        <v>186000</v>
      </c>
      <c r="U58" s="22">
        <v>25200</v>
      </c>
      <c r="V58" s="22">
        <v>0</v>
      </c>
      <c r="W58" s="22">
        <v>1400</v>
      </c>
      <c r="X58" s="32" t="s">
        <v>262</v>
      </c>
      <c r="Y58" s="33">
        <v>50</v>
      </c>
      <c r="Z58" s="34">
        <v>212600</v>
      </c>
      <c r="AA58" s="34">
        <f t="shared" si="7"/>
        <v>106300</v>
      </c>
      <c r="AB58" s="34">
        <f t="shared" si="3"/>
        <v>2126</v>
      </c>
      <c r="AC58" s="34">
        <f t="shared" si="4"/>
        <v>108426</v>
      </c>
      <c r="AD58" s="34">
        <f t="shared" si="5"/>
        <v>531.5</v>
      </c>
      <c r="AE58" s="34">
        <f t="shared" si="6"/>
        <v>108957.5</v>
      </c>
    </row>
    <row r="59" spans="1:31" ht="107.25" customHeight="1" x14ac:dyDescent="0.7">
      <c r="A59" s="27">
        <v>53</v>
      </c>
      <c r="B59" s="28" t="s">
        <v>125</v>
      </c>
      <c r="C59" s="28" t="s">
        <v>126</v>
      </c>
      <c r="D59" s="20">
        <v>17</v>
      </c>
      <c r="E59" s="21">
        <v>7</v>
      </c>
      <c r="F59" s="20">
        <v>7</v>
      </c>
      <c r="G59" s="21">
        <v>1</v>
      </c>
      <c r="H59" s="21" t="s">
        <v>22</v>
      </c>
      <c r="I59" s="21">
        <v>2</v>
      </c>
      <c r="J59" s="21">
        <v>12120</v>
      </c>
      <c r="K59" s="21">
        <v>5880</v>
      </c>
      <c r="L59" s="21">
        <v>5040</v>
      </c>
      <c r="M59" s="21">
        <v>480</v>
      </c>
      <c r="N59" s="21" t="s">
        <v>22</v>
      </c>
      <c r="O59" s="21">
        <v>720</v>
      </c>
      <c r="P59" s="21" t="s">
        <v>22</v>
      </c>
      <c r="Q59" s="21">
        <v>12</v>
      </c>
      <c r="R59" s="21">
        <v>5</v>
      </c>
      <c r="S59" s="21">
        <v>7</v>
      </c>
      <c r="T59" s="22">
        <v>606000</v>
      </c>
      <c r="U59" s="22">
        <v>0</v>
      </c>
      <c r="V59" s="22">
        <v>0</v>
      </c>
      <c r="W59" s="22">
        <v>2400</v>
      </c>
      <c r="X59" s="32">
        <v>93.41</v>
      </c>
      <c r="Y59" s="33">
        <v>65</v>
      </c>
      <c r="Z59" s="34">
        <v>608400</v>
      </c>
      <c r="AA59" s="34">
        <f t="shared" si="7"/>
        <v>395460</v>
      </c>
      <c r="AB59" s="34">
        <f t="shared" si="3"/>
        <v>7909.2</v>
      </c>
      <c r="AC59" s="34">
        <f t="shared" si="4"/>
        <v>403369.2</v>
      </c>
      <c r="AD59" s="34">
        <f t="shared" si="5"/>
        <v>1977.3</v>
      </c>
      <c r="AE59" s="34">
        <f t="shared" si="6"/>
        <v>405346.5</v>
      </c>
    </row>
    <row r="60" spans="1:31" ht="93.75" customHeight="1" x14ac:dyDescent="0.7">
      <c r="A60" s="27">
        <v>54</v>
      </c>
      <c r="B60" s="28" t="s">
        <v>127</v>
      </c>
      <c r="C60" s="28" t="s">
        <v>128</v>
      </c>
      <c r="D60" s="20">
        <v>4</v>
      </c>
      <c r="E60" s="21">
        <v>1</v>
      </c>
      <c r="F60" s="20">
        <v>3</v>
      </c>
      <c r="G60" s="21" t="s">
        <v>22</v>
      </c>
      <c r="H60" s="21" t="s">
        <v>22</v>
      </c>
      <c r="I60" s="21" t="s">
        <v>22</v>
      </c>
      <c r="J60" s="21">
        <v>2040</v>
      </c>
      <c r="K60" s="21">
        <v>600</v>
      </c>
      <c r="L60" s="21">
        <v>1440</v>
      </c>
      <c r="M60" s="21" t="s">
        <v>22</v>
      </c>
      <c r="N60" s="21" t="s">
        <v>22</v>
      </c>
      <c r="O60" s="21" t="s">
        <v>22</v>
      </c>
      <c r="P60" s="21" t="s">
        <v>22</v>
      </c>
      <c r="Q60" s="21">
        <v>2</v>
      </c>
      <c r="R60" s="21" t="s">
        <v>22</v>
      </c>
      <c r="S60" s="21">
        <v>2</v>
      </c>
      <c r="T60" s="22">
        <v>102000</v>
      </c>
      <c r="U60" s="22">
        <v>0</v>
      </c>
      <c r="V60" s="22">
        <v>8000</v>
      </c>
      <c r="W60" s="22">
        <v>400</v>
      </c>
      <c r="X60" s="32" t="s">
        <v>262</v>
      </c>
      <c r="Y60" s="33">
        <v>50</v>
      </c>
      <c r="Z60" s="34">
        <v>110400</v>
      </c>
      <c r="AA60" s="34">
        <f t="shared" si="7"/>
        <v>55200</v>
      </c>
      <c r="AB60" s="34">
        <f t="shared" si="3"/>
        <v>1104</v>
      </c>
      <c r="AC60" s="34">
        <f t="shared" si="4"/>
        <v>56304</v>
      </c>
      <c r="AD60" s="34">
        <f t="shared" si="5"/>
        <v>276</v>
      </c>
      <c r="AE60" s="34">
        <f t="shared" si="6"/>
        <v>56580</v>
      </c>
    </row>
    <row r="61" spans="1:31" ht="93.75" customHeight="1" x14ac:dyDescent="0.7">
      <c r="A61" s="27">
        <v>55</v>
      </c>
      <c r="B61" s="28" t="s">
        <v>129</v>
      </c>
      <c r="C61" s="28" t="s">
        <v>130</v>
      </c>
      <c r="D61" s="20">
        <v>9</v>
      </c>
      <c r="E61" s="21">
        <v>3</v>
      </c>
      <c r="F61" s="20">
        <v>6</v>
      </c>
      <c r="G61" s="21" t="s">
        <v>22</v>
      </c>
      <c r="H61" s="21" t="s">
        <v>22</v>
      </c>
      <c r="I61" s="21" t="s">
        <v>22</v>
      </c>
      <c r="J61" s="21">
        <v>6840</v>
      </c>
      <c r="K61" s="21">
        <v>2520</v>
      </c>
      <c r="L61" s="21">
        <v>4320</v>
      </c>
      <c r="M61" s="21" t="s">
        <v>22</v>
      </c>
      <c r="N61" s="21" t="s">
        <v>22</v>
      </c>
      <c r="O61" s="21" t="s">
        <v>22</v>
      </c>
      <c r="P61" s="21" t="s">
        <v>22</v>
      </c>
      <c r="Q61" s="21">
        <v>5</v>
      </c>
      <c r="R61" s="21">
        <v>1</v>
      </c>
      <c r="S61" s="21">
        <v>4</v>
      </c>
      <c r="T61" s="22">
        <v>342000</v>
      </c>
      <c r="U61" s="22">
        <v>3600</v>
      </c>
      <c r="V61" s="22">
        <v>24000</v>
      </c>
      <c r="W61" s="22">
        <v>1000</v>
      </c>
      <c r="X61" s="32" t="s">
        <v>262</v>
      </c>
      <c r="Y61" s="33">
        <v>50</v>
      </c>
      <c r="Z61" s="34">
        <v>370600</v>
      </c>
      <c r="AA61" s="34">
        <f t="shared" si="7"/>
        <v>185300</v>
      </c>
      <c r="AB61" s="34">
        <f t="shared" si="3"/>
        <v>3706</v>
      </c>
      <c r="AC61" s="34">
        <f t="shared" si="4"/>
        <v>189006</v>
      </c>
      <c r="AD61" s="34">
        <f t="shared" si="5"/>
        <v>926.5</v>
      </c>
      <c r="AE61" s="34">
        <f t="shared" si="6"/>
        <v>189932.5</v>
      </c>
    </row>
    <row r="62" spans="1:31" ht="117.75" customHeight="1" x14ac:dyDescent="0.7">
      <c r="A62" s="27">
        <v>56</v>
      </c>
      <c r="B62" s="28" t="s">
        <v>131</v>
      </c>
      <c r="C62" s="28" t="s">
        <v>132</v>
      </c>
      <c r="D62" s="20">
        <v>10</v>
      </c>
      <c r="E62" s="21">
        <v>5</v>
      </c>
      <c r="F62" s="20">
        <v>2</v>
      </c>
      <c r="G62" s="21">
        <v>1</v>
      </c>
      <c r="H62" s="21">
        <v>1</v>
      </c>
      <c r="I62" s="21">
        <v>1</v>
      </c>
      <c r="J62" s="21">
        <v>6840</v>
      </c>
      <c r="K62" s="21">
        <v>4200</v>
      </c>
      <c r="L62" s="21">
        <v>1440</v>
      </c>
      <c r="M62" s="21">
        <v>480</v>
      </c>
      <c r="N62" s="21">
        <v>360</v>
      </c>
      <c r="O62" s="21">
        <v>360</v>
      </c>
      <c r="P62" s="21" t="s">
        <v>22</v>
      </c>
      <c r="Q62" s="21">
        <v>6</v>
      </c>
      <c r="R62" s="21">
        <v>2</v>
      </c>
      <c r="S62" s="21">
        <v>4</v>
      </c>
      <c r="T62" s="22">
        <v>342000</v>
      </c>
      <c r="U62" s="22">
        <v>7200</v>
      </c>
      <c r="V62" s="22">
        <v>24000</v>
      </c>
      <c r="W62" s="22">
        <v>1200</v>
      </c>
      <c r="X62" s="32" t="s">
        <v>262</v>
      </c>
      <c r="Y62" s="33">
        <v>50</v>
      </c>
      <c r="Z62" s="34">
        <v>374400</v>
      </c>
      <c r="AA62" s="34">
        <f t="shared" si="7"/>
        <v>187200</v>
      </c>
      <c r="AB62" s="34">
        <f t="shared" si="3"/>
        <v>3744</v>
      </c>
      <c r="AC62" s="34">
        <f t="shared" si="4"/>
        <v>190944</v>
      </c>
      <c r="AD62" s="34">
        <f t="shared" si="5"/>
        <v>936</v>
      </c>
      <c r="AE62" s="34">
        <f t="shared" si="6"/>
        <v>191880</v>
      </c>
    </row>
    <row r="63" spans="1:31" ht="93.75" customHeight="1" x14ac:dyDescent="0.7">
      <c r="A63" s="27">
        <v>57</v>
      </c>
      <c r="B63" s="28" t="s">
        <v>133</v>
      </c>
      <c r="C63" s="28" t="s">
        <v>134</v>
      </c>
      <c r="D63" s="20">
        <v>20</v>
      </c>
      <c r="E63" s="21">
        <v>3</v>
      </c>
      <c r="F63" s="20">
        <v>9</v>
      </c>
      <c r="G63" s="21" t="s">
        <v>22</v>
      </c>
      <c r="H63" s="21">
        <v>1</v>
      </c>
      <c r="I63" s="21">
        <v>7</v>
      </c>
      <c r="J63" s="21">
        <v>11880</v>
      </c>
      <c r="K63" s="21">
        <v>2520</v>
      </c>
      <c r="L63" s="21">
        <v>6480</v>
      </c>
      <c r="M63" s="21" t="s">
        <v>22</v>
      </c>
      <c r="N63" s="21">
        <v>360</v>
      </c>
      <c r="O63" s="21">
        <v>2520</v>
      </c>
      <c r="P63" s="21" t="s">
        <v>22</v>
      </c>
      <c r="Q63" s="21">
        <v>18</v>
      </c>
      <c r="R63" s="21">
        <v>16</v>
      </c>
      <c r="S63" s="21">
        <v>2</v>
      </c>
      <c r="T63" s="22">
        <v>594000</v>
      </c>
      <c r="U63" s="22">
        <v>0</v>
      </c>
      <c r="V63" s="22">
        <v>0</v>
      </c>
      <c r="W63" s="22">
        <v>3600</v>
      </c>
      <c r="X63" s="32" t="s">
        <v>262</v>
      </c>
      <c r="Y63" s="33">
        <v>50</v>
      </c>
      <c r="Z63" s="34">
        <v>597600</v>
      </c>
      <c r="AA63" s="34">
        <f t="shared" si="7"/>
        <v>298800</v>
      </c>
      <c r="AB63" s="34">
        <f t="shared" si="3"/>
        <v>5976</v>
      </c>
      <c r="AC63" s="34">
        <f t="shared" si="4"/>
        <v>304776</v>
      </c>
      <c r="AD63" s="34">
        <f t="shared" si="5"/>
        <v>1494</v>
      </c>
      <c r="AE63" s="34">
        <f t="shared" si="6"/>
        <v>306270</v>
      </c>
    </row>
    <row r="64" spans="1:31" ht="93.75" customHeight="1" x14ac:dyDescent="0.7">
      <c r="A64" s="27">
        <v>58</v>
      </c>
      <c r="B64" s="31" t="s">
        <v>135</v>
      </c>
      <c r="C64" s="28" t="s">
        <v>260</v>
      </c>
      <c r="D64" s="20">
        <v>5</v>
      </c>
      <c r="E64" s="21">
        <v>2</v>
      </c>
      <c r="F64" s="20">
        <v>2</v>
      </c>
      <c r="G64" s="21" t="s">
        <v>22</v>
      </c>
      <c r="H64" s="21" t="s">
        <v>22</v>
      </c>
      <c r="I64" s="21">
        <v>1</v>
      </c>
      <c r="J64" s="21">
        <v>1580</v>
      </c>
      <c r="K64" s="21">
        <v>632</v>
      </c>
      <c r="L64" s="21">
        <v>632</v>
      </c>
      <c r="M64" s="21" t="s">
        <v>22</v>
      </c>
      <c r="N64" s="21" t="s">
        <v>22</v>
      </c>
      <c r="O64" s="21">
        <v>316</v>
      </c>
      <c r="P64" s="21" t="s">
        <v>22</v>
      </c>
      <c r="Q64" s="21">
        <v>5</v>
      </c>
      <c r="R64" s="21">
        <v>5</v>
      </c>
      <c r="S64" s="21" t="s">
        <v>22</v>
      </c>
      <c r="T64" s="22">
        <v>79000</v>
      </c>
      <c r="U64" s="22">
        <v>18000</v>
      </c>
      <c r="V64" s="22">
        <v>0</v>
      </c>
      <c r="W64" s="22">
        <v>1000</v>
      </c>
      <c r="X64" s="32" t="s">
        <v>262</v>
      </c>
      <c r="Y64" s="33">
        <v>50</v>
      </c>
      <c r="Z64" s="34">
        <v>98000</v>
      </c>
      <c r="AA64" s="34">
        <f t="shared" si="7"/>
        <v>49000</v>
      </c>
      <c r="AB64" s="34">
        <f t="shared" si="3"/>
        <v>980</v>
      </c>
      <c r="AC64" s="34">
        <f t="shared" si="4"/>
        <v>49980</v>
      </c>
      <c r="AD64" s="34">
        <f t="shared" si="5"/>
        <v>245</v>
      </c>
      <c r="AE64" s="34">
        <f t="shared" si="6"/>
        <v>50225</v>
      </c>
    </row>
    <row r="65" spans="1:31" ht="93.75" customHeight="1" x14ac:dyDescent="0.7">
      <c r="A65" s="27">
        <v>59</v>
      </c>
      <c r="B65" s="28" t="s">
        <v>136</v>
      </c>
      <c r="C65" s="28" t="s">
        <v>137</v>
      </c>
      <c r="D65" s="20">
        <v>4</v>
      </c>
      <c r="E65" s="21">
        <v>3</v>
      </c>
      <c r="F65" s="20">
        <v>1</v>
      </c>
      <c r="G65" s="21" t="s">
        <v>22</v>
      </c>
      <c r="H65" s="21" t="s">
        <v>22</v>
      </c>
      <c r="I65" s="21" t="s">
        <v>22</v>
      </c>
      <c r="J65" s="21">
        <v>3240</v>
      </c>
      <c r="K65" s="21">
        <v>2520</v>
      </c>
      <c r="L65" s="21">
        <v>720</v>
      </c>
      <c r="M65" s="21" t="s">
        <v>22</v>
      </c>
      <c r="N65" s="21" t="s">
        <v>22</v>
      </c>
      <c r="O65" s="21" t="s">
        <v>22</v>
      </c>
      <c r="P65" s="21" t="s">
        <v>22</v>
      </c>
      <c r="Q65" s="21">
        <v>4</v>
      </c>
      <c r="R65" s="21">
        <v>4</v>
      </c>
      <c r="S65" s="21" t="s">
        <v>22</v>
      </c>
      <c r="T65" s="22">
        <v>162000</v>
      </c>
      <c r="U65" s="22">
        <v>14400</v>
      </c>
      <c r="V65" s="22">
        <v>0</v>
      </c>
      <c r="W65" s="22">
        <v>800</v>
      </c>
      <c r="X65" s="32">
        <v>74.91</v>
      </c>
      <c r="Y65" s="33">
        <v>55</v>
      </c>
      <c r="Z65" s="34">
        <v>177200</v>
      </c>
      <c r="AA65" s="34">
        <f t="shared" si="7"/>
        <v>97460.000000000015</v>
      </c>
      <c r="AB65" s="35">
        <f t="shared" si="3"/>
        <v>1949.2000000000003</v>
      </c>
      <c r="AC65" s="34">
        <f t="shared" si="4"/>
        <v>99409.200000000012</v>
      </c>
      <c r="AD65" s="34">
        <f t="shared" si="5"/>
        <v>487.30000000000007</v>
      </c>
      <c r="AE65" s="34">
        <f t="shared" si="6"/>
        <v>99896.500000000015</v>
      </c>
    </row>
    <row r="66" spans="1:31" ht="93.75" customHeight="1" x14ac:dyDescent="0.7">
      <c r="A66" s="27">
        <v>60</v>
      </c>
      <c r="B66" s="28" t="s">
        <v>135</v>
      </c>
      <c r="C66" s="28" t="s">
        <v>261</v>
      </c>
      <c r="D66" s="20">
        <v>5</v>
      </c>
      <c r="E66" s="21">
        <v>3</v>
      </c>
      <c r="F66" s="20">
        <v>1</v>
      </c>
      <c r="G66" s="21" t="s">
        <v>22</v>
      </c>
      <c r="H66" s="21">
        <v>1</v>
      </c>
      <c r="I66" s="21" t="s">
        <v>22</v>
      </c>
      <c r="J66" s="21">
        <v>3600</v>
      </c>
      <c r="K66" s="21">
        <v>2520</v>
      </c>
      <c r="L66" s="21">
        <v>720</v>
      </c>
      <c r="M66" s="21" t="s">
        <v>22</v>
      </c>
      <c r="N66" s="21">
        <v>360</v>
      </c>
      <c r="O66" s="21" t="s">
        <v>22</v>
      </c>
      <c r="P66" s="21" t="s">
        <v>22</v>
      </c>
      <c r="Q66" s="21">
        <v>5</v>
      </c>
      <c r="R66" s="21">
        <v>5</v>
      </c>
      <c r="S66" s="21" t="s">
        <v>22</v>
      </c>
      <c r="T66" s="22">
        <v>180000</v>
      </c>
      <c r="U66" s="22">
        <v>18000</v>
      </c>
      <c r="V66" s="22">
        <v>0</v>
      </c>
      <c r="W66" s="22">
        <v>1000</v>
      </c>
      <c r="X66" s="32">
        <v>72.239999999999995</v>
      </c>
      <c r="Y66" s="33">
        <v>55</v>
      </c>
      <c r="Z66" s="34">
        <v>199000</v>
      </c>
      <c r="AA66" s="34">
        <f t="shared" si="7"/>
        <v>109450.00000000001</v>
      </c>
      <c r="AB66" s="34">
        <f t="shared" si="3"/>
        <v>2189.0000000000005</v>
      </c>
      <c r="AC66" s="34">
        <f t="shared" si="4"/>
        <v>111639.00000000001</v>
      </c>
      <c r="AD66" s="34">
        <f t="shared" si="5"/>
        <v>547.25000000000011</v>
      </c>
      <c r="AE66" s="34">
        <f t="shared" si="6"/>
        <v>112186.25000000001</v>
      </c>
    </row>
    <row r="67" spans="1:31" ht="93.75" customHeight="1" x14ac:dyDescent="0.7">
      <c r="A67" s="27">
        <v>61</v>
      </c>
      <c r="B67" s="28" t="s">
        <v>138</v>
      </c>
      <c r="C67" s="28" t="s">
        <v>139</v>
      </c>
      <c r="D67" s="20">
        <v>18</v>
      </c>
      <c r="E67" s="21">
        <v>2</v>
      </c>
      <c r="F67" s="20">
        <v>12</v>
      </c>
      <c r="G67" s="21" t="s">
        <v>22</v>
      </c>
      <c r="H67" s="21">
        <v>1</v>
      </c>
      <c r="I67" s="21">
        <v>3</v>
      </c>
      <c r="J67" s="21">
        <v>3600</v>
      </c>
      <c r="K67" s="21">
        <v>400</v>
      </c>
      <c r="L67" s="21">
        <v>2400</v>
      </c>
      <c r="M67" s="21" t="s">
        <v>22</v>
      </c>
      <c r="N67" s="21">
        <v>200</v>
      </c>
      <c r="O67" s="21">
        <v>600</v>
      </c>
      <c r="P67" s="21" t="s">
        <v>22</v>
      </c>
      <c r="Q67" s="21">
        <v>3</v>
      </c>
      <c r="R67" s="21" t="s">
        <v>22</v>
      </c>
      <c r="S67" s="21">
        <v>3</v>
      </c>
      <c r="T67" s="22">
        <v>180000</v>
      </c>
      <c r="U67" s="22">
        <v>0</v>
      </c>
      <c r="V67" s="22">
        <v>15000</v>
      </c>
      <c r="W67" s="22">
        <v>150</v>
      </c>
      <c r="X67" s="32">
        <v>94.06</v>
      </c>
      <c r="Y67" s="33">
        <v>65</v>
      </c>
      <c r="Z67" s="34">
        <v>195150</v>
      </c>
      <c r="AA67" s="34">
        <f t="shared" si="7"/>
        <v>126847.5</v>
      </c>
      <c r="AB67" s="34">
        <f t="shared" si="3"/>
        <v>2536.9500000000003</v>
      </c>
      <c r="AC67" s="34">
        <f t="shared" si="4"/>
        <v>129384.45</v>
      </c>
      <c r="AD67" s="34">
        <f t="shared" si="5"/>
        <v>634.23750000000007</v>
      </c>
      <c r="AE67" s="34">
        <f t="shared" si="6"/>
        <v>130018.6875</v>
      </c>
    </row>
    <row r="68" spans="1:31" ht="93.75" customHeight="1" x14ac:dyDescent="0.7">
      <c r="A68" s="27">
        <v>62</v>
      </c>
      <c r="B68" s="28" t="s">
        <v>140</v>
      </c>
      <c r="C68" s="28" t="s">
        <v>141</v>
      </c>
      <c r="D68" s="20">
        <v>18</v>
      </c>
      <c r="E68" s="21">
        <v>3</v>
      </c>
      <c r="F68" s="20">
        <v>11</v>
      </c>
      <c r="G68" s="21" t="s">
        <v>22</v>
      </c>
      <c r="H68" s="21" t="s">
        <v>22</v>
      </c>
      <c r="I68" s="21">
        <v>4</v>
      </c>
      <c r="J68" s="21">
        <v>11880</v>
      </c>
      <c r="K68" s="21">
        <v>2520</v>
      </c>
      <c r="L68" s="21">
        <v>7920</v>
      </c>
      <c r="M68" s="21" t="s">
        <v>22</v>
      </c>
      <c r="N68" s="21" t="s">
        <v>22</v>
      </c>
      <c r="O68" s="21">
        <v>1440</v>
      </c>
      <c r="P68" s="21" t="s">
        <v>22</v>
      </c>
      <c r="Q68" s="21">
        <v>17</v>
      </c>
      <c r="R68" s="21">
        <v>16</v>
      </c>
      <c r="S68" s="21">
        <v>1</v>
      </c>
      <c r="T68" s="22">
        <v>594000</v>
      </c>
      <c r="U68" s="22">
        <v>3000</v>
      </c>
      <c r="V68" s="22">
        <v>500</v>
      </c>
      <c r="W68" s="22">
        <v>3400</v>
      </c>
      <c r="X68" s="32">
        <v>99.97</v>
      </c>
      <c r="Y68" s="33">
        <v>65</v>
      </c>
      <c r="Z68" s="34">
        <v>600900</v>
      </c>
      <c r="AA68" s="34">
        <f t="shared" si="7"/>
        <v>390585</v>
      </c>
      <c r="AB68" s="34">
        <f t="shared" si="3"/>
        <v>7811.7</v>
      </c>
      <c r="AC68" s="34">
        <f t="shared" si="4"/>
        <v>398396.7</v>
      </c>
      <c r="AD68" s="34">
        <f t="shared" si="5"/>
        <v>1952.925</v>
      </c>
      <c r="AE68" s="34">
        <f t="shared" si="6"/>
        <v>400349.625</v>
      </c>
    </row>
    <row r="69" spans="1:31" ht="93.75" customHeight="1" x14ac:dyDescent="0.7">
      <c r="A69" s="27">
        <v>63</v>
      </c>
      <c r="B69" s="28" t="s">
        <v>142</v>
      </c>
      <c r="C69" s="28" t="s">
        <v>143</v>
      </c>
      <c r="D69" s="20">
        <v>20</v>
      </c>
      <c r="E69" s="21" t="s">
        <v>22</v>
      </c>
      <c r="F69" s="20">
        <v>15</v>
      </c>
      <c r="G69" s="21" t="s">
        <v>22</v>
      </c>
      <c r="H69" s="21" t="s">
        <v>22</v>
      </c>
      <c r="I69" s="21">
        <v>5</v>
      </c>
      <c r="J69" s="21">
        <v>7000</v>
      </c>
      <c r="K69" s="21" t="s">
        <v>22</v>
      </c>
      <c r="L69" s="21">
        <v>6000</v>
      </c>
      <c r="M69" s="21" t="s">
        <v>22</v>
      </c>
      <c r="N69" s="21" t="s">
        <v>22</v>
      </c>
      <c r="O69" s="21">
        <v>1000</v>
      </c>
      <c r="P69" s="21" t="s">
        <v>22</v>
      </c>
      <c r="Q69" s="21">
        <v>6</v>
      </c>
      <c r="R69" s="21" t="s">
        <v>22</v>
      </c>
      <c r="S69" s="21">
        <v>6</v>
      </c>
      <c r="T69" s="22">
        <v>350000</v>
      </c>
      <c r="U69" s="22">
        <v>0</v>
      </c>
      <c r="V69" s="22">
        <v>36000</v>
      </c>
      <c r="W69" s="22">
        <v>1200</v>
      </c>
      <c r="X69" s="32">
        <v>85.85</v>
      </c>
      <c r="Y69" s="33">
        <v>65</v>
      </c>
      <c r="Z69" s="34">
        <v>387200</v>
      </c>
      <c r="AA69" s="34">
        <f t="shared" si="7"/>
        <v>251680</v>
      </c>
      <c r="AB69" s="34">
        <f t="shared" si="3"/>
        <v>5033.6000000000004</v>
      </c>
      <c r="AC69" s="34">
        <f t="shared" si="4"/>
        <v>256713.60000000001</v>
      </c>
      <c r="AD69" s="34">
        <f t="shared" si="5"/>
        <v>1258.4000000000001</v>
      </c>
      <c r="AE69" s="34">
        <f t="shared" si="6"/>
        <v>257972</v>
      </c>
    </row>
    <row r="70" spans="1:31" ht="93.75" customHeight="1" x14ac:dyDescent="0.7">
      <c r="A70" s="27">
        <v>64</v>
      </c>
      <c r="B70" s="28" t="s">
        <v>144</v>
      </c>
      <c r="C70" s="28" t="s">
        <v>145</v>
      </c>
      <c r="D70" s="20">
        <v>23</v>
      </c>
      <c r="E70" s="21">
        <v>6</v>
      </c>
      <c r="F70" s="20">
        <v>8</v>
      </c>
      <c r="G70" s="21" t="s">
        <v>22</v>
      </c>
      <c r="H70" s="21" t="s">
        <v>22</v>
      </c>
      <c r="I70" s="21">
        <v>9</v>
      </c>
      <c r="J70" s="21">
        <v>14040</v>
      </c>
      <c r="K70" s="21">
        <v>5040</v>
      </c>
      <c r="L70" s="21">
        <v>5760</v>
      </c>
      <c r="M70" s="21" t="s">
        <v>22</v>
      </c>
      <c r="N70" s="21" t="s">
        <v>22</v>
      </c>
      <c r="O70" s="21">
        <v>3240</v>
      </c>
      <c r="P70" s="21" t="s">
        <v>22</v>
      </c>
      <c r="Q70" s="21">
        <v>23</v>
      </c>
      <c r="R70" s="21">
        <v>23</v>
      </c>
      <c r="S70" s="21" t="s">
        <v>22</v>
      </c>
      <c r="T70" s="22">
        <v>702000</v>
      </c>
      <c r="U70" s="22">
        <v>3600</v>
      </c>
      <c r="V70" s="22">
        <v>0</v>
      </c>
      <c r="W70" s="22">
        <v>4600</v>
      </c>
      <c r="X70" s="32">
        <v>99.8</v>
      </c>
      <c r="Y70" s="33">
        <v>65</v>
      </c>
      <c r="Z70" s="34">
        <v>710200</v>
      </c>
      <c r="AA70" s="34">
        <f t="shared" si="7"/>
        <v>461630</v>
      </c>
      <c r="AB70" s="34">
        <f t="shared" si="3"/>
        <v>9232.6</v>
      </c>
      <c r="AC70" s="34">
        <f t="shared" si="4"/>
        <v>470862.6</v>
      </c>
      <c r="AD70" s="34">
        <f t="shared" si="5"/>
        <v>2308.15</v>
      </c>
      <c r="AE70" s="34">
        <f t="shared" si="6"/>
        <v>473170.75</v>
      </c>
    </row>
    <row r="71" spans="1:31" ht="93.75" customHeight="1" x14ac:dyDescent="0.7">
      <c r="A71" s="27">
        <v>65</v>
      </c>
      <c r="B71" s="28" t="s">
        <v>146</v>
      </c>
      <c r="C71" s="28" t="s">
        <v>147</v>
      </c>
      <c r="D71" s="20">
        <v>12</v>
      </c>
      <c r="E71" s="21" t="s">
        <v>22</v>
      </c>
      <c r="F71" s="20">
        <v>6</v>
      </c>
      <c r="G71" s="21" t="s">
        <v>22</v>
      </c>
      <c r="H71" s="21">
        <v>3</v>
      </c>
      <c r="I71" s="21">
        <v>3</v>
      </c>
      <c r="J71" s="21">
        <v>6480</v>
      </c>
      <c r="K71" s="21" t="s">
        <v>22</v>
      </c>
      <c r="L71" s="21">
        <v>4320</v>
      </c>
      <c r="M71" s="21" t="s">
        <v>22</v>
      </c>
      <c r="N71" s="21">
        <v>1080</v>
      </c>
      <c r="O71" s="21">
        <v>1080</v>
      </c>
      <c r="P71" s="21" t="s">
        <v>22</v>
      </c>
      <c r="Q71" s="21">
        <v>12</v>
      </c>
      <c r="R71" s="21">
        <v>12</v>
      </c>
      <c r="S71" s="21" t="s">
        <v>22</v>
      </c>
      <c r="T71" s="22">
        <v>324000</v>
      </c>
      <c r="U71" s="22">
        <v>43200</v>
      </c>
      <c r="V71" s="22">
        <v>0</v>
      </c>
      <c r="W71" s="22">
        <v>2400</v>
      </c>
      <c r="X71" s="32" t="s">
        <v>262</v>
      </c>
      <c r="Y71" s="33">
        <v>50</v>
      </c>
      <c r="Z71" s="34">
        <v>369600</v>
      </c>
      <c r="AA71" s="34">
        <f t="shared" si="7"/>
        <v>184800</v>
      </c>
      <c r="AB71" s="35">
        <f t="shared" si="3"/>
        <v>3696</v>
      </c>
      <c r="AC71" s="34">
        <f t="shared" si="4"/>
        <v>188496</v>
      </c>
      <c r="AD71" s="34">
        <f t="shared" ref="AD71:AD102" si="8">AA71*0.5%</f>
        <v>924</v>
      </c>
      <c r="AE71" s="34">
        <f t="shared" ref="AE71:AE102" si="9">AC71+AD71</f>
        <v>189420</v>
      </c>
    </row>
    <row r="72" spans="1:31" ht="93.75" customHeight="1" x14ac:dyDescent="0.7">
      <c r="A72" s="27">
        <v>66</v>
      </c>
      <c r="B72" s="28" t="s">
        <v>148</v>
      </c>
      <c r="C72" s="28" t="s">
        <v>149</v>
      </c>
      <c r="D72" s="20">
        <v>2</v>
      </c>
      <c r="E72" s="21" t="s">
        <v>22</v>
      </c>
      <c r="F72" s="20">
        <v>1</v>
      </c>
      <c r="G72" s="21" t="s">
        <v>22</v>
      </c>
      <c r="H72" s="21" t="s">
        <v>22</v>
      </c>
      <c r="I72" s="21">
        <v>1</v>
      </c>
      <c r="J72" s="21">
        <v>1080</v>
      </c>
      <c r="K72" s="21" t="s">
        <v>22</v>
      </c>
      <c r="L72" s="21">
        <v>720</v>
      </c>
      <c r="M72" s="21" t="s">
        <v>22</v>
      </c>
      <c r="N72" s="21" t="s">
        <v>22</v>
      </c>
      <c r="O72" s="21">
        <v>360</v>
      </c>
      <c r="P72" s="21" t="s">
        <v>22</v>
      </c>
      <c r="Q72" s="21">
        <v>1</v>
      </c>
      <c r="R72" s="21" t="s">
        <v>22</v>
      </c>
      <c r="S72" s="21">
        <v>1</v>
      </c>
      <c r="T72" s="22">
        <v>54000</v>
      </c>
      <c r="U72" s="22">
        <v>0</v>
      </c>
      <c r="V72" s="22">
        <v>6000</v>
      </c>
      <c r="W72" s="22">
        <v>200</v>
      </c>
      <c r="X72" s="32" t="s">
        <v>262</v>
      </c>
      <c r="Y72" s="33">
        <v>67</v>
      </c>
      <c r="Z72" s="34">
        <v>60200</v>
      </c>
      <c r="AA72" s="34">
        <f t="shared" si="7"/>
        <v>40334</v>
      </c>
      <c r="AB72" s="34">
        <f t="shared" ref="AB72:AB122" si="10">AA72*2%</f>
        <v>806.68000000000006</v>
      </c>
      <c r="AC72" s="34">
        <f t="shared" ref="AC72:AC122" si="11">AA72+AB72</f>
        <v>41140.68</v>
      </c>
      <c r="AD72" s="34">
        <f t="shared" si="8"/>
        <v>201.67000000000002</v>
      </c>
      <c r="AE72" s="34">
        <f t="shared" si="9"/>
        <v>41342.35</v>
      </c>
    </row>
    <row r="73" spans="1:31" ht="93.75" customHeight="1" x14ac:dyDescent="0.7">
      <c r="A73" s="27">
        <v>67</v>
      </c>
      <c r="B73" s="28" t="s">
        <v>150</v>
      </c>
      <c r="C73" s="28" t="s">
        <v>151</v>
      </c>
      <c r="D73" s="20">
        <v>5</v>
      </c>
      <c r="E73" s="21" t="s">
        <v>22</v>
      </c>
      <c r="F73" s="20">
        <v>4</v>
      </c>
      <c r="G73" s="21" t="s">
        <v>22</v>
      </c>
      <c r="H73" s="21">
        <v>1</v>
      </c>
      <c r="I73" s="21" t="s">
        <v>22</v>
      </c>
      <c r="J73" s="21">
        <v>1456</v>
      </c>
      <c r="K73" s="21" t="s">
        <v>22</v>
      </c>
      <c r="L73" s="21">
        <v>1248</v>
      </c>
      <c r="M73" s="21" t="s">
        <v>22</v>
      </c>
      <c r="N73" s="21">
        <v>208</v>
      </c>
      <c r="O73" s="21" t="s">
        <v>22</v>
      </c>
      <c r="P73" s="21" t="s">
        <v>22</v>
      </c>
      <c r="Q73" s="21">
        <v>4</v>
      </c>
      <c r="R73" s="21">
        <v>3</v>
      </c>
      <c r="S73" s="21">
        <v>1</v>
      </c>
      <c r="T73" s="22">
        <v>72800</v>
      </c>
      <c r="U73" s="22">
        <v>10800</v>
      </c>
      <c r="V73" s="22">
        <v>6000</v>
      </c>
      <c r="W73" s="22">
        <v>800</v>
      </c>
      <c r="X73" s="32" t="s">
        <v>262</v>
      </c>
      <c r="Y73" s="33">
        <v>50</v>
      </c>
      <c r="Z73" s="34">
        <v>90400</v>
      </c>
      <c r="AA73" s="34">
        <f t="shared" si="7"/>
        <v>45200</v>
      </c>
      <c r="AB73" s="34">
        <f t="shared" si="10"/>
        <v>904</v>
      </c>
      <c r="AC73" s="34">
        <f t="shared" si="11"/>
        <v>46104</v>
      </c>
      <c r="AD73" s="34">
        <f t="shared" si="8"/>
        <v>226</v>
      </c>
      <c r="AE73" s="34">
        <f t="shared" si="9"/>
        <v>46330</v>
      </c>
    </row>
    <row r="74" spans="1:31" ht="93.75" customHeight="1" x14ac:dyDescent="0.7">
      <c r="A74" s="27">
        <v>68</v>
      </c>
      <c r="B74" s="28" t="s">
        <v>152</v>
      </c>
      <c r="C74" s="28" t="s">
        <v>153</v>
      </c>
      <c r="D74" s="20">
        <v>40</v>
      </c>
      <c r="E74" s="21">
        <v>13</v>
      </c>
      <c r="F74" s="20">
        <v>20</v>
      </c>
      <c r="G74" s="21" t="s">
        <v>22</v>
      </c>
      <c r="H74" s="21">
        <v>4</v>
      </c>
      <c r="I74" s="21">
        <v>3</v>
      </c>
      <c r="J74" s="21">
        <v>16920</v>
      </c>
      <c r="K74" s="21">
        <v>6240</v>
      </c>
      <c r="L74" s="21">
        <v>8400</v>
      </c>
      <c r="M74" s="21" t="s">
        <v>22</v>
      </c>
      <c r="N74" s="21">
        <v>1200</v>
      </c>
      <c r="O74" s="21">
        <v>1080</v>
      </c>
      <c r="P74" s="21" t="s">
        <v>22</v>
      </c>
      <c r="Q74" s="21">
        <v>15</v>
      </c>
      <c r="R74" s="21">
        <v>3</v>
      </c>
      <c r="S74" s="21">
        <v>12</v>
      </c>
      <c r="T74" s="22">
        <v>676800</v>
      </c>
      <c r="U74" s="22">
        <v>1440</v>
      </c>
      <c r="V74" s="22">
        <v>11520</v>
      </c>
      <c r="W74" s="22">
        <v>2250</v>
      </c>
      <c r="X74" s="32">
        <v>98.54</v>
      </c>
      <c r="Y74" s="33">
        <v>65</v>
      </c>
      <c r="Z74" s="34">
        <v>692010</v>
      </c>
      <c r="AA74" s="34">
        <f t="shared" si="7"/>
        <v>449806.5</v>
      </c>
      <c r="AB74" s="35">
        <f t="shared" si="10"/>
        <v>8996.130000000001</v>
      </c>
      <c r="AC74" s="34">
        <f t="shared" si="11"/>
        <v>458802.63</v>
      </c>
      <c r="AD74" s="34">
        <f t="shared" si="8"/>
        <v>2249.0325000000003</v>
      </c>
      <c r="AE74" s="34">
        <f t="shared" si="9"/>
        <v>461051.66249999998</v>
      </c>
    </row>
    <row r="75" spans="1:31" ht="93.75" customHeight="1" x14ac:dyDescent="0.7">
      <c r="A75" s="27">
        <v>69</v>
      </c>
      <c r="B75" s="28" t="s">
        <v>154</v>
      </c>
      <c r="C75" s="28" t="s">
        <v>155</v>
      </c>
      <c r="D75" s="20">
        <v>27</v>
      </c>
      <c r="E75" s="21">
        <v>13</v>
      </c>
      <c r="F75" s="20">
        <v>10</v>
      </c>
      <c r="G75" s="21" t="s">
        <v>22</v>
      </c>
      <c r="H75" s="21">
        <v>1</v>
      </c>
      <c r="I75" s="21">
        <v>3</v>
      </c>
      <c r="J75" s="21">
        <v>19560</v>
      </c>
      <c r="K75" s="21">
        <v>10920</v>
      </c>
      <c r="L75" s="21">
        <v>7200</v>
      </c>
      <c r="M75" s="21" t="s">
        <v>22</v>
      </c>
      <c r="N75" s="21">
        <v>360</v>
      </c>
      <c r="O75" s="21">
        <v>1080</v>
      </c>
      <c r="P75" s="21">
        <v>19560</v>
      </c>
      <c r="Q75" s="21">
        <v>26</v>
      </c>
      <c r="R75" s="21">
        <v>25</v>
      </c>
      <c r="S75" s="21">
        <v>1</v>
      </c>
      <c r="T75" s="22">
        <v>978000</v>
      </c>
      <c r="U75" s="22">
        <v>90000</v>
      </c>
      <c r="V75" s="22">
        <v>6000</v>
      </c>
      <c r="W75" s="22">
        <v>5200</v>
      </c>
      <c r="X75" s="32">
        <v>89.22</v>
      </c>
      <c r="Y75" s="33">
        <v>65</v>
      </c>
      <c r="Z75" s="34">
        <v>1079200</v>
      </c>
      <c r="AA75" s="34">
        <f t="shared" si="7"/>
        <v>701480</v>
      </c>
      <c r="AB75" s="34">
        <f t="shared" si="10"/>
        <v>14029.6</v>
      </c>
      <c r="AC75" s="34">
        <f t="shared" si="11"/>
        <v>715509.6</v>
      </c>
      <c r="AD75" s="34">
        <f t="shared" si="8"/>
        <v>3507.4</v>
      </c>
      <c r="AE75" s="34">
        <f t="shared" si="9"/>
        <v>719017</v>
      </c>
    </row>
    <row r="76" spans="1:31" ht="93.75" customHeight="1" x14ac:dyDescent="0.7">
      <c r="A76" s="27">
        <v>70</v>
      </c>
      <c r="B76" s="28" t="s">
        <v>156</v>
      </c>
      <c r="C76" s="28" t="s">
        <v>157</v>
      </c>
      <c r="D76" s="20">
        <v>25</v>
      </c>
      <c r="E76" s="21">
        <v>7</v>
      </c>
      <c r="F76" s="20">
        <v>12</v>
      </c>
      <c r="G76" s="21">
        <v>2</v>
      </c>
      <c r="H76" s="21">
        <v>2</v>
      </c>
      <c r="I76" s="21">
        <v>2</v>
      </c>
      <c r="J76" s="21">
        <v>16920</v>
      </c>
      <c r="K76" s="21">
        <v>5880</v>
      </c>
      <c r="L76" s="21">
        <v>8640</v>
      </c>
      <c r="M76" s="21">
        <v>960</v>
      </c>
      <c r="N76" s="21">
        <v>720</v>
      </c>
      <c r="O76" s="21">
        <v>720</v>
      </c>
      <c r="P76" s="21" t="s">
        <v>22</v>
      </c>
      <c r="Q76" s="21">
        <v>25</v>
      </c>
      <c r="R76" s="21">
        <v>25</v>
      </c>
      <c r="S76" s="21" t="s">
        <v>22</v>
      </c>
      <c r="T76" s="22">
        <v>846000</v>
      </c>
      <c r="U76" s="22">
        <v>90000</v>
      </c>
      <c r="V76" s="22">
        <v>0</v>
      </c>
      <c r="W76" s="22">
        <v>5000</v>
      </c>
      <c r="X76" s="32">
        <v>49.09</v>
      </c>
      <c r="Y76" s="33">
        <v>45</v>
      </c>
      <c r="Z76" s="34">
        <v>941000</v>
      </c>
      <c r="AA76" s="34">
        <f t="shared" si="7"/>
        <v>423450</v>
      </c>
      <c r="AB76" s="34">
        <f t="shared" si="10"/>
        <v>8469</v>
      </c>
      <c r="AC76" s="34">
        <f t="shared" si="11"/>
        <v>431919</v>
      </c>
      <c r="AD76" s="34">
        <f t="shared" si="8"/>
        <v>2117.25</v>
      </c>
      <c r="AE76" s="34">
        <f t="shared" si="9"/>
        <v>434036.25</v>
      </c>
    </row>
    <row r="77" spans="1:31" ht="93.75" customHeight="1" x14ac:dyDescent="0.7">
      <c r="A77" s="27">
        <v>71</v>
      </c>
      <c r="B77" s="28" t="s">
        <v>158</v>
      </c>
      <c r="C77" s="28" t="s">
        <v>159</v>
      </c>
      <c r="D77" s="20">
        <v>70</v>
      </c>
      <c r="E77" s="21">
        <v>24</v>
      </c>
      <c r="F77" s="20">
        <v>35</v>
      </c>
      <c r="G77" s="21">
        <v>6</v>
      </c>
      <c r="H77" s="21">
        <v>1</v>
      </c>
      <c r="I77" s="21">
        <v>4</v>
      </c>
      <c r="J77" s="21">
        <v>32280</v>
      </c>
      <c r="K77" s="21">
        <v>11520</v>
      </c>
      <c r="L77" s="21">
        <v>16800</v>
      </c>
      <c r="M77" s="21">
        <v>2160</v>
      </c>
      <c r="N77" s="21">
        <v>360</v>
      </c>
      <c r="O77" s="21">
        <v>1440</v>
      </c>
      <c r="P77" s="21" t="s">
        <v>22</v>
      </c>
      <c r="Q77" s="21">
        <v>33</v>
      </c>
      <c r="R77" s="21">
        <v>14</v>
      </c>
      <c r="S77" s="21">
        <v>19</v>
      </c>
      <c r="T77" s="22">
        <v>1614000</v>
      </c>
      <c r="U77" s="22">
        <v>0</v>
      </c>
      <c r="V77" s="22">
        <v>0</v>
      </c>
      <c r="W77" s="22">
        <v>6600</v>
      </c>
      <c r="X77" s="32">
        <v>99.99</v>
      </c>
      <c r="Y77" s="33">
        <v>65</v>
      </c>
      <c r="Z77" s="34">
        <v>1620600</v>
      </c>
      <c r="AA77" s="34">
        <f t="shared" si="7"/>
        <v>1053390</v>
      </c>
      <c r="AB77" s="34">
        <f t="shared" si="10"/>
        <v>21067.8</v>
      </c>
      <c r="AC77" s="34">
        <f t="shared" si="11"/>
        <v>1074457.8</v>
      </c>
      <c r="AD77" s="34">
        <f t="shared" si="8"/>
        <v>5266.95</v>
      </c>
      <c r="AE77" s="34">
        <f t="shared" si="9"/>
        <v>1079724.75</v>
      </c>
    </row>
    <row r="78" spans="1:31" ht="93.75" customHeight="1" x14ac:dyDescent="0.7">
      <c r="A78" s="27">
        <v>72</v>
      </c>
      <c r="B78" s="28" t="s">
        <v>160</v>
      </c>
      <c r="C78" s="28" t="s">
        <v>161</v>
      </c>
      <c r="D78" s="20">
        <v>47</v>
      </c>
      <c r="E78" s="21">
        <v>18</v>
      </c>
      <c r="F78" s="20">
        <v>18</v>
      </c>
      <c r="G78" s="21">
        <v>3</v>
      </c>
      <c r="H78" s="21">
        <v>7</v>
      </c>
      <c r="I78" s="21">
        <v>1</v>
      </c>
      <c r="J78" s="21">
        <v>26895</v>
      </c>
      <c r="K78" s="21">
        <v>14166</v>
      </c>
      <c r="L78" s="21">
        <v>9252</v>
      </c>
      <c r="M78" s="21">
        <v>1080</v>
      </c>
      <c r="N78" s="21">
        <v>2037</v>
      </c>
      <c r="O78" s="21">
        <v>360</v>
      </c>
      <c r="P78" s="21">
        <v>26895</v>
      </c>
      <c r="Q78" s="21">
        <v>27</v>
      </c>
      <c r="R78" s="21">
        <v>11</v>
      </c>
      <c r="S78" s="21">
        <v>16</v>
      </c>
      <c r="T78" s="22">
        <v>1344750</v>
      </c>
      <c r="U78" s="22">
        <v>0</v>
      </c>
      <c r="V78" s="22">
        <v>0</v>
      </c>
      <c r="W78" s="22">
        <v>5400</v>
      </c>
      <c r="X78" s="32">
        <v>19.18</v>
      </c>
      <c r="Y78" s="33">
        <v>25</v>
      </c>
      <c r="Z78" s="34">
        <v>1350150</v>
      </c>
      <c r="AA78" s="34">
        <f t="shared" si="7"/>
        <v>337537.5</v>
      </c>
      <c r="AB78" s="35">
        <f t="shared" si="10"/>
        <v>6750.75</v>
      </c>
      <c r="AC78" s="34">
        <f t="shared" si="11"/>
        <v>344288.25</v>
      </c>
      <c r="AD78" s="34">
        <f t="shared" si="8"/>
        <v>1687.6875</v>
      </c>
      <c r="AE78" s="34">
        <f t="shared" si="9"/>
        <v>345975.9375</v>
      </c>
    </row>
    <row r="79" spans="1:31" ht="93.75" customHeight="1" x14ac:dyDescent="0.7">
      <c r="A79" s="27">
        <v>73</v>
      </c>
      <c r="B79" s="28" t="s">
        <v>162</v>
      </c>
      <c r="C79" s="28" t="s">
        <v>163</v>
      </c>
      <c r="D79" s="20">
        <v>4</v>
      </c>
      <c r="E79" s="21">
        <v>2</v>
      </c>
      <c r="F79" s="20">
        <v>2</v>
      </c>
      <c r="G79" s="21" t="s">
        <v>22</v>
      </c>
      <c r="H79" s="21" t="s">
        <v>22</v>
      </c>
      <c r="I79" s="21" t="s">
        <v>22</v>
      </c>
      <c r="J79" s="21">
        <v>3120</v>
      </c>
      <c r="K79" s="21">
        <v>1680</v>
      </c>
      <c r="L79" s="21">
        <v>1440</v>
      </c>
      <c r="M79" s="21" t="s">
        <v>22</v>
      </c>
      <c r="N79" s="21" t="s">
        <v>22</v>
      </c>
      <c r="O79" s="21" t="s">
        <v>22</v>
      </c>
      <c r="P79" s="21" t="s">
        <v>22</v>
      </c>
      <c r="Q79" s="21">
        <v>3</v>
      </c>
      <c r="R79" s="21">
        <v>2</v>
      </c>
      <c r="S79" s="21">
        <v>1</v>
      </c>
      <c r="T79" s="22">
        <v>156000</v>
      </c>
      <c r="U79" s="22">
        <v>7200</v>
      </c>
      <c r="V79" s="22">
        <v>6000</v>
      </c>
      <c r="W79" s="22">
        <v>600</v>
      </c>
      <c r="X79" s="32" t="s">
        <v>262</v>
      </c>
      <c r="Y79" s="33">
        <v>50</v>
      </c>
      <c r="Z79" s="34">
        <v>169800</v>
      </c>
      <c r="AA79" s="34">
        <f t="shared" si="7"/>
        <v>84900</v>
      </c>
      <c r="AB79" s="34">
        <f t="shared" si="10"/>
        <v>1698</v>
      </c>
      <c r="AC79" s="34">
        <f t="shared" si="11"/>
        <v>86598</v>
      </c>
      <c r="AD79" s="34">
        <f t="shared" si="8"/>
        <v>424.5</v>
      </c>
      <c r="AE79" s="34">
        <f t="shared" si="9"/>
        <v>87022.5</v>
      </c>
    </row>
    <row r="80" spans="1:31" ht="93.75" customHeight="1" x14ac:dyDescent="0.7">
      <c r="A80" s="27">
        <v>74</v>
      </c>
      <c r="B80" s="28" t="s">
        <v>164</v>
      </c>
      <c r="C80" s="28" t="s">
        <v>165</v>
      </c>
      <c r="D80" s="20">
        <v>20</v>
      </c>
      <c r="E80" s="21">
        <v>6</v>
      </c>
      <c r="F80" s="20">
        <v>12</v>
      </c>
      <c r="G80" s="21" t="s">
        <v>22</v>
      </c>
      <c r="H80" s="21">
        <v>2</v>
      </c>
      <c r="I80" s="21" t="s">
        <v>22</v>
      </c>
      <c r="J80" s="21">
        <v>12120</v>
      </c>
      <c r="K80" s="21">
        <v>4200</v>
      </c>
      <c r="L80" s="21">
        <v>7200</v>
      </c>
      <c r="M80" s="21" t="s">
        <v>22</v>
      </c>
      <c r="N80" s="21">
        <v>720</v>
      </c>
      <c r="O80" s="21" t="s">
        <v>22</v>
      </c>
      <c r="P80" s="21" t="s">
        <v>22</v>
      </c>
      <c r="Q80" s="21">
        <v>20</v>
      </c>
      <c r="R80" s="21">
        <v>20</v>
      </c>
      <c r="S80" s="21" t="s">
        <v>22</v>
      </c>
      <c r="T80" s="22">
        <v>606000</v>
      </c>
      <c r="U80" s="22">
        <v>48000</v>
      </c>
      <c r="V80" s="22">
        <v>0</v>
      </c>
      <c r="W80" s="22">
        <v>4000</v>
      </c>
      <c r="X80" s="32">
        <v>64.48</v>
      </c>
      <c r="Y80" s="33">
        <v>55</v>
      </c>
      <c r="Z80" s="34">
        <v>658000</v>
      </c>
      <c r="AA80" s="34">
        <f t="shared" si="7"/>
        <v>361900.00000000006</v>
      </c>
      <c r="AB80" s="34">
        <f t="shared" si="10"/>
        <v>7238.0000000000009</v>
      </c>
      <c r="AC80" s="34">
        <f t="shared" si="11"/>
        <v>369138.00000000006</v>
      </c>
      <c r="AD80" s="34">
        <f t="shared" si="8"/>
        <v>1809.5000000000002</v>
      </c>
      <c r="AE80" s="34">
        <f t="shared" si="9"/>
        <v>370947.50000000006</v>
      </c>
    </row>
    <row r="81" spans="1:31" ht="93.75" customHeight="1" x14ac:dyDescent="0.7">
      <c r="A81" s="27">
        <v>75</v>
      </c>
      <c r="B81" s="28" t="s">
        <v>166</v>
      </c>
      <c r="C81" s="28" t="s">
        <v>167</v>
      </c>
      <c r="D81" s="20">
        <v>62</v>
      </c>
      <c r="E81" s="21">
        <v>21</v>
      </c>
      <c r="F81" s="20">
        <v>23</v>
      </c>
      <c r="G81" s="21">
        <v>4</v>
      </c>
      <c r="H81" s="21">
        <v>11</v>
      </c>
      <c r="I81" s="21">
        <v>3</v>
      </c>
      <c r="J81" s="21">
        <v>41160</v>
      </c>
      <c r="K81" s="21">
        <v>17640</v>
      </c>
      <c r="L81" s="21">
        <v>16560</v>
      </c>
      <c r="M81" s="21">
        <v>1920</v>
      </c>
      <c r="N81" s="21">
        <v>3960</v>
      </c>
      <c r="O81" s="21">
        <v>1080</v>
      </c>
      <c r="P81" s="21" t="s">
        <v>22</v>
      </c>
      <c r="Q81" s="21">
        <v>20</v>
      </c>
      <c r="R81" s="21">
        <v>3</v>
      </c>
      <c r="S81" s="21">
        <v>17</v>
      </c>
      <c r="T81" s="22">
        <v>2058000</v>
      </c>
      <c r="U81" s="22">
        <v>5400</v>
      </c>
      <c r="V81" s="22">
        <v>51000</v>
      </c>
      <c r="W81" s="22">
        <v>4000</v>
      </c>
      <c r="X81" s="32" t="s">
        <v>262</v>
      </c>
      <c r="Y81" s="33">
        <v>50</v>
      </c>
      <c r="Z81" s="36">
        <v>2118400</v>
      </c>
      <c r="AA81" s="34">
        <f t="shared" si="7"/>
        <v>1059200</v>
      </c>
      <c r="AB81" s="34">
        <f t="shared" si="10"/>
        <v>21184</v>
      </c>
      <c r="AC81" s="34">
        <f t="shared" si="11"/>
        <v>1080384</v>
      </c>
      <c r="AD81" s="34">
        <f t="shared" si="8"/>
        <v>5296</v>
      </c>
      <c r="AE81" s="34">
        <f t="shared" si="9"/>
        <v>1085680</v>
      </c>
    </row>
    <row r="82" spans="1:31" ht="93.75" customHeight="1" x14ac:dyDescent="0.7">
      <c r="A82" s="27">
        <v>76</v>
      </c>
      <c r="B82" s="28" t="s">
        <v>168</v>
      </c>
      <c r="C82" s="28" t="s">
        <v>169</v>
      </c>
      <c r="D82" s="20">
        <v>3</v>
      </c>
      <c r="E82" s="21">
        <v>3</v>
      </c>
      <c r="F82" s="21" t="s">
        <v>22</v>
      </c>
      <c r="G82" s="21" t="s">
        <v>22</v>
      </c>
      <c r="H82" s="21" t="s">
        <v>22</v>
      </c>
      <c r="I82" s="21" t="s">
        <v>22</v>
      </c>
      <c r="J82" s="21">
        <v>2520</v>
      </c>
      <c r="K82" s="21">
        <v>2520</v>
      </c>
      <c r="L82" s="21" t="s">
        <v>22</v>
      </c>
      <c r="M82" s="21" t="s">
        <v>22</v>
      </c>
      <c r="N82" s="21" t="s">
        <v>22</v>
      </c>
      <c r="O82" s="21" t="s">
        <v>22</v>
      </c>
      <c r="P82" s="21" t="s">
        <v>22</v>
      </c>
      <c r="Q82" s="21">
        <v>2</v>
      </c>
      <c r="R82" s="21">
        <v>1</v>
      </c>
      <c r="S82" s="21">
        <v>1</v>
      </c>
      <c r="T82" s="22">
        <v>126000</v>
      </c>
      <c r="U82" s="22">
        <v>0</v>
      </c>
      <c r="V82" s="22">
        <v>0</v>
      </c>
      <c r="W82" s="22">
        <v>400</v>
      </c>
      <c r="X82" s="32" t="s">
        <v>262</v>
      </c>
      <c r="Y82" s="33">
        <v>50</v>
      </c>
      <c r="Z82" s="34">
        <v>126400</v>
      </c>
      <c r="AA82" s="34">
        <f t="shared" si="7"/>
        <v>63200</v>
      </c>
      <c r="AB82" s="34">
        <f t="shared" si="10"/>
        <v>1264</v>
      </c>
      <c r="AC82" s="34">
        <f t="shared" si="11"/>
        <v>64464</v>
      </c>
      <c r="AD82" s="34">
        <f t="shared" si="8"/>
        <v>316</v>
      </c>
      <c r="AE82" s="34">
        <f t="shared" si="9"/>
        <v>64780</v>
      </c>
    </row>
    <row r="83" spans="1:31" ht="93.75" customHeight="1" x14ac:dyDescent="0.7">
      <c r="A83" s="27">
        <v>77</v>
      </c>
      <c r="B83" s="28" t="s">
        <v>170</v>
      </c>
      <c r="C83" s="28" t="s">
        <v>171</v>
      </c>
      <c r="D83" s="20">
        <v>20</v>
      </c>
      <c r="E83" s="21">
        <v>3</v>
      </c>
      <c r="F83" s="20">
        <v>12</v>
      </c>
      <c r="G83" s="21" t="s">
        <v>22</v>
      </c>
      <c r="H83" s="21">
        <v>1</v>
      </c>
      <c r="I83" s="21">
        <v>4</v>
      </c>
      <c r="J83" s="21">
        <v>12960</v>
      </c>
      <c r="K83" s="21">
        <v>2520</v>
      </c>
      <c r="L83" s="21">
        <v>8640</v>
      </c>
      <c r="M83" s="21" t="s">
        <v>22</v>
      </c>
      <c r="N83" s="21">
        <v>360</v>
      </c>
      <c r="O83" s="21">
        <v>1440</v>
      </c>
      <c r="P83" s="21" t="s">
        <v>22</v>
      </c>
      <c r="Q83" s="21">
        <v>17</v>
      </c>
      <c r="R83" s="21">
        <v>14</v>
      </c>
      <c r="S83" s="21">
        <v>3</v>
      </c>
      <c r="T83" s="22">
        <v>648000</v>
      </c>
      <c r="U83" s="22">
        <v>50400</v>
      </c>
      <c r="V83" s="22">
        <v>18000</v>
      </c>
      <c r="W83" s="22">
        <v>3400</v>
      </c>
      <c r="X83" s="32">
        <v>88.06</v>
      </c>
      <c r="Y83" s="33">
        <v>65</v>
      </c>
      <c r="Z83" s="34">
        <v>719800</v>
      </c>
      <c r="AA83" s="34">
        <f t="shared" si="7"/>
        <v>467870</v>
      </c>
      <c r="AB83" s="34">
        <f t="shared" si="10"/>
        <v>9357.4</v>
      </c>
      <c r="AC83" s="34">
        <f t="shared" si="11"/>
        <v>477227.4</v>
      </c>
      <c r="AD83" s="34">
        <f t="shared" si="8"/>
        <v>2339.35</v>
      </c>
      <c r="AE83" s="34">
        <f t="shared" si="9"/>
        <v>479566.75</v>
      </c>
    </row>
    <row r="84" spans="1:31" ht="93.75" customHeight="1" x14ac:dyDescent="0.7">
      <c r="A84" s="27">
        <v>78</v>
      </c>
      <c r="B84" s="28" t="s">
        <v>172</v>
      </c>
      <c r="C84" s="28" t="s">
        <v>173</v>
      </c>
      <c r="D84" s="20">
        <v>45</v>
      </c>
      <c r="E84" s="21">
        <v>17</v>
      </c>
      <c r="F84" s="20">
        <v>20</v>
      </c>
      <c r="G84" s="21">
        <v>2</v>
      </c>
      <c r="H84" s="21">
        <v>2</v>
      </c>
      <c r="I84" s="21">
        <v>4</v>
      </c>
      <c r="J84" s="21">
        <v>31800</v>
      </c>
      <c r="K84" s="21">
        <v>14280</v>
      </c>
      <c r="L84" s="21">
        <v>14400</v>
      </c>
      <c r="M84" s="21">
        <v>960</v>
      </c>
      <c r="N84" s="21">
        <v>720</v>
      </c>
      <c r="O84" s="21">
        <v>1440</v>
      </c>
      <c r="P84" s="21" t="s">
        <v>22</v>
      </c>
      <c r="Q84" s="21">
        <v>39</v>
      </c>
      <c r="R84" s="21">
        <v>33</v>
      </c>
      <c r="S84" s="21">
        <v>6</v>
      </c>
      <c r="T84" s="22">
        <v>1590000</v>
      </c>
      <c r="U84" s="22">
        <v>60000</v>
      </c>
      <c r="V84" s="22">
        <v>25000</v>
      </c>
      <c r="W84" s="22">
        <v>7800</v>
      </c>
      <c r="X84" s="32">
        <v>64.27</v>
      </c>
      <c r="Y84" s="33">
        <v>55</v>
      </c>
      <c r="Z84" s="34">
        <v>1682800</v>
      </c>
      <c r="AA84" s="34">
        <f t="shared" si="7"/>
        <v>925540.00000000012</v>
      </c>
      <c r="AB84" s="34">
        <f t="shared" si="10"/>
        <v>18510.800000000003</v>
      </c>
      <c r="AC84" s="34">
        <f t="shared" si="11"/>
        <v>944050.80000000016</v>
      </c>
      <c r="AD84" s="34">
        <f t="shared" si="8"/>
        <v>4627.7000000000007</v>
      </c>
      <c r="AE84" s="34">
        <f t="shared" si="9"/>
        <v>948678.50000000012</v>
      </c>
    </row>
    <row r="85" spans="1:31" ht="93.75" customHeight="1" x14ac:dyDescent="0.7">
      <c r="A85" s="27">
        <v>79</v>
      </c>
      <c r="B85" s="28" t="s">
        <v>174</v>
      </c>
      <c r="C85" s="28" t="s">
        <v>175</v>
      </c>
      <c r="D85" s="20">
        <v>15</v>
      </c>
      <c r="E85" s="21">
        <v>3</v>
      </c>
      <c r="F85" s="20">
        <v>6</v>
      </c>
      <c r="G85" s="21" t="s">
        <v>22</v>
      </c>
      <c r="H85" s="21" t="s">
        <v>22</v>
      </c>
      <c r="I85" s="21">
        <v>6</v>
      </c>
      <c r="J85" s="21">
        <v>5400</v>
      </c>
      <c r="K85" s="21">
        <v>1080</v>
      </c>
      <c r="L85" s="21">
        <v>2160</v>
      </c>
      <c r="M85" s="21" t="s">
        <v>22</v>
      </c>
      <c r="N85" s="21" t="s">
        <v>22</v>
      </c>
      <c r="O85" s="21">
        <v>2160</v>
      </c>
      <c r="P85" s="21" t="s">
        <v>22</v>
      </c>
      <c r="Q85" s="21">
        <v>15</v>
      </c>
      <c r="R85" s="21">
        <v>15</v>
      </c>
      <c r="S85" s="21" t="s">
        <v>22</v>
      </c>
      <c r="T85" s="22">
        <v>259200</v>
      </c>
      <c r="U85" s="22">
        <v>0</v>
      </c>
      <c r="V85" s="22">
        <v>0</v>
      </c>
      <c r="W85" s="22">
        <v>3000</v>
      </c>
      <c r="X85" s="32">
        <v>83.26</v>
      </c>
      <c r="Y85" s="33">
        <v>65</v>
      </c>
      <c r="Z85" s="34">
        <v>262200</v>
      </c>
      <c r="AA85" s="34">
        <f t="shared" ref="AA85:AA116" si="12">Z85*Y85%</f>
        <v>170430</v>
      </c>
      <c r="AB85" s="34">
        <f t="shared" si="10"/>
        <v>3408.6</v>
      </c>
      <c r="AC85" s="34">
        <f t="shared" si="11"/>
        <v>173838.6</v>
      </c>
      <c r="AD85" s="34">
        <f t="shared" si="8"/>
        <v>852.15</v>
      </c>
      <c r="AE85" s="34">
        <f t="shared" si="9"/>
        <v>174690.75</v>
      </c>
    </row>
    <row r="86" spans="1:31" ht="93.75" customHeight="1" x14ac:dyDescent="0.7">
      <c r="A86" s="27">
        <v>80</v>
      </c>
      <c r="B86" s="28" t="s">
        <v>176</v>
      </c>
      <c r="C86" s="28" t="s">
        <v>177</v>
      </c>
      <c r="D86" s="20">
        <v>10</v>
      </c>
      <c r="E86" s="21">
        <v>6</v>
      </c>
      <c r="F86" s="20">
        <v>2</v>
      </c>
      <c r="G86" s="21" t="s">
        <v>22</v>
      </c>
      <c r="H86" s="21">
        <v>1</v>
      </c>
      <c r="I86" s="21">
        <v>1</v>
      </c>
      <c r="J86" s="21">
        <v>7200</v>
      </c>
      <c r="K86" s="21">
        <v>5040</v>
      </c>
      <c r="L86" s="21">
        <v>1440</v>
      </c>
      <c r="M86" s="21" t="s">
        <v>22</v>
      </c>
      <c r="N86" s="21">
        <v>360</v>
      </c>
      <c r="O86" s="21">
        <v>360</v>
      </c>
      <c r="P86" s="21" t="s">
        <v>22</v>
      </c>
      <c r="Q86" s="21">
        <v>10</v>
      </c>
      <c r="R86" s="21">
        <v>10</v>
      </c>
      <c r="S86" s="21" t="s">
        <v>22</v>
      </c>
      <c r="T86" s="22">
        <v>360000</v>
      </c>
      <c r="U86" s="22">
        <v>12000</v>
      </c>
      <c r="V86" s="22">
        <v>0</v>
      </c>
      <c r="W86" s="22">
        <v>2000</v>
      </c>
      <c r="X86" s="32">
        <v>45.37</v>
      </c>
      <c r="Y86" s="33">
        <v>45</v>
      </c>
      <c r="Z86" s="34">
        <v>374000</v>
      </c>
      <c r="AA86" s="34">
        <f t="shared" si="12"/>
        <v>168300</v>
      </c>
      <c r="AB86" s="34">
        <f t="shared" si="10"/>
        <v>3366</v>
      </c>
      <c r="AC86" s="34">
        <f t="shared" si="11"/>
        <v>171666</v>
      </c>
      <c r="AD86" s="34">
        <f t="shared" si="8"/>
        <v>841.5</v>
      </c>
      <c r="AE86" s="34">
        <f t="shared" si="9"/>
        <v>172507.5</v>
      </c>
    </row>
    <row r="87" spans="1:31" ht="93.75" customHeight="1" x14ac:dyDescent="0.7">
      <c r="A87" s="27">
        <v>81</v>
      </c>
      <c r="B87" s="28" t="s">
        <v>178</v>
      </c>
      <c r="C87" s="28" t="s">
        <v>179</v>
      </c>
      <c r="D87" s="20">
        <v>10</v>
      </c>
      <c r="E87" s="21">
        <v>5</v>
      </c>
      <c r="F87" s="20">
        <v>1</v>
      </c>
      <c r="G87" s="21" t="s">
        <v>22</v>
      </c>
      <c r="H87" s="21" t="s">
        <v>22</v>
      </c>
      <c r="I87" s="21">
        <v>4</v>
      </c>
      <c r="J87" s="21">
        <v>5400</v>
      </c>
      <c r="K87" s="21">
        <v>3300</v>
      </c>
      <c r="L87" s="21">
        <v>660</v>
      </c>
      <c r="M87" s="21" t="s">
        <v>22</v>
      </c>
      <c r="N87" s="21" t="s">
        <v>22</v>
      </c>
      <c r="O87" s="21">
        <v>1440</v>
      </c>
      <c r="P87" s="21" t="s">
        <v>22</v>
      </c>
      <c r="Q87" s="21">
        <v>9</v>
      </c>
      <c r="R87" s="21">
        <v>8</v>
      </c>
      <c r="S87" s="21">
        <v>1</v>
      </c>
      <c r="T87" s="22">
        <v>270000</v>
      </c>
      <c r="U87" s="22">
        <v>0</v>
      </c>
      <c r="V87" s="22">
        <v>0</v>
      </c>
      <c r="W87" s="22">
        <v>1800</v>
      </c>
      <c r="X87" s="32">
        <v>93.53</v>
      </c>
      <c r="Y87" s="33">
        <v>65</v>
      </c>
      <c r="Z87" s="34">
        <v>271800</v>
      </c>
      <c r="AA87" s="34">
        <f t="shared" si="12"/>
        <v>176670</v>
      </c>
      <c r="AB87" s="34">
        <f t="shared" si="10"/>
        <v>3533.4</v>
      </c>
      <c r="AC87" s="34">
        <f t="shared" si="11"/>
        <v>180203.4</v>
      </c>
      <c r="AD87" s="34">
        <f t="shared" si="8"/>
        <v>883.35</v>
      </c>
      <c r="AE87" s="34">
        <f t="shared" si="9"/>
        <v>181086.75</v>
      </c>
    </row>
    <row r="88" spans="1:31" ht="93.75" customHeight="1" x14ac:dyDescent="0.7">
      <c r="A88" s="27">
        <v>82</v>
      </c>
      <c r="B88" s="28" t="s">
        <v>180</v>
      </c>
      <c r="C88" s="28" t="s">
        <v>181</v>
      </c>
      <c r="D88" s="20">
        <v>4</v>
      </c>
      <c r="E88" s="21" t="s">
        <v>22</v>
      </c>
      <c r="F88" s="20">
        <v>2</v>
      </c>
      <c r="G88" s="21" t="s">
        <v>22</v>
      </c>
      <c r="H88" s="21">
        <v>1</v>
      </c>
      <c r="I88" s="21">
        <v>1</v>
      </c>
      <c r="J88" s="21">
        <v>1320</v>
      </c>
      <c r="K88" s="21" t="s">
        <v>22</v>
      </c>
      <c r="L88" s="21">
        <v>660</v>
      </c>
      <c r="M88" s="21" t="s">
        <v>22</v>
      </c>
      <c r="N88" s="21">
        <v>330</v>
      </c>
      <c r="O88" s="21">
        <v>330</v>
      </c>
      <c r="P88" s="21" t="s">
        <v>22</v>
      </c>
      <c r="Q88" s="21">
        <v>4</v>
      </c>
      <c r="R88" s="21">
        <v>4</v>
      </c>
      <c r="S88" s="21" t="s">
        <v>22</v>
      </c>
      <c r="T88" s="22">
        <v>66000</v>
      </c>
      <c r="U88" s="22">
        <v>13200</v>
      </c>
      <c r="V88" s="22">
        <v>0</v>
      </c>
      <c r="W88" s="22">
        <v>800</v>
      </c>
      <c r="X88" s="32" t="s">
        <v>262</v>
      </c>
      <c r="Y88" s="33">
        <v>50</v>
      </c>
      <c r="Z88" s="34">
        <v>80000</v>
      </c>
      <c r="AA88" s="34">
        <f t="shared" si="12"/>
        <v>40000</v>
      </c>
      <c r="AB88" s="34">
        <f t="shared" si="10"/>
        <v>800</v>
      </c>
      <c r="AC88" s="34">
        <f t="shared" si="11"/>
        <v>40800</v>
      </c>
      <c r="AD88" s="34">
        <f t="shared" si="8"/>
        <v>200</v>
      </c>
      <c r="AE88" s="34">
        <f t="shared" si="9"/>
        <v>41000</v>
      </c>
    </row>
    <row r="89" spans="1:31" ht="93.75" customHeight="1" x14ac:dyDescent="0.7">
      <c r="A89" s="27">
        <v>83</v>
      </c>
      <c r="B89" s="28" t="s">
        <v>182</v>
      </c>
      <c r="C89" s="28" t="s">
        <v>183</v>
      </c>
      <c r="D89" s="20">
        <v>64</v>
      </c>
      <c r="E89" s="21">
        <v>26</v>
      </c>
      <c r="F89" s="20">
        <v>23</v>
      </c>
      <c r="G89" s="21">
        <v>2</v>
      </c>
      <c r="H89" s="21">
        <v>8</v>
      </c>
      <c r="I89" s="21">
        <v>5</v>
      </c>
      <c r="J89" s="21">
        <v>44040</v>
      </c>
      <c r="K89" s="21">
        <v>21840</v>
      </c>
      <c r="L89" s="21">
        <v>16560</v>
      </c>
      <c r="M89" s="21">
        <v>960</v>
      </c>
      <c r="N89" s="21">
        <v>2880</v>
      </c>
      <c r="O89" s="21">
        <v>1800</v>
      </c>
      <c r="P89" s="21">
        <v>44040</v>
      </c>
      <c r="Q89" s="21">
        <v>64</v>
      </c>
      <c r="R89" s="21">
        <v>64</v>
      </c>
      <c r="S89" s="21" t="s">
        <v>22</v>
      </c>
      <c r="T89" s="22">
        <v>2202000</v>
      </c>
      <c r="U89" s="22">
        <v>230400</v>
      </c>
      <c r="V89" s="22">
        <v>0</v>
      </c>
      <c r="W89" s="22">
        <v>12800</v>
      </c>
      <c r="X89" s="32">
        <v>89.14</v>
      </c>
      <c r="Y89" s="33">
        <v>65</v>
      </c>
      <c r="Z89" s="34">
        <v>2445200</v>
      </c>
      <c r="AA89" s="34">
        <f t="shared" si="12"/>
        <v>1589380</v>
      </c>
      <c r="AB89" s="34">
        <f t="shared" si="10"/>
        <v>31787.600000000002</v>
      </c>
      <c r="AC89" s="34">
        <f t="shared" si="11"/>
        <v>1621167.6</v>
      </c>
      <c r="AD89" s="34">
        <f t="shared" si="8"/>
        <v>7946.9000000000005</v>
      </c>
      <c r="AE89" s="34">
        <f t="shared" si="9"/>
        <v>1629114.5</v>
      </c>
    </row>
    <row r="90" spans="1:31" ht="93.75" customHeight="1" x14ac:dyDescent="0.7">
      <c r="A90" s="27">
        <v>84</v>
      </c>
      <c r="B90" s="28" t="s">
        <v>184</v>
      </c>
      <c r="C90" s="28" t="s">
        <v>185</v>
      </c>
      <c r="D90" s="20">
        <v>4</v>
      </c>
      <c r="E90" s="21" t="s">
        <v>22</v>
      </c>
      <c r="F90" s="20">
        <v>2</v>
      </c>
      <c r="G90" s="21" t="s">
        <v>22</v>
      </c>
      <c r="H90" s="21">
        <v>1</v>
      </c>
      <c r="I90" s="21">
        <v>1</v>
      </c>
      <c r="J90" s="21">
        <v>2160</v>
      </c>
      <c r="K90" s="21" t="s">
        <v>22</v>
      </c>
      <c r="L90" s="21">
        <v>1440</v>
      </c>
      <c r="M90" s="21" t="s">
        <v>22</v>
      </c>
      <c r="N90" s="21">
        <v>360</v>
      </c>
      <c r="O90" s="21">
        <v>360</v>
      </c>
      <c r="P90" s="21" t="s">
        <v>22</v>
      </c>
      <c r="Q90" s="21">
        <v>2</v>
      </c>
      <c r="R90" s="21" t="s">
        <v>22</v>
      </c>
      <c r="S90" s="21">
        <v>2</v>
      </c>
      <c r="T90" s="22">
        <v>97200</v>
      </c>
      <c r="U90" s="22">
        <v>0</v>
      </c>
      <c r="V90" s="22">
        <v>12000</v>
      </c>
      <c r="W90" s="22">
        <v>400</v>
      </c>
      <c r="X90" s="32" t="s">
        <v>262</v>
      </c>
      <c r="Y90" s="33">
        <v>50</v>
      </c>
      <c r="Z90" s="34">
        <v>109600</v>
      </c>
      <c r="AA90" s="34">
        <f t="shared" si="12"/>
        <v>54800</v>
      </c>
      <c r="AB90" s="34">
        <f t="shared" si="10"/>
        <v>1096</v>
      </c>
      <c r="AC90" s="34">
        <f t="shared" si="11"/>
        <v>55896</v>
      </c>
      <c r="AD90" s="34">
        <f t="shared" si="8"/>
        <v>274</v>
      </c>
      <c r="AE90" s="34">
        <f t="shared" si="9"/>
        <v>56170</v>
      </c>
    </row>
    <row r="91" spans="1:31" ht="93.75" customHeight="1" x14ac:dyDescent="0.7">
      <c r="A91" s="27">
        <v>85</v>
      </c>
      <c r="B91" s="28" t="s">
        <v>186</v>
      </c>
      <c r="C91" s="28" t="s">
        <v>187</v>
      </c>
      <c r="D91" s="20">
        <v>10</v>
      </c>
      <c r="E91" s="21" t="s">
        <v>22</v>
      </c>
      <c r="F91" s="20">
        <v>3</v>
      </c>
      <c r="G91" s="21" t="s">
        <v>22</v>
      </c>
      <c r="H91" s="21" t="s">
        <v>22</v>
      </c>
      <c r="I91" s="21">
        <v>7</v>
      </c>
      <c r="J91" s="21">
        <v>4680</v>
      </c>
      <c r="K91" s="21" t="s">
        <v>22</v>
      </c>
      <c r="L91" s="21">
        <v>2160</v>
      </c>
      <c r="M91" s="21" t="s">
        <v>22</v>
      </c>
      <c r="N91" s="21" t="s">
        <v>22</v>
      </c>
      <c r="O91" s="21">
        <v>2520</v>
      </c>
      <c r="P91" s="21" t="s">
        <v>22</v>
      </c>
      <c r="Q91" s="21">
        <v>10</v>
      </c>
      <c r="R91" s="21">
        <v>10</v>
      </c>
      <c r="S91" s="21" t="s">
        <v>22</v>
      </c>
      <c r="T91" s="22">
        <v>234000</v>
      </c>
      <c r="U91" s="22">
        <v>3600</v>
      </c>
      <c r="V91" s="22">
        <v>0</v>
      </c>
      <c r="W91" s="22">
        <v>2000</v>
      </c>
      <c r="X91" s="32">
        <v>100</v>
      </c>
      <c r="Y91" s="33">
        <v>65</v>
      </c>
      <c r="Z91" s="34">
        <v>239600</v>
      </c>
      <c r="AA91" s="34">
        <f t="shared" si="12"/>
        <v>155740</v>
      </c>
      <c r="AB91" s="35">
        <f t="shared" si="10"/>
        <v>3114.8</v>
      </c>
      <c r="AC91" s="34">
        <f t="shared" si="11"/>
        <v>158854.79999999999</v>
      </c>
      <c r="AD91" s="34">
        <f t="shared" si="8"/>
        <v>778.7</v>
      </c>
      <c r="AE91" s="34">
        <f t="shared" si="9"/>
        <v>159633.5</v>
      </c>
    </row>
    <row r="92" spans="1:31" ht="93.75" customHeight="1" x14ac:dyDescent="0.7">
      <c r="A92" s="27">
        <v>86</v>
      </c>
      <c r="B92" s="28" t="s">
        <v>188</v>
      </c>
      <c r="C92" s="28" t="s">
        <v>189</v>
      </c>
      <c r="D92" s="20">
        <v>14</v>
      </c>
      <c r="E92" s="21">
        <v>6</v>
      </c>
      <c r="F92" s="20">
        <v>7</v>
      </c>
      <c r="G92" s="21" t="s">
        <v>22</v>
      </c>
      <c r="H92" s="21" t="s">
        <v>22</v>
      </c>
      <c r="I92" s="21">
        <v>1</v>
      </c>
      <c r="J92" s="21">
        <v>10440</v>
      </c>
      <c r="K92" s="21">
        <v>5040</v>
      </c>
      <c r="L92" s="21">
        <v>5040</v>
      </c>
      <c r="M92" s="21" t="s">
        <v>22</v>
      </c>
      <c r="N92" s="21" t="s">
        <v>22</v>
      </c>
      <c r="O92" s="21">
        <v>360</v>
      </c>
      <c r="P92" s="21" t="s">
        <v>22</v>
      </c>
      <c r="Q92" s="21">
        <v>14</v>
      </c>
      <c r="R92" s="21">
        <v>14</v>
      </c>
      <c r="S92" s="21" t="s">
        <v>22</v>
      </c>
      <c r="T92" s="22">
        <v>375840</v>
      </c>
      <c r="U92" s="22">
        <v>50400</v>
      </c>
      <c r="V92" s="22">
        <v>0</v>
      </c>
      <c r="W92" s="22">
        <v>2800</v>
      </c>
      <c r="X92" s="32">
        <v>82.25</v>
      </c>
      <c r="Y92" s="33">
        <v>65</v>
      </c>
      <c r="Z92" s="34">
        <v>429040</v>
      </c>
      <c r="AA92" s="34">
        <f t="shared" si="12"/>
        <v>278876</v>
      </c>
      <c r="AB92" s="35">
        <f t="shared" si="10"/>
        <v>5577.52</v>
      </c>
      <c r="AC92" s="34">
        <f t="shared" si="11"/>
        <v>284453.52</v>
      </c>
      <c r="AD92" s="34">
        <f t="shared" si="8"/>
        <v>1394.38</v>
      </c>
      <c r="AE92" s="34">
        <f t="shared" si="9"/>
        <v>285847.90000000002</v>
      </c>
    </row>
    <row r="93" spans="1:31" ht="93.75" customHeight="1" x14ac:dyDescent="0.7">
      <c r="A93" s="27">
        <v>87</v>
      </c>
      <c r="B93" s="28" t="s">
        <v>190</v>
      </c>
      <c r="C93" s="28" t="s">
        <v>191</v>
      </c>
      <c r="D93" s="20">
        <v>3</v>
      </c>
      <c r="E93" s="21">
        <v>2</v>
      </c>
      <c r="F93" s="20">
        <v>1</v>
      </c>
      <c r="G93" s="21" t="s">
        <v>22</v>
      </c>
      <c r="H93" s="21" t="s">
        <v>22</v>
      </c>
      <c r="I93" s="21" t="s">
        <v>22</v>
      </c>
      <c r="J93" s="21">
        <v>2400</v>
      </c>
      <c r="K93" s="21">
        <v>1680</v>
      </c>
      <c r="L93" s="21">
        <v>720</v>
      </c>
      <c r="M93" s="21" t="s">
        <v>22</v>
      </c>
      <c r="N93" s="21" t="s">
        <v>22</v>
      </c>
      <c r="O93" s="21" t="s">
        <v>22</v>
      </c>
      <c r="P93" s="21" t="s">
        <v>22</v>
      </c>
      <c r="Q93" s="21">
        <v>3</v>
      </c>
      <c r="R93" s="21">
        <v>3</v>
      </c>
      <c r="S93" s="21" t="s">
        <v>22</v>
      </c>
      <c r="T93" s="22">
        <v>120000</v>
      </c>
      <c r="U93" s="22">
        <v>10800</v>
      </c>
      <c r="V93" s="22">
        <v>0</v>
      </c>
      <c r="W93" s="22">
        <v>600</v>
      </c>
      <c r="X93" s="32" t="s">
        <v>262</v>
      </c>
      <c r="Y93" s="33">
        <v>50</v>
      </c>
      <c r="Z93" s="34">
        <v>131400</v>
      </c>
      <c r="AA93" s="34">
        <f t="shared" si="12"/>
        <v>65700</v>
      </c>
      <c r="AB93" s="35">
        <f t="shared" si="10"/>
        <v>1314</v>
      </c>
      <c r="AC93" s="34">
        <f t="shared" si="11"/>
        <v>67014</v>
      </c>
      <c r="AD93" s="34">
        <f t="shared" si="8"/>
        <v>328.5</v>
      </c>
      <c r="AE93" s="34">
        <f t="shared" si="9"/>
        <v>67342.5</v>
      </c>
    </row>
    <row r="94" spans="1:31" ht="103.5" customHeight="1" x14ac:dyDescent="0.7">
      <c r="A94" s="27">
        <v>88</v>
      </c>
      <c r="B94" s="28" t="s">
        <v>192</v>
      </c>
      <c r="C94" s="28" t="s">
        <v>193</v>
      </c>
      <c r="D94" s="20">
        <v>70</v>
      </c>
      <c r="E94" s="21">
        <v>50</v>
      </c>
      <c r="F94" s="20">
        <v>10</v>
      </c>
      <c r="G94" s="21">
        <v>5</v>
      </c>
      <c r="H94" s="21" t="s">
        <v>22</v>
      </c>
      <c r="I94" s="21">
        <v>5</v>
      </c>
      <c r="J94" s="21">
        <v>40000</v>
      </c>
      <c r="K94" s="21">
        <v>31500</v>
      </c>
      <c r="L94" s="21">
        <v>5400</v>
      </c>
      <c r="M94" s="21">
        <v>1500</v>
      </c>
      <c r="N94" s="21" t="s">
        <v>22</v>
      </c>
      <c r="O94" s="21">
        <v>1600</v>
      </c>
      <c r="P94" s="21" t="s">
        <v>22</v>
      </c>
      <c r="Q94" s="21">
        <v>30</v>
      </c>
      <c r="R94" s="21">
        <v>20</v>
      </c>
      <c r="S94" s="21">
        <v>10</v>
      </c>
      <c r="T94" s="22">
        <v>2000000</v>
      </c>
      <c r="U94" s="22">
        <v>0</v>
      </c>
      <c r="V94" s="22">
        <v>0</v>
      </c>
      <c r="W94" s="22">
        <v>6000</v>
      </c>
      <c r="X94" s="32">
        <v>96.29</v>
      </c>
      <c r="Y94" s="33">
        <v>65</v>
      </c>
      <c r="Z94" s="34">
        <v>2006000</v>
      </c>
      <c r="AA94" s="34">
        <f t="shared" si="12"/>
        <v>1303900</v>
      </c>
      <c r="AB94" s="35">
        <f t="shared" si="10"/>
        <v>26078</v>
      </c>
      <c r="AC94" s="34">
        <f t="shared" si="11"/>
        <v>1329978</v>
      </c>
      <c r="AD94" s="34">
        <f t="shared" si="8"/>
        <v>6519.5</v>
      </c>
      <c r="AE94" s="34">
        <f t="shared" si="9"/>
        <v>1336497.5</v>
      </c>
    </row>
    <row r="95" spans="1:31" ht="93.75" customHeight="1" x14ac:dyDescent="0.7">
      <c r="A95" s="27">
        <v>89</v>
      </c>
      <c r="B95" s="28" t="s">
        <v>194</v>
      </c>
      <c r="C95" s="28" t="s">
        <v>195</v>
      </c>
      <c r="D95" s="20">
        <v>7</v>
      </c>
      <c r="E95" s="21">
        <v>3</v>
      </c>
      <c r="F95" s="21" t="s">
        <v>22</v>
      </c>
      <c r="G95" s="21" t="s">
        <v>22</v>
      </c>
      <c r="H95" s="21" t="s">
        <v>22</v>
      </c>
      <c r="I95" s="21">
        <v>4</v>
      </c>
      <c r="J95" s="21">
        <v>3960</v>
      </c>
      <c r="K95" s="21">
        <v>2520</v>
      </c>
      <c r="L95" s="21" t="s">
        <v>22</v>
      </c>
      <c r="M95" s="21" t="s">
        <v>22</v>
      </c>
      <c r="N95" s="21" t="s">
        <v>22</v>
      </c>
      <c r="O95" s="21">
        <v>1440</v>
      </c>
      <c r="P95" s="21" t="s">
        <v>22</v>
      </c>
      <c r="Q95" s="21">
        <v>7</v>
      </c>
      <c r="R95" s="21">
        <v>7</v>
      </c>
      <c r="S95" s="21" t="s">
        <v>22</v>
      </c>
      <c r="T95" s="22">
        <v>198000</v>
      </c>
      <c r="U95" s="22">
        <v>15000</v>
      </c>
      <c r="V95" s="22">
        <v>0</v>
      </c>
      <c r="W95" s="22">
        <v>1400</v>
      </c>
      <c r="X95" s="32">
        <v>90.03</v>
      </c>
      <c r="Y95" s="33">
        <v>65</v>
      </c>
      <c r="Z95" s="34">
        <v>214400</v>
      </c>
      <c r="AA95" s="34">
        <f t="shared" si="12"/>
        <v>139360</v>
      </c>
      <c r="AB95" s="34">
        <f t="shared" si="10"/>
        <v>2787.2000000000003</v>
      </c>
      <c r="AC95" s="34">
        <f t="shared" si="11"/>
        <v>142147.20000000001</v>
      </c>
      <c r="AD95" s="34">
        <f t="shared" si="8"/>
        <v>696.80000000000007</v>
      </c>
      <c r="AE95" s="34">
        <f t="shared" si="9"/>
        <v>142844</v>
      </c>
    </row>
    <row r="96" spans="1:31" ht="93.75" customHeight="1" x14ac:dyDescent="0.7">
      <c r="A96" s="27">
        <v>90</v>
      </c>
      <c r="B96" s="28" t="s">
        <v>196</v>
      </c>
      <c r="C96" s="28" t="s">
        <v>197</v>
      </c>
      <c r="D96" s="20">
        <v>8</v>
      </c>
      <c r="E96" s="21">
        <v>1</v>
      </c>
      <c r="F96" s="20">
        <v>4</v>
      </c>
      <c r="G96" s="21">
        <v>1</v>
      </c>
      <c r="H96" s="21" t="s">
        <v>22</v>
      </c>
      <c r="I96" s="21">
        <v>2</v>
      </c>
      <c r="J96" s="21">
        <v>4920</v>
      </c>
      <c r="K96" s="21">
        <v>840</v>
      </c>
      <c r="L96" s="21">
        <v>2880</v>
      </c>
      <c r="M96" s="21">
        <v>480</v>
      </c>
      <c r="N96" s="21" t="s">
        <v>22</v>
      </c>
      <c r="O96" s="21">
        <v>720</v>
      </c>
      <c r="P96" s="21" t="s">
        <v>22</v>
      </c>
      <c r="Q96" s="21">
        <v>6</v>
      </c>
      <c r="R96" s="21">
        <v>4</v>
      </c>
      <c r="S96" s="21">
        <v>2</v>
      </c>
      <c r="T96" s="22">
        <v>246000</v>
      </c>
      <c r="U96" s="22">
        <v>1440</v>
      </c>
      <c r="V96" s="22">
        <v>1920</v>
      </c>
      <c r="W96" s="22">
        <v>1200</v>
      </c>
      <c r="X96" s="32" t="s">
        <v>262</v>
      </c>
      <c r="Y96" s="33">
        <v>50</v>
      </c>
      <c r="Z96" s="34">
        <v>250560</v>
      </c>
      <c r="AA96" s="34">
        <f t="shared" si="12"/>
        <v>125280</v>
      </c>
      <c r="AB96" s="34">
        <f t="shared" si="10"/>
        <v>2505.6</v>
      </c>
      <c r="AC96" s="34">
        <f t="shared" si="11"/>
        <v>127785.60000000001</v>
      </c>
      <c r="AD96" s="34">
        <f t="shared" si="8"/>
        <v>626.4</v>
      </c>
      <c r="AE96" s="34">
        <f t="shared" si="9"/>
        <v>128412</v>
      </c>
    </row>
    <row r="97" spans="1:31" ht="93.75" customHeight="1" x14ac:dyDescent="0.7">
      <c r="A97" s="27">
        <v>91</v>
      </c>
      <c r="B97" s="28" t="s">
        <v>198</v>
      </c>
      <c r="C97" s="28" t="s">
        <v>199</v>
      </c>
      <c r="D97" s="20">
        <v>28</v>
      </c>
      <c r="E97" s="21">
        <v>10</v>
      </c>
      <c r="F97" s="20">
        <v>10</v>
      </c>
      <c r="G97" s="21">
        <v>1</v>
      </c>
      <c r="H97" s="21">
        <v>4</v>
      </c>
      <c r="I97" s="21">
        <v>3</v>
      </c>
      <c r="J97" s="21">
        <v>15430</v>
      </c>
      <c r="K97" s="21">
        <v>7150</v>
      </c>
      <c r="L97" s="21">
        <v>5520</v>
      </c>
      <c r="M97" s="21">
        <v>480</v>
      </c>
      <c r="N97" s="21">
        <v>1200</v>
      </c>
      <c r="O97" s="21">
        <v>1080</v>
      </c>
      <c r="P97" s="21">
        <v>15430</v>
      </c>
      <c r="Q97" s="21">
        <v>24</v>
      </c>
      <c r="R97" s="21">
        <v>20</v>
      </c>
      <c r="S97" s="21">
        <v>4</v>
      </c>
      <c r="T97" s="22">
        <v>771500</v>
      </c>
      <c r="U97" s="22">
        <v>36000</v>
      </c>
      <c r="V97" s="22">
        <v>14400</v>
      </c>
      <c r="W97" s="22">
        <v>4608</v>
      </c>
      <c r="X97" s="32">
        <v>95.65</v>
      </c>
      <c r="Y97" s="33">
        <v>65</v>
      </c>
      <c r="Z97" s="34">
        <v>826508</v>
      </c>
      <c r="AA97" s="34">
        <f t="shared" si="12"/>
        <v>537230.20000000007</v>
      </c>
      <c r="AB97" s="34">
        <f t="shared" si="10"/>
        <v>10744.604000000001</v>
      </c>
      <c r="AC97" s="34">
        <f t="shared" si="11"/>
        <v>547974.80400000012</v>
      </c>
      <c r="AD97" s="34">
        <f t="shared" si="8"/>
        <v>2686.1510000000003</v>
      </c>
      <c r="AE97" s="34">
        <f t="shared" si="9"/>
        <v>550660.95500000007</v>
      </c>
    </row>
    <row r="98" spans="1:31" ht="93.75" customHeight="1" x14ac:dyDescent="0.7">
      <c r="A98" s="27">
        <v>92</v>
      </c>
      <c r="B98" s="28" t="s">
        <v>200</v>
      </c>
      <c r="C98" s="28" t="s">
        <v>201</v>
      </c>
      <c r="D98" s="20">
        <v>18</v>
      </c>
      <c r="E98" s="21">
        <v>3</v>
      </c>
      <c r="F98" s="20">
        <v>10</v>
      </c>
      <c r="G98" s="21">
        <v>1</v>
      </c>
      <c r="H98" s="21">
        <v>2</v>
      </c>
      <c r="I98" s="21">
        <v>2</v>
      </c>
      <c r="J98" s="21">
        <v>11640</v>
      </c>
      <c r="K98" s="21">
        <v>2520</v>
      </c>
      <c r="L98" s="21">
        <v>7200</v>
      </c>
      <c r="M98" s="21">
        <v>480</v>
      </c>
      <c r="N98" s="21">
        <v>720</v>
      </c>
      <c r="O98" s="21">
        <v>720</v>
      </c>
      <c r="P98" s="21">
        <v>11640</v>
      </c>
      <c r="Q98" s="21">
        <v>15</v>
      </c>
      <c r="R98" s="21">
        <v>12</v>
      </c>
      <c r="S98" s="21">
        <v>3</v>
      </c>
      <c r="T98" s="22">
        <v>582000</v>
      </c>
      <c r="U98" s="22">
        <v>21600</v>
      </c>
      <c r="V98" s="22">
        <v>18000</v>
      </c>
      <c r="W98" s="22">
        <v>2250</v>
      </c>
      <c r="X98" s="32" t="s">
        <v>262</v>
      </c>
      <c r="Y98" s="33">
        <v>50</v>
      </c>
      <c r="Z98" s="34">
        <v>623850</v>
      </c>
      <c r="AA98" s="34">
        <f t="shared" si="12"/>
        <v>311925</v>
      </c>
      <c r="AB98" s="34">
        <f t="shared" si="10"/>
        <v>6238.5</v>
      </c>
      <c r="AC98" s="34">
        <f t="shared" si="11"/>
        <v>318163.5</v>
      </c>
      <c r="AD98" s="34">
        <f t="shared" si="8"/>
        <v>1559.625</v>
      </c>
      <c r="AE98" s="34">
        <f t="shared" si="9"/>
        <v>319723.125</v>
      </c>
    </row>
    <row r="99" spans="1:31" ht="93.75" customHeight="1" x14ac:dyDescent="0.7">
      <c r="A99" s="27">
        <v>93</v>
      </c>
      <c r="B99" s="28" t="s">
        <v>202</v>
      </c>
      <c r="C99" s="28" t="s">
        <v>203</v>
      </c>
      <c r="D99" s="20">
        <v>5</v>
      </c>
      <c r="E99" s="21" t="s">
        <v>22</v>
      </c>
      <c r="F99" s="20">
        <v>5</v>
      </c>
      <c r="G99" s="21" t="s">
        <v>22</v>
      </c>
      <c r="H99" s="21" t="s">
        <v>22</v>
      </c>
      <c r="I99" s="21" t="s">
        <v>22</v>
      </c>
      <c r="J99" s="21">
        <v>3600</v>
      </c>
      <c r="K99" s="21" t="s">
        <v>22</v>
      </c>
      <c r="L99" s="21">
        <v>3600</v>
      </c>
      <c r="M99" s="21" t="s">
        <v>22</v>
      </c>
      <c r="N99" s="21" t="s">
        <v>22</v>
      </c>
      <c r="O99" s="21" t="s">
        <v>22</v>
      </c>
      <c r="P99" s="21" t="s">
        <v>22</v>
      </c>
      <c r="Q99" s="21">
        <v>5</v>
      </c>
      <c r="R99" s="21">
        <v>5</v>
      </c>
      <c r="S99" s="21" t="s">
        <v>22</v>
      </c>
      <c r="T99" s="22">
        <v>180000</v>
      </c>
      <c r="U99" s="22">
        <v>18000</v>
      </c>
      <c r="V99" s="22">
        <v>0</v>
      </c>
      <c r="W99" s="22">
        <v>1000</v>
      </c>
      <c r="X99" s="32">
        <v>90.43</v>
      </c>
      <c r="Y99" s="33">
        <v>65</v>
      </c>
      <c r="Z99" s="34">
        <v>199000</v>
      </c>
      <c r="AA99" s="34">
        <f t="shared" si="12"/>
        <v>129350</v>
      </c>
      <c r="AB99" s="34">
        <f t="shared" si="10"/>
        <v>2587</v>
      </c>
      <c r="AC99" s="34">
        <f t="shared" si="11"/>
        <v>131937</v>
      </c>
      <c r="AD99" s="34">
        <f t="shared" si="8"/>
        <v>646.75</v>
      </c>
      <c r="AE99" s="34">
        <f t="shared" si="9"/>
        <v>132583.75</v>
      </c>
    </row>
    <row r="100" spans="1:31" ht="93.75" customHeight="1" x14ac:dyDescent="0.7">
      <c r="A100" s="27">
        <v>94</v>
      </c>
      <c r="B100" s="28" t="s">
        <v>204</v>
      </c>
      <c r="C100" s="28" t="s">
        <v>205</v>
      </c>
      <c r="D100" s="20">
        <v>70</v>
      </c>
      <c r="E100" s="21">
        <v>5</v>
      </c>
      <c r="F100" s="20">
        <v>45</v>
      </c>
      <c r="G100" s="21" t="s">
        <v>22</v>
      </c>
      <c r="H100" s="21">
        <v>10</v>
      </c>
      <c r="I100" s="21">
        <v>10</v>
      </c>
      <c r="J100" s="21">
        <v>43800</v>
      </c>
      <c r="K100" s="21">
        <v>4200</v>
      </c>
      <c r="L100" s="21">
        <v>32400</v>
      </c>
      <c r="M100" s="21" t="s">
        <v>22</v>
      </c>
      <c r="N100" s="21">
        <v>3600</v>
      </c>
      <c r="O100" s="21">
        <v>3600</v>
      </c>
      <c r="P100" s="21" t="s">
        <v>22</v>
      </c>
      <c r="Q100" s="21">
        <v>70</v>
      </c>
      <c r="R100" s="21">
        <v>70</v>
      </c>
      <c r="S100" s="21" t="s">
        <v>22</v>
      </c>
      <c r="T100" s="22">
        <v>2190000</v>
      </c>
      <c r="U100" s="22">
        <v>252000</v>
      </c>
      <c r="V100" s="22">
        <v>0</v>
      </c>
      <c r="W100" s="22">
        <v>14000</v>
      </c>
      <c r="X100" s="32">
        <v>77.400000000000006</v>
      </c>
      <c r="Y100" s="33">
        <v>55</v>
      </c>
      <c r="Z100" s="34">
        <v>2456000</v>
      </c>
      <c r="AA100" s="34">
        <f t="shared" si="12"/>
        <v>1350800</v>
      </c>
      <c r="AB100" s="34">
        <f t="shared" si="10"/>
        <v>27016</v>
      </c>
      <c r="AC100" s="34">
        <f t="shared" si="11"/>
        <v>1377816</v>
      </c>
      <c r="AD100" s="34">
        <f t="shared" si="8"/>
        <v>6754</v>
      </c>
      <c r="AE100" s="34">
        <f t="shared" si="9"/>
        <v>1384570</v>
      </c>
    </row>
    <row r="101" spans="1:31" ht="93.75" customHeight="1" x14ac:dyDescent="0.7">
      <c r="A101" s="27">
        <v>95</v>
      </c>
      <c r="B101" s="28" t="s">
        <v>206</v>
      </c>
      <c r="C101" s="28" t="s">
        <v>207</v>
      </c>
      <c r="D101" s="20">
        <v>53</v>
      </c>
      <c r="E101" s="21">
        <v>8</v>
      </c>
      <c r="F101" s="20">
        <v>34</v>
      </c>
      <c r="G101" s="21">
        <v>1</v>
      </c>
      <c r="H101" s="21">
        <v>4</v>
      </c>
      <c r="I101" s="21">
        <v>6</v>
      </c>
      <c r="J101" s="21">
        <v>35280</v>
      </c>
      <c r="K101" s="21">
        <v>6720</v>
      </c>
      <c r="L101" s="21">
        <v>24480</v>
      </c>
      <c r="M101" s="21">
        <v>480</v>
      </c>
      <c r="N101" s="21">
        <v>1440</v>
      </c>
      <c r="O101" s="21">
        <v>2160</v>
      </c>
      <c r="P101" s="21">
        <v>35280</v>
      </c>
      <c r="Q101" s="21">
        <v>40</v>
      </c>
      <c r="R101" s="21">
        <v>20</v>
      </c>
      <c r="S101" s="21">
        <v>20</v>
      </c>
      <c r="T101" s="22">
        <v>1764000</v>
      </c>
      <c r="U101" s="22">
        <v>18000</v>
      </c>
      <c r="V101" s="22">
        <v>0</v>
      </c>
      <c r="W101" s="22">
        <v>6000</v>
      </c>
      <c r="X101" s="32">
        <v>92.65</v>
      </c>
      <c r="Y101" s="33">
        <v>65</v>
      </c>
      <c r="Z101" s="34">
        <v>1788000</v>
      </c>
      <c r="AA101" s="34">
        <f t="shared" si="12"/>
        <v>1162200</v>
      </c>
      <c r="AB101" s="34">
        <f t="shared" si="10"/>
        <v>23244</v>
      </c>
      <c r="AC101" s="34">
        <f t="shared" si="11"/>
        <v>1185444</v>
      </c>
      <c r="AD101" s="34">
        <f t="shared" si="8"/>
        <v>5811</v>
      </c>
      <c r="AE101" s="34">
        <f t="shared" si="9"/>
        <v>1191255</v>
      </c>
    </row>
    <row r="102" spans="1:31" ht="93.75" customHeight="1" x14ac:dyDescent="0.7">
      <c r="A102" s="27">
        <v>96</v>
      </c>
      <c r="B102" s="28" t="s">
        <v>208</v>
      </c>
      <c r="C102" s="28" t="s">
        <v>209</v>
      </c>
      <c r="D102" s="20">
        <v>17</v>
      </c>
      <c r="E102" s="21">
        <v>7</v>
      </c>
      <c r="F102" s="20">
        <v>1</v>
      </c>
      <c r="G102" s="21" t="s">
        <v>22</v>
      </c>
      <c r="H102" s="21">
        <v>2</v>
      </c>
      <c r="I102" s="21">
        <v>7</v>
      </c>
      <c r="J102" s="21">
        <v>9020</v>
      </c>
      <c r="K102" s="21">
        <v>5390</v>
      </c>
      <c r="L102" s="21">
        <v>660</v>
      </c>
      <c r="M102" s="21" t="s">
        <v>22</v>
      </c>
      <c r="N102" s="21">
        <v>660</v>
      </c>
      <c r="O102" s="21">
        <v>2310</v>
      </c>
      <c r="P102" s="21" t="s">
        <v>22</v>
      </c>
      <c r="Q102" s="21">
        <v>15</v>
      </c>
      <c r="R102" s="21">
        <v>13</v>
      </c>
      <c r="S102" s="21">
        <v>2</v>
      </c>
      <c r="T102" s="22">
        <v>451000</v>
      </c>
      <c r="U102" s="22">
        <v>42900</v>
      </c>
      <c r="V102" s="22">
        <v>11000</v>
      </c>
      <c r="W102" s="22">
        <v>3000</v>
      </c>
      <c r="X102" s="32">
        <v>92.14</v>
      </c>
      <c r="Y102" s="33">
        <v>65</v>
      </c>
      <c r="Z102" s="34">
        <v>507900</v>
      </c>
      <c r="AA102" s="34">
        <f t="shared" si="12"/>
        <v>330135</v>
      </c>
      <c r="AB102" s="34">
        <f t="shared" si="10"/>
        <v>6602.7</v>
      </c>
      <c r="AC102" s="34">
        <f t="shared" si="11"/>
        <v>336737.7</v>
      </c>
      <c r="AD102" s="34">
        <f t="shared" si="8"/>
        <v>1650.675</v>
      </c>
      <c r="AE102" s="34">
        <f t="shared" si="9"/>
        <v>338388.375</v>
      </c>
    </row>
    <row r="103" spans="1:31" ht="93.75" customHeight="1" x14ac:dyDescent="0.7">
      <c r="A103" s="27">
        <v>97</v>
      </c>
      <c r="B103" s="28" t="s">
        <v>210</v>
      </c>
      <c r="C103" s="28" t="s">
        <v>211</v>
      </c>
      <c r="D103" s="20">
        <v>114</v>
      </c>
      <c r="E103" s="21">
        <v>49</v>
      </c>
      <c r="F103" s="20">
        <v>34</v>
      </c>
      <c r="G103" s="21">
        <v>14</v>
      </c>
      <c r="H103" s="21">
        <v>8</v>
      </c>
      <c r="I103" s="21">
        <v>9</v>
      </c>
      <c r="J103" s="21">
        <v>54780</v>
      </c>
      <c r="K103" s="21">
        <v>26460</v>
      </c>
      <c r="L103" s="21">
        <v>16320</v>
      </c>
      <c r="M103" s="21">
        <v>5880</v>
      </c>
      <c r="N103" s="21">
        <v>2880</v>
      </c>
      <c r="O103" s="21">
        <v>3240</v>
      </c>
      <c r="P103" s="21" t="s">
        <v>22</v>
      </c>
      <c r="Q103" s="21">
        <v>80</v>
      </c>
      <c r="R103" s="21">
        <v>58</v>
      </c>
      <c r="S103" s="21">
        <v>22</v>
      </c>
      <c r="T103" s="22">
        <v>2739000</v>
      </c>
      <c r="U103" s="22">
        <v>72000</v>
      </c>
      <c r="V103" s="22">
        <v>60000</v>
      </c>
      <c r="W103" s="22">
        <v>16000</v>
      </c>
      <c r="X103" s="32">
        <v>97.52</v>
      </c>
      <c r="Y103" s="33">
        <v>65</v>
      </c>
      <c r="Z103" s="34">
        <v>2887000</v>
      </c>
      <c r="AA103" s="34">
        <f t="shared" si="12"/>
        <v>1876550</v>
      </c>
      <c r="AB103" s="34">
        <f t="shared" si="10"/>
        <v>37531</v>
      </c>
      <c r="AC103" s="34">
        <f t="shared" si="11"/>
        <v>1914081</v>
      </c>
      <c r="AD103" s="34">
        <f t="shared" ref="AD103:AD122" si="13">AA103*0.5%</f>
        <v>9382.75</v>
      </c>
      <c r="AE103" s="34">
        <f t="shared" ref="AE103:AE122" si="14">AC103+AD103</f>
        <v>1923463.75</v>
      </c>
    </row>
    <row r="104" spans="1:31" ht="93.75" customHeight="1" x14ac:dyDescent="0.7">
      <c r="A104" s="27">
        <v>98</v>
      </c>
      <c r="B104" s="28" t="s">
        <v>212</v>
      </c>
      <c r="C104" s="28" t="s">
        <v>213</v>
      </c>
      <c r="D104" s="20">
        <v>3</v>
      </c>
      <c r="E104" s="21" t="s">
        <v>22</v>
      </c>
      <c r="F104" s="20">
        <v>3</v>
      </c>
      <c r="G104" s="21" t="s">
        <v>22</v>
      </c>
      <c r="H104" s="21" t="s">
        <v>22</v>
      </c>
      <c r="I104" s="21" t="s">
        <v>22</v>
      </c>
      <c r="J104" s="21">
        <v>2160</v>
      </c>
      <c r="K104" s="21" t="s">
        <v>22</v>
      </c>
      <c r="L104" s="21">
        <v>2160</v>
      </c>
      <c r="M104" s="21" t="s">
        <v>22</v>
      </c>
      <c r="N104" s="21" t="s">
        <v>22</v>
      </c>
      <c r="O104" s="21" t="s">
        <v>22</v>
      </c>
      <c r="P104" s="21" t="s">
        <v>22</v>
      </c>
      <c r="Q104" s="21">
        <v>3</v>
      </c>
      <c r="R104" s="21">
        <v>3</v>
      </c>
      <c r="S104" s="21" t="s">
        <v>22</v>
      </c>
      <c r="T104" s="22">
        <v>108000</v>
      </c>
      <c r="U104" s="22">
        <v>7200</v>
      </c>
      <c r="V104" s="22">
        <v>0</v>
      </c>
      <c r="W104" s="22">
        <v>600</v>
      </c>
      <c r="X104" s="32">
        <v>26.9</v>
      </c>
      <c r="Y104" s="33">
        <v>35</v>
      </c>
      <c r="Z104" s="34">
        <v>115800</v>
      </c>
      <c r="AA104" s="34">
        <f t="shared" si="12"/>
        <v>40530</v>
      </c>
      <c r="AB104" s="34">
        <f t="shared" si="10"/>
        <v>810.6</v>
      </c>
      <c r="AC104" s="34">
        <f t="shared" si="11"/>
        <v>41340.6</v>
      </c>
      <c r="AD104" s="34">
        <f t="shared" si="13"/>
        <v>202.65</v>
      </c>
      <c r="AE104" s="34">
        <f t="shared" si="14"/>
        <v>41543.25</v>
      </c>
    </row>
    <row r="105" spans="1:31" ht="93.75" customHeight="1" x14ac:dyDescent="0.7">
      <c r="A105" s="27">
        <v>99</v>
      </c>
      <c r="B105" s="28" t="s">
        <v>214</v>
      </c>
      <c r="C105" s="28" t="s">
        <v>215</v>
      </c>
      <c r="D105" s="20">
        <v>12</v>
      </c>
      <c r="E105" s="21">
        <v>1</v>
      </c>
      <c r="F105" s="20">
        <v>8</v>
      </c>
      <c r="G105" s="21" t="s">
        <v>22</v>
      </c>
      <c r="H105" s="21">
        <v>1</v>
      </c>
      <c r="I105" s="21">
        <v>2</v>
      </c>
      <c r="J105" s="21">
        <v>5940</v>
      </c>
      <c r="K105" s="21">
        <v>480</v>
      </c>
      <c r="L105" s="21">
        <v>4380</v>
      </c>
      <c r="M105" s="21" t="s">
        <v>22</v>
      </c>
      <c r="N105" s="21">
        <v>360</v>
      </c>
      <c r="O105" s="21">
        <v>720</v>
      </c>
      <c r="P105" s="21" t="s">
        <v>22</v>
      </c>
      <c r="Q105" s="21">
        <v>9</v>
      </c>
      <c r="R105" s="21">
        <v>7</v>
      </c>
      <c r="S105" s="21">
        <v>2</v>
      </c>
      <c r="T105" s="22">
        <v>267300</v>
      </c>
      <c r="U105" s="22">
        <v>2400</v>
      </c>
      <c r="V105" s="22">
        <v>7200</v>
      </c>
      <c r="W105" s="22">
        <v>1800</v>
      </c>
      <c r="X105" s="32">
        <v>86.12</v>
      </c>
      <c r="Y105" s="33">
        <v>65</v>
      </c>
      <c r="Z105" s="34">
        <v>278700</v>
      </c>
      <c r="AA105" s="34">
        <f t="shared" si="12"/>
        <v>181155</v>
      </c>
      <c r="AB105" s="34">
        <f t="shared" si="10"/>
        <v>3623.1</v>
      </c>
      <c r="AC105" s="34">
        <f t="shared" si="11"/>
        <v>184778.1</v>
      </c>
      <c r="AD105" s="34">
        <f t="shared" si="13"/>
        <v>905.77499999999998</v>
      </c>
      <c r="AE105" s="34">
        <f t="shared" si="14"/>
        <v>185683.875</v>
      </c>
    </row>
    <row r="106" spans="1:31" ht="93.75" customHeight="1" x14ac:dyDescent="0.7">
      <c r="A106" s="27">
        <v>100</v>
      </c>
      <c r="B106" s="28" t="s">
        <v>216</v>
      </c>
      <c r="C106" s="28" t="s">
        <v>217</v>
      </c>
      <c r="D106" s="20">
        <v>13</v>
      </c>
      <c r="E106" s="21" t="s">
        <v>22</v>
      </c>
      <c r="F106" s="20">
        <v>11</v>
      </c>
      <c r="G106" s="21" t="s">
        <v>22</v>
      </c>
      <c r="H106" s="21">
        <v>2</v>
      </c>
      <c r="I106" s="21" t="s">
        <v>22</v>
      </c>
      <c r="J106" s="21">
        <v>8640</v>
      </c>
      <c r="K106" s="21" t="s">
        <v>22</v>
      </c>
      <c r="L106" s="21">
        <v>7920</v>
      </c>
      <c r="M106" s="21" t="s">
        <v>22</v>
      </c>
      <c r="N106" s="21">
        <v>720</v>
      </c>
      <c r="O106" s="21" t="s">
        <v>22</v>
      </c>
      <c r="P106" s="21" t="s">
        <v>22</v>
      </c>
      <c r="Q106" s="21">
        <v>10</v>
      </c>
      <c r="R106" s="21">
        <v>7</v>
      </c>
      <c r="S106" s="21">
        <v>3</v>
      </c>
      <c r="T106" s="22">
        <v>432000</v>
      </c>
      <c r="U106" s="22">
        <v>25200</v>
      </c>
      <c r="V106" s="22">
        <v>18000</v>
      </c>
      <c r="W106" s="22">
        <v>2000</v>
      </c>
      <c r="X106" s="32">
        <v>99.92</v>
      </c>
      <c r="Y106" s="33">
        <v>65</v>
      </c>
      <c r="Z106" s="34">
        <v>477200</v>
      </c>
      <c r="AA106" s="34">
        <f t="shared" si="12"/>
        <v>310180</v>
      </c>
      <c r="AB106" s="34">
        <f t="shared" si="10"/>
        <v>6203.6</v>
      </c>
      <c r="AC106" s="34">
        <f t="shared" si="11"/>
        <v>316383.59999999998</v>
      </c>
      <c r="AD106" s="34">
        <f t="shared" si="13"/>
        <v>1550.9</v>
      </c>
      <c r="AE106" s="34">
        <f t="shared" si="14"/>
        <v>317934.5</v>
      </c>
    </row>
    <row r="107" spans="1:31" ht="93.75" customHeight="1" x14ac:dyDescent="0.7">
      <c r="A107" s="27">
        <v>101</v>
      </c>
      <c r="B107" s="28" t="s">
        <v>218</v>
      </c>
      <c r="C107" s="28" t="s">
        <v>219</v>
      </c>
      <c r="D107" s="20">
        <v>9</v>
      </c>
      <c r="E107" s="21">
        <v>1</v>
      </c>
      <c r="F107" s="20">
        <v>2</v>
      </c>
      <c r="G107" s="21" t="s">
        <v>22</v>
      </c>
      <c r="H107" s="21" t="s">
        <v>22</v>
      </c>
      <c r="I107" s="21">
        <v>6</v>
      </c>
      <c r="J107" s="21">
        <v>4440</v>
      </c>
      <c r="K107" s="21">
        <v>840</v>
      </c>
      <c r="L107" s="21">
        <v>1440</v>
      </c>
      <c r="M107" s="21" t="s">
        <v>22</v>
      </c>
      <c r="N107" s="21" t="s">
        <v>22</v>
      </c>
      <c r="O107" s="21">
        <v>2160</v>
      </c>
      <c r="P107" s="21" t="s">
        <v>22</v>
      </c>
      <c r="Q107" s="21">
        <v>3</v>
      </c>
      <c r="R107" s="21" t="s">
        <v>22</v>
      </c>
      <c r="S107" s="21">
        <v>3</v>
      </c>
      <c r="T107" s="22">
        <v>222000</v>
      </c>
      <c r="U107" s="22">
        <v>0</v>
      </c>
      <c r="V107" s="22">
        <v>18000</v>
      </c>
      <c r="W107" s="22">
        <v>600</v>
      </c>
      <c r="X107" s="32">
        <v>65.53</v>
      </c>
      <c r="Y107" s="33">
        <v>55</v>
      </c>
      <c r="Z107" s="34">
        <v>240600</v>
      </c>
      <c r="AA107" s="34">
        <f t="shared" si="12"/>
        <v>132330</v>
      </c>
      <c r="AB107" s="34">
        <f t="shared" si="10"/>
        <v>2646.6</v>
      </c>
      <c r="AC107" s="34">
        <f t="shared" si="11"/>
        <v>134976.6</v>
      </c>
      <c r="AD107" s="34">
        <f t="shared" si="13"/>
        <v>661.65</v>
      </c>
      <c r="AE107" s="34">
        <f t="shared" si="14"/>
        <v>135638.25</v>
      </c>
    </row>
    <row r="108" spans="1:31" ht="93.75" customHeight="1" x14ac:dyDescent="0.7">
      <c r="A108" s="27">
        <v>102</v>
      </c>
      <c r="B108" s="28" t="s">
        <v>220</v>
      </c>
      <c r="C108" s="28" t="s">
        <v>221</v>
      </c>
      <c r="D108" s="20">
        <v>18</v>
      </c>
      <c r="E108" s="21">
        <v>3</v>
      </c>
      <c r="F108" s="20">
        <v>8</v>
      </c>
      <c r="G108" s="21">
        <v>1</v>
      </c>
      <c r="H108" s="21">
        <v>3</v>
      </c>
      <c r="I108" s="21">
        <v>3</v>
      </c>
      <c r="J108" s="21">
        <v>9540</v>
      </c>
      <c r="K108" s="21">
        <v>2160</v>
      </c>
      <c r="L108" s="21">
        <v>4800</v>
      </c>
      <c r="M108" s="21">
        <v>420</v>
      </c>
      <c r="N108" s="21">
        <v>1080</v>
      </c>
      <c r="O108" s="21">
        <v>1080</v>
      </c>
      <c r="P108" s="21">
        <v>9540</v>
      </c>
      <c r="Q108" s="21">
        <v>18</v>
      </c>
      <c r="R108" s="21">
        <v>18</v>
      </c>
      <c r="S108" s="21" t="s">
        <v>22</v>
      </c>
      <c r="T108" s="22">
        <v>477000</v>
      </c>
      <c r="U108" s="22">
        <v>54000</v>
      </c>
      <c r="V108" s="22">
        <v>0</v>
      </c>
      <c r="W108" s="22">
        <v>1800</v>
      </c>
      <c r="X108" s="32">
        <v>85.97</v>
      </c>
      <c r="Y108" s="33">
        <v>65</v>
      </c>
      <c r="Z108" s="34">
        <v>532800</v>
      </c>
      <c r="AA108" s="34">
        <f t="shared" si="12"/>
        <v>346320</v>
      </c>
      <c r="AB108" s="34">
        <f t="shared" si="10"/>
        <v>6926.4000000000005</v>
      </c>
      <c r="AC108" s="34">
        <f t="shared" si="11"/>
        <v>353246.4</v>
      </c>
      <c r="AD108" s="34">
        <f t="shared" si="13"/>
        <v>1731.6000000000001</v>
      </c>
      <c r="AE108" s="34">
        <f t="shared" si="14"/>
        <v>354978</v>
      </c>
    </row>
    <row r="109" spans="1:31" ht="93.75" customHeight="1" x14ac:dyDescent="0.7">
      <c r="A109" s="27">
        <v>103</v>
      </c>
      <c r="B109" s="28" t="s">
        <v>222</v>
      </c>
      <c r="C109" s="28" t="s">
        <v>223</v>
      </c>
      <c r="D109" s="20">
        <v>5</v>
      </c>
      <c r="E109" s="21">
        <v>4</v>
      </c>
      <c r="F109" s="20">
        <v>1</v>
      </c>
      <c r="G109" s="21" t="s">
        <v>22</v>
      </c>
      <c r="H109" s="21" t="s">
        <v>22</v>
      </c>
      <c r="I109" s="21" t="s">
        <v>22</v>
      </c>
      <c r="J109" s="21">
        <v>4080</v>
      </c>
      <c r="K109" s="21">
        <v>3360</v>
      </c>
      <c r="L109" s="21">
        <v>720</v>
      </c>
      <c r="M109" s="21" t="s">
        <v>22</v>
      </c>
      <c r="N109" s="21" t="s">
        <v>22</v>
      </c>
      <c r="O109" s="21" t="s">
        <v>22</v>
      </c>
      <c r="P109" s="21" t="s">
        <v>22</v>
      </c>
      <c r="Q109" s="21">
        <v>3</v>
      </c>
      <c r="R109" s="21">
        <v>1</v>
      </c>
      <c r="S109" s="21">
        <v>2</v>
      </c>
      <c r="T109" s="22">
        <v>204000</v>
      </c>
      <c r="U109" s="22">
        <v>0</v>
      </c>
      <c r="V109" s="22">
        <v>0</v>
      </c>
      <c r="W109" s="22">
        <v>600</v>
      </c>
      <c r="X109" s="32">
        <v>56.66</v>
      </c>
      <c r="Y109" s="33">
        <v>45</v>
      </c>
      <c r="Z109" s="34">
        <v>204600</v>
      </c>
      <c r="AA109" s="34">
        <f t="shared" si="12"/>
        <v>92070</v>
      </c>
      <c r="AB109" s="34">
        <f t="shared" si="10"/>
        <v>1841.4</v>
      </c>
      <c r="AC109" s="34">
        <f t="shared" si="11"/>
        <v>93911.4</v>
      </c>
      <c r="AD109" s="34">
        <f t="shared" si="13"/>
        <v>460.35</v>
      </c>
      <c r="AE109" s="34">
        <f t="shared" si="14"/>
        <v>94371.75</v>
      </c>
    </row>
    <row r="110" spans="1:31" ht="93.75" customHeight="1" x14ac:dyDescent="0.7">
      <c r="A110" s="27">
        <v>104</v>
      </c>
      <c r="B110" s="31" t="s">
        <v>224</v>
      </c>
      <c r="C110" s="28" t="s">
        <v>225</v>
      </c>
      <c r="D110" s="20">
        <v>40</v>
      </c>
      <c r="E110" s="21">
        <v>10</v>
      </c>
      <c r="F110" s="20">
        <v>15</v>
      </c>
      <c r="G110" s="21">
        <v>5</v>
      </c>
      <c r="H110" s="21">
        <v>5</v>
      </c>
      <c r="I110" s="21">
        <v>5</v>
      </c>
      <c r="J110" s="21">
        <v>25200</v>
      </c>
      <c r="K110" s="21">
        <v>8400</v>
      </c>
      <c r="L110" s="21">
        <v>10800</v>
      </c>
      <c r="M110" s="21">
        <v>2400</v>
      </c>
      <c r="N110" s="21">
        <v>1800</v>
      </c>
      <c r="O110" s="21">
        <v>1800</v>
      </c>
      <c r="P110" s="21" t="s">
        <v>22</v>
      </c>
      <c r="Q110" s="21">
        <v>25</v>
      </c>
      <c r="R110" s="21">
        <v>10</v>
      </c>
      <c r="S110" s="21">
        <v>15</v>
      </c>
      <c r="T110" s="22">
        <v>1260000</v>
      </c>
      <c r="U110" s="22">
        <v>36000</v>
      </c>
      <c r="V110" s="22">
        <v>90000</v>
      </c>
      <c r="W110" s="22">
        <v>5000</v>
      </c>
      <c r="X110" s="32" t="s">
        <v>262</v>
      </c>
      <c r="Y110" s="33">
        <v>50</v>
      </c>
      <c r="Z110" s="36">
        <v>1391000</v>
      </c>
      <c r="AA110" s="34">
        <f t="shared" si="12"/>
        <v>695500</v>
      </c>
      <c r="AB110" s="34">
        <f t="shared" si="10"/>
        <v>13910</v>
      </c>
      <c r="AC110" s="34">
        <f t="shared" si="11"/>
        <v>709410</v>
      </c>
      <c r="AD110" s="34">
        <f t="shared" si="13"/>
        <v>3477.5</v>
      </c>
      <c r="AE110" s="34">
        <f t="shared" si="14"/>
        <v>712887.5</v>
      </c>
    </row>
    <row r="111" spans="1:31" ht="116.25" customHeight="1" x14ac:dyDescent="0.7">
      <c r="A111" s="27">
        <v>105</v>
      </c>
      <c r="B111" s="28" t="s">
        <v>226</v>
      </c>
      <c r="C111" s="28" t="s">
        <v>227</v>
      </c>
      <c r="D111" s="20">
        <v>15</v>
      </c>
      <c r="E111" s="21">
        <v>1</v>
      </c>
      <c r="F111" s="20">
        <v>10</v>
      </c>
      <c r="G111" s="21">
        <v>1</v>
      </c>
      <c r="H111" s="21">
        <v>3</v>
      </c>
      <c r="I111" s="21" t="s">
        <v>22</v>
      </c>
      <c r="J111" s="21">
        <v>9600</v>
      </c>
      <c r="K111" s="21">
        <v>840</v>
      </c>
      <c r="L111" s="21">
        <v>7200</v>
      </c>
      <c r="M111" s="21">
        <v>480</v>
      </c>
      <c r="N111" s="21">
        <v>1080</v>
      </c>
      <c r="O111" s="21" t="s">
        <v>22</v>
      </c>
      <c r="P111" s="21" t="s">
        <v>22</v>
      </c>
      <c r="Q111" s="21">
        <v>10</v>
      </c>
      <c r="R111" s="21">
        <v>6</v>
      </c>
      <c r="S111" s="21">
        <v>4</v>
      </c>
      <c r="T111" s="22">
        <v>480000</v>
      </c>
      <c r="U111" s="22">
        <v>21600</v>
      </c>
      <c r="V111" s="22">
        <v>24000</v>
      </c>
      <c r="W111" s="22">
        <v>2000</v>
      </c>
      <c r="X111" s="32" t="s">
        <v>262</v>
      </c>
      <c r="Y111" s="33">
        <v>50</v>
      </c>
      <c r="Z111" s="34">
        <v>527600</v>
      </c>
      <c r="AA111" s="34">
        <f t="shared" si="12"/>
        <v>263800</v>
      </c>
      <c r="AB111" s="34">
        <f t="shared" si="10"/>
        <v>5276</v>
      </c>
      <c r="AC111" s="34">
        <f t="shared" si="11"/>
        <v>269076</v>
      </c>
      <c r="AD111" s="34">
        <f t="shared" si="13"/>
        <v>1319</v>
      </c>
      <c r="AE111" s="34">
        <f t="shared" si="14"/>
        <v>270395</v>
      </c>
    </row>
    <row r="112" spans="1:31" ht="93.75" customHeight="1" x14ac:dyDescent="0.7">
      <c r="A112" s="27">
        <v>106</v>
      </c>
      <c r="B112" s="28" t="s">
        <v>228</v>
      </c>
      <c r="C112" s="28" t="s">
        <v>229</v>
      </c>
      <c r="D112" s="20">
        <v>6</v>
      </c>
      <c r="E112" s="21">
        <v>2</v>
      </c>
      <c r="F112" s="20">
        <v>2</v>
      </c>
      <c r="G112" s="21">
        <v>1</v>
      </c>
      <c r="H112" s="21">
        <v>1</v>
      </c>
      <c r="I112" s="21" t="s">
        <v>22</v>
      </c>
      <c r="J112" s="21">
        <v>2840</v>
      </c>
      <c r="K112" s="21">
        <v>1000</v>
      </c>
      <c r="L112" s="21">
        <v>1000</v>
      </c>
      <c r="M112" s="21">
        <v>480</v>
      </c>
      <c r="N112" s="21">
        <v>360</v>
      </c>
      <c r="O112" s="21" t="s">
        <v>22</v>
      </c>
      <c r="P112" s="21" t="s">
        <v>22</v>
      </c>
      <c r="Q112" s="21">
        <v>5</v>
      </c>
      <c r="R112" s="21">
        <v>4</v>
      </c>
      <c r="S112" s="21">
        <v>1</v>
      </c>
      <c r="T112" s="22">
        <v>142000</v>
      </c>
      <c r="U112" s="22">
        <v>13200</v>
      </c>
      <c r="V112" s="22">
        <v>5500</v>
      </c>
      <c r="W112" s="22">
        <v>1000</v>
      </c>
      <c r="X112" s="32" t="s">
        <v>262</v>
      </c>
      <c r="Y112" s="33">
        <v>50</v>
      </c>
      <c r="Z112" s="34">
        <v>161700</v>
      </c>
      <c r="AA112" s="34">
        <f t="shared" si="12"/>
        <v>80850</v>
      </c>
      <c r="AB112" s="34">
        <f t="shared" si="10"/>
        <v>1617</v>
      </c>
      <c r="AC112" s="34">
        <f t="shared" si="11"/>
        <v>82467</v>
      </c>
      <c r="AD112" s="34">
        <f t="shared" si="13"/>
        <v>404.25</v>
      </c>
      <c r="AE112" s="34">
        <f t="shared" si="14"/>
        <v>82871.25</v>
      </c>
    </row>
    <row r="113" spans="1:34" ht="93.75" customHeight="1" x14ac:dyDescent="0.7">
      <c r="A113" s="27">
        <v>107</v>
      </c>
      <c r="B113" s="28" t="s">
        <v>230</v>
      </c>
      <c r="C113" s="28" t="s">
        <v>231</v>
      </c>
      <c r="D113" s="20">
        <v>9</v>
      </c>
      <c r="E113" s="21" t="s">
        <v>22</v>
      </c>
      <c r="F113" s="20">
        <v>4</v>
      </c>
      <c r="G113" s="21" t="s">
        <v>22</v>
      </c>
      <c r="H113" s="21">
        <v>2</v>
      </c>
      <c r="I113" s="21">
        <v>3</v>
      </c>
      <c r="J113" s="21">
        <v>3240</v>
      </c>
      <c r="K113" s="21" t="s">
        <v>22</v>
      </c>
      <c r="L113" s="21">
        <v>1440</v>
      </c>
      <c r="M113" s="21" t="s">
        <v>22</v>
      </c>
      <c r="N113" s="21">
        <v>720</v>
      </c>
      <c r="O113" s="21">
        <v>1080</v>
      </c>
      <c r="P113" s="21" t="s">
        <v>22</v>
      </c>
      <c r="Q113" s="21">
        <v>3</v>
      </c>
      <c r="R113" s="21" t="s">
        <v>22</v>
      </c>
      <c r="S113" s="21">
        <v>3</v>
      </c>
      <c r="T113" s="22">
        <v>162000</v>
      </c>
      <c r="U113" s="22">
        <v>0</v>
      </c>
      <c r="V113" s="22">
        <v>0</v>
      </c>
      <c r="W113" s="22">
        <v>600</v>
      </c>
      <c r="X113" s="32">
        <v>66.569999999999993</v>
      </c>
      <c r="Y113" s="33">
        <v>55</v>
      </c>
      <c r="Z113" s="34">
        <v>162600</v>
      </c>
      <c r="AA113" s="34">
        <f t="shared" si="12"/>
        <v>89430</v>
      </c>
      <c r="AB113" s="34">
        <f t="shared" si="10"/>
        <v>1788.6000000000001</v>
      </c>
      <c r="AC113" s="34">
        <f t="shared" si="11"/>
        <v>91218.6</v>
      </c>
      <c r="AD113" s="34">
        <f t="shared" si="13"/>
        <v>447.15000000000003</v>
      </c>
      <c r="AE113" s="34">
        <f t="shared" si="14"/>
        <v>91665.75</v>
      </c>
    </row>
    <row r="114" spans="1:34" ht="93.75" customHeight="1" x14ac:dyDescent="0.7">
      <c r="A114" s="27">
        <v>108</v>
      </c>
      <c r="B114" s="28" t="s">
        <v>232</v>
      </c>
      <c r="C114" s="28" t="s">
        <v>233</v>
      </c>
      <c r="D114" s="20">
        <v>131</v>
      </c>
      <c r="E114" s="21">
        <v>60</v>
      </c>
      <c r="F114" s="20">
        <v>23</v>
      </c>
      <c r="G114" s="21">
        <v>23</v>
      </c>
      <c r="H114" s="21">
        <v>15</v>
      </c>
      <c r="I114" s="21">
        <v>10</v>
      </c>
      <c r="J114" s="21">
        <v>53472</v>
      </c>
      <c r="K114" s="21">
        <v>30960</v>
      </c>
      <c r="L114" s="21">
        <v>10212</v>
      </c>
      <c r="M114" s="21">
        <v>6900</v>
      </c>
      <c r="N114" s="21">
        <v>3240</v>
      </c>
      <c r="O114" s="21">
        <v>2160</v>
      </c>
      <c r="P114" s="21" t="s">
        <v>22</v>
      </c>
      <c r="Q114" s="21">
        <v>120</v>
      </c>
      <c r="R114" s="21">
        <v>90</v>
      </c>
      <c r="S114" s="21">
        <v>30</v>
      </c>
      <c r="T114" s="22">
        <v>2673600</v>
      </c>
      <c r="U114" s="22">
        <v>144000</v>
      </c>
      <c r="V114" s="22">
        <v>120000</v>
      </c>
      <c r="W114" s="22">
        <v>1800</v>
      </c>
      <c r="X114" s="32">
        <v>96.8</v>
      </c>
      <c r="Y114" s="33">
        <v>65</v>
      </c>
      <c r="Z114" s="34">
        <v>2939400</v>
      </c>
      <c r="AA114" s="34">
        <f t="shared" si="12"/>
        <v>1910610</v>
      </c>
      <c r="AB114" s="34">
        <f t="shared" si="10"/>
        <v>38212.200000000004</v>
      </c>
      <c r="AC114" s="34">
        <f t="shared" si="11"/>
        <v>1948822.2</v>
      </c>
      <c r="AD114" s="34">
        <f t="shared" si="13"/>
        <v>9553.0500000000011</v>
      </c>
      <c r="AE114" s="34">
        <f t="shared" si="14"/>
        <v>1958375.25</v>
      </c>
    </row>
    <row r="115" spans="1:34" ht="93.75" customHeight="1" x14ac:dyDescent="0.7">
      <c r="A115" s="27">
        <v>109</v>
      </c>
      <c r="B115" s="28" t="s">
        <v>234</v>
      </c>
      <c r="C115" s="28" t="s">
        <v>235</v>
      </c>
      <c r="D115" s="20">
        <v>60</v>
      </c>
      <c r="E115" s="21">
        <v>18</v>
      </c>
      <c r="F115" s="20">
        <v>29</v>
      </c>
      <c r="G115" s="21">
        <v>3</v>
      </c>
      <c r="H115" s="21">
        <v>3</v>
      </c>
      <c r="I115" s="21">
        <v>7</v>
      </c>
      <c r="J115" s="21">
        <v>41040</v>
      </c>
      <c r="K115" s="21">
        <v>15120</v>
      </c>
      <c r="L115" s="21">
        <v>20880</v>
      </c>
      <c r="M115" s="21">
        <v>1440</v>
      </c>
      <c r="N115" s="21">
        <v>1080</v>
      </c>
      <c r="O115" s="21">
        <v>2520</v>
      </c>
      <c r="P115" s="21" t="s">
        <v>22</v>
      </c>
      <c r="Q115" s="21">
        <v>44</v>
      </c>
      <c r="R115" s="21">
        <v>34</v>
      </c>
      <c r="S115" s="21">
        <v>10</v>
      </c>
      <c r="T115" s="22">
        <v>2010960</v>
      </c>
      <c r="U115" s="22">
        <v>102000</v>
      </c>
      <c r="V115" s="22">
        <v>50000</v>
      </c>
      <c r="W115" s="22">
        <v>8800</v>
      </c>
      <c r="X115" s="32">
        <v>86.73</v>
      </c>
      <c r="Y115" s="33">
        <v>65</v>
      </c>
      <c r="Z115" s="34">
        <v>2171760</v>
      </c>
      <c r="AA115" s="34">
        <f t="shared" si="12"/>
        <v>1411644</v>
      </c>
      <c r="AB115" s="34">
        <f t="shared" si="10"/>
        <v>28232.880000000001</v>
      </c>
      <c r="AC115" s="34">
        <f t="shared" si="11"/>
        <v>1439876.88</v>
      </c>
      <c r="AD115" s="34">
        <f t="shared" si="13"/>
        <v>7058.22</v>
      </c>
      <c r="AE115" s="34">
        <f t="shared" si="14"/>
        <v>1446935.0999999999</v>
      </c>
    </row>
    <row r="116" spans="1:34" ht="93.75" customHeight="1" x14ac:dyDescent="0.7">
      <c r="A116" s="27">
        <v>110</v>
      </c>
      <c r="B116" s="28" t="s">
        <v>236</v>
      </c>
      <c r="C116" s="28" t="s">
        <v>237</v>
      </c>
      <c r="D116" s="20">
        <v>8</v>
      </c>
      <c r="E116" s="21">
        <v>4</v>
      </c>
      <c r="F116" s="20">
        <v>1</v>
      </c>
      <c r="G116" s="21" t="s">
        <v>22</v>
      </c>
      <c r="H116" s="21" t="s">
        <v>22</v>
      </c>
      <c r="I116" s="21">
        <v>3</v>
      </c>
      <c r="J116" s="21">
        <v>5160</v>
      </c>
      <c r="K116" s="21">
        <v>3360</v>
      </c>
      <c r="L116" s="21">
        <v>720</v>
      </c>
      <c r="M116" s="21" t="s">
        <v>22</v>
      </c>
      <c r="N116" s="21" t="s">
        <v>22</v>
      </c>
      <c r="O116" s="21">
        <v>1080</v>
      </c>
      <c r="P116" s="21" t="s">
        <v>22</v>
      </c>
      <c r="Q116" s="21">
        <v>7</v>
      </c>
      <c r="R116" s="21">
        <v>6</v>
      </c>
      <c r="S116" s="21">
        <v>1</v>
      </c>
      <c r="T116" s="22">
        <v>258000</v>
      </c>
      <c r="U116" s="22">
        <v>21600</v>
      </c>
      <c r="V116" s="22">
        <v>6000</v>
      </c>
      <c r="W116" s="22">
        <v>1399.44</v>
      </c>
      <c r="X116" s="32" t="s">
        <v>262</v>
      </c>
      <c r="Y116" s="33">
        <v>50</v>
      </c>
      <c r="Z116" s="34">
        <v>286999.44</v>
      </c>
      <c r="AA116" s="34">
        <f t="shared" si="12"/>
        <v>143499.72</v>
      </c>
      <c r="AB116" s="34">
        <f t="shared" si="10"/>
        <v>2869.9944</v>
      </c>
      <c r="AC116" s="34">
        <f t="shared" si="11"/>
        <v>146369.7144</v>
      </c>
      <c r="AD116" s="34">
        <f t="shared" si="13"/>
        <v>717.49860000000001</v>
      </c>
      <c r="AE116" s="34">
        <f t="shared" si="14"/>
        <v>147087.21299999999</v>
      </c>
    </row>
    <row r="117" spans="1:34" ht="93.75" customHeight="1" x14ac:dyDescent="0.7">
      <c r="A117" s="27">
        <v>111</v>
      </c>
      <c r="B117" s="28" t="s">
        <v>238</v>
      </c>
      <c r="C117" s="28" t="s">
        <v>239</v>
      </c>
      <c r="D117" s="20">
        <v>20</v>
      </c>
      <c r="E117" s="21">
        <v>4</v>
      </c>
      <c r="F117" s="20">
        <v>12</v>
      </c>
      <c r="G117" s="21" t="s">
        <v>22</v>
      </c>
      <c r="H117" s="21" t="s">
        <v>22</v>
      </c>
      <c r="I117" s="21">
        <v>4</v>
      </c>
      <c r="J117" s="21">
        <v>13440</v>
      </c>
      <c r="K117" s="21">
        <v>3360</v>
      </c>
      <c r="L117" s="21">
        <v>8640</v>
      </c>
      <c r="M117" s="21" t="s">
        <v>22</v>
      </c>
      <c r="N117" s="21" t="s">
        <v>22</v>
      </c>
      <c r="O117" s="21">
        <v>1440</v>
      </c>
      <c r="P117" s="21">
        <v>13440</v>
      </c>
      <c r="Q117" s="21">
        <v>15</v>
      </c>
      <c r="R117" s="21">
        <v>10</v>
      </c>
      <c r="S117" s="21">
        <v>5</v>
      </c>
      <c r="T117" s="22">
        <v>672000</v>
      </c>
      <c r="U117" s="22">
        <v>33000</v>
      </c>
      <c r="V117" s="22">
        <v>27500</v>
      </c>
      <c r="W117" s="22">
        <v>1500</v>
      </c>
      <c r="X117" s="32">
        <v>85.21</v>
      </c>
      <c r="Y117" s="33">
        <v>65</v>
      </c>
      <c r="Z117" s="34">
        <v>734000</v>
      </c>
      <c r="AA117" s="34">
        <f t="shared" ref="AA117:AA122" si="15">Z117*Y117%</f>
        <v>477100</v>
      </c>
      <c r="AB117" s="34">
        <f t="shared" si="10"/>
        <v>9542</v>
      </c>
      <c r="AC117" s="34">
        <f t="shared" si="11"/>
        <v>486642</v>
      </c>
      <c r="AD117" s="34">
        <f t="shared" si="13"/>
        <v>2385.5</v>
      </c>
      <c r="AE117" s="34">
        <f t="shared" si="14"/>
        <v>489027.5</v>
      </c>
    </row>
    <row r="118" spans="1:34" ht="93.75" customHeight="1" x14ac:dyDescent="0.7">
      <c r="A118" s="27">
        <v>112</v>
      </c>
      <c r="B118" s="28" t="s">
        <v>240</v>
      </c>
      <c r="C118" s="28" t="s">
        <v>241</v>
      </c>
      <c r="D118" s="20">
        <v>8</v>
      </c>
      <c r="E118" s="21">
        <v>1</v>
      </c>
      <c r="F118" s="20">
        <v>7</v>
      </c>
      <c r="G118" s="21" t="s">
        <v>22</v>
      </c>
      <c r="H118" s="21" t="s">
        <v>22</v>
      </c>
      <c r="I118" s="21" t="s">
        <v>22</v>
      </c>
      <c r="J118" s="21">
        <v>5700</v>
      </c>
      <c r="K118" s="21">
        <v>800</v>
      </c>
      <c r="L118" s="21">
        <v>4900</v>
      </c>
      <c r="M118" s="21" t="s">
        <v>22</v>
      </c>
      <c r="N118" s="21" t="s">
        <v>22</v>
      </c>
      <c r="O118" s="21" t="s">
        <v>22</v>
      </c>
      <c r="P118" s="21" t="s">
        <v>22</v>
      </c>
      <c r="Q118" s="21">
        <v>3</v>
      </c>
      <c r="R118" s="21" t="s">
        <v>22</v>
      </c>
      <c r="S118" s="21">
        <v>3</v>
      </c>
      <c r="T118" s="22">
        <v>285000</v>
      </c>
      <c r="U118" s="22">
        <v>0</v>
      </c>
      <c r="V118" s="22">
        <v>7200</v>
      </c>
      <c r="W118" s="22">
        <v>450</v>
      </c>
      <c r="X118" s="32" t="s">
        <v>262</v>
      </c>
      <c r="Y118" s="33">
        <v>50</v>
      </c>
      <c r="Z118" s="34">
        <v>292650</v>
      </c>
      <c r="AA118" s="34">
        <f t="shared" si="15"/>
        <v>146325</v>
      </c>
      <c r="AB118" s="34">
        <f t="shared" si="10"/>
        <v>2926.5</v>
      </c>
      <c r="AC118" s="34">
        <f t="shared" si="11"/>
        <v>149251.5</v>
      </c>
      <c r="AD118" s="34">
        <f t="shared" si="13"/>
        <v>731.625</v>
      </c>
      <c r="AE118" s="34">
        <f t="shared" si="14"/>
        <v>149983.125</v>
      </c>
    </row>
    <row r="119" spans="1:34" ht="93.75" customHeight="1" x14ac:dyDescent="0.7">
      <c r="A119" s="27">
        <v>113</v>
      </c>
      <c r="B119" s="28" t="s">
        <v>242</v>
      </c>
      <c r="C119" s="28" t="s">
        <v>243</v>
      </c>
      <c r="D119" s="20">
        <v>11</v>
      </c>
      <c r="E119" s="21">
        <v>4</v>
      </c>
      <c r="F119" s="20">
        <v>3</v>
      </c>
      <c r="G119" s="21">
        <v>1</v>
      </c>
      <c r="H119" s="21" t="s">
        <v>22</v>
      </c>
      <c r="I119" s="21">
        <v>3</v>
      </c>
      <c r="J119" s="21">
        <v>3960</v>
      </c>
      <c r="K119" s="21">
        <v>1440</v>
      </c>
      <c r="L119" s="21">
        <v>1080</v>
      </c>
      <c r="M119" s="21">
        <v>360</v>
      </c>
      <c r="N119" s="21" t="s">
        <v>22</v>
      </c>
      <c r="O119" s="21">
        <v>1080</v>
      </c>
      <c r="P119" s="21" t="s">
        <v>22</v>
      </c>
      <c r="Q119" s="21">
        <v>9</v>
      </c>
      <c r="R119" s="21">
        <v>7</v>
      </c>
      <c r="S119" s="21">
        <v>2</v>
      </c>
      <c r="T119" s="22">
        <v>198000</v>
      </c>
      <c r="U119" s="22">
        <v>18000</v>
      </c>
      <c r="V119" s="22">
        <v>6000</v>
      </c>
      <c r="W119" s="22">
        <v>1800</v>
      </c>
      <c r="X119" s="32">
        <v>67.28</v>
      </c>
      <c r="Y119" s="33">
        <v>55</v>
      </c>
      <c r="Z119" s="34">
        <v>223800</v>
      </c>
      <c r="AA119" s="34">
        <f t="shared" si="15"/>
        <v>123090.00000000001</v>
      </c>
      <c r="AB119" s="34">
        <f t="shared" si="10"/>
        <v>2461.8000000000002</v>
      </c>
      <c r="AC119" s="34">
        <f t="shared" si="11"/>
        <v>125551.80000000002</v>
      </c>
      <c r="AD119" s="34">
        <f t="shared" si="13"/>
        <v>615.45000000000005</v>
      </c>
      <c r="AE119" s="34">
        <f t="shared" si="14"/>
        <v>126167.25000000001</v>
      </c>
    </row>
    <row r="120" spans="1:34" ht="93.75" customHeight="1" x14ac:dyDescent="0.7">
      <c r="A120" s="27">
        <v>114</v>
      </c>
      <c r="B120" s="28" t="s">
        <v>244</v>
      </c>
      <c r="C120" s="28" t="s">
        <v>245</v>
      </c>
      <c r="D120" s="20">
        <v>7</v>
      </c>
      <c r="E120" s="21">
        <v>2</v>
      </c>
      <c r="F120" s="20">
        <v>3</v>
      </c>
      <c r="G120" s="21">
        <v>1</v>
      </c>
      <c r="H120" s="21" t="s">
        <v>22</v>
      </c>
      <c r="I120" s="21">
        <v>1</v>
      </c>
      <c r="J120" s="21">
        <v>2300</v>
      </c>
      <c r="K120" s="21">
        <v>760</v>
      </c>
      <c r="L120" s="21">
        <v>990</v>
      </c>
      <c r="M120" s="21">
        <v>300</v>
      </c>
      <c r="N120" s="21" t="s">
        <v>22</v>
      </c>
      <c r="O120" s="21">
        <v>250</v>
      </c>
      <c r="P120" s="21" t="s">
        <v>22</v>
      </c>
      <c r="Q120" s="21">
        <v>5</v>
      </c>
      <c r="R120" s="21">
        <v>3</v>
      </c>
      <c r="S120" s="21">
        <v>2</v>
      </c>
      <c r="T120" s="22">
        <v>115000</v>
      </c>
      <c r="U120" s="22">
        <v>1500</v>
      </c>
      <c r="V120" s="22">
        <v>2000</v>
      </c>
      <c r="W120" s="22">
        <v>1000</v>
      </c>
      <c r="X120" s="32" t="s">
        <v>262</v>
      </c>
      <c r="Y120" s="33">
        <v>50</v>
      </c>
      <c r="Z120" s="34">
        <v>119500</v>
      </c>
      <c r="AA120" s="34">
        <f t="shared" si="15"/>
        <v>59750</v>
      </c>
      <c r="AB120" s="35">
        <f t="shared" si="10"/>
        <v>1195</v>
      </c>
      <c r="AC120" s="34">
        <f t="shared" si="11"/>
        <v>60945</v>
      </c>
      <c r="AD120" s="34">
        <f t="shared" si="13"/>
        <v>298.75</v>
      </c>
      <c r="AE120" s="34">
        <f t="shared" si="14"/>
        <v>61243.75</v>
      </c>
    </row>
    <row r="121" spans="1:34" ht="93.75" customHeight="1" x14ac:dyDescent="0.7">
      <c r="A121" s="27">
        <v>115</v>
      </c>
      <c r="B121" s="28" t="s">
        <v>246</v>
      </c>
      <c r="C121" s="28" t="s">
        <v>247</v>
      </c>
      <c r="D121" s="20">
        <v>14</v>
      </c>
      <c r="E121" s="21">
        <v>5</v>
      </c>
      <c r="F121" s="20">
        <v>5</v>
      </c>
      <c r="G121" s="21">
        <v>1</v>
      </c>
      <c r="H121" s="21" t="s">
        <v>22</v>
      </c>
      <c r="I121" s="21">
        <v>3</v>
      </c>
      <c r="J121" s="21">
        <v>4200</v>
      </c>
      <c r="K121" s="21">
        <v>1500</v>
      </c>
      <c r="L121" s="21">
        <v>1500</v>
      </c>
      <c r="M121" s="21">
        <v>300</v>
      </c>
      <c r="N121" s="21" t="s">
        <v>22</v>
      </c>
      <c r="O121" s="21">
        <v>900</v>
      </c>
      <c r="P121" s="21" t="s">
        <v>22</v>
      </c>
      <c r="Q121" s="21">
        <v>6</v>
      </c>
      <c r="R121" s="21">
        <v>2</v>
      </c>
      <c r="S121" s="21">
        <v>4</v>
      </c>
      <c r="T121" s="22">
        <v>210000</v>
      </c>
      <c r="U121" s="22">
        <v>0</v>
      </c>
      <c r="V121" s="22">
        <v>0</v>
      </c>
      <c r="W121" s="22">
        <v>1200</v>
      </c>
      <c r="X121" s="32">
        <v>93.38</v>
      </c>
      <c r="Y121" s="33">
        <v>65</v>
      </c>
      <c r="Z121" s="34">
        <v>211200</v>
      </c>
      <c r="AA121" s="34">
        <f t="shared" si="15"/>
        <v>137280</v>
      </c>
      <c r="AB121" s="34">
        <f t="shared" si="10"/>
        <v>2745.6</v>
      </c>
      <c r="AC121" s="34">
        <f t="shared" si="11"/>
        <v>140025.60000000001</v>
      </c>
      <c r="AD121" s="34">
        <f t="shared" si="13"/>
        <v>686.4</v>
      </c>
      <c r="AE121" s="34">
        <f t="shared" si="14"/>
        <v>140712</v>
      </c>
    </row>
    <row r="122" spans="1:34" ht="93.75" customHeight="1" x14ac:dyDescent="0.7">
      <c r="A122" s="27">
        <v>116</v>
      </c>
      <c r="B122" s="28" t="s">
        <v>248</v>
      </c>
      <c r="C122" s="52" t="s">
        <v>249</v>
      </c>
      <c r="D122" s="23">
        <v>25</v>
      </c>
      <c r="E122" s="24">
        <v>6</v>
      </c>
      <c r="F122" s="23">
        <v>12</v>
      </c>
      <c r="G122" s="24" t="s">
        <v>22</v>
      </c>
      <c r="H122" s="24">
        <v>4</v>
      </c>
      <c r="I122" s="24">
        <v>3</v>
      </c>
      <c r="J122" s="24">
        <v>15480</v>
      </c>
      <c r="K122" s="24">
        <v>4320</v>
      </c>
      <c r="L122" s="24">
        <v>8640</v>
      </c>
      <c r="M122" s="24" t="s">
        <v>22</v>
      </c>
      <c r="N122" s="24">
        <v>1440</v>
      </c>
      <c r="O122" s="24">
        <v>1080</v>
      </c>
      <c r="P122" s="24">
        <v>15480</v>
      </c>
      <c r="Q122" s="24">
        <v>15</v>
      </c>
      <c r="R122" s="24">
        <v>8</v>
      </c>
      <c r="S122" s="24">
        <v>7</v>
      </c>
      <c r="T122" s="25">
        <v>619200</v>
      </c>
      <c r="U122" s="25">
        <v>28800</v>
      </c>
      <c r="V122" s="25">
        <v>42000</v>
      </c>
      <c r="W122" s="25">
        <v>2250</v>
      </c>
      <c r="X122" s="37">
        <v>98.49</v>
      </c>
      <c r="Y122" s="38">
        <v>65</v>
      </c>
      <c r="Z122" s="34">
        <v>692250</v>
      </c>
      <c r="AA122" s="34">
        <f t="shared" si="15"/>
        <v>449962.5</v>
      </c>
      <c r="AB122" s="34">
        <f t="shared" si="10"/>
        <v>8999.25</v>
      </c>
      <c r="AC122" s="34">
        <f t="shared" si="11"/>
        <v>458961.75</v>
      </c>
      <c r="AD122" s="34">
        <f t="shared" si="13"/>
        <v>2249.8125</v>
      </c>
      <c r="AE122" s="34">
        <f t="shared" si="14"/>
        <v>461211.5625</v>
      </c>
    </row>
    <row r="123" spans="1:34" ht="67.5" customHeight="1" x14ac:dyDescent="0.65">
      <c r="A123" s="67" t="s">
        <v>250</v>
      </c>
      <c r="B123" s="68"/>
      <c r="C123" s="39"/>
      <c r="D123" s="39">
        <v>2831</v>
      </c>
      <c r="E123" s="39">
        <v>854</v>
      </c>
      <c r="F123" s="39">
        <v>1276</v>
      </c>
      <c r="G123" s="40">
        <v>149</v>
      </c>
      <c r="H123" s="39">
        <v>223</v>
      </c>
      <c r="I123" s="40">
        <v>329</v>
      </c>
      <c r="J123" s="40">
        <v>1639626</v>
      </c>
      <c r="K123" s="40">
        <v>598682</v>
      </c>
      <c r="L123" s="40">
        <v>793943</v>
      </c>
      <c r="M123" s="40">
        <v>61460</v>
      </c>
      <c r="N123" s="40">
        <v>74201</v>
      </c>
      <c r="O123" s="40">
        <v>111340</v>
      </c>
      <c r="P123" s="40">
        <v>554538</v>
      </c>
      <c r="Q123" s="40">
        <v>2023</v>
      </c>
      <c r="R123" s="40">
        <v>1466</v>
      </c>
      <c r="S123" s="40">
        <v>557</v>
      </c>
      <c r="T123" s="39">
        <v>80600938</v>
      </c>
      <c r="U123" s="39">
        <v>3464860</v>
      </c>
      <c r="V123" s="39">
        <v>1804640</v>
      </c>
      <c r="W123" s="39">
        <v>365904.48</v>
      </c>
      <c r="X123" s="41"/>
      <c r="Y123" s="41"/>
      <c r="Z123" s="42">
        <v>86236342.480000004</v>
      </c>
      <c r="AA123" s="43">
        <f>SUM(AA7:AA122)</f>
        <v>50855295.886000007</v>
      </c>
      <c r="AB123" s="43">
        <f>SUM(AB7:AB122)</f>
        <v>1017105.9177199999</v>
      </c>
      <c r="AC123" s="43">
        <f>SUM(AC7:AC122)</f>
        <v>51872401.803720012</v>
      </c>
      <c r="AD123" s="43">
        <f>SUM(AD7:AD122)</f>
        <v>254276.47942999998</v>
      </c>
      <c r="AE123" s="43">
        <f>SUM(AE7:AE122)</f>
        <v>52126678.283150002</v>
      </c>
    </row>
    <row r="124" spans="1:34" ht="67.5" customHeight="1" x14ac:dyDescent="0.65">
      <c r="A124" s="55"/>
      <c r="B124" s="55"/>
      <c r="C124" s="56"/>
      <c r="D124" s="56"/>
      <c r="E124" s="56"/>
      <c r="F124" s="56"/>
      <c r="G124" s="57"/>
      <c r="H124" s="56"/>
      <c r="I124" s="57"/>
      <c r="J124" s="57"/>
      <c r="K124" s="57"/>
      <c r="L124" s="57"/>
      <c r="M124" s="57"/>
      <c r="N124" s="57"/>
      <c r="O124" s="57"/>
      <c r="P124" s="57"/>
      <c r="Q124" s="57"/>
      <c r="R124" s="57"/>
      <c r="S124" s="57"/>
      <c r="T124" s="56"/>
      <c r="U124" s="56"/>
      <c r="V124" s="56"/>
      <c r="W124" s="56"/>
      <c r="X124" s="58"/>
      <c r="Y124" s="58"/>
      <c r="Z124" s="59"/>
      <c r="AA124" s="59"/>
      <c r="AB124" s="59"/>
      <c r="AC124" s="54"/>
      <c r="AD124" s="54"/>
      <c r="AE124" s="54"/>
    </row>
    <row r="125" spans="1:34" ht="67.5" customHeight="1" x14ac:dyDescent="0.65">
      <c r="A125" s="55"/>
      <c r="B125" s="55"/>
      <c r="C125" s="56"/>
      <c r="D125" s="56"/>
      <c r="E125" s="56"/>
      <c r="F125" s="56"/>
      <c r="G125" s="57"/>
      <c r="H125" s="56"/>
      <c r="I125" s="57"/>
      <c r="J125" s="57"/>
      <c r="K125" s="57"/>
      <c r="L125" s="57"/>
      <c r="M125" s="57"/>
      <c r="N125" s="57"/>
      <c r="O125" s="57"/>
      <c r="P125" s="57"/>
      <c r="Q125" s="57"/>
      <c r="R125" s="57"/>
      <c r="S125" s="57"/>
      <c r="T125" s="56"/>
      <c r="U125" s="56"/>
      <c r="V125" s="56"/>
      <c r="W125" s="56"/>
      <c r="X125" s="58"/>
      <c r="Y125" s="58"/>
      <c r="Z125" s="59"/>
      <c r="AA125" s="59"/>
      <c r="AB125" s="59"/>
      <c r="AC125" s="54"/>
      <c r="AD125" s="54"/>
      <c r="AE125" s="54"/>
    </row>
    <row r="126" spans="1:34" ht="67.5" customHeight="1" x14ac:dyDescent="0.65">
      <c r="A126" s="55"/>
      <c r="B126" s="55"/>
      <c r="C126" s="56"/>
      <c r="D126" s="56"/>
      <c r="E126" s="56"/>
      <c r="F126" s="56"/>
      <c r="G126" s="57"/>
      <c r="H126" s="56"/>
      <c r="I126" s="57"/>
      <c r="J126" s="57"/>
      <c r="K126" s="57"/>
      <c r="L126" s="57"/>
      <c r="M126" s="57"/>
      <c r="N126" s="57"/>
      <c r="O126" s="57"/>
      <c r="P126" s="57"/>
      <c r="Q126" s="57"/>
      <c r="R126" s="57"/>
      <c r="S126" s="57"/>
      <c r="T126" s="56"/>
      <c r="U126" s="56"/>
      <c r="V126" s="56"/>
      <c r="W126" s="56"/>
      <c r="X126" s="58"/>
      <c r="Y126" s="58"/>
      <c r="Z126" s="59"/>
      <c r="AA126" s="59"/>
      <c r="AB126" s="59"/>
      <c r="AC126" s="54"/>
      <c r="AD126" s="54"/>
      <c r="AE126" s="54"/>
    </row>
    <row r="127" spans="1:34" ht="75" customHeight="1" x14ac:dyDescent="0.7">
      <c r="A127" s="5"/>
      <c r="B127" s="47"/>
      <c r="C127" s="5"/>
      <c r="D127" s="6"/>
      <c r="E127" s="6"/>
      <c r="F127" s="6"/>
      <c r="G127" s="7"/>
      <c r="H127" s="6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6"/>
      <c r="U127" s="6"/>
      <c r="V127" s="6"/>
      <c r="W127" s="8"/>
      <c r="X127" s="8"/>
      <c r="Y127" s="8"/>
      <c r="Z127" s="9"/>
      <c r="AA127" s="64" t="s">
        <v>267</v>
      </c>
      <c r="AB127" s="64"/>
      <c r="AC127" s="53"/>
      <c r="AD127" s="53"/>
      <c r="AE127" s="53"/>
      <c r="AF127" s="53"/>
      <c r="AG127" s="53"/>
      <c r="AH127" s="53"/>
    </row>
    <row r="128" spans="1:34" ht="67.5" customHeight="1" x14ac:dyDescent="0.8">
      <c r="A128" s="5"/>
      <c r="B128" s="47"/>
      <c r="C128" s="5"/>
      <c r="D128" s="6"/>
      <c r="E128" s="6"/>
      <c r="F128" s="6"/>
      <c r="G128" s="7"/>
      <c r="H128" s="6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6"/>
      <c r="U128" s="6"/>
      <c r="V128" s="6"/>
      <c r="W128" s="8"/>
      <c r="X128" s="8"/>
      <c r="Y128" s="8"/>
      <c r="Z128" s="9"/>
      <c r="AA128" s="63" t="s">
        <v>268</v>
      </c>
      <c r="AB128" s="63"/>
      <c r="AC128" s="18"/>
      <c r="AD128" s="17"/>
      <c r="AE128" s="8"/>
    </row>
    <row r="129" spans="1:34" ht="63.75" customHeight="1" x14ac:dyDescent="0.8">
      <c r="A129" s="5"/>
      <c r="B129" s="47"/>
      <c r="C129" s="5"/>
      <c r="D129" s="6"/>
      <c r="E129" s="6"/>
      <c r="F129" s="6"/>
      <c r="G129" s="7"/>
      <c r="H129" s="6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6"/>
      <c r="U129" s="6"/>
      <c r="V129" s="6"/>
      <c r="W129" s="8"/>
      <c r="X129" s="8"/>
      <c r="Y129" s="8"/>
      <c r="Z129" s="9"/>
      <c r="AA129" s="63" t="s">
        <v>269</v>
      </c>
      <c r="AB129" s="63"/>
      <c r="AC129" s="18"/>
      <c r="AD129" s="17"/>
      <c r="AE129" s="8"/>
    </row>
    <row r="130" spans="1:34" ht="63.75" customHeight="1" x14ac:dyDescent="0.8">
      <c r="A130" s="5"/>
      <c r="B130" s="5"/>
      <c r="C130" s="5"/>
      <c r="D130" s="6"/>
      <c r="E130" s="6"/>
      <c r="F130" s="6"/>
      <c r="G130" s="7"/>
      <c r="H130" s="6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6"/>
      <c r="U130" s="6"/>
      <c r="V130" s="6"/>
      <c r="W130" s="8"/>
      <c r="X130" s="8"/>
      <c r="Y130" s="8"/>
      <c r="Z130" s="9"/>
      <c r="AA130" s="71" t="s">
        <v>266</v>
      </c>
      <c r="AB130" s="71"/>
      <c r="AC130" s="71"/>
      <c r="AD130" s="71"/>
      <c r="AE130" s="71"/>
    </row>
    <row r="131" spans="1:34" ht="67.5" customHeight="1" x14ac:dyDescent="0.8">
      <c r="A131" s="5"/>
      <c r="B131" s="5"/>
      <c r="C131" s="5"/>
      <c r="D131" s="6"/>
      <c r="E131" s="6"/>
      <c r="F131" s="6"/>
      <c r="G131" s="7"/>
      <c r="H131" s="6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6"/>
      <c r="U131" s="6"/>
      <c r="V131" s="6"/>
      <c r="W131" s="8"/>
      <c r="X131" s="8"/>
      <c r="Y131" s="8"/>
      <c r="Z131" s="9"/>
      <c r="AA131" s="71"/>
      <c r="AB131" s="71"/>
      <c r="AC131" s="71"/>
      <c r="AD131" s="71"/>
      <c r="AE131" s="71"/>
      <c r="AF131" s="71"/>
      <c r="AG131" s="71"/>
      <c r="AH131" s="71"/>
    </row>
    <row r="132" spans="1:34" ht="45" customHeight="1" x14ac:dyDescent="0.65">
      <c r="A132" s="5"/>
      <c r="B132" s="26"/>
      <c r="C132" s="5"/>
      <c r="D132" s="6"/>
      <c r="E132" s="6"/>
      <c r="F132" s="6"/>
      <c r="G132" s="7"/>
      <c r="H132" s="6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6"/>
      <c r="U132" s="6"/>
      <c r="V132" s="6"/>
      <c r="W132" s="8"/>
      <c r="X132" s="8"/>
      <c r="Y132" s="8"/>
      <c r="Z132" s="9"/>
      <c r="AA132" s="62"/>
      <c r="AB132" s="62"/>
      <c r="AC132" s="62"/>
      <c r="AD132" s="62"/>
      <c r="AE132" s="62"/>
      <c r="AF132" s="62"/>
      <c r="AG132" s="62"/>
      <c r="AH132" s="62"/>
    </row>
    <row r="133" spans="1:34" ht="47.25" customHeight="1" x14ac:dyDescent="0.85">
      <c r="A133" s="5"/>
      <c r="B133" s="60"/>
      <c r="C133" s="5"/>
      <c r="D133" s="6"/>
      <c r="E133" s="6"/>
      <c r="F133" s="6"/>
      <c r="G133" s="7"/>
      <c r="H133" s="6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6"/>
      <c r="U133" s="6"/>
      <c r="V133" s="6"/>
      <c r="W133" s="8"/>
      <c r="X133" s="8"/>
      <c r="Y133" s="8"/>
      <c r="Z133" s="9"/>
      <c r="AA133" s="12"/>
      <c r="AD133" s="12"/>
      <c r="AE133" s="8"/>
    </row>
    <row r="134" spans="1:34" ht="59.25" customHeight="1" x14ac:dyDescent="0.85">
      <c r="A134" s="2"/>
      <c r="B134" s="60"/>
      <c r="C134" s="2"/>
      <c r="D134" s="2"/>
      <c r="E134" s="2"/>
      <c r="F134" s="2"/>
      <c r="G134" s="3"/>
      <c r="H134" s="2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2"/>
      <c r="U134" s="2"/>
      <c r="V134" s="2"/>
      <c r="W134" s="4"/>
      <c r="X134" s="4"/>
      <c r="Y134" s="4"/>
      <c r="Z134" s="10"/>
      <c r="AA134" s="13"/>
      <c r="AD134" s="13"/>
      <c r="AE134" s="4"/>
    </row>
    <row r="135" spans="1:34" ht="65.25" customHeight="1" x14ac:dyDescent="0.85">
      <c r="A135" s="2"/>
      <c r="B135" s="60"/>
      <c r="C135" s="2"/>
      <c r="D135" s="2"/>
      <c r="E135" s="2"/>
      <c r="F135" s="2"/>
      <c r="G135" s="3"/>
      <c r="H135" s="2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2"/>
      <c r="U135" s="2"/>
      <c r="V135" s="2"/>
      <c r="W135" s="4"/>
      <c r="X135" s="4"/>
      <c r="Y135" s="4"/>
      <c r="Z135" s="10"/>
      <c r="AA135" s="13"/>
      <c r="AD135" s="13"/>
      <c r="AE135" s="4"/>
    </row>
    <row r="136" spans="1:34" ht="36.75" customHeight="1" x14ac:dyDescent="0.55000000000000004">
      <c r="A136" s="2"/>
      <c r="B136" s="2"/>
      <c r="C136" s="2"/>
      <c r="D136" s="2"/>
      <c r="E136" s="2"/>
      <c r="F136" s="2"/>
      <c r="G136" s="3"/>
      <c r="H136" s="2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2"/>
      <c r="U136" s="2"/>
      <c r="V136" s="2"/>
      <c r="W136" s="4"/>
      <c r="X136" s="4"/>
      <c r="Y136" s="4"/>
      <c r="Z136" s="10"/>
      <c r="AA136" s="13"/>
      <c r="AD136" s="13"/>
      <c r="AE136" s="4"/>
    </row>
    <row r="137" spans="1:34" ht="36.75" customHeight="1" x14ac:dyDescent="0.55000000000000004">
      <c r="A137" s="2"/>
      <c r="B137" s="2"/>
      <c r="C137" s="2"/>
      <c r="D137" s="2"/>
      <c r="E137" s="2"/>
      <c r="F137" s="2"/>
      <c r="G137" s="3"/>
      <c r="H137" s="2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2"/>
      <c r="U137" s="2"/>
      <c r="V137" s="2"/>
      <c r="W137" s="4"/>
      <c r="X137" s="4"/>
      <c r="Y137" s="4"/>
      <c r="Z137" s="10"/>
      <c r="AA137" s="13"/>
      <c r="AD137" s="13"/>
      <c r="AE137" s="4"/>
    </row>
  </sheetData>
  <mergeCells count="9">
    <mergeCell ref="AA132:AH132"/>
    <mergeCell ref="AA128:AB128"/>
    <mergeCell ref="AA127:AB127"/>
    <mergeCell ref="AA1:AB1"/>
    <mergeCell ref="A123:B123"/>
    <mergeCell ref="A4:AE4"/>
    <mergeCell ref="AA130:AE130"/>
    <mergeCell ref="AA131:AH131"/>
    <mergeCell ref="AA129:AB129"/>
  </mergeCells>
  <pageMargins left="0.70866141732283472" right="0.70866141732283472" top="0.55118110236220474" bottom="0.55118110236220474" header="0.31496062992125984" footer="0.31496062992125984"/>
  <pageSetup paperSize="9" scale="2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1CAB9F-B2DC-4F5C-9005-F01E9DD75570}">
  <dimension ref="A1"/>
  <sheetViews>
    <sheetView workbookViewId="0">
      <selection activeCell="C10" sqref="C10:E35"/>
    </sheetView>
  </sheetViews>
  <sheetFormatPr defaultRowHeight="15" x14ac:dyDescent="0.25"/>
  <cols>
    <col min="4" max="5" width="9.140625" customWidth="1"/>
  </cols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Sheet1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Zakrzewska</dc:creator>
  <cp:lastModifiedBy>Aneta Zakrzewska</cp:lastModifiedBy>
  <cp:revision>1</cp:revision>
  <cp:lastPrinted>2023-11-08T13:01:43Z</cp:lastPrinted>
  <dcterms:created xsi:type="dcterms:W3CDTF">2023-10-05T07:16:54Z</dcterms:created>
  <dcterms:modified xsi:type="dcterms:W3CDTF">2023-11-09T06:22:22Z</dcterms:modified>
  <dc:language>en-US</dc:language>
</cp:coreProperties>
</file>