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PM/Docs/PM8/PRODUKTY/Informacja kwartalna całość/2021-01/aneks/"/>
    </mc:Choice>
  </mc:AlternateContent>
  <bookViews>
    <workbookView xWindow="0" yWindow="0" windowWidth="23040" windowHeight="9195" activeTab="1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 localSheetId="5">'[2]@Data1.Q'!$B$3:$B$22</definedName>
    <definedName name="Data1.Q.Periods">#REF!</definedName>
    <definedName name="_xlnm.Print_Area" localSheetId="1">'Tab. 1'!$A$1:$M$45</definedName>
    <definedName name="_xlnm.Print_Area" localSheetId="5">'Tab. 10-12'!$A$1:$N$90</definedName>
    <definedName name="_xlnm.Print_Area" localSheetId="8">'Tab. 20-22'!$A$1:$N$99</definedName>
    <definedName name="_xlnm.Print_Area" localSheetId="10">'Tab. 25-26'!$A$1:$N$49</definedName>
  </definedNames>
  <calcPr calcId="152511"/>
</workbook>
</file>

<file path=xl/calcChain.xml><?xml version="1.0" encoding="utf-8"?>
<calcChain xmlns="http://schemas.openxmlformats.org/spreadsheetml/2006/main">
  <c r="N15" i="31" l="1"/>
  <c r="M15" i="31"/>
  <c r="N12" i="31"/>
  <c r="N11" i="31" s="1"/>
  <c r="M12" i="31"/>
  <c r="M11" i="31" s="1"/>
  <c r="L11" i="31"/>
  <c r="K11" i="31"/>
  <c r="N5" i="31"/>
  <c r="M5" i="31"/>
  <c r="M4" i="31" s="1"/>
  <c r="L5" i="31"/>
  <c r="K5" i="31"/>
  <c r="K4" i="31" s="1"/>
  <c r="J5" i="31"/>
  <c r="J4" i="31" s="1"/>
  <c r="L4" i="31"/>
  <c r="N4" i="31" l="1"/>
  <c r="L14" i="35" l="1"/>
</calcChain>
</file>

<file path=xl/sharedStrings.xml><?xml version="1.0" encoding="utf-8"?>
<sst xmlns="http://schemas.openxmlformats.org/spreadsheetml/2006/main" count="2859" uniqueCount="324">
  <si>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</si>
  <si>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</si>
  <si>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</si>
  <si>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</si>
  <si>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</si>
  <si>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</si>
  <si>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</si>
  <si>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Stopa bezrobocia rejestrowanego (koniec okresu)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</si>
  <si>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</si>
  <si>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</si>
  <si>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</si>
  <si>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</si>
  <si>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</si>
  <si>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</si>
  <si>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</si>
  <si>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</si>
  <si>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</si>
  <si>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</si>
  <si>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</si>
  <si>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</si>
  <si>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</si>
  <si>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</si>
  <si>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</si>
  <si>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</si>
  <si>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</si>
  <si>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</si>
  <si>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</si>
  <si>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</si>
  <si>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</si>
  <si>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</si>
  <si>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</si>
  <si>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</si>
  <si>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</si>
  <si>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</si>
  <si>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</si>
  <si>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</si>
  <si>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</si>
  <si>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</si>
  <si>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</si>
  <si>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</si>
  <si>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</si>
  <si>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</si>
  <si>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</si>
  <si>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</si>
  <si>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</si>
  <si>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</si>
  <si>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</si>
  <si>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</si>
  <si>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</si>
  <si>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</si>
  <si>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</si>
  <si>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</si>
  <si>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</si>
  <si>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IV kw. 2017</t>
  </si>
  <si>
    <t>I kw. 2018</t>
  </si>
  <si>
    <t>pozostały dług zagraniczny</t>
  </si>
  <si>
    <t>II kw. 2018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</si>
  <si>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</si>
  <si>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</si>
  <si>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</si>
  <si>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</si>
  <si>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</si>
  <si>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</si>
  <si>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</si>
  <si>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</si>
  <si>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</si>
  <si>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</si>
  <si>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</si>
  <si>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</si>
  <si>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</si>
  <si>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</si>
  <si>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III kw. 2018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</si>
  <si>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</si>
  <si>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</si>
  <si>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</si>
  <si>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</si>
  <si>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</si>
  <si>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</si>
  <si>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</si>
  <si>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</si>
  <si>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</si>
  <si>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</si>
  <si>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</si>
  <si>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</si>
  <si>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</si>
  <si>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</si>
  <si>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</si>
  <si>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</si>
  <si>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</si>
  <si>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</si>
  <si>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</si>
  <si>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</si>
  <si>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</si>
  <si>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</si>
  <si>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IV kw. 2018</t>
  </si>
  <si>
    <t xml:space="preserve"> </t>
  </si>
  <si>
    <t>2017</t>
  </si>
  <si>
    <t>2018</t>
  </si>
  <si>
    <t>2019</t>
  </si>
  <si>
    <t>I kw. 2019</t>
  </si>
  <si>
    <t>II kw. 2019</t>
  </si>
  <si>
    <t>III kw. 2019</t>
  </si>
  <si>
    <t>IV kw. 2019</t>
  </si>
  <si>
    <t>Eksport</t>
  </si>
  <si>
    <t>Import</t>
  </si>
  <si>
    <t>Popyt krajowy</t>
  </si>
  <si>
    <t>Spożycie</t>
  </si>
  <si>
    <t>Spożycie w sektorze gospodarstw domowych</t>
  </si>
  <si>
    <t>Spożycie publiczne</t>
  </si>
  <si>
    <t>Akumulacja</t>
  </si>
  <si>
    <t>Nakłady brutto na środki trwałe</t>
  </si>
  <si>
    <r>
      <t xml:space="preserve">WYNAGRODZENIA  </t>
    </r>
    <r>
      <rPr>
        <sz val="10"/>
        <rFont val="Garamond"/>
        <family val="1"/>
        <charset val="238"/>
      </rPr>
      <t>w ujęciu realnym **</t>
    </r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</si>
  <si>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</si>
  <si>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</si>
  <si>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</si>
  <si>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</si>
  <si>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</si>
  <si>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r>
      <t xml:space="preserve">STOPY PROCENTOWE  </t>
    </r>
    <r>
      <rPr>
        <sz val="10"/>
        <rFont val="Garamond"/>
        <family val="1"/>
        <charset val="238"/>
      </rPr>
      <t>w ujęciu nominalnym</t>
    </r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</si>
  <si>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</si>
  <si>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</si>
  <si>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</si>
  <si>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</si>
  <si>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</si>
  <si>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* dane roczne dotyczą pełnej zbiorowości, dane kwartalne - niepełnej zbiorowości (powyżej 9 osób); dynamiki kwartalne dla budownictwa zostały policzone na podstawie danych miesięcznych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</si>
  <si>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</si>
  <si>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</si>
  <si>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</si>
  <si>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</si>
  <si>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</si>
  <si>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</si>
  <si>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</si>
  <si>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</si>
  <si>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</si>
  <si>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II kw. 2020</t>
  </si>
  <si>
    <t xml:space="preserve">                                                           TAB. 13.    PODSTAWOWE DANE Z ZAKRESU FINANSÓW PUBLICZNYCH (PAŃSTWOWE FUNDUSZE CELOWE)</t>
  </si>
  <si>
    <t>III kw. 2020</t>
  </si>
  <si>
    <t xml:space="preserve">                                                            TAB. 10.   PODSTAWOWE DANE Z ZAKRESU FINANSÓW PUBLICZNYCH (wg. sprawozdawczości krajowej)</t>
  </si>
  <si>
    <t xml:space="preserve">                                                                                                                                        JEDNOSTKI  SAMORZĄDU  TERYTORIALNEGO</t>
  </si>
  <si>
    <t xml:space="preserve">                                                            TAB. 11.   PODSTAWOWE DANE Z ZAKRESU FINANSÓW PUBLICZNYCH (wg. sprawozdawczości krajowej)</t>
  </si>
  <si>
    <t xml:space="preserve">                                                            TAB. 12.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</si>
  <si>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</si>
  <si>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</si>
  <si>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</si>
  <si>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</si>
  <si>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TAB. 14.    PODSTAWOWE DANE Z ZAKRESU FINANSÓW PUBLICZNYCH (PAŃSTWOWE FUNDUSZE CELOWE)</t>
  </si>
  <si>
    <t xml:space="preserve">                                                           TAB. 15.    PODSTAWOWE DANE Z ZAKRESU FINANSÓW PUBLICZNYCH (PAŃSTWOWE FUNDUSZE CELOWE)</t>
  </si>
  <si>
    <t xml:space="preserve">                                                           TAB. 16.    PODSTAWOWE DANE Z ZAKRESU FINANSÓW PUBLICZNYCH (PAŃSTWOWE FUNDUSZE CELOWE)</t>
  </si>
  <si>
    <t xml:space="preserve">                                                                                      TAB. 1  PODSTAWOWE WSKAŹNIKI MAKROEKONOMICZNE</t>
  </si>
  <si>
    <t xml:space="preserve">                                                                                   TAB. 2.   PODSTAWOWE DANE Z ZAKRESU FINANSÓW PUBLICZNYCH (wg. ESA 2010)</t>
  </si>
  <si>
    <t xml:space="preserve">                                                                                                                                                                SEKTOR INSTYTUCJI RZĄDOWYCH I SAMORZĄDOWYCH</t>
  </si>
  <si>
    <t xml:space="preserve">                                                                                   TAB. 3.   PODSTAWOWE DANE Z ZAKRESU FINANSÓW PUBLICZNYCH (wg. ESA 2010)</t>
  </si>
  <si>
    <t xml:space="preserve">                                                                                   TAB. 4.   PODSTAWOWE DANE Z ZAKRESU FINANSÓW PUBLICZNYCH (wg. ESA 2010)</t>
  </si>
  <si>
    <t xml:space="preserve">                                                                                   TAB. 5.   PODSTAWOWE DANE Z ZAKRESU FINANSÓW PUBLICZNYCH (wg. ESA 2010)</t>
  </si>
  <si>
    <t xml:space="preserve">                                                                                                                     SEKTOR INSTYTUCJI RZĄDOWYCH I SAMORZĄDOWYCH</t>
  </si>
  <si>
    <t xml:space="preserve">                                                            TAB. 6.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</si>
  <si>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BUDŻET PAŃSTWA</t>
  </si>
  <si>
    <t xml:space="preserve">                                                            TAB. 7.   PODSTAWOWE DANE Z ZAKRESU FINANSÓW PUBLICZNYCH (wg. sprawozdawczości krajowej)</t>
  </si>
  <si>
    <t xml:space="preserve">                                                            TAB. 8.   PODSTAWOWE DANE Z ZAKRESU FINANSÓW PUBLICZNYCH (wg. sprawozdawczości krajowej)</t>
  </si>
  <si>
    <t xml:space="preserve">                                                            TAB. 9.   PODSTAWOWE DANE Z ZAKRESU FINANSÓW PUBLICZNYCH (wg. sprawozdawczości krajowej)</t>
  </si>
  <si>
    <t xml:space="preserve">              TAB. 17.     PODSTAWOWE DANE Z ZAKRESU FINANSÓW PUBLICZNYCH (PAŃSTWOWE FUNDUSZE CELOWE)</t>
  </si>
  <si>
    <t xml:space="preserve">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</si>
  <si>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</si>
  <si>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</si>
  <si>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NARODOWY FUNDUSZ ZDROWIA</t>
  </si>
  <si>
    <t xml:space="preserve">              TAB. 18.     PODSTAWOWE DANE Z ZAKRESU FINANSÓW PUBLICZNYCH (PAŃSTWOWE FUNDUSZE CELOWE)</t>
  </si>
  <si>
    <t xml:space="preserve">              TAB. 19.     PODSTAWOWE DANE Z ZAKRESU FINANSÓW PUBLICZNYCH (PAŃSTWOWE FUNDUSZE CELOWE)</t>
  </si>
  <si>
    <t xml:space="preserve">                                                                       TAB. 20.   PODSTAWOWE DANE Z ZAKRESU FINANSÓW PUBLICZNYCH (wg metodologii GFSM2001)</t>
  </si>
  <si>
    <t xml:space="preserve">                                                                       TAB. 21.   PODSTAWOWE DANE Z ZAKRESU FINANSÓW PUBLICZNYCH (wg metodologii GFSM2001)</t>
  </si>
  <si>
    <t xml:space="preserve">                                                                       TAB. 22.   PODSTAWOWE DANE Z ZAKRESU FINANSÓW PUBLICZNYCH (wg metodologii GFSM2001)</t>
  </si>
  <si>
    <t xml:space="preserve">                                                                                     TAB. 23.   ZADŁUŻENIE SEKTORA INSTYTUCJI RZĄDOWYCH I SAMORZĄDOWYCH (wg. ESA 2010)</t>
  </si>
  <si>
    <t xml:space="preserve">                                                                                                                                        ZADŁUŻENIE SEKTORA INSTYTUCJI RZĄDOWYCH I SAMORZĄDOWYCH WG INSTRUMENTÓW</t>
  </si>
  <si>
    <t xml:space="preserve">       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</si>
  <si>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</si>
  <si>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TAB. 24.   ZADŁUŻENIE SEKTORA INSTYTUCJI RZĄDOWYCH I SAMORZĄDOWYCH (wg. ESA 2010)</t>
  </si>
  <si>
    <t xml:space="preserve">                                                                                         TAB. 25.    ZADŁUŻENIE SEKTORA FINANSÓW PUBLICZNYCH</t>
  </si>
  <si>
    <t xml:space="preserve">                                                                                                                                                                PAŃSTWOWY DŁUG PUBLICZNY</t>
  </si>
  <si>
    <t xml:space="preserve">                                                                                         TAB. 26.    ZADŁUŻENIE SEKTORA FINANSÓW PUBLICZNYCH</t>
  </si>
  <si>
    <t xml:space="preserve">                                                                                         TAB. 28.    ZADŁUŻENIE SEKTORA FINANSÓW PUBLICZNYCH</t>
  </si>
  <si>
    <t xml:space="preserve">                                                                                                        TAB. 27.    ZADŁUŻENIE SEKTORA FINANSÓW PUBLICZNYCH</t>
  </si>
  <si>
    <t xml:space="preserve">                                                                                                                                                            ZADŁUŻENIE SKARBU PAŃSTWA (wg nominału) 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</si>
  <si>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</si>
  <si>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</si>
  <si>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</si>
  <si>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</si>
  <si>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</si>
  <si>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</si>
  <si>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</si>
  <si>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</si>
  <si>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</si>
  <si>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</si>
  <si>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</si>
  <si>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</si>
  <si>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r/r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</si>
  <si>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</si>
  <si>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</si>
  <si>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</si>
  <si>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</si>
  <si>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</si>
  <si>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</si>
  <si>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</si>
  <si>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</si>
  <si>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</si>
  <si>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</si>
  <si>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</si>
  <si>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</si>
  <si>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</si>
  <si>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</si>
  <si>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</si>
  <si>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</si>
  <si>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</si>
  <si>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</si>
  <si>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</si>
  <si>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</si>
  <si>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</si>
  <si>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</si>
  <si>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</si>
  <si>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</si>
  <si>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</si>
  <si>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</si>
  <si>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</si>
  <si>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</si>
  <si>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</si>
  <si>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</si>
  <si>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</si>
  <si>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IV kw. 2017</t>
  </si>
  <si>
    <t>I - II kw. 2018</t>
  </si>
  <si>
    <t>I - III kw. 2018</t>
  </si>
  <si>
    <t>I - IV kw. 2018</t>
  </si>
  <si>
    <t>I - II kw. 2019</t>
  </si>
  <si>
    <t>I - III kw. 2019</t>
  </si>
  <si>
    <t>I - IV kw. 2019</t>
  </si>
  <si>
    <t>I - II kw. 2020</t>
  </si>
  <si>
    <t>I - III kw. 2020</t>
  </si>
  <si>
    <t xml:space="preserve">Źródło: MF Sprawozdanie operatywne (miesięczne) z wykonania budżetu państwa, obliczenia własne. </t>
  </si>
  <si>
    <t xml:space="preserve"> r/r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</si>
  <si>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</si>
  <si>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</si>
  <si>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</si>
  <si>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</si>
  <si>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</si>
  <si>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</si>
  <si>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</si>
  <si>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</si>
  <si>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</si>
  <si>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</si>
  <si>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 w tym: wydatki na 
 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</si>
  <si>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</si>
  <si>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</si>
  <si>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</si>
  <si>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</si>
  <si>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</si>
  <si>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</si>
  <si>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</si>
  <si>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</si>
  <si>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</si>
  <si>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</si>
  <si>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</si>
  <si>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</si>
  <si>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</si>
  <si>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</si>
  <si>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</si>
  <si>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</si>
  <si>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</si>
  <si>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</si>
  <si>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</si>
  <si>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</si>
  <si>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środki na PPK</t>
  </si>
  <si>
    <t>b.d.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</si>
  <si>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</si>
  <si>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</si>
  <si>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</si>
  <si>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</si>
  <si>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</si>
  <si>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</si>
  <si>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</si>
  <si>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</si>
  <si>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</si>
  <si>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</si>
  <si>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</si>
  <si>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</si>
  <si>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</si>
  <si>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</si>
  <si>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.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</si>
  <si>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</si>
  <si>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</si>
  <si>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</si>
  <si>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</si>
  <si>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</si>
  <si>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</si>
  <si>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</si>
  <si>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</si>
  <si>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</si>
  <si>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</si>
  <si>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</si>
  <si>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</si>
  <si>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</si>
  <si>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</si>
  <si>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</si>
  <si>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</si>
  <si>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</si>
  <si>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IV kw. 2017-II kw. 2017</t>
  </si>
  <si>
    <t>I kw. 2018 - IV kw. 2017</t>
  </si>
  <si>
    <t>II kw. 2018 - I kw. 2018</t>
  </si>
  <si>
    <t>III kw. 2018 - II kw. 2018</t>
  </si>
  <si>
    <t>IV kw. 2018 - III kw. 2018</t>
  </si>
  <si>
    <t>I kw. 2019 - IV kw. 2018</t>
  </si>
  <si>
    <t>II kw. 2019 - I kw. 2019</t>
  </si>
  <si>
    <t>III kw. 2019 - II kw. 2019</t>
  </si>
  <si>
    <t>IV kw. 2019 - III kw. 2019</t>
  </si>
  <si>
    <t>I kw. 2020 - IV kw. 2019</t>
  </si>
  <si>
    <t>II kw. 2020 - I kw. 2020</t>
  </si>
  <si>
    <t>III kw. 2020 - II kw. 2020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</si>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</sst>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\-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35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168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</cellStyleXfs>
  <cellXfs count="260">
    <xf numFmtId="0" fontId="0" fillId="0" borderId="0" xfId="0"/>
    <xf numFmtId="0" fontId="15" fillId="3" borderId="0" xfId="9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0" fontId="15" fillId="7" borderId="0" xfId="9" applyFont="1" applyFill="1" applyBorder="1"/>
    <xf numFmtId="3" fontId="16" fillId="7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center"/>
    </xf>
    <xf numFmtId="169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69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0" fontId="20" fillId="0" borderId="0" xfId="9" applyFont="1" applyFill="1" applyBorder="1" applyAlignment="1">
      <alignment horizontal="right"/>
    </xf>
    <xf numFmtId="0" fontId="15" fillId="4" borderId="0" xfId="9" applyFont="1" applyFill="1" applyBorder="1" applyAlignment="1">
      <alignment horizontal="right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0" fontId="15" fillId="3" borderId="2" xfId="9" applyFont="1" applyFill="1" applyBorder="1"/>
    <xf numFmtId="165" fontId="15" fillId="4" borderId="2" xfId="0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2"/>
    </xf>
    <xf numFmtId="165" fontId="16" fillId="4" borderId="2" xfId="0" applyNumberFormat="1" applyFont="1" applyFill="1" applyBorder="1" applyAlignment="1">
      <alignment horizontal="right"/>
    </xf>
    <xf numFmtId="167" fontId="19" fillId="0" borderId="0" xfId="0" applyNumberFormat="1" applyFont="1" applyFill="1" applyBorder="1" applyAlignment="1">
      <alignment horizontal="right"/>
    </xf>
    <xf numFmtId="169" fontId="15" fillId="7" borderId="0" xfId="9" applyNumberFormat="1" applyFont="1" applyFill="1" applyBorder="1" applyAlignment="1">
      <alignment horizontal="right" vertical="center"/>
    </xf>
    <xf numFmtId="167" fontId="11" fillId="0" borderId="0" xfId="0" applyNumberFormat="1" applyFont="1" applyFill="1" applyBorder="1"/>
    <xf numFmtId="170" fontId="21" fillId="3" borderId="0" xfId="0" applyNumberFormat="1" applyFont="1" applyFill="1" applyBorder="1" applyAlignment="1">
      <alignment horizontal="center"/>
    </xf>
    <xf numFmtId="170" fontId="15" fillId="4" borderId="0" xfId="0" applyNumberFormat="1" applyFont="1" applyFill="1" applyBorder="1"/>
    <xf numFmtId="170" fontId="15" fillId="6" borderId="0" xfId="0" applyNumberFormat="1" applyFont="1" applyFill="1" applyBorder="1"/>
    <xf numFmtId="170" fontId="15" fillId="6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wrapText="1"/>
    </xf>
    <xf numFmtId="170" fontId="15" fillId="3" borderId="0" xfId="0" applyNumberFormat="1" applyFont="1" applyFill="1" applyBorder="1" applyAlignment="1">
      <alignment horizontal="center"/>
    </xf>
    <xf numFmtId="170" fontId="16" fillId="3" borderId="0" xfId="0" applyNumberFormat="1" applyFont="1" applyFill="1" applyBorder="1" applyAlignment="1">
      <alignment horizontal="left" wrapText="1" indent="1"/>
    </xf>
    <xf numFmtId="170" fontId="16" fillId="3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vertical="top" wrapText="1"/>
    </xf>
    <xf numFmtId="170" fontId="15" fillId="3" borderId="2" xfId="0" applyNumberFormat="1" applyFont="1" applyFill="1" applyBorder="1" applyAlignment="1">
      <alignment wrapText="1"/>
    </xf>
    <xf numFmtId="170" fontId="16" fillId="3" borderId="0" xfId="0" applyNumberFormat="1" applyFont="1" applyFill="1" applyBorder="1" applyAlignment="1">
      <alignment wrapText="1"/>
    </xf>
    <xf numFmtId="170" fontId="15" fillId="3" borderId="2" xfId="0" applyNumberFormat="1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24" fillId="4" borderId="0" xfId="10" applyFont="1" applyFill="1" applyBorder="1"/>
    <xf numFmtId="0" fontId="15" fillId="4" borderId="0" xfId="10" applyFont="1" applyFill="1" applyBorder="1" applyAlignment="1">
      <alignment horizontal="center"/>
    </xf>
    <xf numFmtId="3" fontId="26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center"/>
    </xf>
    <xf numFmtId="3" fontId="27" fillId="3" borderId="0" xfId="13" applyNumberFormat="1" applyFont="1" applyFill="1" applyBorder="1"/>
    <xf numFmtId="3" fontId="27" fillId="3" borderId="0" xfId="13" applyNumberFormat="1" applyFont="1" applyFill="1" applyBorder="1" applyAlignment="1">
      <alignment horizontal="right"/>
    </xf>
    <xf numFmtId="166" fontId="27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19" fillId="0" borderId="0" xfId="10" applyFont="1" applyFill="1" applyBorder="1"/>
    <xf numFmtId="3" fontId="16" fillId="4" borderId="0" xfId="10" applyNumberFormat="1" applyFont="1" applyFill="1" applyBorder="1"/>
    <xf numFmtId="0" fontId="16" fillId="4" borderId="0" xfId="10" applyFont="1" applyFill="1" applyBorder="1"/>
    <xf numFmtId="165" fontId="16" fillId="4" borderId="0" xfId="10" applyNumberFormat="1" applyFont="1" applyFill="1" applyBorder="1"/>
    <xf numFmtId="3" fontId="19" fillId="0" borderId="0" xfId="10" applyNumberFormat="1" applyFont="1" applyFill="1" applyBorder="1"/>
    <xf numFmtId="0" fontId="15" fillId="4" borderId="0" xfId="10" applyFont="1" applyFill="1" applyBorder="1"/>
    <xf numFmtId="0" fontId="16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left" indent="2"/>
    </xf>
    <xf numFmtId="0" fontId="16" fillId="4" borderId="0" xfId="10" applyFont="1" applyFill="1" applyBorder="1" applyAlignment="1">
      <alignment horizontal="left" wrapText="1" indent="2"/>
    </xf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9" fillId="0" borderId="0" xfId="11" applyFont="1" applyFill="1" applyBorder="1"/>
    <xf numFmtId="0" fontId="16" fillId="4" borderId="0" xfId="11" applyFont="1" applyFill="1" applyBorder="1"/>
    <xf numFmtId="0" fontId="5" fillId="4" borderId="0" xfId="10" applyFont="1" applyFill="1" applyBorder="1"/>
    <xf numFmtId="4" fontId="16" fillId="4" borderId="0" xfId="10" applyNumberFormat="1" applyFont="1" applyFill="1" applyBorder="1"/>
    <xf numFmtId="0" fontId="5" fillId="4" borderId="0" xfId="11" applyFont="1" applyFill="1" applyBorder="1"/>
    <xf numFmtId="0" fontId="16" fillId="4" borderId="0" xfId="11" applyFont="1" applyFill="1" applyBorder="1" applyAlignment="1">
      <alignment horizontal="center"/>
    </xf>
    <xf numFmtId="0" fontId="2" fillId="4" borderId="0" xfId="10" applyFont="1" applyFill="1" applyBorder="1"/>
    <xf numFmtId="3" fontId="15" fillId="4" borderId="0" xfId="10" applyNumberFormat="1" applyFont="1" applyFill="1" applyBorder="1" applyAlignment="1">
      <alignment horizontal="right"/>
    </xf>
    <xf numFmtId="3" fontId="16" fillId="4" borderId="0" xfId="10" applyNumberFormat="1" applyFont="1" applyFill="1" applyBorder="1" applyAlignment="1">
      <alignment horizontal="right"/>
    </xf>
    <xf numFmtId="0" fontId="16" fillId="4" borderId="0" xfId="19" applyFont="1" applyFill="1" applyBorder="1"/>
    <xf numFmtId="0" fontId="16" fillId="4" borderId="0" xfId="19" applyFont="1" applyFill="1" applyBorder="1" applyAlignment="1">
      <alignment horizontal="center"/>
    </xf>
    <xf numFmtId="0" fontId="15" fillId="4" borderId="0" xfId="19" applyFont="1" applyFill="1" applyBorder="1"/>
    <xf numFmtId="0" fontId="20" fillId="0" borderId="0" xfId="19" applyFont="1" applyFill="1" applyBorder="1"/>
    <xf numFmtId="0" fontId="15" fillId="3" borderId="0" xfId="19" applyFont="1" applyFill="1" applyBorder="1"/>
    <xf numFmtId="0" fontId="14" fillId="0" borderId="0" xfId="19" applyFont="1" applyFill="1" applyBorder="1"/>
    <xf numFmtId="0" fontId="15" fillId="6" borderId="0" xfId="19" applyFont="1" applyFill="1" applyBorder="1"/>
    <xf numFmtId="3" fontId="16" fillId="6" borderId="0" xfId="19" applyNumberFormat="1" applyFont="1" applyFill="1" applyBorder="1" applyAlignment="1">
      <alignment horizontal="center"/>
    </xf>
    <xf numFmtId="3" fontId="15" fillId="6" borderId="0" xfId="19" applyNumberFormat="1" applyFont="1" applyFill="1" applyBorder="1" applyAlignment="1">
      <alignment horizontal="right"/>
    </xf>
    <xf numFmtId="3" fontId="15" fillId="3" borderId="0" xfId="19" applyNumberFormat="1" applyFont="1" applyFill="1" applyBorder="1" applyAlignment="1">
      <alignment horizontal="center"/>
    </xf>
    <xf numFmtId="165" fontId="15" fillId="3" borderId="0" xfId="19" applyNumberFormat="1" applyFont="1" applyFill="1" applyBorder="1"/>
    <xf numFmtId="165" fontId="15" fillId="3" borderId="0" xfId="19" applyNumberFormat="1" applyFont="1" applyFill="1" applyBorder="1" applyAlignment="1">
      <alignment horizontal="right"/>
    </xf>
    <xf numFmtId="0" fontId="16" fillId="3" borderId="0" xfId="19" applyFont="1" applyFill="1" applyBorder="1" applyAlignment="1">
      <alignment horizontal="left" indent="1"/>
    </xf>
    <xf numFmtId="3" fontId="16" fillId="3" borderId="0" xfId="19" applyNumberFormat="1" applyFont="1" applyFill="1" applyBorder="1" applyAlignment="1">
      <alignment horizontal="center"/>
    </xf>
    <xf numFmtId="165" fontId="16" fillId="3" borderId="0" xfId="19" applyNumberFormat="1" applyFont="1" applyFill="1" applyBorder="1"/>
    <xf numFmtId="165" fontId="16" fillId="3" borderId="0" xfId="19" applyNumberFormat="1" applyFont="1" applyFill="1" applyBorder="1" applyAlignment="1">
      <alignment horizontal="right"/>
    </xf>
    <xf numFmtId="0" fontId="23" fillId="0" borderId="0" xfId="20" applyFont="1" applyFill="1" applyBorder="1"/>
    <xf numFmtId="0" fontId="16" fillId="3" borderId="0" xfId="19" applyFont="1" applyFill="1" applyBorder="1" applyAlignment="1">
      <alignment horizontal="left" wrapText="1" indent="1"/>
    </xf>
    <xf numFmtId="0" fontId="15" fillId="3" borderId="3" xfId="19" applyFont="1" applyFill="1" applyBorder="1"/>
    <xf numFmtId="3" fontId="15" fillId="3" borderId="3" xfId="19" applyNumberFormat="1" applyFont="1" applyFill="1" applyBorder="1" applyAlignment="1">
      <alignment horizontal="center"/>
    </xf>
    <xf numFmtId="165" fontId="15" fillId="3" borderId="3" xfId="19" applyNumberFormat="1" applyFont="1" applyFill="1" applyBorder="1"/>
    <xf numFmtId="165" fontId="15" fillId="3" borderId="3" xfId="19" applyNumberFormat="1" applyFont="1" applyFill="1" applyBorder="1" applyAlignment="1">
      <alignment horizontal="right"/>
    </xf>
    <xf numFmtId="3" fontId="16" fillId="3" borderId="2" xfId="19" applyNumberFormat="1" applyFont="1" applyFill="1" applyBorder="1" applyAlignment="1">
      <alignment horizontal="center"/>
    </xf>
    <xf numFmtId="165" fontId="16" fillId="3" borderId="2" xfId="19" applyNumberFormat="1" applyFont="1" applyFill="1" applyBorder="1"/>
    <xf numFmtId="165" fontId="16" fillId="3" borderId="2" xfId="19" applyNumberFormat="1" applyFont="1" applyFill="1" applyBorder="1" applyAlignment="1">
      <alignment horizontal="right"/>
    </xf>
    <xf numFmtId="1" fontId="19" fillId="0" borderId="0" xfId="10" applyNumberFormat="1" applyFont="1" applyFill="1" applyBorder="1"/>
    <xf numFmtId="3" fontId="33" fillId="3" borderId="0" xfId="13" applyNumberFormat="1" applyFont="1" applyFill="1" applyBorder="1"/>
    <xf numFmtId="3" fontId="32" fillId="4" borderId="0" xfId="10" applyNumberFormat="1" applyFont="1" applyFill="1" applyBorder="1" applyAlignment="1">
      <alignment horizontal="right"/>
    </xf>
    <xf numFmtId="3" fontId="33" fillId="4" borderId="0" xfId="10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8" applyFont="1"/>
    <xf numFmtId="0" fontId="10" fillId="3" borderId="0" xfId="18" applyFont="1" applyFill="1" applyAlignment="1">
      <alignment horizontal="center"/>
    </xf>
    <xf numFmtId="0" fontId="2" fillId="0" borderId="0" xfId="18" applyFont="1"/>
    <xf numFmtId="0" fontId="9" fillId="2" borderId="0" xfId="18" applyFont="1" applyFill="1" applyAlignment="1">
      <alignment horizontal="center" vertical="top" wrapText="1"/>
    </xf>
    <xf numFmtId="0" fontId="9" fillId="2" borderId="0" xfId="18" applyFont="1" applyFill="1" applyAlignment="1">
      <alignment horizontal="center" vertical="center" wrapText="1"/>
    </xf>
    <xf numFmtId="0" fontId="1" fillId="5" borderId="0" xfId="18" applyFont="1" applyFill="1" applyBorder="1" applyAlignment="1">
      <alignment horizontal="left"/>
    </xf>
    <xf numFmtId="0" fontId="1" fillId="5" borderId="0" xfId="18" applyFont="1" applyFill="1" applyBorder="1" applyAlignment="1">
      <alignment horizontal="center"/>
    </xf>
    <xf numFmtId="0" fontId="1" fillId="5" borderId="0" xfId="18" applyFont="1" applyFill="1" applyAlignment="1">
      <alignment horizontal="center"/>
    </xf>
    <xf numFmtId="0" fontId="8" fillId="3" borderId="0" xfId="18" applyFont="1" applyFill="1" applyAlignment="1">
      <alignment horizontal="left" wrapText="1"/>
    </xf>
    <xf numFmtId="0" fontId="8" fillId="3" borderId="0" xfId="18" applyFont="1" applyFill="1" applyAlignment="1">
      <alignment horizontal="center" wrapText="1"/>
    </xf>
    <xf numFmtId="164" fontId="2" fillId="3" borderId="0" xfId="18" applyNumberFormat="1" applyFont="1" applyFill="1" applyAlignment="1">
      <alignment horizontal="right" wrapText="1"/>
    </xf>
    <xf numFmtId="164" fontId="2" fillId="3" borderId="0" xfId="18" quotePrefix="1" applyNumberFormat="1" applyFont="1" applyFill="1" applyAlignment="1">
      <alignment horizontal="right" wrapText="1"/>
    </xf>
    <xf numFmtId="0" fontId="2" fillId="3" borderId="0" xfId="18" applyFont="1" applyFill="1" applyAlignment="1">
      <alignment horizontal="left" wrapText="1"/>
    </xf>
    <xf numFmtId="0" fontId="1" fillId="5" borderId="0" xfId="18" applyFont="1" applyFill="1" applyAlignment="1">
      <alignment horizontal="left"/>
    </xf>
    <xf numFmtId="0" fontId="1" fillId="5" borderId="0" xfId="18" applyFont="1" applyFill="1" applyAlignment="1">
      <alignment horizontal="center" wrapText="1"/>
    </xf>
    <xf numFmtId="164" fontId="8" fillId="3" borderId="0" xfId="18" applyNumberFormat="1" applyFont="1" applyFill="1" applyAlignment="1">
      <alignment horizontal="right" wrapText="1"/>
    </xf>
    <xf numFmtId="2" fontId="8" fillId="3" borderId="0" xfId="18" applyNumberFormat="1" applyFont="1" applyFill="1" applyAlignment="1">
      <alignment horizontal="right" wrapText="1"/>
    </xf>
    <xf numFmtId="2" fontId="2" fillId="3" borderId="0" xfId="18" applyNumberFormat="1" applyFont="1" applyFill="1" applyAlignment="1">
      <alignment horizontal="right" wrapText="1"/>
    </xf>
    <xf numFmtId="0" fontId="1" fillId="5" borderId="0" xfId="18" quotePrefix="1" applyFont="1" applyFill="1" applyAlignment="1">
      <alignment horizontal="left"/>
    </xf>
    <xf numFmtId="0" fontId="1" fillId="5" borderId="0" xfId="18" quotePrefix="1" applyFont="1" applyFill="1" applyAlignment="1">
      <alignment horizontal="center"/>
    </xf>
    <xf numFmtId="0" fontId="1" fillId="5" borderId="0" xfId="18" quotePrefix="1" applyFont="1" applyFill="1" applyAlignment="1">
      <alignment horizontal="center" wrapText="1"/>
    </xf>
    <xf numFmtId="0" fontId="2" fillId="3" borderId="0" xfId="18" applyFont="1" applyFill="1" applyAlignment="1">
      <alignment horizontal="center" wrapText="1"/>
    </xf>
    <xf numFmtId="3" fontId="2" fillId="3" borderId="0" xfId="18" applyNumberFormat="1" applyFont="1" applyFill="1" applyAlignment="1">
      <alignment horizontal="right" wrapText="1"/>
    </xf>
    <xf numFmtId="1" fontId="2" fillId="3" borderId="0" xfId="18" applyNumberFormat="1" applyFont="1" applyFill="1" applyAlignment="1">
      <alignment horizontal="right" wrapText="1"/>
    </xf>
    <xf numFmtId="0" fontId="2" fillId="3" borderId="0" xfId="18" quotePrefix="1" applyFont="1" applyFill="1" applyAlignment="1">
      <alignment horizontal="left" wrapText="1"/>
    </xf>
    <xf numFmtId="0" fontId="2" fillId="3" borderId="1" xfId="18" applyFont="1" applyFill="1" applyBorder="1" applyAlignment="1">
      <alignment horizontal="left" wrapText="1"/>
    </xf>
    <xf numFmtId="0" fontId="8" fillId="3" borderId="2" xfId="18" applyFont="1" applyFill="1" applyBorder="1" applyAlignment="1">
      <alignment horizontal="center" wrapText="1"/>
    </xf>
    <xf numFmtId="164" fontId="2" fillId="3" borderId="2" xfId="18" applyNumberFormat="1" applyFont="1" applyFill="1" applyBorder="1" applyAlignment="1">
      <alignment horizontal="right" wrapText="1"/>
    </xf>
    <xf numFmtId="0" fontId="2" fillId="3" borderId="0" xfId="18" quotePrefix="1" applyFont="1" applyFill="1" applyAlignment="1">
      <alignment horizontal="left"/>
    </xf>
    <xf numFmtId="170" fontId="16" fillId="3" borderId="2" xfId="0" applyNumberFormat="1" applyFont="1" applyFill="1" applyBorder="1" applyAlignment="1">
      <alignment horizontal="left" wrapText="1" indent="1"/>
    </xf>
    <xf numFmtId="170" fontId="16" fillId="3" borderId="2" xfId="0" applyNumberFormat="1" applyFont="1" applyFill="1" applyBorder="1" applyAlignment="1">
      <alignment horizontal="center"/>
    </xf>
    <xf numFmtId="170" fontId="1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70" fontId="0" fillId="0" borderId="0" xfId="0" applyNumberFormat="1" applyFont="1" applyFill="1" applyBorder="1"/>
    <xf numFmtId="165" fontId="8" fillId="3" borderId="0" xfId="18" applyNumberFormat="1" applyFont="1" applyFill="1" applyAlignment="1">
      <alignment horizontal="right" wrapText="1"/>
    </xf>
    <xf numFmtId="0" fontId="0" fillId="0" borderId="0" xfId="0" applyFont="1" applyFill="1" applyBorder="1"/>
    <xf numFmtId="0" fontId="15" fillId="8" borderId="0" xfId="9" applyFont="1" applyFill="1" applyBorder="1" applyAlignment="1">
      <alignment horizontal="center" vertical="center"/>
    </xf>
    <xf numFmtId="0" fontId="15" fillId="8" borderId="0" xfId="9" applyFont="1" applyFill="1" applyBorder="1" applyAlignment="1">
      <alignment horizontal="center" vertical="center"/>
    </xf>
    <xf numFmtId="0" fontId="28" fillId="3" borderId="0" xfId="9" applyFont="1" applyFill="1" applyBorder="1" applyAlignment="1">
      <alignment horizontal="center"/>
    </xf>
    <xf numFmtId="0" fontId="15" fillId="9" borderId="0" xfId="9" applyFont="1" applyFill="1" applyBorder="1" applyAlignment="1">
      <alignment horizontal="center" vertical="center"/>
    </xf>
    <xf numFmtId="0" fontId="28" fillId="3" borderId="0" xfId="19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28" fillId="3" borderId="0" xfId="9" applyFont="1" applyFill="1" applyBorder="1" applyAlignment="1">
      <alignment horizontal="center" vertical="top"/>
    </xf>
    <xf numFmtId="165" fontId="16" fillId="4" borderId="0" xfId="0" applyNumberFormat="1" applyFont="1" applyFill="1" applyBorder="1" applyAlignment="1">
      <alignment horizontal="right" vertical="center"/>
    </xf>
    <xf numFmtId="0" fontId="28" fillId="3" borderId="0" xfId="9" applyFont="1" applyFill="1" applyBorder="1" applyAlignment="1">
      <alignment horizontal="left" vertical="center"/>
    </xf>
    <xf numFmtId="0" fontId="14" fillId="8" borderId="0" xfId="9" applyFont="1" applyFill="1" applyBorder="1" applyAlignment="1"/>
    <xf numFmtId="165" fontId="15" fillId="3" borderId="0" xfId="19" applyNumberFormat="1" applyFont="1" applyFill="1" applyBorder="1" applyAlignment="1">
      <alignment horizontal="center"/>
    </xf>
    <xf numFmtId="165" fontId="2" fillId="3" borderId="0" xfId="19" applyNumberFormat="1" applyFont="1" applyFill="1" applyBorder="1" applyAlignment="1">
      <alignment horizontal="center"/>
    </xf>
    <xf numFmtId="165" fontId="1" fillId="3" borderId="0" xfId="19" applyNumberFormat="1" applyFont="1" applyFill="1" applyBorder="1" applyAlignment="1">
      <alignment horizontal="center"/>
    </xf>
    <xf numFmtId="0" fontId="16" fillId="3" borderId="2" xfId="19" applyFont="1" applyFill="1" applyBorder="1" applyAlignment="1">
      <alignment horizontal="left" wrapText="1" indent="1"/>
    </xf>
    <xf numFmtId="0" fontId="28" fillId="3" borderId="0" xfId="19" applyFont="1" applyFill="1" applyBorder="1" applyAlignment="1">
      <alignment horizontal="left"/>
    </xf>
    <xf numFmtId="0" fontId="15" fillId="8" borderId="0" xfId="19" applyFont="1" applyFill="1" applyBorder="1" applyAlignment="1">
      <alignment horizontal="left" vertical="center"/>
    </xf>
    <xf numFmtId="0" fontId="15" fillId="3" borderId="0" xfId="10" applyFont="1" applyFill="1" applyBorder="1"/>
    <xf numFmtId="3" fontId="15" fillId="3" borderId="0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1"/>
    </xf>
    <xf numFmtId="3" fontId="16" fillId="3" borderId="0" xfId="10" applyNumberFormat="1" applyFont="1" applyFill="1" applyBorder="1" applyAlignment="1">
      <alignment horizontal="center"/>
    </xf>
    <xf numFmtId="0" fontId="15" fillId="3" borderId="2" xfId="10" applyFont="1" applyFill="1" applyBorder="1"/>
    <xf numFmtId="3" fontId="15" fillId="3" borderId="2" xfId="10" applyNumberFormat="1" applyFont="1" applyFill="1" applyBorder="1" applyAlignment="1">
      <alignment horizontal="center"/>
    </xf>
    <xf numFmtId="0" fontId="16" fillId="3" borderId="2" xfId="10" applyFont="1" applyFill="1" applyBorder="1" applyAlignment="1">
      <alignment horizontal="left" indent="1"/>
    </xf>
    <xf numFmtId="3" fontId="16" fillId="3" borderId="2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2"/>
    </xf>
    <xf numFmtId="0" fontId="15" fillId="4" borderId="0" xfId="10" applyFont="1" applyFill="1" applyBorder="1" applyAlignment="1">
      <alignment horizontal="left"/>
    </xf>
    <xf numFmtId="0" fontId="15" fillId="4" borderId="0" xfId="10" applyFont="1" applyFill="1" applyBorder="1" applyAlignment="1">
      <alignment horizontal="right"/>
    </xf>
    <xf numFmtId="0" fontId="10" fillId="3" borderId="0" xfId="18" applyFont="1" applyFill="1" applyAlignment="1">
      <alignment horizontal="left"/>
    </xf>
    <xf numFmtId="0" fontId="28" fillId="3" borderId="0" xfId="9" applyFont="1" applyFill="1" applyBorder="1" applyAlignment="1">
      <alignment horizontal="left"/>
    </xf>
    <xf numFmtId="0" fontId="15" fillId="8" borderId="0" xfId="9" applyFont="1" applyFill="1" applyBorder="1" applyAlignment="1">
      <alignment horizontal="left" vertical="center"/>
    </xf>
    <xf numFmtId="0" fontId="15" fillId="9" borderId="0" xfId="9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/>
    </xf>
    <xf numFmtId="0" fontId="0" fillId="0" borderId="4" xfId="0" applyFont="1" applyFill="1" applyBorder="1" applyAlignment="1"/>
    <xf numFmtId="167" fontId="19" fillId="0" borderId="0" xfId="0" applyNumberFormat="1" applyFont="1" applyFill="1" applyBorder="1" applyAlignment="1"/>
    <xf numFmtId="0" fontId="14" fillId="9" borderId="0" xfId="9" applyFont="1" applyFill="1" applyBorder="1" applyAlignment="1"/>
    <xf numFmtId="0" fontId="28" fillId="3" borderId="0" xfId="9" applyFont="1" applyFill="1" applyBorder="1" applyAlignment="1">
      <alignment horizontal="center"/>
    </xf>
    <xf numFmtId="0" fontId="28" fillId="3" borderId="0" xfId="9" applyFont="1" applyFill="1" applyBorder="1" applyAlignment="1">
      <alignment horizontal="center"/>
    </xf>
    <xf numFmtId="0" fontId="28" fillId="3" borderId="0" xfId="10" applyFont="1" applyFill="1" applyBorder="1" applyAlignment="1">
      <alignment horizontal="center"/>
    </xf>
    <xf numFmtId="0" fontId="24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170" fontId="0" fillId="0" borderId="0" xfId="0" applyNumberFormat="1" applyFont="1" applyFill="1" applyBorder="1" applyAlignment="1">
      <alignment horizontal="left"/>
    </xf>
    <xf numFmtId="0" fontId="34" fillId="6" borderId="0" xfId="10" applyFont="1" applyFill="1" applyBorder="1" applyAlignment="1">
      <alignment horizontal="left"/>
    </xf>
    <xf numFmtId="0" fontId="32" fillId="6" borderId="0" xfId="10" applyFont="1" applyFill="1" applyBorder="1" applyAlignment="1">
      <alignment horizontal="left"/>
    </xf>
    <xf numFmtId="165" fontId="20" fillId="4" borderId="0" xfId="10" applyNumberFormat="1" applyFont="1" applyFill="1" applyBorder="1"/>
    <xf numFmtId="171" fontId="16" fillId="4" borderId="0" xfId="10" applyNumberFormat="1" applyFont="1" applyFill="1" applyBorder="1"/>
    <xf numFmtId="167" fontId="0" fillId="8" borderId="0" xfId="0" applyNumberFormat="1" applyFont="1" applyFill="1" applyBorder="1" applyAlignment="1"/>
    <xf numFmtId="167" fontId="0" fillId="0" borderId="0" xfId="0" applyNumberFormat="1" applyFont="1" applyFill="1" applyBorder="1" applyAlignment="1"/>
    <xf numFmtId="0" fontId="24" fillId="8" borderId="0" xfId="9" applyFont="1" applyFill="1" applyBorder="1" applyAlignment="1">
      <alignment horizontal="left" vertical="center"/>
    </xf>
    <xf numFmtId="167" fontId="0" fillId="8" borderId="0" xfId="0" applyNumberFormat="1" applyFont="1" applyFill="1" applyBorder="1" applyAlignment="1">
      <alignment horizontal="left"/>
    </xf>
    <xf numFmtId="0" fontId="28" fillId="3" borderId="0" xfId="10" applyFont="1" applyFill="1" applyBorder="1" applyAlignment="1">
      <alignment horizontal="left"/>
    </xf>
    <xf numFmtId="0" fontId="24" fillId="8" borderId="0" xfId="1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wrapText="1"/>
    </xf>
    <xf numFmtId="170" fontId="22" fillId="8" borderId="0" xfId="0" applyNumberFormat="1" applyFont="1" applyFill="1" applyBorder="1" applyAlignment="1">
      <alignment vertical="center"/>
    </xf>
    <xf numFmtId="170" fontId="0" fillId="0" borderId="0" xfId="0" applyNumberFormat="1" applyFont="1" applyFill="1" applyBorder="1" applyAlignment="1">
      <alignment vertical="center"/>
    </xf>
  </cellXfs>
  <cellStyles count="21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1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5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8/PRODUKTY/Informacja%20kwartalna%20ca&#322;o&#347;&#263;/2020-01/aneks/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Tablica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9">
          <cell r="D9" t="str">
            <v>IV kw. 2017</v>
          </cell>
        </row>
      </sheetData>
      <sheetData sheetId="4" refreshError="1"/>
    </sheetDataSet>
  </externalBook>
</externalLink>
</file>

<file path=xl/tables/table1.xml><?xml version="1.0" encoding="utf-8"?>
<table xmlns="http://schemas.openxmlformats.org/spreadsheetml/2006/main" id="7" name="Tabela18" displayName="Tabela18" ref="A2:M45" totalsRowShown="0" headerRowDxfId="135" dataDxfId="134">
  <tableColumns count="13">
    <tableColumn id="1" name=" " dataDxfId="133"/>
    <tableColumn id="2" name="jedn." dataDxfId="132"/>
    <tableColumn id="3" name="2017" dataDxfId="131"/>
    <tableColumn id="4" name="2018" dataDxfId="130"/>
    <tableColumn id="5" name="2019" dataDxfId="129"/>
    <tableColumn id="7" name="IV kw. 2018" dataDxfId="128"/>
    <tableColumn id="8" name="I kw. 2019" dataDxfId="127"/>
    <tableColumn id="9" name="II kw. 2019" dataDxfId="126"/>
    <tableColumn id="10" name="III kw. 2019" dataDxfId="125"/>
    <tableColumn id="11" name="IV kw. 2019" dataDxfId="124"/>
    <tableColumn id="12" name="I kw. 2020" dataDxfId="123"/>
    <tableColumn id="13" name="II kw. 2020" dataDxfId="122"/>
    <tableColumn id="14" name="III kw. 2020" dataDxfId="121" dataCellStyle="Normalny 7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2" name="Tabela774" displayName="Tabela774" ref="A3:N24" totalsRowShown="0" headerRowDxfId="67" dataDxfId="66" tableBorderDxfId="65" headerRowCellStyle="Normalny 2 2" dataCellStyle="Normalny_sektor 2">
  <tableColumns count="14">
    <tableColumn id="1" name=" " dataDxfId="64" dataCellStyle="Normalny 2 2"/>
    <tableColumn id="2" name="jedn." dataDxfId="63" dataCellStyle="Normalny 2 2"/>
    <tableColumn id="3" name="IV kw. 2017" dataDxfId="62" dataCellStyle="Normalny_sektor 2"/>
    <tableColumn id="4" name="I kw. 2018" dataDxfId="61" dataCellStyle="Normalny_sektor 2"/>
    <tableColumn id="5" name="II kw. 2018" dataDxfId="60" dataCellStyle="Normalny_sektor 2"/>
    <tableColumn id="6" name="III kw. 2018" dataDxfId="59" dataCellStyle="Normalny_sektor 2"/>
    <tableColumn id="7" name="IV kw. 2018" dataDxfId="58" dataCellStyle="Normalny_sektor 2"/>
    <tableColumn id="8" name="I kw. 2019" dataDxfId="57" dataCellStyle="Normalny_sektor 2"/>
    <tableColumn id="9" name="II kw. 2019" dataDxfId="56" dataCellStyle="Normalny_sektor 2"/>
    <tableColumn id="10" name="III kw. 2019" dataDxfId="55" dataCellStyle="Normalny_sektor 2"/>
    <tableColumn id="11" name="IV kw. 2019" dataDxfId="54" dataCellStyle="Normalny_sektor 2"/>
    <tableColumn id="12" name="I kw. 2020" dataDxfId="53" dataCellStyle="Normalny_sektor 2"/>
    <tableColumn id="13" name="II kw. 2020" dataDxfId="52" dataCellStyle="Normalny_sektor 2"/>
    <tableColumn id="14" name="III kw. 2020" dataDxfId="51" dataCellStyle="Normalny_sektor 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6" name="Tabela785" displayName="Tabela785" ref="A27:N48" totalsRowShown="0" headerRowDxfId="50" dataDxfId="49" tableBorderDxfId="48" headerRowCellStyle="Normalny 2 2" dataCellStyle="Normalny_sektor 2">
  <tableColumns count="14">
    <tableColumn id="1" name=" " dataDxfId="47" dataCellStyle="Normalny 2 2"/>
    <tableColumn id="2" name="jedn." dataDxfId="46" dataCellStyle="Normalny 2 2"/>
    <tableColumn id="3" name="2008" dataDxfId="45" dataCellStyle="Normalny_sektor 2"/>
    <tableColumn id="4" name="2009" dataDxfId="44" dataCellStyle="Normalny_sektor 2"/>
    <tableColumn id="5" name="2010" dataDxfId="43" dataCellStyle="Normalny_sektor 2"/>
    <tableColumn id="6" name="2011" dataDxfId="42" dataCellStyle="Normalny_sektor 2"/>
    <tableColumn id="7" name="2012" dataDxfId="41" dataCellStyle="Normalny_sektor 2"/>
    <tableColumn id="8" name="2013" dataDxfId="40" dataCellStyle="Normalny_sektor 2"/>
    <tableColumn id="9" name="2014" dataDxfId="39" dataCellStyle="Normalny_sektor 2"/>
    <tableColumn id="10" name="2015" dataDxfId="38" dataCellStyle="Normalny_sektor 2"/>
    <tableColumn id="11" name="2016" dataDxfId="37" dataCellStyle="Normalny_sektor 2"/>
    <tableColumn id="12" name="2017" dataDxfId="36" dataCellStyle="Normalny_sektor 2"/>
    <tableColumn id="13" name="2018" dataDxfId="35" dataCellStyle="Normalny_sektor 2"/>
    <tableColumn id="14" name="2019" dataDxfId="34" dataCellStyle="Normalny_sektor 2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8" name="Tabela799" displayName="Tabela799" ref="A3:N18" totalsRowShown="0" headerRowDxfId="33" dataDxfId="32" tableBorderDxfId="31" headerRowCellStyle="Normalny 2 2" dataCellStyle="Normalny_sektor 2">
  <tableColumns count="14">
    <tableColumn id="1" name=" " dataDxfId="30" dataCellStyle="Normalny 2 2"/>
    <tableColumn id="2" name="jedn." dataDxfId="29" dataCellStyle="Normalny 2 2"/>
    <tableColumn id="3" name="IV kw. 2017" dataDxfId="28" dataCellStyle="Normalny_sektor 2"/>
    <tableColumn id="4" name="I kw. 2018" dataDxfId="27" dataCellStyle="Normalny_sektor 2"/>
    <tableColumn id="5" name="II kw. 2018" dataDxfId="26" dataCellStyle="Normalny_sektor 2"/>
    <tableColumn id="6" name="III kw. 2018" dataDxfId="25" dataCellStyle="Normalny_sektor 2"/>
    <tableColumn id="7" name="IV kw. 2018" dataDxfId="24" dataCellStyle="Normalny_sektor 2"/>
    <tableColumn id="8" name="I kw. 2019" dataDxfId="23" dataCellStyle="Normalny_sektor 2"/>
    <tableColumn id="9" name="II kw. 2019" dataDxfId="22" dataCellStyle="Normalny_sektor 2"/>
    <tableColumn id="10" name="III kw. 2019" dataDxfId="21" dataCellStyle="Normalny_sektor 2"/>
    <tableColumn id="11" name="IV kw. 2019" dataDxfId="20" dataCellStyle="Normalny_sektor 2"/>
    <tableColumn id="12" name="I kw. 2020" dataDxfId="19" dataCellStyle="Normalny_sektor 2"/>
    <tableColumn id="13" name="II kw. 2020" dataDxfId="18" dataCellStyle="Normalny_sektor 2"/>
    <tableColumn id="14" name="III kw. 2020" dataDxfId="17" dataCellStyle="Normalny_sektor 2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id="9" name="Tabela8010" displayName="Tabela8010" ref="A21:N37" totalsRowShown="0" headerRowDxfId="16" dataDxfId="15" tableBorderDxfId="14" headerRowCellStyle="Normalny 2 2" dataCellStyle="Normalny 2 2">
  <tableColumns count="14">
    <tableColumn id="1" name=" " dataDxfId="13" dataCellStyle="Normalny 2 2"/>
    <tableColumn id="2" name="jedn." dataDxfId="12" dataCellStyle="Normalny 2 2"/>
    <tableColumn id="3" name="2008" dataDxfId="11" dataCellStyle="Normalny 2 2"/>
    <tableColumn id="4" name="2009" dataDxfId="10" dataCellStyle="Normalny 2 2"/>
    <tableColumn id="5" name="2010" dataDxfId="9" dataCellStyle="Normalny 2 2"/>
    <tableColumn id="6" name="2011" dataDxfId="8" dataCellStyle="Normalny 2 2"/>
    <tableColumn id="7" name="2012" dataDxfId="7" dataCellStyle="Normalny 2 2"/>
    <tableColumn id="8" name="2013" dataDxfId="6" dataCellStyle="Normalny 2 2"/>
    <tableColumn id="9" name="2014" dataDxfId="5" dataCellStyle="Normalny 2 2"/>
    <tableColumn id="10" name="2015" dataDxfId="4" dataCellStyle="Normalny 2 2"/>
    <tableColumn id="11" name="2016" dataDxfId="3" dataCellStyle="Normalny 2 2"/>
    <tableColumn id="12" name="2017" dataDxfId="2" dataCellStyle="Normalny 2 2"/>
    <tableColumn id="13" name="2018" dataDxfId="1" dataCellStyle="Normalny 2 2"/>
    <tableColumn id="14" name="2019" dataDxfId="0" dataCellStyle="Normalny 2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140" zoomScaleNormal="140" workbookViewId="0">
      <selection activeCell="P16" sqref="P16"/>
    </sheetView>
  </sheetViews>
  <sheetFormatPr defaultRowHeight="12.75"/>
  <cols>
    <col min="1" max="1" width="14.85546875" customWidth="1"/>
  </cols>
  <sheetData>
    <row r="1" spans="1:2" ht="26.25">
      <c r="A1" s="125" t="s">
        <v>24</v>
      </c>
    </row>
    <row r="3" spans="1:2" ht="15">
      <c r="A3" s="123"/>
    </row>
    <row r="4" spans="1:2" ht="18">
      <c r="A4" s="124" t="s">
        <v>25</v>
      </c>
    </row>
    <row r="5" spans="1:2">
      <c r="A5" s="126" t="s">
        <v>26</v>
      </c>
      <c r="B5" s="126" t="s">
        <v>27</v>
      </c>
    </row>
    <row r="6" spans="1:2">
      <c r="A6" s="126" t="s">
        <v>28</v>
      </c>
      <c r="B6" s="126" t="s">
        <v>29</v>
      </c>
    </row>
    <row r="7" spans="1:2">
      <c r="A7" s="126" t="s">
        <v>30</v>
      </c>
      <c r="B7" s="126" t="s">
        <v>31</v>
      </c>
    </row>
    <row r="8" spans="1:2">
      <c r="A8" s="126" t="s">
        <v>57</v>
      </c>
      <c r="B8" s="126" t="s">
        <v>63</v>
      </c>
    </row>
    <row r="9" spans="1:2">
      <c r="A9" s="126" t="s">
        <v>58</v>
      </c>
      <c r="B9" s="126" t="s">
        <v>32</v>
      </c>
    </row>
    <row r="10" spans="1:2">
      <c r="A10" s="126" t="s">
        <v>59</v>
      </c>
      <c r="B10" s="126" t="s">
        <v>33</v>
      </c>
    </row>
    <row r="11" spans="1:2">
      <c r="A11" s="126" t="s">
        <v>60</v>
      </c>
      <c r="B11" s="126" t="s">
        <v>34</v>
      </c>
    </row>
    <row r="12" spans="1:2">
      <c r="A12" s="126" t="s">
        <v>61</v>
      </c>
      <c r="B12" s="126" t="s">
        <v>35</v>
      </c>
    </row>
    <row r="13" spans="1:2">
      <c r="A13" s="126" t="s">
        <v>62</v>
      </c>
      <c r="B13" s="126" t="s">
        <v>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>
      <selection activeCell="H54" sqref="H54"/>
    </sheetView>
  </sheetViews>
  <sheetFormatPr defaultRowHeight="12.75"/>
  <cols>
    <col min="1" max="1" width="38.7109375" customWidth="1"/>
    <col min="3" max="14" width="12.42578125" customWidth="1"/>
  </cols>
  <sheetData>
    <row r="1" spans="1:14" ht="30" customHeight="1">
      <c r="A1" s="232" t="s">
        <v>169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51"/>
    </row>
    <row r="2" spans="1:14">
      <c r="A2" s="252" t="s">
        <v>170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4">
      <c r="A3" s="3"/>
      <c r="B3" s="90" t="s">
        <v>0</v>
      </c>
      <c r="C3" s="5" t="s">
        <v>53</v>
      </c>
      <c r="D3" s="5" t="s">
        <v>54</v>
      </c>
      <c r="E3" s="5" t="s">
        <v>56</v>
      </c>
      <c r="F3" s="5" t="s">
        <v>71</v>
      </c>
      <c r="G3" s="5" t="s">
        <v>94</v>
      </c>
      <c r="H3" s="5" t="s">
        <v>99</v>
      </c>
      <c r="I3" s="5" t="s">
        <v>100</v>
      </c>
      <c r="J3" s="5" t="s">
        <v>101</v>
      </c>
      <c r="K3" s="5" t="s">
        <v>102</v>
      </c>
      <c r="L3" s="5" t="s">
        <v>122</v>
      </c>
      <c r="M3" s="5" t="s">
        <v>133</v>
      </c>
      <c r="N3" s="5" t="s">
        <v>135</v>
      </c>
    </row>
    <row r="4" spans="1:14" ht="24">
      <c r="A4" s="91" t="s">
        <v>291</v>
      </c>
      <c r="B4" s="92" t="s">
        <v>1</v>
      </c>
      <c r="C4" s="8">
        <v>1007.18</v>
      </c>
      <c r="D4" s="8">
        <v>1032.9590000000001</v>
      </c>
      <c r="E4" s="8">
        <v>1033.9159999999999</v>
      </c>
      <c r="F4" s="8">
        <v>1029.954</v>
      </c>
      <c r="G4" s="8">
        <v>1035.7180000000001</v>
      </c>
      <c r="H4" s="8">
        <v>1056.5709999999999</v>
      </c>
      <c r="I4" s="8">
        <v>1051.769</v>
      </c>
      <c r="J4" s="8">
        <v>1055.6400000000001</v>
      </c>
      <c r="K4" s="8">
        <v>1045.3910000000001</v>
      </c>
      <c r="L4" s="8">
        <v>1103.42</v>
      </c>
      <c r="M4" s="8">
        <v>1255.9680000000001</v>
      </c>
      <c r="N4" s="8">
        <v>1307.258</v>
      </c>
    </row>
    <row r="5" spans="1:14">
      <c r="A5" s="93" t="s">
        <v>292</v>
      </c>
      <c r="B5" s="94" t="s">
        <v>1</v>
      </c>
      <c r="C5" s="12">
        <v>4.2770000000000001</v>
      </c>
      <c r="D5" s="12">
        <v>5.6340000000000003</v>
      </c>
      <c r="E5" s="12">
        <v>5.6820000000000004</v>
      </c>
      <c r="F5" s="12">
        <v>5.673</v>
      </c>
      <c r="G5" s="12">
        <v>5.8550000000000004</v>
      </c>
      <c r="H5" s="12">
        <v>6.024</v>
      </c>
      <c r="I5" s="12">
        <v>6.0709999999999997</v>
      </c>
      <c r="J5" s="12">
        <v>6.1360000000000001</v>
      </c>
      <c r="K5" s="12">
        <v>6.2960000000000003</v>
      </c>
      <c r="L5" s="12">
        <v>6.41</v>
      </c>
      <c r="M5" s="12">
        <v>6.4450000000000003</v>
      </c>
      <c r="N5" s="12">
        <v>6.4790000000000001</v>
      </c>
    </row>
    <row r="6" spans="1:14">
      <c r="A6" s="95" t="s">
        <v>293</v>
      </c>
      <c r="B6" s="94" t="s">
        <v>1</v>
      </c>
      <c r="C6" s="12">
        <v>801.46799999999996</v>
      </c>
      <c r="D6" s="12">
        <v>820.81299999999999</v>
      </c>
      <c r="E6" s="12">
        <v>818.71</v>
      </c>
      <c r="F6" s="12">
        <v>813.97799999999995</v>
      </c>
      <c r="G6" s="12">
        <v>811.452</v>
      </c>
      <c r="H6" s="12">
        <v>831.52300000000002</v>
      </c>
      <c r="I6" s="12">
        <v>825.93200000000002</v>
      </c>
      <c r="J6" s="12">
        <v>826.43</v>
      </c>
      <c r="K6" s="12">
        <v>811.61599999999999</v>
      </c>
      <c r="L6" s="12">
        <v>860.47</v>
      </c>
      <c r="M6" s="12">
        <v>1005.521</v>
      </c>
      <c r="N6" s="12">
        <v>1049.0150000000001</v>
      </c>
    </row>
    <row r="7" spans="1:14">
      <c r="A7" s="93" t="s">
        <v>294</v>
      </c>
      <c r="B7" s="94" t="s">
        <v>1</v>
      </c>
      <c r="C7" s="12">
        <v>1.504</v>
      </c>
      <c r="D7" s="12">
        <v>1.2709999999999999</v>
      </c>
      <c r="E7" s="12">
        <v>1.2130000000000001</v>
      </c>
      <c r="F7" s="12">
        <v>1.1819999999999999</v>
      </c>
      <c r="G7" s="12">
        <v>1.2310000000000001</v>
      </c>
      <c r="H7" s="12">
        <v>1.256</v>
      </c>
      <c r="I7" s="12">
        <v>1.24</v>
      </c>
      <c r="J7" s="12">
        <v>0.307</v>
      </c>
      <c r="K7" s="12">
        <v>0.32800000000000001</v>
      </c>
      <c r="L7" s="12">
        <v>1.2110000000000001</v>
      </c>
      <c r="M7" s="12">
        <v>17.152999999999999</v>
      </c>
      <c r="N7" s="12">
        <v>11.071</v>
      </c>
    </row>
    <row r="8" spans="1:14">
      <c r="A8" s="93" t="s">
        <v>295</v>
      </c>
      <c r="B8" s="94" t="s">
        <v>1</v>
      </c>
      <c r="C8" s="12">
        <v>799.96400000000006</v>
      </c>
      <c r="D8" s="12">
        <v>819.54200000000003</v>
      </c>
      <c r="E8" s="12">
        <v>817.49699999999996</v>
      </c>
      <c r="F8" s="12">
        <v>812.79600000000005</v>
      </c>
      <c r="G8" s="12">
        <v>810.221</v>
      </c>
      <c r="H8" s="12">
        <v>830.26700000000005</v>
      </c>
      <c r="I8" s="12">
        <v>824.69200000000001</v>
      </c>
      <c r="J8" s="12">
        <v>826.12300000000005</v>
      </c>
      <c r="K8" s="12">
        <v>811.28800000000001</v>
      </c>
      <c r="L8" s="12">
        <v>859.25900000000001</v>
      </c>
      <c r="M8" s="12">
        <v>988.36800000000005</v>
      </c>
      <c r="N8" s="12">
        <v>1037.944</v>
      </c>
    </row>
    <row r="9" spans="1:14">
      <c r="A9" s="93" t="s">
        <v>296</v>
      </c>
      <c r="B9" s="94" t="s">
        <v>1</v>
      </c>
      <c r="C9" s="12">
        <v>201.435</v>
      </c>
      <c r="D9" s="12">
        <v>206.512</v>
      </c>
      <c r="E9" s="12">
        <v>209.524</v>
      </c>
      <c r="F9" s="12">
        <v>210.303</v>
      </c>
      <c r="G9" s="12">
        <v>218.411</v>
      </c>
      <c r="H9" s="12">
        <v>219.024</v>
      </c>
      <c r="I9" s="12">
        <v>219.76599999999999</v>
      </c>
      <c r="J9" s="12">
        <v>223.07400000000001</v>
      </c>
      <c r="K9" s="12">
        <v>227.47900000000001</v>
      </c>
      <c r="L9" s="12">
        <v>236.54</v>
      </c>
      <c r="M9" s="12">
        <v>244.00200000000001</v>
      </c>
      <c r="N9" s="12">
        <v>251.76400000000001</v>
      </c>
    </row>
    <row r="10" spans="1:14">
      <c r="A10" s="93" t="s">
        <v>294</v>
      </c>
      <c r="B10" s="94" t="s">
        <v>1</v>
      </c>
      <c r="C10" s="12">
        <v>2.4470000000000001</v>
      </c>
      <c r="D10" s="12">
        <v>2.9630000000000001</v>
      </c>
      <c r="E10" s="12">
        <v>3.55</v>
      </c>
      <c r="F10" s="12">
        <v>4.423</v>
      </c>
      <c r="G10" s="12">
        <v>3.5409999999999999</v>
      </c>
      <c r="H10" s="12">
        <v>3.923</v>
      </c>
      <c r="I10" s="12">
        <v>4.3760000000000003</v>
      </c>
      <c r="J10" s="12">
        <v>5.048</v>
      </c>
      <c r="K10" s="12">
        <v>4.4000000000000004</v>
      </c>
      <c r="L10" s="12">
        <v>5.0830000000000002</v>
      </c>
      <c r="M10" s="12">
        <v>4.8920000000000003</v>
      </c>
      <c r="N10" s="12">
        <v>5.7969999999999997</v>
      </c>
    </row>
    <row r="11" spans="1:14">
      <c r="A11" s="96" t="s">
        <v>295</v>
      </c>
      <c r="B11" s="97" t="s">
        <v>1</v>
      </c>
      <c r="C11" s="24">
        <v>198.988</v>
      </c>
      <c r="D11" s="24">
        <v>203.54900000000001</v>
      </c>
      <c r="E11" s="24">
        <v>205.97399999999999</v>
      </c>
      <c r="F11" s="24">
        <v>205.88</v>
      </c>
      <c r="G11" s="24">
        <v>214.87</v>
      </c>
      <c r="H11" s="24">
        <v>215.101</v>
      </c>
      <c r="I11" s="24">
        <v>215.39</v>
      </c>
      <c r="J11" s="24">
        <v>218.02600000000001</v>
      </c>
      <c r="K11" s="24">
        <v>223.07900000000001</v>
      </c>
      <c r="L11" s="24">
        <v>231.45699999999999</v>
      </c>
      <c r="M11" s="24">
        <v>239.11</v>
      </c>
      <c r="N11" s="24">
        <v>245.96700000000001</v>
      </c>
    </row>
    <row r="12" spans="1:14">
      <c r="A12" s="252" t="s">
        <v>171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</row>
    <row r="13" spans="1:14">
      <c r="A13" s="3"/>
      <c r="B13" s="90" t="s">
        <v>0</v>
      </c>
      <c r="C13" s="5" t="s">
        <v>53</v>
      </c>
      <c r="D13" s="5" t="s">
        <v>54</v>
      </c>
      <c r="E13" s="5" t="s">
        <v>56</v>
      </c>
      <c r="F13" s="5" t="s">
        <v>71</v>
      </c>
      <c r="G13" s="5" t="s">
        <v>94</v>
      </c>
      <c r="H13" s="5" t="s">
        <v>99</v>
      </c>
      <c r="I13" s="5" t="s">
        <v>100</v>
      </c>
      <c r="J13" s="5" t="s">
        <v>101</v>
      </c>
      <c r="K13" s="5" t="s">
        <v>102</v>
      </c>
      <c r="L13" s="5" t="s">
        <v>122</v>
      </c>
      <c r="M13" s="5" t="s">
        <v>133</v>
      </c>
      <c r="N13" s="5" t="s">
        <v>135</v>
      </c>
    </row>
    <row r="14" spans="1:14" ht="24">
      <c r="A14" s="91" t="s">
        <v>291</v>
      </c>
      <c r="B14" s="92" t="s">
        <v>1</v>
      </c>
      <c r="C14" s="99">
        <v>1007.18</v>
      </c>
      <c r="D14" s="99">
        <v>1032.9590000000001</v>
      </c>
      <c r="E14" s="99">
        <v>1033.9159999999999</v>
      </c>
      <c r="F14" s="99">
        <v>1029.954</v>
      </c>
      <c r="G14" s="99">
        <v>1035.7180000000001</v>
      </c>
      <c r="H14" s="99">
        <v>1056.5709999999999</v>
      </c>
      <c r="I14" s="99">
        <v>1051.769</v>
      </c>
      <c r="J14" s="99">
        <v>1055.6400000000001</v>
      </c>
      <c r="K14" s="99">
        <v>1045.3910000000001</v>
      </c>
      <c r="L14" s="99">
        <v>1103.42</v>
      </c>
      <c r="M14" s="99">
        <v>1255.9680000000001</v>
      </c>
      <c r="N14" s="99">
        <v>1307.258</v>
      </c>
    </row>
    <row r="15" spans="1:14">
      <c r="A15" s="93" t="s">
        <v>297</v>
      </c>
      <c r="B15" s="94" t="s">
        <v>1</v>
      </c>
      <c r="C15" s="98">
        <v>979.24800000000005</v>
      </c>
      <c r="D15" s="98">
        <v>1008.668</v>
      </c>
      <c r="E15" s="98">
        <v>1013.707</v>
      </c>
      <c r="F15" s="98">
        <v>1011.297</v>
      </c>
      <c r="G15" s="98">
        <v>1008.274</v>
      </c>
      <c r="H15" s="98">
        <v>1033.5540000000001</v>
      </c>
      <c r="I15" s="98">
        <v>1031.5740000000001</v>
      </c>
      <c r="J15" s="98">
        <v>1036.597</v>
      </c>
      <c r="K15" s="98">
        <v>1033.1569999999999</v>
      </c>
      <c r="L15" s="98">
        <v>1101.1010000000001</v>
      </c>
      <c r="M15" s="98">
        <v>1249.1410000000001</v>
      </c>
      <c r="N15" s="98">
        <v>1307.2860000000001</v>
      </c>
    </row>
    <row r="16" spans="1:14">
      <c r="A16" s="93" t="s">
        <v>298</v>
      </c>
      <c r="B16" s="94" t="s">
        <v>1</v>
      </c>
      <c r="C16" s="98">
        <v>76.64</v>
      </c>
      <c r="D16" s="98">
        <v>75.296000000000006</v>
      </c>
      <c r="E16" s="98">
        <v>74.483000000000004</v>
      </c>
      <c r="F16" s="98">
        <v>75.878</v>
      </c>
      <c r="G16" s="98">
        <v>83.647999999999996</v>
      </c>
      <c r="H16" s="98">
        <v>83.638000000000005</v>
      </c>
      <c r="I16" s="98">
        <v>84.662999999999997</v>
      </c>
      <c r="J16" s="98">
        <v>85.441999999999993</v>
      </c>
      <c r="K16" s="98">
        <v>90.352000000000004</v>
      </c>
      <c r="L16" s="98">
        <v>89.474000000000004</v>
      </c>
      <c r="M16" s="98">
        <v>90.093999999999994</v>
      </c>
      <c r="N16" s="98">
        <v>90.760999999999996</v>
      </c>
    </row>
    <row r="17" spans="1:14">
      <c r="A17" s="96" t="s">
        <v>299</v>
      </c>
      <c r="B17" s="97" t="s">
        <v>1</v>
      </c>
      <c r="C17" s="100">
        <v>7.1740000000000004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</row>
    <row r="18" spans="1:14">
      <c r="A18" s="252" t="s">
        <v>170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</row>
    <row r="19" spans="1:14">
      <c r="A19" s="3"/>
      <c r="B19" s="90" t="s">
        <v>0</v>
      </c>
      <c r="C19" s="5" t="s">
        <v>53</v>
      </c>
      <c r="D19" s="5" t="s">
        <v>54</v>
      </c>
      <c r="E19" s="5" t="s">
        <v>56</v>
      </c>
      <c r="F19" s="5" t="s">
        <v>71</v>
      </c>
      <c r="G19" s="5" t="s">
        <v>94</v>
      </c>
      <c r="H19" s="5" t="s">
        <v>99</v>
      </c>
      <c r="I19" s="5" t="s">
        <v>100</v>
      </c>
      <c r="J19" s="5" t="s">
        <v>101</v>
      </c>
      <c r="K19" s="5" t="s">
        <v>102</v>
      </c>
      <c r="L19" s="5" t="s">
        <v>122</v>
      </c>
      <c r="M19" s="5" t="s">
        <v>133</v>
      </c>
      <c r="N19" s="5" t="s">
        <v>135</v>
      </c>
    </row>
    <row r="20" spans="1:14" ht="24">
      <c r="A20" s="91" t="s">
        <v>291</v>
      </c>
      <c r="B20" s="92" t="s">
        <v>193</v>
      </c>
      <c r="C20" s="8">
        <v>50.6</v>
      </c>
      <c r="D20" s="8">
        <v>51.2</v>
      </c>
      <c r="E20" s="8">
        <v>50.5</v>
      </c>
      <c r="F20" s="8">
        <v>49.4</v>
      </c>
      <c r="G20" s="8">
        <v>48.8</v>
      </c>
      <c r="H20" s="8">
        <v>48.9</v>
      </c>
      <c r="I20" s="8">
        <v>47.7</v>
      </c>
      <c r="J20" s="8">
        <v>47</v>
      </c>
      <c r="K20" s="8">
        <v>45.7</v>
      </c>
      <c r="L20" s="8">
        <v>47.6</v>
      </c>
      <c r="M20" s="8">
        <v>54.8</v>
      </c>
      <c r="N20" s="8">
        <v>56.7</v>
      </c>
    </row>
    <row r="21" spans="1:14">
      <c r="A21" s="93" t="s">
        <v>292</v>
      </c>
      <c r="B21" s="94" t="s">
        <v>193</v>
      </c>
      <c r="C21" s="12">
        <v>0.2</v>
      </c>
      <c r="D21" s="12">
        <v>0.3</v>
      </c>
      <c r="E21" s="12">
        <v>0.3</v>
      </c>
      <c r="F21" s="12">
        <v>0.3</v>
      </c>
      <c r="G21" s="12">
        <v>0.3</v>
      </c>
      <c r="H21" s="12">
        <v>0.3</v>
      </c>
      <c r="I21" s="12">
        <v>0.3</v>
      </c>
      <c r="J21" s="12">
        <v>0.3</v>
      </c>
      <c r="K21" s="12">
        <v>0.3</v>
      </c>
      <c r="L21" s="12">
        <v>0.3</v>
      </c>
      <c r="M21" s="12">
        <v>0.3</v>
      </c>
      <c r="N21" s="12">
        <v>0.3</v>
      </c>
    </row>
    <row r="22" spans="1:14">
      <c r="A22" s="95" t="s">
        <v>293</v>
      </c>
      <c r="B22" s="94" t="s">
        <v>193</v>
      </c>
      <c r="C22" s="12">
        <v>40.299999999999997</v>
      </c>
      <c r="D22" s="12">
        <v>40.6</v>
      </c>
      <c r="E22" s="12">
        <v>40</v>
      </c>
      <c r="F22" s="12">
        <v>39.1</v>
      </c>
      <c r="G22" s="12">
        <v>38.200000000000003</v>
      </c>
      <c r="H22" s="12">
        <v>38.5</v>
      </c>
      <c r="I22" s="12">
        <v>37.5</v>
      </c>
      <c r="J22" s="12">
        <v>36.799999999999997</v>
      </c>
      <c r="K22" s="12">
        <v>35.5</v>
      </c>
      <c r="L22" s="12">
        <v>37.1</v>
      </c>
      <c r="M22" s="12">
        <v>43.9</v>
      </c>
      <c r="N22" s="12">
        <v>45.5</v>
      </c>
    </row>
    <row r="23" spans="1:14">
      <c r="A23" s="93" t="s">
        <v>294</v>
      </c>
      <c r="B23" s="94" t="s">
        <v>193</v>
      </c>
      <c r="C23" s="12">
        <v>0.1</v>
      </c>
      <c r="D23" s="12">
        <v>0.1</v>
      </c>
      <c r="E23" s="12">
        <v>0.1</v>
      </c>
      <c r="F23" s="12">
        <v>0.1</v>
      </c>
      <c r="G23" s="12">
        <v>0.1</v>
      </c>
      <c r="H23" s="12">
        <v>0.1</v>
      </c>
      <c r="I23" s="12">
        <v>0.1</v>
      </c>
      <c r="J23" s="12">
        <v>0</v>
      </c>
      <c r="K23" s="12">
        <v>0</v>
      </c>
      <c r="L23" s="12">
        <v>0.1</v>
      </c>
      <c r="M23" s="12">
        <v>0.7</v>
      </c>
      <c r="N23" s="12">
        <v>0.5</v>
      </c>
    </row>
    <row r="24" spans="1:14">
      <c r="A24" s="93" t="s">
        <v>295</v>
      </c>
      <c r="B24" s="94" t="s">
        <v>193</v>
      </c>
      <c r="C24" s="12">
        <v>40.200000000000003</v>
      </c>
      <c r="D24" s="12">
        <v>40.6</v>
      </c>
      <c r="E24" s="12">
        <v>39.9</v>
      </c>
      <c r="F24" s="12">
        <v>39</v>
      </c>
      <c r="G24" s="12">
        <v>38.200000000000003</v>
      </c>
      <c r="H24" s="12">
        <v>38.4</v>
      </c>
      <c r="I24" s="12">
        <v>37.4</v>
      </c>
      <c r="J24" s="12">
        <v>36.799999999999997</v>
      </c>
      <c r="K24" s="12">
        <v>35.5</v>
      </c>
      <c r="L24" s="12">
        <v>37.1</v>
      </c>
      <c r="M24" s="12">
        <v>43.1</v>
      </c>
      <c r="N24" s="12">
        <v>45</v>
      </c>
    </row>
    <row r="25" spans="1:14">
      <c r="A25" s="93" t="s">
        <v>296</v>
      </c>
      <c r="B25" s="94" t="s">
        <v>193</v>
      </c>
      <c r="C25" s="12">
        <v>10.1</v>
      </c>
      <c r="D25" s="12">
        <v>10.199999999999999</v>
      </c>
      <c r="E25" s="12">
        <v>10.199999999999999</v>
      </c>
      <c r="F25" s="12">
        <v>10.1</v>
      </c>
      <c r="G25" s="12">
        <v>10.3</v>
      </c>
      <c r="H25" s="12">
        <v>10.1</v>
      </c>
      <c r="I25" s="12">
        <v>10</v>
      </c>
      <c r="J25" s="12">
        <v>9.9</v>
      </c>
      <c r="K25" s="12">
        <v>9.9</v>
      </c>
      <c r="L25" s="12">
        <v>10.199999999999999</v>
      </c>
      <c r="M25" s="12">
        <v>10.6</v>
      </c>
      <c r="N25" s="12">
        <v>10.9</v>
      </c>
    </row>
    <row r="26" spans="1:14">
      <c r="A26" s="93" t="s">
        <v>294</v>
      </c>
      <c r="B26" s="94" t="s">
        <v>193</v>
      </c>
      <c r="C26" s="12">
        <v>0.1</v>
      </c>
      <c r="D26" s="12">
        <v>0.1</v>
      </c>
      <c r="E26" s="12">
        <v>0.2</v>
      </c>
      <c r="F26" s="12">
        <v>0.2</v>
      </c>
      <c r="G26" s="12">
        <v>0.2</v>
      </c>
      <c r="H26" s="12">
        <v>0.2</v>
      </c>
      <c r="I26" s="12">
        <v>0.2</v>
      </c>
      <c r="J26" s="12">
        <v>0.2</v>
      </c>
      <c r="K26" s="12">
        <v>0.2</v>
      </c>
      <c r="L26" s="12">
        <v>0.2</v>
      </c>
      <c r="M26" s="12">
        <v>0.2</v>
      </c>
      <c r="N26" s="12">
        <v>0.3</v>
      </c>
    </row>
    <row r="27" spans="1:14">
      <c r="A27" s="96" t="s">
        <v>295</v>
      </c>
      <c r="B27" s="97" t="s">
        <v>193</v>
      </c>
      <c r="C27" s="24">
        <v>10</v>
      </c>
      <c r="D27" s="24">
        <v>10.1</v>
      </c>
      <c r="E27" s="24">
        <v>10.1</v>
      </c>
      <c r="F27" s="24">
        <v>9.9</v>
      </c>
      <c r="G27" s="24">
        <v>10.1</v>
      </c>
      <c r="H27" s="24">
        <v>10</v>
      </c>
      <c r="I27" s="24">
        <v>9.8000000000000007</v>
      </c>
      <c r="J27" s="24">
        <v>9.6999999999999993</v>
      </c>
      <c r="K27" s="24">
        <v>9.8000000000000007</v>
      </c>
      <c r="L27" s="24">
        <v>10</v>
      </c>
      <c r="M27" s="24">
        <v>10.4</v>
      </c>
      <c r="N27" s="24">
        <v>10.7</v>
      </c>
    </row>
    <row r="28" spans="1:14">
      <c r="A28" s="252" t="s">
        <v>172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</row>
    <row r="29" spans="1:14">
      <c r="A29" s="3"/>
      <c r="B29" s="90" t="s">
        <v>0</v>
      </c>
      <c r="C29" s="5" t="s">
        <v>53</v>
      </c>
      <c r="D29" s="5" t="s">
        <v>54</v>
      </c>
      <c r="E29" s="5" t="s">
        <v>56</v>
      </c>
      <c r="F29" s="5" t="s">
        <v>71</v>
      </c>
      <c r="G29" s="5" t="s">
        <v>94</v>
      </c>
      <c r="H29" s="5" t="s">
        <v>99</v>
      </c>
      <c r="I29" s="5" t="s">
        <v>100</v>
      </c>
      <c r="J29" s="5" t="s">
        <v>101</v>
      </c>
      <c r="K29" s="5" t="s">
        <v>102</v>
      </c>
      <c r="L29" s="5" t="s">
        <v>122</v>
      </c>
      <c r="M29" s="5" t="s">
        <v>133</v>
      </c>
      <c r="N29" s="5" t="s">
        <v>135</v>
      </c>
    </row>
    <row r="30" spans="1:14" ht="24">
      <c r="A30" s="91" t="s">
        <v>291</v>
      </c>
      <c r="B30" s="92" t="s">
        <v>193</v>
      </c>
      <c r="C30" s="8">
        <v>50.6</v>
      </c>
      <c r="D30" s="8">
        <v>51.2</v>
      </c>
      <c r="E30" s="8">
        <v>50.5</v>
      </c>
      <c r="F30" s="8">
        <v>49.4</v>
      </c>
      <c r="G30" s="8">
        <v>48.8</v>
      </c>
      <c r="H30" s="8">
        <v>48.9</v>
      </c>
      <c r="I30" s="8">
        <v>47.7</v>
      </c>
      <c r="J30" s="8">
        <v>47</v>
      </c>
      <c r="K30" s="8">
        <v>45.7</v>
      </c>
      <c r="L30" s="8">
        <v>47.6</v>
      </c>
      <c r="M30" s="8">
        <v>54.8</v>
      </c>
      <c r="N30" s="8">
        <v>56.7</v>
      </c>
    </row>
    <row r="31" spans="1:14">
      <c r="A31" s="93" t="s">
        <v>297</v>
      </c>
      <c r="B31" s="94" t="s">
        <v>193</v>
      </c>
      <c r="C31" s="12">
        <v>49.2</v>
      </c>
      <c r="D31" s="12">
        <v>49.9</v>
      </c>
      <c r="E31" s="12">
        <v>49.5</v>
      </c>
      <c r="F31" s="12">
        <v>48.5</v>
      </c>
      <c r="G31" s="12">
        <v>47.5</v>
      </c>
      <c r="H31" s="12">
        <v>47.9</v>
      </c>
      <c r="I31" s="12">
        <v>46.8</v>
      </c>
      <c r="J31" s="12">
        <v>46.2</v>
      </c>
      <c r="K31" s="12">
        <v>45.2</v>
      </c>
      <c r="L31" s="12">
        <v>47.5</v>
      </c>
      <c r="M31" s="12">
        <v>54.5</v>
      </c>
      <c r="N31" s="12">
        <v>56.7</v>
      </c>
    </row>
    <row r="32" spans="1:14">
      <c r="A32" s="93" t="s">
        <v>298</v>
      </c>
      <c r="B32" s="94" t="s">
        <v>193</v>
      </c>
      <c r="C32" s="12">
        <v>3.9</v>
      </c>
      <c r="D32" s="12">
        <v>3.7</v>
      </c>
      <c r="E32" s="12">
        <v>3.6</v>
      </c>
      <c r="F32" s="12">
        <v>3.6</v>
      </c>
      <c r="G32" s="12">
        <v>3.9</v>
      </c>
      <c r="H32" s="12">
        <v>3.9</v>
      </c>
      <c r="I32" s="12">
        <v>3.8</v>
      </c>
      <c r="J32" s="12">
        <v>3.8</v>
      </c>
      <c r="K32" s="12">
        <v>3.9</v>
      </c>
      <c r="L32" s="12">
        <v>3.9</v>
      </c>
      <c r="M32" s="12">
        <v>3.9</v>
      </c>
      <c r="N32" s="12">
        <v>3.9</v>
      </c>
    </row>
    <row r="33" spans="1:14">
      <c r="A33" s="96" t="s">
        <v>299</v>
      </c>
      <c r="B33" s="97" t="s">
        <v>193</v>
      </c>
      <c r="C33" s="24">
        <v>0.4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>
      <c r="A34" s="252" t="s">
        <v>170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</row>
    <row r="35" spans="1:14" ht="25.5">
      <c r="A35" s="3"/>
      <c r="B35" s="90" t="s">
        <v>0</v>
      </c>
      <c r="C35" s="101" t="s">
        <v>300</v>
      </c>
      <c r="D35" s="101" t="s">
        <v>301</v>
      </c>
      <c r="E35" s="101" t="s">
        <v>302</v>
      </c>
      <c r="F35" s="101" t="s">
        <v>303</v>
      </c>
      <c r="G35" s="101" t="s">
        <v>304</v>
      </c>
      <c r="H35" s="101" t="s">
        <v>305</v>
      </c>
      <c r="I35" s="101" t="s">
        <v>306</v>
      </c>
      <c r="J35" s="101" t="s">
        <v>307</v>
      </c>
      <c r="K35" s="101" t="s">
        <v>308</v>
      </c>
      <c r="L35" s="101" t="s">
        <v>309</v>
      </c>
      <c r="M35" s="101" t="s">
        <v>310</v>
      </c>
      <c r="N35" s="101" t="s">
        <v>311</v>
      </c>
    </row>
    <row r="36" spans="1:14" ht="24">
      <c r="A36" s="91" t="s">
        <v>291</v>
      </c>
      <c r="B36" s="92" t="s">
        <v>1</v>
      </c>
      <c r="C36" s="8">
        <v>-7.8490000000000464</v>
      </c>
      <c r="D36" s="8">
        <v>25.77900000000011</v>
      </c>
      <c r="E36" s="8">
        <v>0.95699999999987995</v>
      </c>
      <c r="F36" s="8">
        <v>-3.9619999999999891</v>
      </c>
      <c r="G36" s="8">
        <v>5.7640000000001237</v>
      </c>
      <c r="H36" s="8">
        <v>20.852999999999838</v>
      </c>
      <c r="I36" s="8">
        <v>-4.8019999999999072</v>
      </c>
      <c r="J36" s="8">
        <v>3.8710000000000946</v>
      </c>
      <c r="K36" s="8">
        <v>-10.249000000000024</v>
      </c>
      <c r="L36" s="8">
        <v>58.028999999999996</v>
      </c>
      <c r="M36" s="8">
        <v>152.548</v>
      </c>
      <c r="N36" s="8">
        <v>51.289999999999964</v>
      </c>
    </row>
    <row r="37" spans="1:14">
      <c r="A37" s="93" t="s">
        <v>292</v>
      </c>
      <c r="B37" s="94" t="s">
        <v>1</v>
      </c>
      <c r="C37" s="12">
        <v>-5.2999999999999936E-2</v>
      </c>
      <c r="D37" s="12">
        <v>1.3570000000000002</v>
      </c>
      <c r="E37" s="12">
        <v>4.8000000000000043E-2</v>
      </c>
      <c r="F37" s="12">
        <v>-9.0000000000003411E-3</v>
      </c>
      <c r="G37" s="12">
        <v>0.18200000000000038</v>
      </c>
      <c r="H37" s="12">
        <v>0.16899999999999959</v>
      </c>
      <c r="I37" s="12">
        <v>4.6999999999999709E-2</v>
      </c>
      <c r="J37" s="12">
        <v>6.5000000000000391E-2</v>
      </c>
      <c r="K37" s="12">
        <v>0.16000000000000014</v>
      </c>
      <c r="L37" s="12">
        <v>0.11399999999999988</v>
      </c>
      <c r="M37" s="12">
        <v>3.5000000000000142E-2</v>
      </c>
      <c r="N37" s="12">
        <v>3.3999999999999808E-2</v>
      </c>
    </row>
    <row r="38" spans="1:14">
      <c r="A38" s="95" t="s">
        <v>293</v>
      </c>
      <c r="B38" s="94" t="s">
        <v>1</v>
      </c>
      <c r="C38" s="12">
        <v>-8.8250000000000455</v>
      </c>
      <c r="D38" s="12">
        <v>19.345000000000027</v>
      </c>
      <c r="E38" s="12">
        <v>-2.1029999999999518</v>
      </c>
      <c r="F38" s="12">
        <v>-4.7320000000000846</v>
      </c>
      <c r="G38" s="12">
        <v>-2.5259999999999536</v>
      </c>
      <c r="H38" s="12">
        <v>20.071000000000026</v>
      </c>
      <c r="I38" s="12">
        <v>-5.5910000000000082</v>
      </c>
      <c r="J38" s="12">
        <v>0.49799999999993361</v>
      </c>
      <c r="K38" s="12">
        <v>-14.813999999999965</v>
      </c>
      <c r="L38" s="12">
        <v>48.854000000000042</v>
      </c>
      <c r="M38" s="12">
        <v>145.05099999999993</v>
      </c>
      <c r="N38" s="12">
        <v>43.494000000000142</v>
      </c>
    </row>
    <row r="39" spans="1:14">
      <c r="A39" s="93" t="s">
        <v>294</v>
      </c>
      <c r="B39" s="94" t="s">
        <v>1</v>
      </c>
      <c r="C39" s="12">
        <v>7.6999999999999957E-2</v>
      </c>
      <c r="D39" s="12">
        <v>-0.2330000000000001</v>
      </c>
      <c r="E39" s="12">
        <v>-5.7999999999999829E-2</v>
      </c>
      <c r="F39" s="12">
        <v>-3.1000000000000139E-2</v>
      </c>
      <c r="G39" s="12">
        <v>4.9000000000000155E-2</v>
      </c>
      <c r="H39" s="12">
        <v>2.4999999999999911E-2</v>
      </c>
      <c r="I39" s="12">
        <v>-1.6000000000000014E-2</v>
      </c>
      <c r="J39" s="12">
        <v>-0.93300000000000005</v>
      </c>
      <c r="K39" s="12">
        <v>2.1000000000000019E-2</v>
      </c>
      <c r="L39" s="12">
        <v>0.88300000000000001</v>
      </c>
      <c r="M39" s="12">
        <v>15.941999999999998</v>
      </c>
      <c r="N39" s="12">
        <v>-6.081999999999999</v>
      </c>
    </row>
    <row r="40" spans="1:14">
      <c r="A40" s="93" t="s">
        <v>295</v>
      </c>
      <c r="B40" s="94" t="s">
        <v>1</v>
      </c>
      <c r="C40" s="12">
        <v>-8.90199999999993</v>
      </c>
      <c r="D40" s="12">
        <v>19.577999999999975</v>
      </c>
      <c r="E40" s="12">
        <v>-2.0450000000000728</v>
      </c>
      <c r="F40" s="12">
        <v>-4.7009999999999081</v>
      </c>
      <c r="G40" s="12">
        <v>-2.5750000000000455</v>
      </c>
      <c r="H40" s="12">
        <v>20.046000000000049</v>
      </c>
      <c r="I40" s="12">
        <v>-5.5750000000000455</v>
      </c>
      <c r="J40" s="12">
        <v>1.43100000000004</v>
      </c>
      <c r="K40" s="12">
        <v>-14.835000000000036</v>
      </c>
      <c r="L40" s="12">
        <v>47.971000000000004</v>
      </c>
      <c r="M40" s="12">
        <v>129.10900000000004</v>
      </c>
      <c r="N40" s="12">
        <v>49.575999999999908</v>
      </c>
    </row>
    <row r="41" spans="1:14">
      <c r="A41" s="93" t="s">
        <v>296</v>
      </c>
      <c r="B41" s="94" t="s">
        <v>1</v>
      </c>
      <c r="C41" s="12">
        <v>1.0289999999999964</v>
      </c>
      <c r="D41" s="12">
        <v>5.0769999999999982</v>
      </c>
      <c r="E41" s="12">
        <v>3.0120000000000005</v>
      </c>
      <c r="F41" s="12">
        <v>0.77899999999999636</v>
      </c>
      <c r="G41" s="12">
        <v>8.1080000000000041</v>
      </c>
      <c r="H41" s="12">
        <v>0.61299999999999955</v>
      </c>
      <c r="I41" s="12">
        <v>0.74199999999999022</v>
      </c>
      <c r="J41" s="12">
        <v>3.3080000000000211</v>
      </c>
      <c r="K41" s="12">
        <v>4.4050000000000011</v>
      </c>
      <c r="L41" s="12">
        <v>9.0609999999999786</v>
      </c>
      <c r="M41" s="12">
        <v>7.4620000000000175</v>
      </c>
      <c r="N41" s="12">
        <v>7.7620000000000005</v>
      </c>
    </row>
    <row r="42" spans="1:14">
      <c r="A42" s="93" t="s">
        <v>294</v>
      </c>
      <c r="B42" s="94" t="s">
        <v>1</v>
      </c>
      <c r="C42" s="12">
        <v>0.35999999999999988</v>
      </c>
      <c r="D42" s="12">
        <v>0.51600000000000001</v>
      </c>
      <c r="E42" s="12">
        <v>0.58699999999999974</v>
      </c>
      <c r="F42" s="12">
        <v>0.87300000000000022</v>
      </c>
      <c r="G42" s="12">
        <v>-0.88200000000000012</v>
      </c>
      <c r="H42" s="12">
        <v>0.38200000000000012</v>
      </c>
      <c r="I42" s="12">
        <v>0.45300000000000029</v>
      </c>
      <c r="J42" s="12">
        <v>0.67199999999999971</v>
      </c>
      <c r="K42" s="12">
        <v>-0.64799999999999969</v>
      </c>
      <c r="L42" s="12">
        <v>0.68299999999999983</v>
      </c>
      <c r="M42" s="12">
        <v>-0.19099999999999984</v>
      </c>
      <c r="N42" s="12">
        <v>0.90499999999999936</v>
      </c>
    </row>
    <row r="43" spans="1:14">
      <c r="A43" s="96" t="s">
        <v>295</v>
      </c>
      <c r="B43" s="97" t="s">
        <v>1</v>
      </c>
      <c r="C43" s="24">
        <v>0.66900000000001114</v>
      </c>
      <c r="D43" s="24">
        <v>4.561000000000007</v>
      </c>
      <c r="E43" s="24">
        <v>2.4249999999999829</v>
      </c>
      <c r="F43" s="24">
        <v>-9.3999999999994088E-2</v>
      </c>
      <c r="G43" s="24">
        <v>8.9900000000000091</v>
      </c>
      <c r="H43" s="24">
        <v>0.23099999999999454</v>
      </c>
      <c r="I43" s="24">
        <v>0.28899999999998727</v>
      </c>
      <c r="J43" s="24">
        <v>2.6360000000000241</v>
      </c>
      <c r="K43" s="24">
        <v>5.0529999999999973</v>
      </c>
      <c r="L43" s="24">
        <v>8.3779999999999859</v>
      </c>
      <c r="M43" s="24">
        <v>7.65300000000002</v>
      </c>
      <c r="N43" s="24">
        <v>6.8569999999999993</v>
      </c>
    </row>
    <row r="44" spans="1:14">
      <c r="A44" s="252" t="s">
        <v>172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</row>
    <row r="45" spans="1:14" ht="25.5">
      <c r="A45" s="3"/>
      <c r="B45" s="90" t="s">
        <v>0</v>
      </c>
      <c r="C45" s="101" t="s">
        <v>300</v>
      </c>
      <c r="D45" s="101" t="s">
        <v>301</v>
      </c>
      <c r="E45" s="101" t="s">
        <v>302</v>
      </c>
      <c r="F45" s="101" t="s">
        <v>303</v>
      </c>
      <c r="G45" s="101" t="s">
        <v>304</v>
      </c>
      <c r="H45" s="101" t="s">
        <v>305</v>
      </c>
      <c r="I45" s="101" t="s">
        <v>306</v>
      </c>
      <c r="J45" s="101" t="s">
        <v>307</v>
      </c>
      <c r="K45" s="101" t="s">
        <v>308</v>
      </c>
      <c r="L45" s="101" t="s">
        <v>309</v>
      </c>
      <c r="M45" s="101" t="s">
        <v>310</v>
      </c>
      <c r="N45" s="101" t="s">
        <v>311</v>
      </c>
    </row>
    <row r="46" spans="1:14" ht="24">
      <c r="A46" s="91" t="s">
        <v>291</v>
      </c>
      <c r="B46" s="92" t="s">
        <v>1</v>
      </c>
      <c r="C46" s="99">
        <v>-7.8490000000000464</v>
      </c>
      <c r="D46" s="99">
        <v>25.77900000000011</v>
      </c>
      <c r="E46" s="99">
        <v>0.95699999999987995</v>
      </c>
      <c r="F46" s="99">
        <v>-3.9619999999999891</v>
      </c>
      <c r="G46" s="99">
        <v>5.7640000000001237</v>
      </c>
      <c r="H46" s="99">
        <v>20.852999999999838</v>
      </c>
      <c r="I46" s="99">
        <v>-4.8019999999999072</v>
      </c>
      <c r="J46" s="99">
        <v>3.8710000000000946</v>
      </c>
      <c r="K46" s="99">
        <v>-10.249000000000024</v>
      </c>
      <c r="L46" s="99">
        <v>58.028999999999996</v>
      </c>
      <c r="M46" s="99">
        <v>152.548</v>
      </c>
      <c r="N46" s="99">
        <v>51.289999999999964</v>
      </c>
    </row>
    <row r="47" spans="1:14">
      <c r="A47" s="93" t="s">
        <v>297</v>
      </c>
      <c r="B47" s="94" t="s">
        <v>1</v>
      </c>
      <c r="C47" s="98">
        <v>-9.2479999999999336</v>
      </c>
      <c r="D47" s="98">
        <v>29.419999999999959</v>
      </c>
      <c r="E47" s="98">
        <v>5.0389999999999873</v>
      </c>
      <c r="F47" s="98">
        <v>-2.4099999999999682</v>
      </c>
      <c r="G47" s="98">
        <v>-3.0230000000000246</v>
      </c>
      <c r="H47" s="98">
        <v>25.280000000000086</v>
      </c>
      <c r="I47" s="98">
        <v>-1.9800000000000182</v>
      </c>
      <c r="J47" s="98">
        <v>5.0229999999999109</v>
      </c>
      <c r="K47" s="98">
        <v>-3.4400000000000546</v>
      </c>
      <c r="L47" s="98">
        <v>67.944000000000187</v>
      </c>
      <c r="M47" s="98">
        <v>148.03999999999996</v>
      </c>
      <c r="N47" s="98">
        <v>58.144999999999982</v>
      </c>
    </row>
    <row r="48" spans="1:14">
      <c r="A48" s="93" t="s">
        <v>298</v>
      </c>
      <c r="B48" s="94" t="s">
        <v>1</v>
      </c>
      <c r="C48" s="98">
        <v>2.4099999999999966</v>
      </c>
      <c r="D48" s="98">
        <v>-1.3439999999999941</v>
      </c>
      <c r="E48" s="98">
        <v>-0.81300000000000239</v>
      </c>
      <c r="F48" s="98">
        <v>1.394999999999996</v>
      </c>
      <c r="G48" s="98">
        <v>7.769999999999996</v>
      </c>
      <c r="H48" s="98">
        <v>-9.9999999999909051E-3</v>
      </c>
      <c r="I48" s="98">
        <v>1.0249999999999915</v>
      </c>
      <c r="J48" s="98">
        <v>0.77899999999999636</v>
      </c>
      <c r="K48" s="98">
        <v>4.9100000000000108</v>
      </c>
      <c r="L48" s="98">
        <v>-0.87800000000000011</v>
      </c>
      <c r="M48" s="98">
        <v>0.61999999999999034</v>
      </c>
      <c r="N48" s="98">
        <v>0.66700000000000159</v>
      </c>
    </row>
    <row r="49" spans="1:14">
      <c r="A49" s="96" t="s">
        <v>299</v>
      </c>
      <c r="B49" s="97" t="s">
        <v>1</v>
      </c>
      <c r="C49" s="100">
        <v>0</v>
      </c>
      <c r="D49" s="100">
        <v>-7.1740000000000004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</row>
    <row r="50" spans="1:14">
      <c r="A50" s="25" t="s">
        <v>196</v>
      </c>
      <c r="B50" s="102"/>
      <c r="C50" s="103"/>
      <c r="D50" s="103"/>
      <c r="E50" s="103"/>
      <c r="F50" s="103"/>
      <c r="G50" s="104"/>
      <c r="H50" s="104"/>
      <c r="I50" s="104"/>
      <c r="J50" s="104"/>
      <c r="K50" s="104"/>
      <c r="L50" s="104"/>
      <c r="M50" s="104"/>
      <c r="N50" s="104"/>
    </row>
    <row r="51" spans="1:14" ht="30" customHeight="1">
      <c r="A51" s="232" t="s">
        <v>173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51"/>
    </row>
    <row r="52" spans="1:14">
      <c r="A52" s="252" t="s">
        <v>170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</row>
    <row r="53" spans="1:14">
      <c r="A53" s="3"/>
      <c r="B53" s="90" t="s">
        <v>0</v>
      </c>
      <c r="C53" s="39">
        <v>39448</v>
      </c>
      <c r="D53" s="39">
        <v>39814</v>
      </c>
      <c r="E53" s="39">
        <v>40179</v>
      </c>
      <c r="F53" s="39">
        <v>40544</v>
      </c>
      <c r="G53" s="39">
        <v>40909</v>
      </c>
      <c r="H53" s="39">
        <v>41275</v>
      </c>
      <c r="I53" s="39">
        <v>41640</v>
      </c>
      <c r="J53" s="39">
        <v>42005</v>
      </c>
      <c r="K53" s="39">
        <v>42370</v>
      </c>
      <c r="L53" s="39">
        <v>42736</v>
      </c>
      <c r="M53" s="39">
        <v>43101</v>
      </c>
      <c r="N53" s="39">
        <v>43466</v>
      </c>
    </row>
    <row r="54" spans="1:14" ht="24">
      <c r="A54" s="91" t="s">
        <v>291</v>
      </c>
      <c r="B54" s="92" t="s">
        <v>1</v>
      </c>
      <c r="C54" s="8">
        <v>600.81100000000004</v>
      </c>
      <c r="D54" s="8">
        <v>683.55499999999995</v>
      </c>
      <c r="E54" s="8">
        <v>774.70699999999999</v>
      </c>
      <c r="F54" s="8">
        <v>856.58</v>
      </c>
      <c r="G54" s="8">
        <v>883.524</v>
      </c>
      <c r="H54" s="8">
        <v>931.06</v>
      </c>
      <c r="I54" s="8">
        <v>873.90899999999999</v>
      </c>
      <c r="J54" s="8">
        <v>923.41700000000003</v>
      </c>
      <c r="K54" s="8">
        <v>1010.022</v>
      </c>
      <c r="L54" s="8">
        <v>1007.18</v>
      </c>
      <c r="M54" s="8">
        <v>1035.7170000000001</v>
      </c>
      <c r="N54" s="8">
        <v>1045.3910000000001</v>
      </c>
    </row>
    <row r="55" spans="1:14">
      <c r="A55" s="93" t="s">
        <v>292</v>
      </c>
      <c r="B55" s="94" t="s">
        <v>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0.39100000000000001</v>
      </c>
      <c r="J55" s="12">
        <v>4.242</v>
      </c>
      <c r="K55" s="12">
        <v>4.0839999999999996</v>
      </c>
      <c r="L55" s="12">
        <v>4.2770000000000001</v>
      </c>
      <c r="M55" s="12">
        <v>5.8550000000000004</v>
      </c>
      <c r="N55" s="12">
        <v>6.2960000000000003</v>
      </c>
    </row>
    <row r="56" spans="1:14">
      <c r="A56" s="95" t="s">
        <v>293</v>
      </c>
      <c r="B56" s="94" t="s">
        <v>1</v>
      </c>
      <c r="C56" s="12">
        <v>527.76599999999996</v>
      </c>
      <c r="D56" s="12">
        <v>585.91899999999998</v>
      </c>
      <c r="E56" s="12">
        <v>653.59199999999998</v>
      </c>
      <c r="F56" s="12">
        <v>705.13300000000004</v>
      </c>
      <c r="G56" s="12">
        <v>726.09799999999996</v>
      </c>
      <c r="H56" s="12">
        <v>760.45600000000002</v>
      </c>
      <c r="I56" s="12">
        <v>677.89800000000002</v>
      </c>
      <c r="J56" s="12">
        <v>716.74900000000002</v>
      </c>
      <c r="K56" s="12">
        <v>801.64200000000005</v>
      </c>
      <c r="L56" s="12">
        <v>801.46799999999996</v>
      </c>
      <c r="M56" s="12">
        <v>811.45100000000002</v>
      </c>
      <c r="N56" s="12">
        <v>811.61599999999999</v>
      </c>
    </row>
    <row r="57" spans="1:14">
      <c r="A57" s="93" t="s">
        <v>294</v>
      </c>
      <c r="B57" s="94" t="s">
        <v>1</v>
      </c>
      <c r="C57" s="12">
        <v>49.451000000000001</v>
      </c>
      <c r="D57" s="12">
        <v>42.11</v>
      </c>
      <c r="E57" s="12">
        <v>25.501000000000001</v>
      </c>
      <c r="F57" s="12">
        <v>12.042999999999999</v>
      </c>
      <c r="G57" s="12">
        <v>5.2759999999999998</v>
      </c>
      <c r="H57" s="12">
        <v>0.184</v>
      </c>
      <c r="I57" s="12">
        <v>1.59</v>
      </c>
      <c r="J57" s="12">
        <v>2.9319999999999999</v>
      </c>
      <c r="K57" s="12">
        <v>2.5369999999999999</v>
      </c>
      <c r="L57" s="12">
        <v>1.504</v>
      </c>
      <c r="M57" s="12">
        <v>1.2310000000000001</v>
      </c>
      <c r="N57" s="12">
        <v>0.32800000000000001</v>
      </c>
    </row>
    <row r="58" spans="1:14">
      <c r="A58" s="93" t="s">
        <v>295</v>
      </c>
      <c r="B58" s="94" t="s">
        <v>1</v>
      </c>
      <c r="C58" s="12">
        <v>478.315</v>
      </c>
      <c r="D58" s="12">
        <v>543.80899999999997</v>
      </c>
      <c r="E58" s="12">
        <v>628.09100000000001</v>
      </c>
      <c r="F58" s="12">
        <v>693.09</v>
      </c>
      <c r="G58" s="12">
        <v>720.822</v>
      </c>
      <c r="H58" s="12">
        <v>760.27200000000005</v>
      </c>
      <c r="I58" s="12">
        <v>676.30799999999999</v>
      </c>
      <c r="J58" s="12">
        <v>713.81700000000001</v>
      </c>
      <c r="K58" s="12">
        <v>799.10500000000002</v>
      </c>
      <c r="L58" s="12">
        <v>799.96400000000006</v>
      </c>
      <c r="M58" s="12">
        <v>810.22</v>
      </c>
      <c r="N58" s="12">
        <v>811.28800000000001</v>
      </c>
    </row>
    <row r="59" spans="1:14">
      <c r="A59" s="93" t="s">
        <v>296</v>
      </c>
      <c r="B59" s="94" t="s">
        <v>1</v>
      </c>
      <c r="C59" s="12">
        <v>73.045000000000002</v>
      </c>
      <c r="D59" s="12">
        <v>97.635999999999996</v>
      </c>
      <c r="E59" s="12">
        <v>121.11499999999999</v>
      </c>
      <c r="F59" s="12">
        <v>151.447</v>
      </c>
      <c r="G59" s="12">
        <v>157.42599999999999</v>
      </c>
      <c r="H59" s="12">
        <v>170.60400000000001</v>
      </c>
      <c r="I59" s="12">
        <v>195.62</v>
      </c>
      <c r="J59" s="12">
        <v>202.42599999999999</v>
      </c>
      <c r="K59" s="12">
        <v>204.29599999999999</v>
      </c>
      <c r="L59" s="12">
        <v>201.435</v>
      </c>
      <c r="M59" s="12">
        <v>218.411</v>
      </c>
      <c r="N59" s="12">
        <v>227.47900000000001</v>
      </c>
    </row>
    <row r="60" spans="1:14">
      <c r="A60" s="93" t="s">
        <v>294</v>
      </c>
      <c r="B60" s="94" t="s">
        <v>1</v>
      </c>
      <c r="C60" s="12">
        <v>0.83399999999999996</v>
      </c>
      <c r="D60" s="12">
        <v>4.8520000000000003</v>
      </c>
      <c r="E60" s="12">
        <v>1.224</v>
      </c>
      <c r="F60" s="12">
        <v>1.111</v>
      </c>
      <c r="G60" s="12">
        <v>1.327</v>
      </c>
      <c r="H60" s="12">
        <v>1.377</v>
      </c>
      <c r="I60" s="12">
        <v>1.659</v>
      </c>
      <c r="J60" s="12">
        <v>3.0659999999999998</v>
      </c>
      <c r="K60" s="12">
        <v>1.5169999999999999</v>
      </c>
      <c r="L60" s="12">
        <v>2.4470000000000001</v>
      </c>
      <c r="M60" s="12">
        <v>3.5419999999999998</v>
      </c>
      <c r="N60" s="12">
        <v>4.4000000000000004</v>
      </c>
    </row>
    <row r="61" spans="1:14">
      <c r="A61" s="96" t="s">
        <v>295</v>
      </c>
      <c r="B61" s="97" t="s">
        <v>1</v>
      </c>
      <c r="C61" s="24">
        <v>72.210999999999999</v>
      </c>
      <c r="D61" s="24">
        <v>92.784000000000006</v>
      </c>
      <c r="E61" s="24">
        <v>119.89100000000001</v>
      </c>
      <c r="F61" s="24">
        <v>150.33600000000001</v>
      </c>
      <c r="G61" s="24">
        <v>156.09899999999999</v>
      </c>
      <c r="H61" s="24">
        <v>169.227</v>
      </c>
      <c r="I61" s="24">
        <v>193.96100000000001</v>
      </c>
      <c r="J61" s="24">
        <v>199.36</v>
      </c>
      <c r="K61" s="24">
        <v>202.779</v>
      </c>
      <c r="L61" s="24">
        <v>198.988</v>
      </c>
      <c r="M61" s="24">
        <v>214.869</v>
      </c>
      <c r="N61" s="24">
        <v>223.07900000000001</v>
      </c>
    </row>
    <row r="62" spans="1:14">
      <c r="A62" s="252" t="s">
        <v>172</v>
      </c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</row>
    <row r="63" spans="1:14">
      <c r="A63" s="3"/>
      <c r="B63" s="90" t="s">
        <v>0</v>
      </c>
      <c r="C63" s="39">
        <v>39448</v>
      </c>
      <c r="D63" s="39">
        <v>39814</v>
      </c>
      <c r="E63" s="39">
        <v>40179</v>
      </c>
      <c r="F63" s="39">
        <v>40544</v>
      </c>
      <c r="G63" s="39">
        <v>40909</v>
      </c>
      <c r="H63" s="39">
        <v>41275</v>
      </c>
      <c r="I63" s="39">
        <v>41640</v>
      </c>
      <c r="J63" s="39">
        <v>42005</v>
      </c>
      <c r="K63" s="39">
        <v>42370</v>
      </c>
      <c r="L63" s="39">
        <v>42736</v>
      </c>
      <c r="M63" s="39">
        <v>43101</v>
      </c>
      <c r="N63" s="39">
        <v>43466</v>
      </c>
    </row>
    <row r="64" spans="1:14" ht="24">
      <c r="A64" s="91" t="s">
        <v>291</v>
      </c>
      <c r="B64" s="92" t="s">
        <v>1</v>
      </c>
      <c r="C64" s="99">
        <v>600.81100000000004</v>
      </c>
      <c r="D64" s="99">
        <v>683.55499999999995</v>
      </c>
      <c r="E64" s="99">
        <v>774.70699999999999</v>
      </c>
      <c r="F64" s="99">
        <v>856.58</v>
      </c>
      <c r="G64" s="99">
        <v>883.524</v>
      </c>
      <c r="H64" s="99">
        <v>931.06</v>
      </c>
      <c r="I64" s="99">
        <v>873.90899999999999</v>
      </c>
      <c r="J64" s="99">
        <v>923.41700000000003</v>
      </c>
      <c r="K64" s="99">
        <v>1010.022</v>
      </c>
      <c r="L64" s="99">
        <v>1007.18</v>
      </c>
      <c r="M64" s="99">
        <v>1035.7170000000001</v>
      </c>
      <c r="N64" s="99">
        <v>1045.3910000000001</v>
      </c>
    </row>
    <row r="65" spans="1:14">
      <c r="A65" s="93" t="s">
        <v>297</v>
      </c>
      <c r="B65" s="94" t="s">
        <v>1</v>
      </c>
      <c r="C65" s="98">
        <v>577.47799999999995</v>
      </c>
      <c r="D65" s="98">
        <v>647.48599999999999</v>
      </c>
      <c r="E65" s="98">
        <v>728.80899999999997</v>
      </c>
      <c r="F65" s="98">
        <v>809.46</v>
      </c>
      <c r="G65" s="98">
        <v>837.13800000000003</v>
      </c>
      <c r="H65" s="98">
        <v>884.98</v>
      </c>
      <c r="I65" s="98">
        <v>835.60299999999995</v>
      </c>
      <c r="J65" s="98">
        <v>885.64300000000003</v>
      </c>
      <c r="K65" s="98">
        <v>978.25300000000004</v>
      </c>
      <c r="L65" s="98">
        <v>979.24900000000002</v>
      </c>
      <c r="M65" s="98">
        <v>1008.274</v>
      </c>
      <c r="N65" s="98">
        <v>1033.1569999999999</v>
      </c>
    </row>
    <row r="66" spans="1:14">
      <c r="A66" s="93" t="s">
        <v>298</v>
      </c>
      <c r="B66" s="94" t="s">
        <v>1</v>
      </c>
      <c r="C66" s="98">
        <v>29.419</v>
      </c>
      <c r="D66" s="98">
        <v>40.814</v>
      </c>
      <c r="E66" s="98">
        <v>56.753</v>
      </c>
      <c r="F66" s="98">
        <v>68.23</v>
      </c>
      <c r="G66" s="98">
        <v>71.673000000000002</v>
      </c>
      <c r="H66" s="98">
        <v>73.822000000000003</v>
      </c>
      <c r="I66" s="98">
        <v>78.179000000000002</v>
      </c>
      <c r="J66" s="98">
        <v>79.531000000000006</v>
      </c>
      <c r="K66" s="98">
        <v>76.963999999999999</v>
      </c>
      <c r="L66" s="98">
        <v>76.64</v>
      </c>
      <c r="M66" s="98">
        <v>83.647999999999996</v>
      </c>
      <c r="N66" s="98">
        <v>90.352000000000004</v>
      </c>
    </row>
    <row r="67" spans="1:14">
      <c r="A67" s="96" t="s">
        <v>299</v>
      </c>
      <c r="B67" s="97" t="s">
        <v>1</v>
      </c>
      <c r="C67" s="100">
        <v>0</v>
      </c>
      <c r="D67" s="100">
        <v>9.4600000000000009</v>
      </c>
      <c r="E67" s="100">
        <v>10.878</v>
      </c>
      <c r="F67" s="100">
        <v>16.721</v>
      </c>
      <c r="G67" s="100">
        <v>19.718</v>
      </c>
      <c r="H67" s="100">
        <v>30.878</v>
      </c>
      <c r="I67" s="100">
        <v>39.802</v>
      </c>
      <c r="J67" s="100">
        <v>45.326000000000001</v>
      </c>
      <c r="K67" s="100">
        <v>46.326000000000001</v>
      </c>
      <c r="L67" s="100">
        <v>7.1740000000000004</v>
      </c>
      <c r="M67" s="100">
        <v>0</v>
      </c>
      <c r="N67" s="100">
        <v>0</v>
      </c>
    </row>
    <row r="68" spans="1:14">
      <c r="A68" s="252" t="s">
        <v>170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</row>
    <row r="69" spans="1:14">
      <c r="A69" s="3"/>
      <c r="B69" s="90" t="s">
        <v>0</v>
      </c>
      <c r="C69" s="39">
        <v>39448</v>
      </c>
      <c r="D69" s="39">
        <v>39814</v>
      </c>
      <c r="E69" s="39">
        <v>40179</v>
      </c>
      <c r="F69" s="39">
        <v>40544</v>
      </c>
      <c r="G69" s="39">
        <v>40909</v>
      </c>
      <c r="H69" s="39">
        <v>41275</v>
      </c>
      <c r="I69" s="39">
        <v>41640</v>
      </c>
      <c r="J69" s="39">
        <v>42005</v>
      </c>
      <c r="K69" s="39">
        <v>42370</v>
      </c>
      <c r="L69" s="39">
        <v>42736</v>
      </c>
      <c r="M69" s="39">
        <v>43101</v>
      </c>
      <c r="N69" s="39">
        <v>43466</v>
      </c>
    </row>
    <row r="70" spans="1:14" ht="24">
      <c r="A70" s="91" t="s">
        <v>291</v>
      </c>
      <c r="B70" s="92" t="s">
        <v>193</v>
      </c>
      <c r="C70" s="8">
        <v>46.7</v>
      </c>
      <c r="D70" s="8">
        <v>49.8</v>
      </c>
      <c r="E70" s="8">
        <v>53.5</v>
      </c>
      <c r="F70" s="8">
        <v>54.7</v>
      </c>
      <c r="G70" s="8">
        <v>54.4</v>
      </c>
      <c r="H70" s="8">
        <v>56.5</v>
      </c>
      <c r="I70" s="8">
        <v>51.1</v>
      </c>
      <c r="J70" s="8">
        <v>51.3</v>
      </c>
      <c r="K70" s="8">
        <v>54.2</v>
      </c>
      <c r="L70" s="8">
        <v>50.6</v>
      </c>
      <c r="M70" s="8">
        <v>48.8</v>
      </c>
      <c r="N70" s="8">
        <v>45.7</v>
      </c>
    </row>
    <row r="71" spans="1:14">
      <c r="A71" s="93" t="s">
        <v>292</v>
      </c>
      <c r="B71" s="94" t="s">
        <v>193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0.2</v>
      </c>
      <c r="K71" s="12">
        <v>0.2</v>
      </c>
      <c r="L71" s="12">
        <v>0.2</v>
      </c>
      <c r="M71" s="12">
        <v>0.3</v>
      </c>
      <c r="N71" s="12">
        <v>0.3</v>
      </c>
    </row>
    <row r="72" spans="1:14">
      <c r="A72" s="95" t="s">
        <v>293</v>
      </c>
      <c r="B72" s="94" t="s">
        <v>193</v>
      </c>
      <c r="C72" s="12">
        <v>41.1</v>
      </c>
      <c r="D72" s="12">
        <v>42.7</v>
      </c>
      <c r="E72" s="12">
        <v>45.2</v>
      </c>
      <c r="F72" s="12">
        <v>45</v>
      </c>
      <c r="G72" s="12">
        <v>44.7</v>
      </c>
      <c r="H72" s="12">
        <v>46.2</v>
      </c>
      <c r="I72" s="12">
        <v>39.6</v>
      </c>
      <c r="J72" s="12">
        <v>39.799999999999997</v>
      </c>
      <c r="K72" s="12">
        <v>43</v>
      </c>
      <c r="L72" s="12">
        <v>40.299999999999997</v>
      </c>
      <c r="M72" s="12">
        <v>38.200000000000003</v>
      </c>
      <c r="N72" s="12">
        <v>35.5</v>
      </c>
    </row>
    <row r="73" spans="1:14">
      <c r="A73" s="93" t="s">
        <v>294</v>
      </c>
      <c r="B73" s="94" t="s">
        <v>193</v>
      </c>
      <c r="C73" s="12">
        <v>3.8</v>
      </c>
      <c r="D73" s="12">
        <v>3.1</v>
      </c>
      <c r="E73" s="12">
        <v>1.8</v>
      </c>
      <c r="F73" s="12">
        <v>0.8</v>
      </c>
      <c r="G73" s="12">
        <v>0.3</v>
      </c>
      <c r="H73" s="12">
        <v>0</v>
      </c>
      <c r="I73" s="12">
        <v>0.1</v>
      </c>
      <c r="J73" s="12">
        <v>0.2</v>
      </c>
      <c r="K73" s="12">
        <v>0.1</v>
      </c>
      <c r="L73" s="12">
        <v>0.1</v>
      </c>
      <c r="M73" s="12">
        <v>0.1</v>
      </c>
      <c r="N73" s="12">
        <v>0</v>
      </c>
    </row>
    <row r="74" spans="1:14">
      <c r="A74" s="93" t="s">
        <v>295</v>
      </c>
      <c r="B74" s="94" t="s">
        <v>193</v>
      </c>
      <c r="C74" s="12">
        <v>37.200000000000003</v>
      </c>
      <c r="D74" s="12">
        <v>39.6</v>
      </c>
      <c r="E74" s="12">
        <v>43.4</v>
      </c>
      <c r="F74" s="12">
        <v>44.3</v>
      </c>
      <c r="G74" s="12">
        <v>44.4</v>
      </c>
      <c r="H74" s="12">
        <v>46.2</v>
      </c>
      <c r="I74" s="12">
        <v>39.5</v>
      </c>
      <c r="J74" s="12">
        <v>39.6</v>
      </c>
      <c r="K74" s="12">
        <v>42.9</v>
      </c>
      <c r="L74" s="12">
        <v>40.200000000000003</v>
      </c>
      <c r="M74" s="12">
        <v>38.200000000000003</v>
      </c>
      <c r="N74" s="12">
        <v>35.5</v>
      </c>
    </row>
    <row r="75" spans="1:14">
      <c r="A75" s="93" t="s">
        <v>296</v>
      </c>
      <c r="B75" s="94" t="s">
        <v>193</v>
      </c>
      <c r="C75" s="12">
        <v>5.7</v>
      </c>
      <c r="D75" s="12">
        <v>7.1</v>
      </c>
      <c r="E75" s="12">
        <v>8.4</v>
      </c>
      <c r="F75" s="12">
        <v>9.6999999999999993</v>
      </c>
      <c r="G75" s="12">
        <v>9.6999999999999993</v>
      </c>
      <c r="H75" s="12">
        <v>10.4</v>
      </c>
      <c r="I75" s="12">
        <v>11.4</v>
      </c>
      <c r="J75" s="12">
        <v>11.2</v>
      </c>
      <c r="K75" s="12">
        <v>11</v>
      </c>
      <c r="L75" s="12">
        <v>10.1</v>
      </c>
      <c r="M75" s="12">
        <v>10.3</v>
      </c>
      <c r="N75" s="12">
        <v>9.9</v>
      </c>
    </row>
    <row r="76" spans="1:14">
      <c r="A76" s="93" t="s">
        <v>294</v>
      </c>
      <c r="B76" s="94" t="s">
        <v>193</v>
      </c>
      <c r="C76" s="12">
        <v>0.1</v>
      </c>
      <c r="D76" s="12">
        <v>0.4</v>
      </c>
      <c r="E76" s="12">
        <v>0.1</v>
      </c>
      <c r="F76" s="12">
        <v>0.1</v>
      </c>
      <c r="G76" s="12">
        <v>0.1</v>
      </c>
      <c r="H76" s="12">
        <v>0.1</v>
      </c>
      <c r="I76" s="12">
        <v>0.1</v>
      </c>
      <c r="J76" s="12">
        <v>0.2</v>
      </c>
      <c r="K76" s="12">
        <v>0.1</v>
      </c>
      <c r="L76" s="12">
        <v>0.1</v>
      </c>
      <c r="M76" s="12">
        <v>0.2</v>
      </c>
      <c r="N76" s="12">
        <v>0.2</v>
      </c>
    </row>
    <row r="77" spans="1:14">
      <c r="A77" s="96" t="s">
        <v>295</v>
      </c>
      <c r="B77" s="97" t="s">
        <v>193</v>
      </c>
      <c r="C77" s="24">
        <v>5.6</v>
      </c>
      <c r="D77" s="24">
        <v>6.8</v>
      </c>
      <c r="E77" s="24">
        <v>8.3000000000000007</v>
      </c>
      <c r="F77" s="24">
        <v>9.6</v>
      </c>
      <c r="G77" s="24">
        <v>9.6</v>
      </c>
      <c r="H77" s="24">
        <v>10.3</v>
      </c>
      <c r="I77" s="24">
        <v>11.3</v>
      </c>
      <c r="J77" s="24">
        <v>11.1</v>
      </c>
      <c r="K77" s="24">
        <v>10.9</v>
      </c>
      <c r="L77" s="24">
        <v>10</v>
      </c>
      <c r="M77" s="24">
        <v>10.1</v>
      </c>
      <c r="N77" s="24">
        <v>9.8000000000000007</v>
      </c>
    </row>
    <row r="78" spans="1:14">
      <c r="A78" s="252" t="s">
        <v>172</v>
      </c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</row>
    <row r="79" spans="1:14">
      <c r="A79" s="3"/>
      <c r="B79" s="90" t="s">
        <v>0</v>
      </c>
      <c r="C79" s="39">
        <v>39448</v>
      </c>
      <c r="D79" s="39">
        <v>39814</v>
      </c>
      <c r="E79" s="39">
        <v>40179</v>
      </c>
      <c r="F79" s="39">
        <v>40544</v>
      </c>
      <c r="G79" s="39">
        <v>40909</v>
      </c>
      <c r="H79" s="39">
        <v>41275</v>
      </c>
      <c r="I79" s="39">
        <v>41640</v>
      </c>
      <c r="J79" s="39">
        <v>42005</v>
      </c>
      <c r="K79" s="39">
        <v>42370</v>
      </c>
      <c r="L79" s="39">
        <v>42736</v>
      </c>
      <c r="M79" s="39">
        <v>43101</v>
      </c>
      <c r="N79" s="39">
        <v>43466</v>
      </c>
    </row>
    <row r="80" spans="1:14" ht="24">
      <c r="A80" s="91" t="s">
        <v>291</v>
      </c>
      <c r="B80" s="92" t="s">
        <v>193</v>
      </c>
      <c r="C80" s="8">
        <v>46.7</v>
      </c>
      <c r="D80" s="8">
        <v>49.8</v>
      </c>
      <c r="E80" s="8">
        <v>53.5</v>
      </c>
      <c r="F80" s="8">
        <v>54.7</v>
      </c>
      <c r="G80" s="8">
        <v>54.4</v>
      </c>
      <c r="H80" s="8">
        <v>56.5</v>
      </c>
      <c r="I80" s="8">
        <v>51.1</v>
      </c>
      <c r="J80" s="8">
        <v>51.3</v>
      </c>
      <c r="K80" s="8">
        <v>54.2</v>
      </c>
      <c r="L80" s="8">
        <v>50.6</v>
      </c>
      <c r="M80" s="8">
        <v>48.8</v>
      </c>
      <c r="N80" s="8">
        <v>45.7</v>
      </c>
    </row>
    <row r="81" spans="1:14">
      <c r="A81" s="93" t="s">
        <v>297</v>
      </c>
      <c r="B81" s="94" t="s">
        <v>193</v>
      </c>
      <c r="C81" s="12">
        <v>44.9</v>
      </c>
      <c r="D81" s="12">
        <v>47.2</v>
      </c>
      <c r="E81" s="12">
        <v>50.4</v>
      </c>
      <c r="F81" s="12">
        <v>51.7</v>
      </c>
      <c r="G81" s="12">
        <v>51.6</v>
      </c>
      <c r="H81" s="12">
        <v>53.7</v>
      </c>
      <c r="I81" s="12">
        <v>48.8</v>
      </c>
      <c r="J81" s="12">
        <v>49.2</v>
      </c>
      <c r="K81" s="12">
        <v>52.5</v>
      </c>
      <c r="L81" s="12">
        <v>49.2</v>
      </c>
      <c r="M81" s="12">
        <v>47.5</v>
      </c>
      <c r="N81" s="12">
        <v>45.2</v>
      </c>
    </row>
    <row r="82" spans="1:14">
      <c r="A82" s="93" t="s">
        <v>298</v>
      </c>
      <c r="B82" s="94" t="s">
        <v>193</v>
      </c>
      <c r="C82" s="12">
        <v>2.2999999999999998</v>
      </c>
      <c r="D82" s="12">
        <v>3</v>
      </c>
      <c r="E82" s="12">
        <v>3.9</v>
      </c>
      <c r="F82" s="12">
        <v>4.4000000000000004</v>
      </c>
      <c r="G82" s="12">
        <v>4.4000000000000004</v>
      </c>
      <c r="H82" s="12">
        <v>4.5</v>
      </c>
      <c r="I82" s="12">
        <v>4.5999999999999996</v>
      </c>
      <c r="J82" s="12">
        <v>4.4000000000000004</v>
      </c>
      <c r="K82" s="12">
        <v>4.0999999999999996</v>
      </c>
      <c r="L82" s="12">
        <v>3.9</v>
      </c>
      <c r="M82" s="12">
        <v>3.9</v>
      </c>
      <c r="N82" s="12">
        <v>3.9</v>
      </c>
    </row>
    <row r="83" spans="1:14">
      <c r="A83" s="96" t="s">
        <v>299</v>
      </c>
      <c r="B83" s="97" t="s">
        <v>193</v>
      </c>
      <c r="C83" s="24">
        <v>0</v>
      </c>
      <c r="D83" s="24">
        <v>0.7</v>
      </c>
      <c r="E83" s="24">
        <v>0.8</v>
      </c>
      <c r="F83" s="24">
        <v>1.1000000000000001</v>
      </c>
      <c r="G83" s="24">
        <v>1.2</v>
      </c>
      <c r="H83" s="24">
        <v>1.9</v>
      </c>
      <c r="I83" s="24">
        <v>2.2999999999999998</v>
      </c>
      <c r="J83" s="24">
        <v>2.5</v>
      </c>
      <c r="K83" s="24">
        <v>2.5</v>
      </c>
      <c r="L83" s="24">
        <v>0.4</v>
      </c>
      <c r="M83" s="24">
        <v>0</v>
      </c>
      <c r="N83" s="24">
        <v>0</v>
      </c>
    </row>
    <row r="84" spans="1:14">
      <c r="A84" s="252" t="s">
        <v>170</v>
      </c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</row>
    <row r="85" spans="1:14">
      <c r="A85" s="3"/>
      <c r="B85" s="90" t="s">
        <v>0</v>
      </c>
      <c r="C85" s="39" t="s">
        <v>312</v>
      </c>
      <c r="D85" s="39" t="s">
        <v>313</v>
      </c>
      <c r="E85" s="39" t="s">
        <v>314</v>
      </c>
      <c r="F85" s="39" t="s">
        <v>315</v>
      </c>
      <c r="G85" s="39" t="s">
        <v>316</v>
      </c>
      <c r="H85" s="39" t="s">
        <v>317</v>
      </c>
      <c r="I85" s="39" t="s">
        <v>318</v>
      </c>
      <c r="J85" s="39" t="s">
        <v>319</v>
      </c>
      <c r="K85" s="39" t="s">
        <v>320</v>
      </c>
      <c r="L85" s="39" t="s">
        <v>321</v>
      </c>
      <c r="M85" s="39" t="s">
        <v>322</v>
      </c>
      <c r="N85" s="39" t="s">
        <v>323</v>
      </c>
    </row>
    <row r="86" spans="1:14" ht="24">
      <c r="A86" s="91" t="s">
        <v>291</v>
      </c>
      <c r="B86" s="92" t="s">
        <v>1</v>
      </c>
      <c r="C86" s="8">
        <v>72.377000000000066</v>
      </c>
      <c r="D86" s="8">
        <v>82.743999999999915</v>
      </c>
      <c r="E86" s="8">
        <v>91.152000000000044</v>
      </c>
      <c r="F86" s="8">
        <v>81.873000000000047</v>
      </c>
      <c r="G86" s="8">
        <v>26.94399999999996</v>
      </c>
      <c r="H86" s="8">
        <v>47.535999999999945</v>
      </c>
      <c r="I86" s="8">
        <v>-57.150999999999954</v>
      </c>
      <c r="J86" s="8">
        <v>49.508000000000038</v>
      </c>
      <c r="K86" s="8">
        <v>86.605000000000018</v>
      </c>
      <c r="L86" s="8">
        <v>-2.8420000000000982</v>
      </c>
      <c r="M86" s="8">
        <v>28.537000000000148</v>
      </c>
      <c r="N86" s="8">
        <v>9.6739999999999782</v>
      </c>
    </row>
    <row r="87" spans="1:14">
      <c r="A87" s="93" t="s">
        <v>292</v>
      </c>
      <c r="B87" s="94" t="s">
        <v>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0.39100000000000001</v>
      </c>
      <c r="J87" s="12">
        <v>3.851</v>
      </c>
      <c r="K87" s="12">
        <v>-0.15800000000000036</v>
      </c>
      <c r="L87" s="12">
        <v>0.1930000000000005</v>
      </c>
      <c r="M87" s="12">
        <v>1.5780000000000003</v>
      </c>
      <c r="N87" s="12">
        <v>0.44099999999999984</v>
      </c>
    </row>
    <row r="88" spans="1:14">
      <c r="A88" s="95" t="s">
        <v>293</v>
      </c>
      <c r="B88" s="94" t="s">
        <v>1</v>
      </c>
      <c r="C88" s="12">
        <v>63.562999999999988</v>
      </c>
      <c r="D88" s="12">
        <v>58.15300000000002</v>
      </c>
      <c r="E88" s="12">
        <v>67.673000000000002</v>
      </c>
      <c r="F88" s="12">
        <v>51.541000000000054</v>
      </c>
      <c r="G88" s="12">
        <v>20.964999999999918</v>
      </c>
      <c r="H88" s="12">
        <v>34.358000000000061</v>
      </c>
      <c r="I88" s="12">
        <v>-82.557999999999993</v>
      </c>
      <c r="J88" s="12">
        <v>38.850999999999999</v>
      </c>
      <c r="K88" s="12">
        <v>84.893000000000029</v>
      </c>
      <c r="L88" s="12">
        <v>-0.17400000000009186</v>
      </c>
      <c r="M88" s="12">
        <v>9.9830000000000609</v>
      </c>
      <c r="N88" s="12">
        <v>0.16499999999996362</v>
      </c>
    </row>
    <row r="89" spans="1:14">
      <c r="A89" s="93" t="s">
        <v>294</v>
      </c>
      <c r="B89" s="94" t="s">
        <v>1</v>
      </c>
      <c r="C89" s="12">
        <v>28.907</v>
      </c>
      <c r="D89" s="12">
        <v>-7.3410000000000011</v>
      </c>
      <c r="E89" s="12">
        <v>-16.608999999999998</v>
      </c>
      <c r="F89" s="12">
        <v>-13.458000000000002</v>
      </c>
      <c r="G89" s="12">
        <v>-6.7669999999999995</v>
      </c>
      <c r="H89" s="12">
        <v>-5.0919999999999996</v>
      </c>
      <c r="I89" s="12">
        <v>1.4060000000000001</v>
      </c>
      <c r="J89" s="12">
        <v>1.3419999999999999</v>
      </c>
      <c r="K89" s="12">
        <v>-0.39500000000000002</v>
      </c>
      <c r="L89" s="12">
        <v>-1.0329999999999999</v>
      </c>
      <c r="M89" s="12">
        <v>-0.27299999999999991</v>
      </c>
      <c r="N89" s="12">
        <v>-0.90300000000000002</v>
      </c>
    </row>
    <row r="90" spans="1:14">
      <c r="A90" s="93" t="s">
        <v>295</v>
      </c>
      <c r="B90" s="94" t="s">
        <v>1</v>
      </c>
      <c r="C90" s="12">
        <v>34.656000000000006</v>
      </c>
      <c r="D90" s="12">
        <v>65.493999999999971</v>
      </c>
      <c r="E90" s="12">
        <v>84.282000000000039</v>
      </c>
      <c r="F90" s="12">
        <v>64.999000000000024</v>
      </c>
      <c r="G90" s="12">
        <v>27.731999999999971</v>
      </c>
      <c r="H90" s="12">
        <v>39.450000000000045</v>
      </c>
      <c r="I90" s="12">
        <v>-83.964000000000055</v>
      </c>
      <c r="J90" s="12">
        <v>37.509000000000015</v>
      </c>
      <c r="K90" s="12">
        <v>85.288000000000011</v>
      </c>
      <c r="L90" s="12">
        <v>0.85900000000003729</v>
      </c>
      <c r="M90" s="12">
        <v>10.255999999999972</v>
      </c>
      <c r="N90" s="12">
        <v>1.0679999999999836</v>
      </c>
    </row>
    <row r="91" spans="1:14">
      <c r="A91" s="93" t="s">
        <v>296</v>
      </c>
      <c r="B91" s="94" t="s">
        <v>1</v>
      </c>
      <c r="C91" s="12">
        <v>8.8140000000000072</v>
      </c>
      <c r="D91" s="12">
        <v>24.590999999999994</v>
      </c>
      <c r="E91" s="12">
        <v>23.478999999999999</v>
      </c>
      <c r="F91" s="12">
        <v>30.332000000000008</v>
      </c>
      <c r="G91" s="12">
        <v>5.978999999999985</v>
      </c>
      <c r="H91" s="12">
        <v>13.178000000000026</v>
      </c>
      <c r="I91" s="12">
        <v>25.015999999999991</v>
      </c>
      <c r="J91" s="12">
        <v>6.8059999999999832</v>
      </c>
      <c r="K91" s="12">
        <v>1.8700000000000045</v>
      </c>
      <c r="L91" s="12">
        <v>-2.86099999999999</v>
      </c>
      <c r="M91" s="12">
        <v>16.975999999999999</v>
      </c>
      <c r="N91" s="12">
        <v>9.0680000000000121</v>
      </c>
    </row>
    <row r="92" spans="1:14">
      <c r="A92" s="93" t="s">
        <v>294</v>
      </c>
      <c r="B92" s="94" t="s">
        <v>1</v>
      </c>
      <c r="C92" s="12">
        <v>0.27999999999999992</v>
      </c>
      <c r="D92" s="12">
        <v>4.0180000000000007</v>
      </c>
      <c r="E92" s="12">
        <v>-3.6280000000000001</v>
      </c>
      <c r="F92" s="12">
        <v>-0.11299999999999999</v>
      </c>
      <c r="G92" s="12">
        <v>0.21599999999999997</v>
      </c>
      <c r="H92" s="12">
        <v>5.0000000000000044E-2</v>
      </c>
      <c r="I92" s="12">
        <v>0.28200000000000003</v>
      </c>
      <c r="J92" s="12">
        <v>1.4069999999999998</v>
      </c>
      <c r="K92" s="12">
        <v>-1.5489999999999999</v>
      </c>
      <c r="L92" s="12">
        <v>0.93000000000000016</v>
      </c>
      <c r="M92" s="12">
        <v>1.0949999999999998</v>
      </c>
      <c r="N92" s="12">
        <v>0.85800000000000054</v>
      </c>
    </row>
    <row r="93" spans="1:14">
      <c r="A93" s="96" t="s">
        <v>295</v>
      </c>
      <c r="B93" s="97" t="s">
        <v>1</v>
      </c>
      <c r="C93" s="24">
        <v>8.5339999999999989</v>
      </c>
      <c r="D93" s="24">
        <v>20.573000000000008</v>
      </c>
      <c r="E93" s="24">
        <v>27.106999999999999</v>
      </c>
      <c r="F93" s="24">
        <v>30.445000000000007</v>
      </c>
      <c r="G93" s="24">
        <v>5.7629999999999768</v>
      </c>
      <c r="H93" s="24">
        <v>13.128000000000014</v>
      </c>
      <c r="I93" s="24">
        <v>24.734000000000009</v>
      </c>
      <c r="J93" s="24">
        <v>5.3990000000000009</v>
      </c>
      <c r="K93" s="24">
        <v>3.4189999999999827</v>
      </c>
      <c r="L93" s="24">
        <v>-3.7909999999999968</v>
      </c>
      <c r="M93" s="24">
        <v>15.881</v>
      </c>
      <c r="N93" s="24">
        <v>8.210000000000008</v>
      </c>
    </row>
    <row r="94" spans="1:14">
      <c r="A94" s="252" t="s">
        <v>172</v>
      </c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</row>
    <row r="95" spans="1:14">
      <c r="A95" s="3"/>
      <c r="B95" s="90" t="s">
        <v>0</v>
      </c>
      <c r="C95" s="39" t="s">
        <v>312</v>
      </c>
      <c r="D95" s="39" t="s">
        <v>313</v>
      </c>
      <c r="E95" s="39" t="s">
        <v>314</v>
      </c>
      <c r="F95" s="39" t="s">
        <v>315</v>
      </c>
      <c r="G95" s="39" t="s">
        <v>316</v>
      </c>
      <c r="H95" s="39" t="s">
        <v>317</v>
      </c>
      <c r="I95" s="39" t="s">
        <v>318</v>
      </c>
      <c r="J95" s="39" t="s">
        <v>319</v>
      </c>
      <c r="K95" s="39" t="s">
        <v>320</v>
      </c>
      <c r="L95" s="39" t="s">
        <v>321</v>
      </c>
      <c r="M95" s="39" t="s">
        <v>322</v>
      </c>
      <c r="N95" s="39" t="s">
        <v>323</v>
      </c>
    </row>
    <row r="96" spans="1:14" ht="24">
      <c r="A96" s="91" t="s">
        <v>291</v>
      </c>
      <c r="B96" s="92" t="s">
        <v>1</v>
      </c>
      <c r="C96" s="99">
        <v>72.377000000000066</v>
      </c>
      <c r="D96" s="99">
        <v>82.743999999999915</v>
      </c>
      <c r="E96" s="99">
        <v>91.152000000000044</v>
      </c>
      <c r="F96" s="99">
        <v>81.873000000000047</v>
      </c>
      <c r="G96" s="99">
        <v>26.94399999999996</v>
      </c>
      <c r="H96" s="99">
        <v>47.535999999999945</v>
      </c>
      <c r="I96" s="99">
        <v>-57.150999999999954</v>
      </c>
      <c r="J96" s="99">
        <v>49.508000000000038</v>
      </c>
      <c r="K96" s="99">
        <v>86.605000000000018</v>
      </c>
      <c r="L96" s="99">
        <v>-2.8420000000000982</v>
      </c>
      <c r="M96" s="99">
        <v>28.537000000000148</v>
      </c>
      <c r="N96" s="99">
        <v>9.6739999999999782</v>
      </c>
    </row>
    <row r="97" spans="1:14">
      <c r="A97" s="93" t="s">
        <v>297</v>
      </c>
      <c r="B97" s="94" t="s">
        <v>1</v>
      </c>
      <c r="C97" s="98">
        <v>69.90399999999994</v>
      </c>
      <c r="D97" s="98">
        <v>70.008000000000038</v>
      </c>
      <c r="E97" s="98">
        <v>81.322999999999979</v>
      </c>
      <c r="F97" s="98">
        <v>80.651000000000067</v>
      </c>
      <c r="G97" s="98">
        <v>27.677999999999997</v>
      </c>
      <c r="H97" s="98">
        <v>47.841999999999985</v>
      </c>
      <c r="I97" s="98">
        <v>-49.377000000000066</v>
      </c>
      <c r="J97" s="98">
        <v>50.040000000000077</v>
      </c>
      <c r="K97" s="98">
        <v>92.610000000000014</v>
      </c>
      <c r="L97" s="98">
        <v>0.9959999999999809</v>
      </c>
      <c r="M97" s="98">
        <v>29.024999999999977</v>
      </c>
      <c r="N97" s="98">
        <v>24.882999999999925</v>
      </c>
    </row>
    <row r="98" spans="1:14">
      <c r="A98" s="93" t="s">
        <v>298</v>
      </c>
      <c r="B98" s="94" t="s">
        <v>1</v>
      </c>
      <c r="C98" s="98">
        <v>3.0670000000000002</v>
      </c>
      <c r="D98" s="98">
        <v>11.395</v>
      </c>
      <c r="E98" s="98">
        <v>15.939</v>
      </c>
      <c r="F98" s="98">
        <v>11.477000000000004</v>
      </c>
      <c r="G98" s="98">
        <v>3.4429999999999978</v>
      </c>
      <c r="H98" s="98">
        <v>2.1490000000000009</v>
      </c>
      <c r="I98" s="98">
        <v>4.3569999999999993</v>
      </c>
      <c r="J98" s="98">
        <v>1.3520000000000039</v>
      </c>
      <c r="K98" s="98">
        <v>-2.5670000000000073</v>
      </c>
      <c r="L98" s="98">
        <v>-0.32399999999999807</v>
      </c>
      <c r="M98" s="98">
        <v>7.0079999999999956</v>
      </c>
      <c r="N98" s="98">
        <v>6.7040000000000077</v>
      </c>
    </row>
    <row r="99" spans="1:14">
      <c r="A99" s="96" t="s">
        <v>299</v>
      </c>
      <c r="B99" s="97" t="s">
        <v>1</v>
      </c>
      <c r="C99" s="100">
        <v>0</v>
      </c>
      <c r="D99" s="100">
        <v>9.4600000000000009</v>
      </c>
      <c r="E99" s="100">
        <v>1.4179999999999993</v>
      </c>
      <c r="F99" s="100">
        <v>5.843</v>
      </c>
      <c r="G99" s="100">
        <v>2.9969999999999999</v>
      </c>
      <c r="H99" s="100">
        <v>11.16</v>
      </c>
      <c r="I99" s="100">
        <v>8.9239999999999995</v>
      </c>
      <c r="J99" s="100">
        <v>5.5240000000000009</v>
      </c>
      <c r="K99" s="100">
        <v>1</v>
      </c>
      <c r="L99" s="100">
        <v>-39.152000000000001</v>
      </c>
      <c r="M99" s="100">
        <v>-7.1740000000000004</v>
      </c>
      <c r="N99" s="100">
        <v>0</v>
      </c>
    </row>
    <row r="100" spans="1:14">
      <c r="A100" s="25" t="s">
        <v>196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&amp;L&amp;K00-032Informacja kwartalna  
Nr 1 / 2021&amp;K000000
&amp;R&amp;K00-032&amp;P+32
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zoomScaleNormal="100" zoomScaleSheetLayoutView="100" workbookViewId="0">
      <selection activeCell="K21" sqref="K21"/>
    </sheetView>
  </sheetViews>
  <sheetFormatPr defaultColWidth="9.140625" defaultRowHeight="12.75"/>
  <cols>
    <col min="1" max="1" width="39.140625" style="131" customWidth="1"/>
    <col min="2" max="2" width="7.5703125" style="132" customWidth="1"/>
    <col min="3" max="3" width="12" style="128" customWidth="1"/>
    <col min="4" max="4" width="10.7109375" style="128" customWidth="1"/>
    <col min="5" max="5" width="11.42578125" style="128" customWidth="1"/>
    <col min="6" max="6" width="12.140625" style="128" customWidth="1"/>
    <col min="7" max="7" width="12" style="128" customWidth="1"/>
    <col min="8" max="8" width="10.7109375" style="128" customWidth="1"/>
    <col min="9" max="9" width="11.42578125" style="128" customWidth="1"/>
    <col min="10" max="10" width="12.140625" style="128" customWidth="1"/>
    <col min="11" max="11" width="12" style="128" customWidth="1"/>
    <col min="12" max="12" width="10.7109375" style="128" customWidth="1"/>
    <col min="13" max="13" width="11.42578125" style="128" customWidth="1"/>
    <col min="14" max="14" width="12.140625" style="128" customWidth="1"/>
    <col min="15" max="15" width="11.140625" style="131" customWidth="1"/>
    <col min="16" max="16384" width="9.140625" style="201"/>
  </cols>
  <sheetData>
    <row r="1" spans="1:15" s="128" customFormat="1" ht="30" customHeight="1">
      <c r="A1" s="254" t="s">
        <v>174</v>
      </c>
      <c r="B1" s="241"/>
      <c r="C1" s="241"/>
      <c r="D1" s="241"/>
      <c r="E1" s="241"/>
      <c r="G1" s="241"/>
      <c r="H1" s="241"/>
      <c r="I1" s="241"/>
      <c r="J1" s="241"/>
      <c r="K1" s="241"/>
      <c r="L1" s="241"/>
      <c r="M1" s="241"/>
      <c r="N1" s="241"/>
      <c r="O1" s="127"/>
    </row>
    <row r="2" spans="1:15" s="128" customFormat="1">
      <c r="A2" s="255" t="s">
        <v>175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114"/>
    </row>
    <row r="3" spans="1:15" s="128" customFormat="1">
      <c r="A3" s="246" t="s">
        <v>95</v>
      </c>
      <c r="B3" s="247" t="s">
        <v>0</v>
      </c>
      <c r="C3" s="247" t="s">
        <v>53</v>
      </c>
      <c r="D3" s="247" t="s">
        <v>54</v>
      </c>
      <c r="E3" s="247" t="s">
        <v>56</v>
      </c>
      <c r="F3" s="247" t="s">
        <v>71</v>
      </c>
      <c r="G3" s="247" t="s">
        <v>94</v>
      </c>
      <c r="H3" s="247" t="s">
        <v>99</v>
      </c>
      <c r="I3" s="247" t="s">
        <v>100</v>
      </c>
      <c r="J3" s="247" t="s">
        <v>101</v>
      </c>
      <c r="K3" s="247" t="s">
        <v>102</v>
      </c>
      <c r="L3" s="247" t="s">
        <v>122</v>
      </c>
      <c r="M3" s="247" t="s">
        <v>133</v>
      </c>
      <c r="N3" s="247" t="s">
        <v>135</v>
      </c>
    </row>
    <row r="4" spans="1:15" s="128" customFormat="1">
      <c r="A4" s="105" t="s">
        <v>72</v>
      </c>
      <c r="B4" s="106" t="s">
        <v>38</v>
      </c>
      <c r="C4" s="107">
        <v>961841.54865204706</v>
      </c>
      <c r="D4" s="107">
        <v>989235.85683804203</v>
      </c>
      <c r="E4" s="107">
        <v>984470.74751105171</v>
      </c>
      <c r="F4" s="107">
        <v>977304.92164624645</v>
      </c>
      <c r="G4" s="107">
        <v>984313.46773391112</v>
      </c>
      <c r="H4" s="107">
        <v>1005633.5351898958</v>
      </c>
      <c r="I4" s="107">
        <v>998220.69279319572</v>
      </c>
      <c r="J4" s="107">
        <v>1001190.8747345868</v>
      </c>
      <c r="K4" s="107">
        <v>990948.41464847105</v>
      </c>
      <c r="L4" s="107">
        <v>1045474.8286945398</v>
      </c>
      <c r="M4" s="107">
        <v>1097297.700426538</v>
      </c>
      <c r="N4" s="107">
        <v>1106285.7998644148</v>
      </c>
    </row>
    <row r="5" spans="1:15" s="128" customFormat="1">
      <c r="A5" s="105" t="s">
        <v>73</v>
      </c>
      <c r="B5" s="106" t="s">
        <v>38</v>
      </c>
      <c r="C5" s="107">
        <v>892272.24496035709</v>
      </c>
      <c r="D5" s="107">
        <v>920992.196662692</v>
      </c>
      <c r="E5" s="107">
        <v>916461.99742577178</v>
      </c>
      <c r="F5" s="107">
        <v>907854.42679324641</v>
      </c>
      <c r="G5" s="107">
        <v>907315.9186531211</v>
      </c>
      <c r="H5" s="107">
        <v>928628.47313378577</v>
      </c>
      <c r="I5" s="107">
        <v>919951.22765709565</v>
      </c>
      <c r="J5" s="107">
        <v>922296.35221555689</v>
      </c>
      <c r="K5" s="107">
        <v>907650.01528469112</v>
      </c>
      <c r="L5" s="107">
        <v>962872.35965595988</v>
      </c>
      <c r="M5" s="107">
        <v>1014322.0745307482</v>
      </c>
      <c r="N5" s="107">
        <v>1022905.6757719549</v>
      </c>
    </row>
    <row r="6" spans="1:15" s="128" customFormat="1">
      <c r="A6" s="108" t="s">
        <v>74</v>
      </c>
      <c r="B6" s="109" t="s">
        <v>38</v>
      </c>
      <c r="C6" s="110">
        <v>890687.07755072718</v>
      </c>
      <c r="D6" s="110">
        <v>919467.94646208198</v>
      </c>
      <c r="E6" s="110">
        <v>914831.92365935177</v>
      </c>
      <c r="F6" s="110">
        <v>906171.65012472623</v>
      </c>
      <c r="G6" s="110">
        <v>905593.66709940101</v>
      </c>
      <c r="H6" s="110">
        <v>926960.79537001566</v>
      </c>
      <c r="I6" s="110">
        <v>918169.43805224565</v>
      </c>
      <c r="J6" s="110">
        <v>920330.52778574696</v>
      </c>
      <c r="K6" s="110">
        <v>905615.36486153118</v>
      </c>
      <c r="L6" s="110">
        <v>960700.64575459983</v>
      </c>
      <c r="M6" s="110">
        <v>1012274.5861685682</v>
      </c>
      <c r="N6" s="110">
        <v>1020916.414662645</v>
      </c>
    </row>
    <row r="7" spans="1:15" s="128" customFormat="1">
      <c r="A7" s="108" t="s">
        <v>75</v>
      </c>
      <c r="B7" s="109" t="s">
        <v>38</v>
      </c>
      <c r="C7" s="111">
        <v>0</v>
      </c>
      <c r="D7" s="111">
        <v>0</v>
      </c>
      <c r="E7" s="111">
        <v>0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1">
        <v>0</v>
      </c>
    </row>
    <row r="8" spans="1:15" s="128" customFormat="1">
      <c r="A8" s="108" t="s">
        <v>76</v>
      </c>
      <c r="B8" s="109" t="s">
        <v>38</v>
      </c>
      <c r="C8" s="111">
        <v>339.35190079</v>
      </c>
      <c r="D8" s="111">
        <v>316.51144018999997</v>
      </c>
      <c r="E8" s="111">
        <v>321.90972610999995</v>
      </c>
      <c r="F8" s="111">
        <v>317.48254220000001</v>
      </c>
      <c r="G8" s="111">
        <v>347.75454080999998</v>
      </c>
      <c r="H8" s="111">
        <v>343.00857960000002</v>
      </c>
      <c r="I8" s="111">
        <v>358.12182809000001</v>
      </c>
      <c r="J8" s="111">
        <v>370.66980304999993</v>
      </c>
      <c r="K8" s="111">
        <v>383.36467114999999</v>
      </c>
      <c r="L8" s="111">
        <v>346.43233888999998</v>
      </c>
      <c r="M8" s="111">
        <v>362.30246707999999</v>
      </c>
      <c r="N8" s="111">
        <v>349.01855103000003</v>
      </c>
    </row>
    <row r="9" spans="1:15" s="128" customFormat="1">
      <c r="A9" s="108" t="s">
        <v>77</v>
      </c>
      <c r="B9" s="109" t="s">
        <v>38</v>
      </c>
      <c r="C9" s="112">
        <v>0</v>
      </c>
      <c r="D9" s="112">
        <v>0</v>
      </c>
      <c r="E9" s="112">
        <v>0</v>
      </c>
      <c r="F9" s="112">
        <v>0</v>
      </c>
      <c r="G9" s="112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</row>
    <row r="10" spans="1:15" s="128" customFormat="1">
      <c r="A10" s="108" t="s">
        <v>78</v>
      </c>
      <c r="B10" s="109" t="s">
        <v>38</v>
      </c>
      <c r="C10" s="111">
        <v>1239.9584379999999</v>
      </c>
      <c r="D10" s="111">
        <v>1198.6410433800002</v>
      </c>
      <c r="E10" s="111">
        <v>1291.9095457400001</v>
      </c>
      <c r="F10" s="111">
        <v>1360.0289394500001</v>
      </c>
      <c r="G10" s="111">
        <v>1365.4267500599999</v>
      </c>
      <c r="H10" s="111">
        <v>1315.8708077900001</v>
      </c>
      <c r="I10" s="111">
        <v>1413.21377476</v>
      </c>
      <c r="J10" s="111">
        <v>1585.8230172900001</v>
      </c>
      <c r="K10" s="111">
        <v>1614.3040060200001</v>
      </c>
      <c r="L10" s="111">
        <v>1819.7396672499999</v>
      </c>
      <c r="M10" s="111">
        <v>1678.6023097900002</v>
      </c>
      <c r="N10" s="111">
        <v>1633.80798265</v>
      </c>
    </row>
    <row r="11" spans="1:15" s="128" customFormat="1">
      <c r="A11" s="108" t="s">
        <v>79</v>
      </c>
      <c r="B11" s="109" t="s">
        <v>38</v>
      </c>
      <c r="C11" s="111">
        <v>1.2849465999999996</v>
      </c>
      <c r="D11" s="111">
        <v>1.34408573</v>
      </c>
      <c r="E11" s="111">
        <v>1.4036775400000006</v>
      </c>
      <c r="F11" s="111">
        <v>1.5689745899999998</v>
      </c>
      <c r="G11" s="111">
        <v>5.9615752500000001</v>
      </c>
      <c r="H11" s="111">
        <v>5.8991935700000004</v>
      </c>
      <c r="I11" s="111">
        <v>8.1661972299999999</v>
      </c>
      <c r="J11" s="111">
        <v>6.2733965300000012</v>
      </c>
      <c r="K11" s="111">
        <v>5.4941263999999999</v>
      </c>
      <c r="L11" s="111">
        <v>4.0997666700000002</v>
      </c>
      <c r="M11" s="111">
        <v>5.2200261799999996</v>
      </c>
      <c r="N11" s="111">
        <v>3.9607990000000002</v>
      </c>
    </row>
    <row r="12" spans="1:15" s="128" customFormat="1">
      <c r="A12" s="108" t="s">
        <v>80</v>
      </c>
      <c r="B12" s="109" t="s">
        <v>38</v>
      </c>
      <c r="C12" s="111">
        <v>0.82904789999999995</v>
      </c>
      <c r="D12" s="111">
        <v>0.73611560000000009</v>
      </c>
      <c r="E12" s="111">
        <v>0.76403594999999991</v>
      </c>
      <c r="F12" s="111">
        <v>0.67690981000000006</v>
      </c>
      <c r="G12" s="111">
        <v>0.68881641000000016</v>
      </c>
      <c r="H12" s="111">
        <v>0.55833775999999979</v>
      </c>
      <c r="I12" s="111">
        <v>0.48800890000000036</v>
      </c>
      <c r="J12" s="111">
        <v>0.44984974000000022</v>
      </c>
      <c r="K12" s="111">
        <v>0.63706346000000091</v>
      </c>
      <c r="L12" s="111">
        <v>0.6319555</v>
      </c>
      <c r="M12" s="111">
        <v>0.34740632000000032</v>
      </c>
      <c r="N12" s="111">
        <v>1.541151120000001</v>
      </c>
    </row>
    <row r="13" spans="1:15" s="128" customFormat="1">
      <c r="A13" s="108" t="s">
        <v>81</v>
      </c>
      <c r="B13" s="109" t="s">
        <v>38</v>
      </c>
      <c r="C13" s="111">
        <v>3.7430763400000004</v>
      </c>
      <c r="D13" s="111">
        <v>7.0175157099999996</v>
      </c>
      <c r="E13" s="111">
        <v>14.086781080000002</v>
      </c>
      <c r="F13" s="111">
        <v>3.0193024699999897</v>
      </c>
      <c r="G13" s="111">
        <v>2.4198711899999914</v>
      </c>
      <c r="H13" s="111">
        <v>2.3408450500000191</v>
      </c>
      <c r="I13" s="111">
        <v>1.7997958699999916</v>
      </c>
      <c r="J13" s="111">
        <v>2.6083631999999954</v>
      </c>
      <c r="K13" s="111">
        <v>30.850556129999994</v>
      </c>
      <c r="L13" s="111">
        <v>0.81017305000001072</v>
      </c>
      <c r="M13" s="111">
        <v>1.016152810000043</v>
      </c>
      <c r="N13" s="111">
        <v>0.93262551000002869</v>
      </c>
    </row>
    <row r="14" spans="1:15" s="128" customFormat="1">
      <c r="A14" s="105" t="s">
        <v>82</v>
      </c>
      <c r="B14" s="106" t="s">
        <v>38</v>
      </c>
      <c r="C14" s="107">
        <v>69504.215930820006</v>
      </c>
      <c r="D14" s="107">
        <v>68178.314190759978</v>
      </c>
      <c r="E14" s="107">
        <v>67945.121415630012</v>
      </c>
      <c r="F14" s="107">
        <v>69385.336333340005</v>
      </c>
      <c r="G14" s="107">
        <v>76928.463999049985</v>
      </c>
      <c r="H14" s="107">
        <v>76942.903393769986</v>
      </c>
      <c r="I14" s="107">
        <v>78207.690920840003</v>
      </c>
      <c r="J14" s="107">
        <v>78836.073117099993</v>
      </c>
      <c r="K14" s="107">
        <v>83241.172044370003</v>
      </c>
      <c r="L14" s="107">
        <v>82543.040749509979</v>
      </c>
      <c r="M14" s="107">
        <v>82912.857709029995</v>
      </c>
      <c r="N14" s="107">
        <v>83315.26152023999</v>
      </c>
    </row>
    <row r="15" spans="1:15" s="128" customFormat="1">
      <c r="A15" s="108" t="s">
        <v>83</v>
      </c>
      <c r="B15" s="109" t="s">
        <v>38</v>
      </c>
      <c r="C15" s="110">
        <v>65779.572038509999</v>
      </c>
      <c r="D15" s="110">
        <v>64399.574556339983</v>
      </c>
      <c r="E15" s="110">
        <v>63967.540915969999</v>
      </c>
      <c r="F15" s="110">
        <v>65207.354692789995</v>
      </c>
      <c r="G15" s="110">
        <v>72635.107094129999</v>
      </c>
      <c r="H15" s="110">
        <v>72466.171645139999</v>
      </c>
      <c r="I15" s="110">
        <v>73527.968553309998</v>
      </c>
      <c r="J15" s="110">
        <v>73966.000522359987</v>
      </c>
      <c r="K15" s="110">
        <v>78339.553668940003</v>
      </c>
      <c r="L15" s="110">
        <v>77464.008571049999</v>
      </c>
      <c r="M15" s="110">
        <v>77965.946482440006</v>
      </c>
      <c r="N15" s="110">
        <v>78396.910880259995</v>
      </c>
    </row>
    <row r="16" spans="1:15" s="128" customFormat="1">
      <c r="A16" s="108" t="s">
        <v>84</v>
      </c>
      <c r="B16" s="109" t="s">
        <v>38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2">
        <v>0</v>
      </c>
    </row>
    <row r="17" spans="1:15" s="128" customFormat="1">
      <c r="A17" s="108" t="s">
        <v>78</v>
      </c>
      <c r="B17" s="109" t="s">
        <v>38</v>
      </c>
      <c r="C17" s="111">
        <v>3661.93981377</v>
      </c>
      <c r="D17" s="111">
        <v>3681.8582139299997</v>
      </c>
      <c r="E17" s="111">
        <v>3920.4030369499997</v>
      </c>
      <c r="F17" s="111">
        <v>4122.5466903999995</v>
      </c>
      <c r="G17" s="111">
        <v>4231.7176784899993</v>
      </c>
      <c r="H17" s="111">
        <v>4421.8663174599997</v>
      </c>
      <c r="I17" s="111">
        <v>4630.0412309100002</v>
      </c>
      <c r="J17" s="111">
        <v>4812.1864729600002</v>
      </c>
      <c r="K17" s="111">
        <v>4821.2756153600003</v>
      </c>
      <c r="L17" s="111">
        <v>5009.8795872399996</v>
      </c>
      <c r="M17" s="111">
        <v>4889.4876793599997</v>
      </c>
      <c r="N17" s="111">
        <v>4858.9791050799995</v>
      </c>
    </row>
    <row r="18" spans="1:15" s="128" customFormat="1">
      <c r="A18" s="108" t="s">
        <v>85</v>
      </c>
      <c r="B18" s="109" t="s">
        <v>38</v>
      </c>
      <c r="C18" s="111">
        <v>43.721024100000001</v>
      </c>
      <c r="D18" s="111">
        <v>59.08947491</v>
      </c>
      <c r="E18" s="111">
        <v>42.640028480000005</v>
      </c>
      <c r="F18" s="111">
        <v>46.003112000000009</v>
      </c>
      <c r="G18" s="111">
        <v>57.722988769999994</v>
      </c>
      <c r="H18" s="111">
        <v>51.290216619999995</v>
      </c>
      <c r="I18" s="111">
        <v>46.267951040000007</v>
      </c>
      <c r="J18" s="111">
        <v>56.850400149999992</v>
      </c>
      <c r="K18" s="111">
        <v>79.600982270000003</v>
      </c>
      <c r="L18" s="111">
        <v>68.452743130000002</v>
      </c>
      <c r="M18" s="111">
        <v>55.46261578</v>
      </c>
      <c r="N18" s="111">
        <v>57.069220599999994</v>
      </c>
    </row>
    <row r="19" spans="1:15" s="128" customFormat="1">
      <c r="A19" s="108" t="s">
        <v>86</v>
      </c>
      <c r="B19" s="109" t="s">
        <v>38</v>
      </c>
      <c r="C19" s="111">
        <v>18.983054440000057</v>
      </c>
      <c r="D19" s="111">
        <v>37.791945580000046</v>
      </c>
      <c r="E19" s="111">
        <v>14.537434230000018</v>
      </c>
      <c r="F19" s="111">
        <v>9.4318381500000363</v>
      </c>
      <c r="G19" s="111">
        <v>3.9162376599999664</v>
      </c>
      <c r="H19" s="111">
        <v>3.5752145500000121</v>
      </c>
      <c r="I19" s="111">
        <v>3.413185580000043</v>
      </c>
      <c r="J19" s="111">
        <v>1.0357216299999952</v>
      </c>
      <c r="K19" s="111">
        <v>0.74177780000001192</v>
      </c>
      <c r="L19" s="111">
        <v>0.69984809000003334</v>
      </c>
      <c r="M19" s="111">
        <v>1.9609314499999881</v>
      </c>
      <c r="N19" s="111">
        <v>2.3023143000000119</v>
      </c>
    </row>
    <row r="20" spans="1:15" s="128" customFormat="1">
      <c r="A20" s="105" t="s">
        <v>87</v>
      </c>
      <c r="B20" s="106" t="s">
        <v>38</v>
      </c>
      <c r="C20" s="107">
        <v>65.087760870000466</v>
      </c>
      <c r="D20" s="107">
        <v>65.34598459</v>
      </c>
      <c r="E20" s="107">
        <v>63.628669649999999</v>
      </c>
      <c r="F20" s="107">
        <v>65.158519659999996</v>
      </c>
      <c r="G20" s="107">
        <v>69.085081739999993</v>
      </c>
      <c r="H20" s="107">
        <v>62.158662339999999</v>
      </c>
      <c r="I20" s="107">
        <v>61.774215259999998</v>
      </c>
      <c r="J20" s="107">
        <v>58.449401930000001</v>
      </c>
      <c r="K20" s="107">
        <v>57.227319410000007</v>
      </c>
      <c r="L20" s="107">
        <v>59.428289069999998</v>
      </c>
      <c r="M20" s="107">
        <v>62.768186759999999</v>
      </c>
      <c r="N20" s="107">
        <v>64.86257221999999</v>
      </c>
    </row>
    <row r="21" spans="1:15" s="128" customFormat="1">
      <c r="A21" s="108" t="s">
        <v>88</v>
      </c>
      <c r="B21" s="109" t="s">
        <v>38</v>
      </c>
      <c r="C21" s="111">
        <v>4.6278500000000002E-3</v>
      </c>
      <c r="D21" s="111">
        <v>1.147157E-2</v>
      </c>
      <c r="E21" s="111">
        <v>4.5835699999999995E-3</v>
      </c>
      <c r="F21" s="111">
        <v>4.5835699999999995E-3</v>
      </c>
      <c r="G21" s="111">
        <v>5.0670000000000003E-3</v>
      </c>
      <c r="H21" s="111">
        <v>4.5983300000000003E-3</v>
      </c>
      <c r="I21" s="111">
        <v>4.5835699999999995E-3</v>
      </c>
      <c r="J21" s="111">
        <v>4.5835699999999995E-3</v>
      </c>
      <c r="K21" s="111">
        <v>4.5835699999999995E-3</v>
      </c>
      <c r="L21" s="111">
        <v>4.5835699999999995E-3</v>
      </c>
      <c r="M21" s="111">
        <v>4.5835699999999995E-3</v>
      </c>
      <c r="N21" s="111">
        <v>4.5835699999999995E-3</v>
      </c>
    </row>
    <row r="22" spans="1:15" s="128" customFormat="1" ht="24">
      <c r="A22" s="113" t="s">
        <v>89</v>
      </c>
      <c r="B22" s="109" t="s">
        <v>38</v>
      </c>
      <c r="C22" s="111">
        <v>65.08313302000046</v>
      </c>
      <c r="D22" s="111">
        <v>65.334513020000003</v>
      </c>
      <c r="E22" s="111">
        <v>63.624086079999998</v>
      </c>
      <c r="F22" s="111">
        <v>65.153936090000002</v>
      </c>
      <c r="G22" s="111">
        <v>69.080014739999996</v>
      </c>
      <c r="H22" s="111">
        <v>62.154064009999999</v>
      </c>
      <c r="I22" s="111">
        <v>61.769631689999997</v>
      </c>
      <c r="J22" s="111">
        <v>58.444818359999999</v>
      </c>
      <c r="K22" s="111">
        <v>57.222735840000006</v>
      </c>
      <c r="L22" s="111">
        <v>59.423705499999997</v>
      </c>
      <c r="M22" s="111">
        <v>62.763603189999998</v>
      </c>
      <c r="N22" s="111">
        <v>64.857988649999996</v>
      </c>
    </row>
    <row r="23" spans="1:15" s="128" customFormat="1">
      <c r="A23" s="108" t="s">
        <v>90</v>
      </c>
      <c r="B23" s="109" t="s">
        <v>38</v>
      </c>
      <c r="C23" s="111">
        <v>0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</row>
    <row r="24" spans="1:15" s="128" customFormat="1">
      <c r="A24" s="108" t="s">
        <v>91</v>
      </c>
      <c r="B24" s="109" t="s">
        <v>38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</row>
    <row r="25" spans="1:15" s="128" customFormat="1" ht="30" customHeight="1">
      <c r="A25" s="254" t="s">
        <v>176</v>
      </c>
      <c r="B25" s="241"/>
      <c r="C25" s="241"/>
      <c r="D25" s="241"/>
      <c r="E25" s="241"/>
      <c r="G25" s="241"/>
      <c r="H25" s="241"/>
      <c r="I25" s="241"/>
      <c r="J25" s="241"/>
      <c r="K25" s="241"/>
      <c r="L25" s="241"/>
      <c r="M25" s="241"/>
      <c r="N25" s="241"/>
      <c r="O25" s="127"/>
    </row>
    <row r="26" spans="1:15" s="128" customFormat="1">
      <c r="A26" s="255" t="s">
        <v>175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114"/>
    </row>
    <row r="27" spans="1:15" s="128" customFormat="1">
      <c r="A27" s="246" t="s">
        <v>95</v>
      </c>
      <c r="B27" s="247" t="s">
        <v>0</v>
      </c>
      <c r="C27" s="247" t="s">
        <v>124</v>
      </c>
      <c r="D27" s="247" t="s">
        <v>125</v>
      </c>
      <c r="E27" s="247" t="s">
        <v>126</v>
      </c>
      <c r="F27" s="247" t="s">
        <v>127</v>
      </c>
      <c r="G27" s="247" t="s">
        <v>128</v>
      </c>
      <c r="H27" s="247" t="s">
        <v>129</v>
      </c>
      <c r="I27" s="247" t="s">
        <v>130</v>
      </c>
      <c r="J27" s="247" t="s">
        <v>131</v>
      </c>
      <c r="K27" s="247" t="s">
        <v>132</v>
      </c>
      <c r="L27" s="247" t="s">
        <v>96</v>
      </c>
      <c r="M27" s="247" t="s">
        <v>97</v>
      </c>
      <c r="N27" s="247" t="s">
        <v>98</v>
      </c>
    </row>
    <row r="28" spans="1:15" s="128" customFormat="1">
      <c r="A28" s="105" t="s">
        <v>72</v>
      </c>
      <c r="B28" s="106" t="s">
        <v>38</v>
      </c>
      <c r="C28" s="107">
        <v>597764.42921116226</v>
      </c>
      <c r="D28" s="107">
        <v>669876.42472190119</v>
      </c>
      <c r="E28" s="107">
        <v>747899.24495773215</v>
      </c>
      <c r="F28" s="107">
        <v>815346.19364183268</v>
      </c>
      <c r="G28" s="107">
        <v>840476.80964681169</v>
      </c>
      <c r="H28" s="107">
        <v>882292.96684546955</v>
      </c>
      <c r="I28" s="107">
        <v>826774.70328177395</v>
      </c>
      <c r="J28" s="107">
        <v>877282.43555864028</v>
      </c>
      <c r="K28" s="107">
        <v>965198.96311686654</v>
      </c>
      <c r="L28" s="107">
        <v>961841.54865204706</v>
      </c>
      <c r="M28" s="107">
        <v>984313.46773391112</v>
      </c>
      <c r="N28" s="107">
        <v>990948.41464847105</v>
      </c>
    </row>
    <row r="29" spans="1:15" s="128" customFormat="1">
      <c r="A29" s="105" t="s">
        <v>73</v>
      </c>
      <c r="B29" s="106" t="s">
        <v>38</v>
      </c>
      <c r="C29" s="107">
        <v>566883.00261860224</v>
      </c>
      <c r="D29" s="107">
        <v>623591.99447570124</v>
      </c>
      <c r="E29" s="107">
        <v>692360.46214664215</v>
      </c>
      <c r="F29" s="107">
        <v>748805.85308493266</v>
      </c>
      <c r="G29" s="107">
        <v>770819.48464492173</v>
      </c>
      <c r="H29" s="107">
        <v>813515.32862585946</v>
      </c>
      <c r="I29" s="107">
        <v>754992.73574274394</v>
      </c>
      <c r="J29" s="107">
        <v>805108.69532872038</v>
      </c>
      <c r="K29" s="107">
        <v>895559.25435161649</v>
      </c>
      <c r="L29" s="107">
        <v>892272.24496035709</v>
      </c>
      <c r="M29" s="107">
        <v>907315.9186531211</v>
      </c>
      <c r="N29" s="107">
        <v>907650.01528469112</v>
      </c>
    </row>
    <row r="30" spans="1:15" s="128" customFormat="1">
      <c r="A30" s="108" t="s">
        <v>74</v>
      </c>
      <c r="B30" s="109" t="s">
        <v>38</v>
      </c>
      <c r="C30" s="110">
        <v>565461.58310075232</v>
      </c>
      <c r="D30" s="110">
        <v>622389.78585740132</v>
      </c>
      <c r="E30" s="110">
        <v>691210.1028461922</v>
      </c>
      <c r="F30" s="110">
        <v>747504.26103897265</v>
      </c>
      <c r="G30" s="110">
        <v>769128.75607327186</v>
      </c>
      <c r="H30" s="110">
        <v>811827.11855844944</v>
      </c>
      <c r="I30" s="110">
        <v>753332.21697701397</v>
      </c>
      <c r="J30" s="110">
        <v>803371.88993463037</v>
      </c>
      <c r="K30" s="110">
        <v>893893.27825881646</v>
      </c>
      <c r="L30" s="110">
        <v>890687.07755072718</v>
      </c>
      <c r="M30" s="110">
        <v>905593.66709940101</v>
      </c>
      <c r="N30" s="110">
        <v>905615.36486153118</v>
      </c>
    </row>
    <row r="31" spans="1:15" s="128" customFormat="1">
      <c r="A31" s="108" t="s">
        <v>75</v>
      </c>
      <c r="B31" s="109" t="s">
        <v>38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</row>
    <row r="32" spans="1:15" s="128" customFormat="1">
      <c r="A32" s="108" t="s">
        <v>76</v>
      </c>
      <c r="B32" s="109" t="s">
        <v>38</v>
      </c>
      <c r="C32" s="111">
        <v>298.165165</v>
      </c>
      <c r="D32" s="111">
        <v>239.14038099999999</v>
      </c>
      <c r="E32" s="111">
        <v>274.04269244</v>
      </c>
      <c r="F32" s="111">
        <v>332.39582580000001</v>
      </c>
      <c r="G32" s="111">
        <v>486.35340324000003</v>
      </c>
      <c r="H32" s="111">
        <v>531.86894430000007</v>
      </c>
      <c r="I32" s="111">
        <v>477.77046236000001</v>
      </c>
      <c r="J32" s="111">
        <v>478.90326224</v>
      </c>
      <c r="K32" s="111">
        <v>332.71398551999999</v>
      </c>
      <c r="L32" s="111">
        <v>339.35190079</v>
      </c>
      <c r="M32" s="111">
        <v>347.75454080999998</v>
      </c>
      <c r="N32" s="111">
        <v>383.36467114999999</v>
      </c>
    </row>
    <row r="33" spans="1:15" s="128" customFormat="1">
      <c r="A33" s="108" t="s">
        <v>77</v>
      </c>
      <c r="B33" s="109" t="s">
        <v>38</v>
      </c>
      <c r="C33" s="111">
        <v>242.094943</v>
      </c>
      <c r="D33" s="111">
        <v>233.62337299999999</v>
      </c>
      <c r="E33" s="111">
        <v>0</v>
      </c>
      <c r="F33" s="111">
        <v>0</v>
      </c>
      <c r="G33" s="111">
        <v>0</v>
      </c>
      <c r="H33" s="112">
        <v>0</v>
      </c>
      <c r="I33" s="112">
        <v>0</v>
      </c>
      <c r="J33" s="112">
        <v>0</v>
      </c>
      <c r="K33" s="112">
        <v>0</v>
      </c>
      <c r="L33" s="112">
        <v>0</v>
      </c>
      <c r="M33" s="112">
        <v>0</v>
      </c>
      <c r="N33" s="112">
        <v>0</v>
      </c>
    </row>
    <row r="34" spans="1:15" s="128" customFormat="1">
      <c r="A34" s="108" t="s">
        <v>78</v>
      </c>
      <c r="B34" s="109" t="s">
        <v>38</v>
      </c>
      <c r="C34" s="111">
        <v>775.4807668599999</v>
      </c>
      <c r="D34" s="111">
        <v>700.22280699999999</v>
      </c>
      <c r="E34" s="111">
        <v>831.87113445</v>
      </c>
      <c r="F34" s="111">
        <v>951.08487165999998</v>
      </c>
      <c r="G34" s="111">
        <v>1188.6393943199998</v>
      </c>
      <c r="H34" s="111">
        <v>1133.5490304100001</v>
      </c>
      <c r="I34" s="111">
        <v>1172.4508842100001</v>
      </c>
      <c r="J34" s="111">
        <v>1212.5776604100001</v>
      </c>
      <c r="K34" s="111">
        <v>1328.1067417500001</v>
      </c>
      <c r="L34" s="111">
        <v>1239.9584379999999</v>
      </c>
      <c r="M34" s="111">
        <v>1365.4267500599999</v>
      </c>
      <c r="N34" s="111">
        <v>1614.3040060200001</v>
      </c>
    </row>
    <row r="35" spans="1:15" s="128" customFormat="1">
      <c r="A35" s="108" t="s">
        <v>79</v>
      </c>
      <c r="B35" s="109" t="s">
        <v>38</v>
      </c>
      <c r="C35" s="111">
        <v>20.292093999999999</v>
      </c>
      <c r="D35" s="111">
        <v>14.686685000000001</v>
      </c>
      <c r="E35" s="111">
        <v>32.780127640000003</v>
      </c>
      <c r="F35" s="111">
        <v>7.809279619999999</v>
      </c>
      <c r="G35" s="111">
        <v>3.1241274100000003</v>
      </c>
      <c r="H35" s="111">
        <v>8.2619159299999989</v>
      </c>
      <c r="I35" s="111">
        <v>2.4286429299999996</v>
      </c>
      <c r="J35" s="111">
        <v>7.3017568200000005</v>
      </c>
      <c r="K35" s="111">
        <v>0.50092623000000003</v>
      </c>
      <c r="L35" s="111">
        <v>1.2849465999999996</v>
      </c>
      <c r="M35" s="111">
        <v>5.9615752500000001</v>
      </c>
      <c r="N35" s="111">
        <v>5.4941263999999999</v>
      </c>
    </row>
    <row r="36" spans="1:15" s="128" customFormat="1">
      <c r="A36" s="108" t="s">
        <v>80</v>
      </c>
      <c r="B36" s="109" t="s">
        <v>38</v>
      </c>
      <c r="C36" s="111">
        <v>5.4510259999999997</v>
      </c>
      <c r="D36" s="111">
        <v>6.4678110000000002</v>
      </c>
      <c r="E36" s="111">
        <v>6.9175178999999982</v>
      </c>
      <c r="F36" s="111">
        <v>5.9719970800000004</v>
      </c>
      <c r="G36" s="111">
        <v>4.7160725800000005</v>
      </c>
      <c r="H36" s="111">
        <v>2.0896398999999999</v>
      </c>
      <c r="I36" s="111">
        <v>5.6944211499999993</v>
      </c>
      <c r="J36" s="111">
        <v>35.760656539999999</v>
      </c>
      <c r="K36" s="111">
        <v>1.07585358</v>
      </c>
      <c r="L36" s="111">
        <v>0.82904789999999995</v>
      </c>
      <c r="M36" s="111">
        <v>0.68881641000000016</v>
      </c>
      <c r="N36" s="111">
        <v>0.63706346000000091</v>
      </c>
    </row>
    <row r="37" spans="1:15" s="128" customFormat="1">
      <c r="A37" s="108" t="s">
        <v>81</v>
      </c>
      <c r="B37" s="109" t="s">
        <v>38</v>
      </c>
      <c r="C37" s="111">
        <v>79.93552299000001</v>
      </c>
      <c r="D37" s="111">
        <v>8.0675613000001913</v>
      </c>
      <c r="E37" s="111">
        <v>4.747828019999961</v>
      </c>
      <c r="F37" s="111">
        <v>4.3300717999999998</v>
      </c>
      <c r="G37" s="111">
        <v>7.8955740999999993</v>
      </c>
      <c r="H37" s="111">
        <v>12.440536870000001</v>
      </c>
      <c r="I37" s="111">
        <v>2.1743550799999998</v>
      </c>
      <c r="J37" s="111">
        <v>2.2620580800000005</v>
      </c>
      <c r="K37" s="111">
        <v>3.5785857200000004</v>
      </c>
      <c r="L37" s="111">
        <v>3.7430763400000004</v>
      </c>
      <c r="M37" s="111">
        <v>2.4198711899999914</v>
      </c>
      <c r="N37" s="111">
        <v>30.850556129999994</v>
      </c>
    </row>
    <row r="38" spans="1:15" s="128" customFormat="1">
      <c r="A38" s="105" t="s">
        <v>82</v>
      </c>
      <c r="B38" s="106" t="s">
        <v>38</v>
      </c>
      <c r="C38" s="107">
        <v>28106.755435530002</v>
      </c>
      <c r="D38" s="107">
        <v>39324.659594299992</v>
      </c>
      <c r="E38" s="107">
        <v>53519.457007489997</v>
      </c>
      <c r="F38" s="107">
        <v>64261.262960569991</v>
      </c>
      <c r="G38" s="107">
        <v>67398.239511679989</v>
      </c>
      <c r="H38" s="107">
        <v>68397.555418349992</v>
      </c>
      <c r="I38" s="107">
        <v>71663.083372139998</v>
      </c>
      <c r="J38" s="107">
        <v>72072.888194660016</v>
      </c>
      <c r="K38" s="107">
        <v>69560.613433610008</v>
      </c>
      <c r="L38" s="107">
        <v>69504.215930820006</v>
      </c>
      <c r="M38" s="107">
        <v>76928.463999049985</v>
      </c>
      <c r="N38" s="107">
        <v>83241.172044370003</v>
      </c>
    </row>
    <row r="39" spans="1:15" s="128" customFormat="1">
      <c r="A39" s="108" t="s">
        <v>83</v>
      </c>
      <c r="B39" s="109" t="s">
        <v>38</v>
      </c>
      <c r="C39" s="110">
        <v>24966.678371150003</v>
      </c>
      <c r="D39" s="110">
        <v>36371.277801639997</v>
      </c>
      <c r="E39" s="110">
        <v>50568.833327709996</v>
      </c>
      <c r="F39" s="110">
        <v>61190.112649259994</v>
      </c>
      <c r="G39" s="110">
        <v>64020.203105380002</v>
      </c>
      <c r="H39" s="110">
        <v>65210.102439409995</v>
      </c>
      <c r="I39" s="110">
        <v>68267.019680500001</v>
      </c>
      <c r="J39" s="110">
        <v>68351.661091900009</v>
      </c>
      <c r="K39" s="110">
        <v>65841.234466859998</v>
      </c>
      <c r="L39" s="110">
        <v>65779.572038509999</v>
      </c>
      <c r="M39" s="110">
        <v>72635.107094129999</v>
      </c>
      <c r="N39" s="110">
        <v>78339.553668940003</v>
      </c>
    </row>
    <row r="40" spans="1:15" s="128" customFormat="1">
      <c r="A40" s="108" t="s">
        <v>84</v>
      </c>
      <c r="B40" s="109" t="s">
        <v>38</v>
      </c>
      <c r="C40" s="111">
        <v>14.472441999999999</v>
      </c>
      <c r="D40" s="111">
        <v>2.1850999999999999E-2</v>
      </c>
      <c r="E40" s="111">
        <v>0</v>
      </c>
      <c r="F40" s="111">
        <v>0</v>
      </c>
      <c r="G40" s="111">
        <v>0</v>
      </c>
      <c r="H40" s="111">
        <v>0</v>
      </c>
      <c r="I40" s="112">
        <v>0</v>
      </c>
      <c r="J40" s="112">
        <v>0</v>
      </c>
      <c r="K40" s="112">
        <v>0</v>
      </c>
      <c r="L40" s="112">
        <v>0</v>
      </c>
      <c r="M40" s="112">
        <v>0</v>
      </c>
      <c r="N40" s="112">
        <v>0</v>
      </c>
    </row>
    <row r="41" spans="1:15" s="128" customFormat="1">
      <c r="A41" s="108" t="s">
        <v>78</v>
      </c>
      <c r="B41" s="109" t="s">
        <v>38</v>
      </c>
      <c r="C41" s="111">
        <v>3087.5187367600001</v>
      </c>
      <c r="D41" s="111">
        <v>2916.5208750700003</v>
      </c>
      <c r="E41" s="111">
        <v>2869.4875607200001</v>
      </c>
      <c r="F41" s="111">
        <v>2999.8134981500002</v>
      </c>
      <c r="G41" s="111">
        <v>3314.0579988999998</v>
      </c>
      <c r="H41" s="111">
        <v>3129.1283102900002</v>
      </c>
      <c r="I41" s="111">
        <v>3330.9770236199997</v>
      </c>
      <c r="J41" s="111">
        <v>3625.51184956</v>
      </c>
      <c r="K41" s="111">
        <v>3648.80913607</v>
      </c>
      <c r="L41" s="111">
        <v>3661.93981377</v>
      </c>
      <c r="M41" s="111">
        <v>4231.7176784899993</v>
      </c>
      <c r="N41" s="111">
        <v>4821.2756153600003</v>
      </c>
    </row>
    <row r="42" spans="1:15" s="128" customFormat="1">
      <c r="A42" s="108" t="s">
        <v>85</v>
      </c>
      <c r="B42" s="109" t="s">
        <v>38</v>
      </c>
      <c r="C42" s="111">
        <v>24.469475619999997</v>
      </c>
      <c r="D42" s="111">
        <v>27.126346589999997</v>
      </c>
      <c r="E42" s="111">
        <v>61.60207089</v>
      </c>
      <c r="F42" s="111">
        <v>63.154133259999995</v>
      </c>
      <c r="G42" s="111">
        <v>58.059712850000004</v>
      </c>
      <c r="H42" s="111">
        <v>54.477139770000008</v>
      </c>
      <c r="I42" s="111">
        <v>61.717107409999997</v>
      </c>
      <c r="J42" s="111">
        <v>63.141627939999999</v>
      </c>
      <c r="K42" s="111">
        <v>35.806381829999999</v>
      </c>
      <c r="L42" s="111">
        <v>43.721024100000001</v>
      </c>
      <c r="M42" s="111">
        <v>57.722988769999994</v>
      </c>
      <c r="N42" s="111">
        <v>79.600982270000003</v>
      </c>
    </row>
    <row r="43" spans="1:15" s="128" customFormat="1">
      <c r="A43" s="108" t="s">
        <v>86</v>
      </c>
      <c r="B43" s="109" t="s">
        <v>38</v>
      </c>
      <c r="C43" s="111">
        <v>13.61641</v>
      </c>
      <c r="D43" s="111">
        <v>9.7127199999999991</v>
      </c>
      <c r="E43" s="111">
        <v>19.534048170000002</v>
      </c>
      <c r="F43" s="111">
        <v>8.1826799000000054</v>
      </c>
      <c r="G43" s="111">
        <v>5.9186945500000121</v>
      </c>
      <c r="H43" s="111">
        <v>3.8475288799999952</v>
      </c>
      <c r="I43" s="111">
        <v>3.3695606100000144</v>
      </c>
      <c r="J43" s="111">
        <v>32.573625259999993</v>
      </c>
      <c r="K43" s="111">
        <v>34.763448850000024</v>
      </c>
      <c r="L43" s="111">
        <v>18.983054440000057</v>
      </c>
      <c r="M43" s="111">
        <v>3.9162376599999664</v>
      </c>
      <c r="N43" s="111">
        <v>0.74177780000001192</v>
      </c>
    </row>
    <row r="44" spans="1:15" s="128" customFormat="1">
      <c r="A44" s="105" t="s">
        <v>87</v>
      </c>
      <c r="B44" s="106" t="s">
        <v>38</v>
      </c>
      <c r="C44" s="107">
        <v>2774.6711570300004</v>
      </c>
      <c r="D44" s="107">
        <v>6959.7706519000003</v>
      </c>
      <c r="E44" s="107">
        <v>2019.3258036000004</v>
      </c>
      <c r="F44" s="107">
        <v>2279.0775963300021</v>
      </c>
      <c r="G44" s="107">
        <v>2259.0854902099991</v>
      </c>
      <c r="H44" s="107">
        <v>380.08280126000034</v>
      </c>
      <c r="I44" s="107">
        <v>118.88416689000091</v>
      </c>
      <c r="J44" s="107">
        <v>100.85203526000214</v>
      </c>
      <c r="K44" s="107">
        <v>79.095331639999387</v>
      </c>
      <c r="L44" s="107">
        <v>65.087760870000466</v>
      </c>
      <c r="M44" s="107">
        <v>69.085081739999993</v>
      </c>
      <c r="N44" s="107">
        <v>57.227319410000007</v>
      </c>
    </row>
    <row r="45" spans="1:15" s="128" customFormat="1">
      <c r="A45" s="108" t="s">
        <v>88</v>
      </c>
      <c r="B45" s="109" t="s">
        <v>38</v>
      </c>
      <c r="C45" s="111">
        <v>7.0000000000000001E-3</v>
      </c>
      <c r="D45" s="111">
        <v>6.8409999999999999E-3</v>
      </c>
      <c r="E45" s="111">
        <v>0</v>
      </c>
      <c r="F45" s="111">
        <v>2.2755000000000002E-3</v>
      </c>
      <c r="G45" s="111">
        <v>0</v>
      </c>
      <c r="H45" s="111">
        <v>1.218583E-2</v>
      </c>
      <c r="I45" s="111">
        <v>3.149035E-2</v>
      </c>
      <c r="J45" s="111">
        <v>0</v>
      </c>
      <c r="K45" s="111">
        <v>0</v>
      </c>
      <c r="L45" s="111">
        <v>4.6278500000000002E-3</v>
      </c>
      <c r="M45" s="111">
        <v>5.0670000000000003E-3</v>
      </c>
      <c r="N45" s="111">
        <v>4.5835699999999995E-3</v>
      </c>
    </row>
    <row r="46" spans="1:15" s="128" customFormat="1" ht="24">
      <c r="A46" s="113" t="s">
        <v>89</v>
      </c>
      <c r="B46" s="109" t="s">
        <v>38</v>
      </c>
      <c r="C46" s="111">
        <v>2774.6641570300003</v>
      </c>
      <c r="D46" s="111">
        <v>6959.7638109</v>
      </c>
      <c r="E46" s="111">
        <v>2019.3258036000004</v>
      </c>
      <c r="F46" s="111">
        <v>2279.0753208300021</v>
      </c>
      <c r="G46" s="111">
        <v>2259.0854902099991</v>
      </c>
      <c r="H46" s="111">
        <v>380.07061543000032</v>
      </c>
      <c r="I46" s="111">
        <v>118.85267654000091</v>
      </c>
      <c r="J46" s="111">
        <v>100.85203526000214</v>
      </c>
      <c r="K46" s="111">
        <v>79.095331639999387</v>
      </c>
      <c r="L46" s="111">
        <v>65.08313302000046</v>
      </c>
      <c r="M46" s="111">
        <v>69.080014739999996</v>
      </c>
      <c r="N46" s="111">
        <v>57.222735840000006</v>
      </c>
    </row>
    <row r="47" spans="1:15" s="128" customFormat="1" ht="13.5">
      <c r="A47" s="108" t="s">
        <v>90</v>
      </c>
      <c r="B47" s="109" t="s">
        <v>38</v>
      </c>
      <c r="C47" s="111">
        <v>0</v>
      </c>
      <c r="D47" s="111">
        <v>0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11">
        <v>0</v>
      </c>
      <c r="M47" s="111">
        <v>0</v>
      </c>
      <c r="N47" s="111">
        <v>0</v>
      </c>
      <c r="O47" s="248"/>
    </row>
    <row r="48" spans="1:15" s="128" customFormat="1">
      <c r="A48" s="108" t="s">
        <v>91</v>
      </c>
      <c r="B48" s="109" t="s">
        <v>38</v>
      </c>
      <c r="C48" s="111">
        <v>0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249"/>
    </row>
    <row r="49" spans="1:15" s="128" customFormat="1">
      <c r="A49" s="88" t="s">
        <v>92</v>
      </c>
      <c r="B49" s="116"/>
      <c r="C49" s="117"/>
      <c r="D49" s="117"/>
      <c r="E49" s="117"/>
      <c r="F49" s="117"/>
      <c r="G49" s="117"/>
      <c r="H49" s="117"/>
      <c r="I49" s="117"/>
      <c r="J49" s="115"/>
      <c r="K49" s="114"/>
      <c r="L49" s="118"/>
      <c r="M49" s="118"/>
      <c r="N49" s="115"/>
      <c r="O49" s="114"/>
    </row>
    <row r="50" spans="1:15">
      <c r="A50" s="129"/>
      <c r="B50" s="116"/>
      <c r="C50" s="117"/>
      <c r="D50" s="117"/>
      <c r="E50" s="117"/>
      <c r="F50" s="117"/>
      <c r="G50" s="117"/>
      <c r="H50" s="117"/>
      <c r="I50" s="117"/>
      <c r="J50" s="114"/>
      <c r="K50" s="114"/>
      <c r="L50" s="114"/>
      <c r="M50" s="114"/>
      <c r="N50" s="114"/>
      <c r="O50" s="129"/>
    </row>
    <row r="51" spans="1:15">
      <c r="A51" s="129"/>
      <c r="B51" s="116"/>
      <c r="C51" s="117"/>
      <c r="D51" s="117"/>
      <c r="E51" s="117"/>
      <c r="F51" s="117"/>
      <c r="G51" s="117"/>
      <c r="H51" s="117"/>
      <c r="I51" s="117"/>
      <c r="J51" s="114"/>
      <c r="K51" s="114"/>
      <c r="L51" s="161"/>
      <c r="M51" s="161"/>
      <c r="N51" s="161"/>
      <c r="O51" s="129"/>
    </row>
    <row r="52" spans="1:15">
      <c r="A52" s="129"/>
      <c r="B52" s="116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29"/>
    </row>
    <row r="53" spans="1:15">
      <c r="A53" s="129"/>
      <c r="B53" s="116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29"/>
    </row>
    <row r="54" spans="1:15">
      <c r="A54" s="129"/>
      <c r="B54" s="116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29"/>
    </row>
    <row r="55" spans="1:15">
      <c r="A55" s="129"/>
      <c r="B55" s="116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29"/>
    </row>
    <row r="56" spans="1:15">
      <c r="A56" s="129"/>
      <c r="B56" s="116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29"/>
    </row>
    <row r="57" spans="1:15">
      <c r="A57" s="129"/>
      <c r="B57" s="116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29"/>
    </row>
    <row r="59" spans="1:15">
      <c r="A59" s="128"/>
      <c r="B59" s="128"/>
      <c r="J59" s="130"/>
      <c r="K59" s="130"/>
      <c r="L59" s="130"/>
      <c r="M59" s="130"/>
      <c r="N59" s="130"/>
      <c r="O59" s="128"/>
    </row>
    <row r="60" spans="1:15">
      <c r="A60" s="128"/>
      <c r="B60" s="128"/>
      <c r="J60" s="130"/>
      <c r="K60" s="130"/>
      <c r="L60" s="130"/>
      <c r="M60" s="130"/>
      <c r="N60" s="130"/>
      <c r="O60" s="128"/>
    </row>
    <row r="61" spans="1:15">
      <c r="A61" s="128"/>
      <c r="B61" s="128"/>
      <c r="J61" s="130"/>
      <c r="K61" s="130"/>
      <c r="L61" s="130"/>
      <c r="M61" s="130"/>
      <c r="N61" s="130"/>
      <c r="O61" s="128"/>
    </row>
    <row r="62" spans="1:15">
      <c r="A62" s="128"/>
      <c r="B62" s="128"/>
      <c r="J62" s="130"/>
      <c r="K62" s="130"/>
      <c r="L62" s="130"/>
      <c r="M62" s="130"/>
      <c r="N62" s="130"/>
      <c r="O62" s="128"/>
    </row>
    <row r="63" spans="1:15">
      <c r="A63" s="128"/>
      <c r="B63" s="128"/>
      <c r="J63" s="130"/>
      <c r="K63" s="130"/>
      <c r="L63" s="130"/>
      <c r="M63" s="130"/>
      <c r="N63" s="130"/>
      <c r="O63" s="128"/>
    </row>
    <row r="64" spans="1:15">
      <c r="A64" s="128"/>
      <c r="B64" s="128"/>
      <c r="J64" s="130"/>
      <c r="K64" s="130"/>
      <c r="L64" s="130"/>
      <c r="M64" s="130"/>
      <c r="N64" s="130"/>
      <c r="O64" s="128"/>
    </row>
    <row r="65" spans="1:15">
      <c r="A65" s="128"/>
      <c r="B65" s="128"/>
      <c r="J65" s="130"/>
      <c r="K65" s="130"/>
      <c r="L65" s="130"/>
      <c r="M65" s="130"/>
      <c r="N65" s="130"/>
      <c r="O65" s="128"/>
    </row>
    <row r="66" spans="1:15">
      <c r="A66" s="128"/>
      <c r="B66" s="128"/>
      <c r="J66" s="130"/>
      <c r="K66" s="130"/>
      <c r="L66" s="130"/>
      <c r="M66" s="130"/>
      <c r="N66" s="130"/>
      <c r="O66" s="12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&amp;L&amp;K00-032Informacja kwartalna  
Nr 1 / 2021&amp;K000000
&amp;R&amp;K00-032&amp;P+34&amp;K000000
</oddFooter>
  </headerFooter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>
      <selection activeCell="C19" sqref="C19"/>
    </sheetView>
  </sheetViews>
  <sheetFormatPr defaultColWidth="9.140625" defaultRowHeight="12.75"/>
  <cols>
    <col min="1" max="1" width="25.42578125" style="127" customWidth="1"/>
    <col min="2" max="2" width="7" style="127" customWidth="1"/>
    <col min="3" max="3" width="12" style="127" customWidth="1"/>
    <col min="4" max="4" width="10.7109375" style="127" customWidth="1"/>
    <col min="5" max="5" width="11.42578125" style="127" customWidth="1"/>
    <col min="6" max="6" width="12.140625" style="127" customWidth="1"/>
    <col min="7" max="7" width="12" style="127" customWidth="1"/>
    <col min="8" max="8" width="10.7109375" style="127" customWidth="1"/>
    <col min="9" max="9" width="11.42578125" style="127" customWidth="1"/>
    <col min="10" max="10" width="12.140625" style="127" customWidth="1"/>
    <col min="11" max="11" width="12" style="127" customWidth="1"/>
    <col min="12" max="12" width="10.7109375" style="127" customWidth="1"/>
    <col min="13" max="13" width="11.42578125" style="127" customWidth="1"/>
    <col min="14" max="14" width="12.140625" style="127" customWidth="1"/>
    <col min="15" max="15" width="9.140625" style="201" customWidth="1"/>
    <col min="16" max="16384" width="9.140625" style="201"/>
  </cols>
  <sheetData>
    <row r="1" spans="1:15" s="128" customFormat="1" ht="30" customHeight="1">
      <c r="A1" s="254" t="s">
        <v>178</v>
      </c>
      <c r="B1" s="241"/>
      <c r="C1" s="241"/>
      <c r="D1" s="241"/>
      <c r="E1" s="241"/>
      <c r="G1" s="241"/>
      <c r="H1" s="241"/>
      <c r="I1" s="241"/>
      <c r="J1" s="241"/>
      <c r="K1" s="241"/>
      <c r="L1" s="241"/>
      <c r="M1" s="241"/>
      <c r="N1" s="241"/>
      <c r="O1" s="127"/>
    </row>
    <row r="2" spans="1:15">
      <c r="A2" s="255" t="s">
        <v>179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5">
      <c r="A3" s="246" t="s">
        <v>95</v>
      </c>
      <c r="B3" s="247" t="s">
        <v>0</v>
      </c>
      <c r="C3" s="247" t="s">
        <v>53</v>
      </c>
      <c r="D3" s="247" t="s">
        <v>54</v>
      </c>
      <c r="E3" s="247" t="s">
        <v>56</v>
      </c>
      <c r="F3" s="247" t="s">
        <v>71</v>
      </c>
      <c r="G3" s="247" t="s">
        <v>94</v>
      </c>
      <c r="H3" s="247" t="s">
        <v>99</v>
      </c>
      <c r="I3" s="247" t="s">
        <v>100</v>
      </c>
      <c r="J3" s="247" t="s">
        <v>101</v>
      </c>
      <c r="K3" s="247" t="s">
        <v>102</v>
      </c>
      <c r="L3" s="247" t="s">
        <v>122</v>
      </c>
      <c r="M3" s="247" t="s">
        <v>133</v>
      </c>
      <c r="N3" s="247" t="s">
        <v>135</v>
      </c>
    </row>
    <row r="4" spans="1:15" ht="12.75" customHeight="1">
      <c r="A4" s="119" t="s">
        <v>37</v>
      </c>
      <c r="B4" s="106" t="s">
        <v>38</v>
      </c>
      <c r="C4" s="107">
        <v>928472.98369976715</v>
      </c>
      <c r="D4" s="107">
        <v>958125.87073099194</v>
      </c>
      <c r="E4" s="107">
        <v>955475.89941151172</v>
      </c>
      <c r="F4" s="107">
        <v>948985.81501206628</v>
      </c>
      <c r="G4" s="107">
        <v>954269.26378268097</v>
      </c>
      <c r="H4" s="107">
        <v>978996.93044858566</v>
      </c>
      <c r="I4" s="107">
        <v>975114.0544020657</v>
      </c>
      <c r="J4" s="107">
        <f>J5+J11</f>
        <v>978560.97848498693</v>
      </c>
      <c r="K4" s="107">
        <f t="shared" ref="K4:N4" si="0">K5+K11</f>
        <v>973338.20243485121</v>
      </c>
      <c r="L4" s="107">
        <f t="shared" si="0"/>
        <v>1036440.1162065398</v>
      </c>
      <c r="M4" s="107">
        <f t="shared" si="0"/>
        <v>1088191.5999247083</v>
      </c>
      <c r="N4" s="107">
        <f t="shared" si="0"/>
        <v>1100124.8710252251</v>
      </c>
    </row>
    <row r="5" spans="1:15" ht="12.75" customHeight="1">
      <c r="A5" s="116" t="s">
        <v>39</v>
      </c>
      <c r="B5" s="109" t="s">
        <v>38</v>
      </c>
      <c r="C5" s="110">
        <v>644533.08105882001</v>
      </c>
      <c r="D5" s="110">
        <v>664034.90188698994</v>
      </c>
      <c r="E5" s="110">
        <v>661862.53715601005</v>
      </c>
      <c r="F5" s="110">
        <v>665737.66664371011</v>
      </c>
      <c r="G5" s="110">
        <v>674422.02883269999</v>
      </c>
      <c r="H5" s="110">
        <v>696242.64924853004</v>
      </c>
      <c r="I5" s="110">
        <v>701332.21103676991</v>
      </c>
      <c r="J5" s="110">
        <f>SUM(J6:J10)</f>
        <v>707713.53572924004</v>
      </c>
      <c r="K5" s="110">
        <f t="shared" ref="K5:N5" si="1">SUM(K6:K10)</f>
        <v>716453.51177602005</v>
      </c>
      <c r="L5" s="110">
        <f t="shared" si="1"/>
        <v>753740.75785639999</v>
      </c>
      <c r="M5" s="110">
        <f t="shared" si="1"/>
        <v>835023.46792865009</v>
      </c>
      <c r="N5" s="110">
        <f t="shared" si="1"/>
        <v>836792.16810009</v>
      </c>
    </row>
    <row r="6" spans="1:15">
      <c r="A6" s="120" t="s">
        <v>40</v>
      </c>
      <c r="B6" s="109" t="s">
        <v>38</v>
      </c>
      <c r="C6" s="110">
        <v>605711.05685636005</v>
      </c>
      <c r="D6" s="110">
        <v>623053.29825103993</v>
      </c>
      <c r="E6" s="110">
        <v>618945.11359895999</v>
      </c>
      <c r="F6" s="110">
        <v>620685.37167328002</v>
      </c>
      <c r="G6" s="110">
        <v>627157.29862623999</v>
      </c>
      <c r="H6" s="110">
        <v>647107.22144583997</v>
      </c>
      <c r="I6" s="110">
        <v>648316.38963255985</v>
      </c>
      <c r="J6" s="110">
        <v>651089.38251240004</v>
      </c>
      <c r="K6" s="162">
        <v>646050.35876952007</v>
      </c>
      <c r="L6" s="162">
        <v>671058.34564787999</v>
      </c>
      <c r="M6" s="162">
        <v>731796.94864100008</v>
      </c>
      <c r="N6" s="162">
        <v>734921.84315283992</v>
      </c>
    </row>
    <row r="7" spans="1:15">
      <c r="A7" s="120" t="s">
        <v>41</v>
      </c>
      <c r="B7" s="109" t="s">
        <v>38</v>
      </c>
      <c r="C7" s="110">
        <v>0</v>
      </c>
      <c r="D7" s="110">
        <v>0</v>
      </c>
      <c r="E7" s="110">
        <v>0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62">
        <v>0</v>
      </c>
      <c r="L7" s="162">
        <v>0</v>
      </c>
      <c r="M7" s="162">
        <v>17746.5</v>
      </c>
      <c r="N7" s="162">
        <v>10920.3</v>
      </c>
    </row>
    <row r="8" spans="1:15">
      <c r="A8" s="120" t="s">
        <v>42</v>
      </c>
      <c r="B8" s="109" t="s">
        <v>38</v>
      </c>
      <c r="C8" s="110">
        <v>15392.006100000006</v>
      </c>
      <c r="D8" s="110">
        <v>16363.9668</v>
      </c>
      <c r="E8" s="110">
        <v>17638.2484</v>
      </c>
      <c r="F8" s="110">
        <v>18689.051100000004</v>
      </c>
      <c r="G8" s="110">
        <v>19737.6185</v>
      </c>
      <c r="H8" s="110">
        <v>20721.690499999997</v>
      </c>
      <c r="I8" s="110">
        <v>22184.862500000003</v>
      </c>
      <c r="J8" s="110">
        <v>24804.576900000007</v>
      </c>
      <c r="K8" s="162">
        <v>27569.011100000011</v>
      </c>
      <c r="L8" s="162">
        <v>31604.476399999992</v>
      </c>
      <c r="M8" s="162">
        <v>35747.385600000016</v>
      </c>
      <c r="N8" s="162">
        <v>39074.207300000002</v>
      </c>
    </row>
    <row r="9" spans="1:15">
      <c r="A9" s="120" t="s">
        <v>43</v>
      </c>
      <c r="B9" s="109" t="s">
        <v>38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62">
        <v>0</v>
      </c>
      <c r="L9" s="162">
        <v>0</v>
      </c>
      <c r="M9" s="162">
        <v>0</v>
      </c>
      <c r="N9" s="162">
        <v>0</v>
      </c>
    </row>
    <row r="10" spans="1:15">
      <c r="A10" s="120" t="s">
        <v>44</v>
      </c>
      <c r="B10" s="109" t="s">
        <v>38</v>
      </c>
      <c r="C10" s="110">
        <v>23430.018102460002</v>
      </c>
      <c r="D10" s="110">
        <v>24617.636835950005</v>
      </c>
      <c r="E10" s="110">
        <v>25279.175157050002</v>
      </c>
      <c r="F10" s="110">
        <v>26363.24387043</v>
      </c>
      <c r="G10" s="110">
        <v>27527.111706459997</v>
      </c>
      <c r="H10" s="110">
        <v>28413.737302689995</v>
      </c>
      <c r="I10" s="110">
        <v>30830.958904209994</v>
      </c>
      <c r="J10" s="110">
        <v>31819.576316840004</v>
      </c>
      <c r="K10" s="162">
        <v>42834.141906500001</v>
      </c>
      <c r="L10" s="162">
        <v>51077.935808520007</v>
      </c>
      <c r="M10" s="162">
        <v>49732.633687649999</v>
      </c>
      <c r="N10" s="162">
        <v>51875.817647249991</v>
      </c>
    </row>
    <row r="11" spans="1:15">
      <c r="A11" s="116" t="s">
        <v>45</v>
      </c>
      <c r="B11" s="109" t="s">
        <v>38</v>
      </c>
      <c r="C11" s="110">
        <v>283939.90264094708</v>
      </c>
      <c r="D11" s="110">
        <v>294090.968844002</v>
      </c>
      <c r="E11" s="110">
        <v>293613.36225550168</v>
      </c>
      <c r="F11" s="110">
        <v>283248.14836835617</v>
      </c>
      <c r="G11" s="110">
        <v>279847.23494998092</v>
      </c>
      <c r="H11" s="110">
        <v>282754.28120005562</v>
      </c>
      <c r="I11" s="110">
        <v>273781.84336529579</v>
      </c>
      <c r="J11" s="110">
        <v>270847.44275574689</v>
      </c>
      <c r="K11" s="162">
        <f>K12+K15+K18</f>
        <v>256884.69065883112</v>
      </c>
      <c r="L11" s="162">
        <f>L12+L15+L18</f>
        <v>282699.35835013981</v>
      </c>
      <c r="M11" s="162">
        <f>M12+M15+M18</f>
        <v>253168.13199605816</v>
      </c>
      <c r="N11" s="162">
        <f>N12+N15+N18</f>
        <v>263332.70292513503</v>
      </c>
    </row>
    <row r="12" spans="1:15">
      <c r="A12" s="120" t="s">
        <v>46</v>
      </c>
      <c r="B12" s="109" t="s">
        <v>38</v>
      </c>
      <c r="C12" s="110">
        <v>213102.24728090005</v>
      </c>
      <c r="D12" s="110">
        <v>218184.79765269998</v>
      </c>
      <c r="E12" s="110">
        <v>216545.82579200002</v>
      </c>
      <c r="F12" s="110">
        <v>212015.66777219996</v>
      </c>
      <c r="G12" s="110">
        <v>211128.08833209996</v>
      </c>
      <c r="H12" s="110">
        <v>213819.44049450001</v>
      </c>
      <c r="I12" s="110">
        <v>206858.5796648</v>
      </c>
      <c r="J12" s="110">
        <v>204927.6778</v>
      </c>
      <c r="K12" s="162">
        <v>193721.75631090003</v>
      </c>
      <c r="L12" s="162">
        <v>216013.23169220006</v>
      </c>
      <c r="M12" s="162">
        <f>M14</f>
        <v>187396.93417020002</v>
      </c>
      <c r="N12" s="162">
        <f>N14</f>
        <v>196963.05181859998</v>
      </c>
    </row>
    <row r="13" spans="1:15">
      <c r="A13" s="121" t="s">
        <v>47</v>
      </c>
      <c r="B13" s="109" t="s">
        <v>38</v>
      </c>
      <c r="C13" s="110">
        <v>0</v>
      </c>
      <c r="D13" s="110">
        <v>0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62">
        <v>0</v>
      </c>
      <c r="L13" s="162">
        <v>0</v>
      </c>
      <c r="M13" s="162">
        <v>0</v>
      </c>
      <c r="N13" s="162">
        <v>0</v>
      </c>
    </row>
    <row r="14" spans="1:15">
      <c r="A14" s="121" t="s">
        <v>48</v>
      </c>
      <c r="B14" s="109" t="s">
        <v>38</v>
      </c>
      <c r="C14" s="110">
        <v>213102.24728090005</v>
      </c>
      <c r="D14" s="110">
        <v>218184.79765269998</v>
      </c>
      <c r="E14" s="110">
        <v>216545.82579200002</v>
      </c>
      <c r="F14" s="110">
        <v>212015.66777219996</v>
      </c>
      <c r="G14" s="110">
        <v>211128.08833209996</v>
      </c>
      <c r="H14" s="110">
        <v>213819.44049450001</v>
      </c>
      <c r="I14" s="110">
        <v>206858.5796648</v>
      </c>
      <c r="J14" s="110">
        <v>204927.6778</v>
      </c>
      <c r="K14" s="162">
        <v>193721.75631090003</v>
      </c>
      <c r="L14" s="162">
        <v>216013.23169220006</v>
      </c>
      <c r="M14" s="162">
        <v>187396.93417020002</v>
      </c>
      <c r="N14" s="162">
        <v>196963.05181859998</v>
      </c>
    </row>
    <row r="15" spans="1:15">
      <c r="A15" s="120" t="s">
        <v>49</v>
      </c>
      <c r="B15" s="109" t="s">
        <v>38</v>
      </c>
      <c r="C15" s="110">
        <v>70837.655360047022</v>
      </c>
      <c r="D15" s="110">
        <v>75891.09335996196</v>
      </c>
      <c r="E15" s="110">
        <v>77067.530026211665</v>
      </c>
      <c r="F15" s="110">
        <v>71232.469107026249</v>
      </c>
      <c r="G15" s="110">
        <v>68719.125860880958</v>
      </c>
      <c r="H15" s="110">
        <v>68934.8399485556</v>
      </c>
      <c r="I15" s="110">
        <v>66923.249507495799</v>
      </c>
      <c r="J15" s="110">
        <v>65918.671301806855</v>
      </c>
      <c r="K15" s="162">
        <v>63162.929688771081</v>
      </c>
      <c r="L15" s="162">
        <v>66686.122500939731</v>
      </c>
      <c r="M15" s="162">
        <f>M16</f>
        <v>65765.798602288109</v>
      </c>
      <c r="N15" s="162">
        <f>N16</f>
        <v>66369.486925815057</v>
      </c>
    </row>
    <row r="16" spans="1:15">
      <c r="A16" s="121" t="s">
        <v>50</v>
      </c>
      <c r="B16" s="109" t="s">
        <v>38</v>
      </c>
      <c r="C16" s="110">
        <v>70822.597541127019</v>
      </c>
      <c r="D16" s="110">
        <v>75891.09335996196</v>
      </c>
      <c r="E16" s="110">
        <v>77067.530026211665</v>
      </c>
      <c r="F16" s="110">
        <v>71232.469107026249</v>
      </c>
      <c r="G16" s="110">
        <v>68719.125860880958</v>
      </c>
      <c r="H16" s="110">
        <v>68934.8399485556</v>
      </c>
      <c r="I16" s="110">
        <v>66923.249507495799</v>
      </c>
      <c r="J16" s="110">
        <v>65918.671301806855</v>
      </c>
      <c r="K16" s="162">
        <v>63162.929688771081</v>
      </c>
      <c r="L16" s="162">
        <v>66686.122500939731</v>
      </c>
      <c r="M16" s="162">
        <v>65765.798602288109</v>
      </c>
      <c r="N16" s="162">
        <v>66369.486925815057</v>
      </c>
    </row>
    <row r="17" spans="1:15" ht="25.5">
      <c r="A17" s="122" t="s">
        <v>51</v>
      </c>
      <c r="B17" s="109" t="s">
        <v>38</v>
      </c>
      <c r="C17" s="110">
        <v>40681.095912805773</v>
      </c>
      <c r="D17" s="110">
        <v>45536.789889322492</v>
      </c>
      <c r="E17" s="110">
        <v>45972.829703745774</v>
      </c>
      <c r="F17" s="110">
        <v>40785.362837200963</v>
      </c>
      <c r="G17" s="110">
        <v>38725.132850656912</v>
      </c>
      <c r="H17" s="110">
        <v>39017.374856956427</v>
      </c>
      <c r="I17" s="110">
        <v>37793.621224537514</v>
      </c>
      <c r="J17" s="110">
        <v>36048.106209742509</v>
      </c>
      <c r="K17" s="162">
        <v>34528.373077831413</v>
      </c>
      <c r="L17" s="162">
        <v>36178.757149977908</v>
      </c>
      <c r="M17" s="162">
        <v>36404.809773360939</v>
      </c>
      <c r="N17" s="162">
        <v>36516.273007243552</v>
      </c>
    </row>
    <row r="18" spans="1:15">
      <c r="A18" s="121" t="s">
        <v>55</v>
      </c>
      <c r="B18" s="109" t="s">
        <v>38</v>
      </c>
      <c r="C18" s="110">
        <v>15.057818919999901</v>
      </c>
      <c r="D18" s="110">
        <v>15.077831340000042</v>
      </c>
      <c r="E18" s="110">
        <v>6.43729E-3</v>
      </c>
      <c r="F18" s="110">
        <v>1.148913E-2</v>
      </c>
      <c r="G18" s="110">
        <v>2.0756999999999994E-2</v>
      </c>
      <c r="H18" s="110">
        <v>7.5699999999999997E-4</v>
      </c>
      <c r="I18" s="110">
        <v>1.4193000000000001E-2</v>
      </c>
      <c r="J18" s="110">
        <v>1.09365394</v>
      </c>
      <c r="K18" s="110">
        <v>4.6591600000000007E-3</v>
      </c>
      <c r="L18" s="110">
        <v>4.1570000000000001E-3</v>
      </c>
      <c r="M18" s="110">
        <v>5.3992235700000011</v>
      </c>
      <c r="N18" s="110">
        <v>0.16418072</v>
      </c>
    </row>
    <row r="19" spans="1:15" s="128" customFormat="1" ht="30" customHeight="1">
      <c r="A19" s="254" t="s">
        <v>177</v>
      </c>
      <c r="B19" s="241"/>
      <c r="C19" s="241"/>
      <c r="D19" s="241"/>
      <c r="E19" s="241"/>
      <c r="G19" s="241"/>
      <c r="H19" s="241"/>
      <c r="I19" s="241"/>
      <c r="J19" s="241"/>
      <c r="K19" s="241"/>
      <c r="L19" s="241"/>
      <c r="M19" s="241"/>
      <c r="N19" s="241"/>
      <c r="O19" s="127"/>
    </row>
    <row r="20" spans="1:15">
      <c r="A20" s="255" t="s">
        <v>179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</row>
    <row r="21" spans="1:15">
      <c r="A21" s="246" t="s">
        <v>95</v>
      </c>
      <c r="B21" s="247" t="s">
        <v>0</v>
      </c>
      <c r="C21" s="247" t="s">
        <v>124</v>
      </c>
      <c r="D21" s="247" t="s">
        <v>125</v>
      </c>
      <c r="E21" s="247" t="s">
        <v>126</v>
      </c>
      <c r="F21" s="247" t="s">
        <v>127</v>
      </c>
      <c r="G21" s="247" t="s">
        <v>128</v>
      </c>
      <c r="H21" s="247" t="s">
        <v>129</v>
      </c>
      <c r="I21" s="247" t="s">
        <v>130</v>
      </c>
      <c r="J21" s="247" t="s">
        <v>131</v>
      </c>
      <c r="K21" s="247" t="s">
        <v>132</v>
      </c>
      <c r="L21" s="247" t="s">
        <v>96</v>
      </c>
      <c r="M21" s="247" t="s">
        <v>97</v>
      </c>
      <c r="N21" s="247" t="s">
        <v>98</v>
      </c>
    </row>
    <row r="22" spans="1:15">
      <c r="A22" s="119" t="s">
        <v>37</v>
      </c>
      <c r="B22" s="106" t="s">
        <v>38</v>
      </c>
      <c r="C22" s="134">
        <v>569945.91149158229</v>
      </c>
      <c r="D22" s="134">
        <v>631506.4648645313</v>
      </c>
      <c r="E22" s="134">
        <v>701850.56014914217</v>
      </c>
      <c r="F22" s="134">
        <v>771127.52175678266</v>
      </c>
      <c r="G22" s="134">
        <v>793853.6911674618</v>
      </c>
      <c r="H22" s="134">
        <v>838025.37684873946</v>
      </c>
      <c r="I22" s="134">
        <v>779938.40371888399</v>
      </c>
      <c r="J22" s="134">
        <v>834550.62095177034</v>
      </c>
      <c r="K22" s="134">
        <v>928666.17259753647</v>
      </c>
      <c r="L22" s="134">
        <v>928472.98369976715</v>
      </c>
      <c r="M22" s="134">
        <v>954269.26378268097</v>
      </c>
      <c r="N22" s="163">
        <v>973338.20243485121</v>
      </c>
    </row>
    <row r="23" spans="1:15" ht="8.25" customHeight="1">
      <c r="A23" s="133" t="s">
        <v>39</v>
      </c>
      <c r="B23" s="109" t="s">
        <v>38</v>
      </c>
      <c r="C23" s="135">
        <v>420020.03995283693</v>
      </c>
      <c r="D23" s="135">
        <v>462733.56800842</v>
      </c>
      <c r="E23" s="135">
        <v>507010.59655671997</v>
      </c>
      <c r="F23" s="135">
        <v>524689.5601326999</v>
      </c>
      <c r="G23" s="135">
        <v>542969.93306484015</v>
      </c>
      <c r="H23" s="135">
        <v>584273.04979127995</v>
      </c>
      <c r="I23" s="135">
        <v>503079.03643897001</v>
      </c>
      <c r="J23" s="135">
        <v>543262.20014239999</v>
      </c>
      <c r="K23" s="135">
        <v>609202.93223506014</v>
      </c>
      <c r="L23" s="135">
        <v>644533.08105882001</v>
      </c>
      <c r="M23" s="135">
        <v>674422.02883269999</v>
      </c>
      <c r="N23" s="164">
        <v>716453.51177602005</v>
      </c>
    </row>
    <row r="24" spans="1:15">
      <c r="A24" s="133" t="s">
        <v>40</v>
      </c>
      <c r="B24" s="109" t="s">
        <v>38</v>
      </c>
      <c r="C24" s="135">
        <v>360815.22991319996</v>
      </c>
      <c r="D24" s="135">
        <v>405411.60797700007</v>
      </c>
      <c r="E24" s="135">
        <v>471292.23290676001</v>
      </c>
      <c r="F24" s="135">
        <v>495211.37884580996</v>
      </c>
      <c r="G24" s="135">
        <v>519999.16729677009</v>
      </c>
      <c r="H24" s="135">
        <v>565703.77941492002</v>
      </c>
      <c r="I24" s="135">
        <v>482942.76401291997</v>
      </c>
      <c r="J24" s="135">
        <v>513385.09679195</v>
      </c>
      <c r="K24" s="135">
        <v>576701.24393904011</v>
      </c>
      <c r="L24" s="135">
        <v>605711.05685636005</v>
      </c>
      <c r="M24" s="135">
        <v>627157.29862623999</v>
      </c>
      <c r="N24" s="164">
        <v>646050.35876952007</v>
      </c>
    </row>
    <row r="25" spans="1:15" ht="12.75" customHeight="1">
      <c r="A25" s="133" t="s">
        <v>41</v>
      </c>
      <c r="B25" s="109" t="s">
        <v>38</v>
      </c>
      <c r="C25" s="135">
        <v>50403.44</v>
      </c>
      <c r="D25" s="135">
        <v>47544.6</v>
      </c>
      <c r="E25" s="135">
        <v>27966.14</v>
      </c>
      <c r="F25" s="135">
        <v>12013.82</v>
      </c>
      <c r="G25" s="135">
        <v>6110.37</v>
      </c>
      <c r="H25" s="135">
        <v>0</v>
      </c>
      <c r="I25" s="135">
        <v>0</v>
      </c>
      <c r="J25" s="135">
        <v>0</v>
      </c>
      <c r="K25" s="135">
        <v>0</v>
      </c>
      <c r="L25" s="135">
        <v>0</v>
      </c>
      <c r="M25" s="135">
        <v>0</v>
      </c>
      <c r="N25" s="164">
        <v>0</v>
      </c>
    </row>
    <row r="26" spans="1:15" ht="12.75" customHeight="1">
      <c r="A26" s="133" t="s">
        <v>42</v>
      </c>
      <c r="B26" s="109" t="s">
        <v>38</v>
      </c>
      <c r="C26" s="135">
        <v>7897.4714999999997</v>
      </c>
      <c r="D26" s="135">
        <v>9316.9671000000017</v>
      </c>
      <c r="E26" s="135">
        <v>7617.9740000000011</v>
      </c>
      <c r="F26" s="135">
        <v>7060.0286999999935</v>
      </c>
      <c r="G26" s="135">
        <v>7367.9490999999898</v>
      </c>
      <c r="H26" s="135">
        <v>8634.1755999999932</v>
      </c>
      <c r="I26" s="135">
        <v>8898.4873000000116</v>
      </c>
      <c r="J26" s="135">
        <v>10310.381300000006</v>
      </c>
      <c r="K26" s="135">
        <v>11233.637000000015</v>
      </c>
      <c r="L26" s="135">
        <v>15392.006100000006</v>
      </c>
      <c r="M26" s="135">
        <v>19737.6185</v>
      </c>
      <c r="N26" s="164">
        <v>27569.011100000011</v>
      </c>
    </row>
    <row r="27" spans="1:15" ht="12.75" customHeight="1">
      <c r="A27" s="133" t="s">
        <v>43</v>
      </c>
      <c r="B27" s="109" t="s">
        <v>38</v>
      </c>
      <c r="C27" s="135">
        <v>306.58800000000002</v>
      </c>
      <c r="D27" s="135">
        <v>210.54599999999999</v>
      </c>
      <c r="E27" s="135">
        <v>108.126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64">
        <v>0</v>
      </c>
    </row>
    <row r="28" spans="1:15" ht="12.75" customHeight="1">
      <c r="A28" s="133" t="s">
        <v>44</v>
      </c>
      <c r="B28" s="109" t="s">
        <v>38</v>
      </c>
      <c r="C28" s="135">
        <v>597.31053963699992</v>
      </c>
      <c r="D28" s="135">
        <v>249.84693142</v>
      </c>
      <c r="E28" s="135">
        <v>26.123649960000002</v>
      </c>
      <c r="F28" s="135">
        <v>10404.332586890001</v>
      </c>
      <c r="G28" s="135">
        <v>9492.4466680700007</v>
      </c>
      <c r="H28" s="135">
        <v>9935.0947763600016</v>
      </c>
      <c r="I28" s="135">
        <v>11237.785126049999</v>
      </c>
      <c r="J28" s="135">
        <v>19566.72205045</v>
      </c>
      <c r="K28" s="135">
        <v>21268.051296020003</v>
      </c>
      <c r="L28" s="135">
        <v>23430.018102460002</v>
      </c>
      <c r="M28" s="135">
        <v>27527.111706459997</v>
      </c>
      <c r="N28" s="164">
        <v>42834.141906500001</v>
      </c>
    </row>
    <row r="29" spans="1:15" ht="12.75" customHeight="1">
      <c r="A29" s="133" t="s">
        <v>45</v>
      </c>
      <c r="B29" s="109" t="s">
        <v>38</v>
      </c>
      <c r="C29" s="135">
        <v>149925.87153874538</v>
      </c>
      <c r="D29" s="135">
        <v>168772.8968561113</v>
      </c>
      <c r="E29" s="135">
        <v>194839.96359242219</v>
      </c>
      <c r="F29" s="135">
        <v>246437.96162408279</v>
      </c>
      <c r="G29" s="135">
        <v>250883.75810262165</v>
      </c>
      <c r="H29" s="135">
        <v>253752.32705745951</v>
      </c>
      <c r="I29" s="135">
        <v>276859.36727991363</v>
      </c>
      <c r="J29" s="135">
        <v>291288.42080937029</v>
      </c>
      <c r="K29" s="135">
        <v>319463.24036247632</v>
      </c>
      <c r="L29" s="135">
        <v>283939.90264094708</v>
      </c>
      <c r="M29" s="135">
        <v>279847.23494998092</v>
      </c>
      <c r="N29" s="164">
        <v>256884.69065883112</v>
      </c>
    </row>
    <row r="30" spans="1:15" ht="12.75" customHeight="1">
      <c r="A30" s="133" t="s">
        <v>46</v>
      </c>
      <c r="B30" s="109" t="s">
        <v>38</v>
      </c>
      <c r="C30" s="135">
        <v>121156.24965240007</v>
      </c>
      <c r="D30" s="135">
        <v>134064.65544539999</v>
      </c>
      <c r="E30" s="135">
        <v>155468.1484338</v>
      </c>
      <c r="F30" s="135">
        <v>195271.13482339995</v>
      </c>
      <c r="G30" s="135">
        <v>199955.10107599999</v>
      </c>
      <c r="H30" s="135">
        <v>193781.91444000002</v>
      </c>
      <c r="I30" s="135">
        <v>208420.12325199999</v>
      </c>
      <c r="J30" s="135">
        <v>215629.40359999999</v>
      </c>
      <c r="K30" s="135">
        <v>241487.78680000009</v>
      </c>
      <c r="L30" s="135">
        <v>213102.24728090005</v>
      </c>
      <c r="M30" s="135">
        <v>211128.08833209996</v>
      </c>
      <c r="N30" s="164">
        <v>193721.75631090003</v>
      </c>
    </row>
    <row r="31" spans="1:15" ht="12.75" customHeight="1">
      <c r="A31" s="133" t="s">
        <v>47</v>
      </c>
      <c r="B31" s="109" t="s">
        <v>38</v>
      </c>
      <c r="C31" s="135">
        <v>1008.5165943999999</v>
      </c>
      <c r="D31" s="135">
        <v>846.56190240000012</v>
      </c>
      <c r="E31" s="135">
        <v>880.36141279999993</v>
      </c>
      <c r="F31" s="135">
        <v>1014.9951392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64">
        <v>0</v>
      </c>
    </row>
    <row r="32" spans="1:15" ht="12.75" customHeight="1">
      <c r="A32" s="133" t="s">
        <v>48</v>
      </c>
      <c r="B32" s="109" t="s">
        <v>38</v>
      </c>
      <c r="C32" s="135">
        <v>120147.73305800007</v>
      </c>
      <c r="D32" s="135">
        <v>133218.093543</v>
      </c>
      <c r="E32" s="135">
        <v>154587.787021</v>
      </c>
      <c r="F32" s="135">
        <v>194256.13968419994</v>
      </c>
      <c r="G32" s="135">
        <v>199955.10107599999</v>
      </c>
      <c r="H32" s="135">
        <v>193781.91444000002</v>
      </c>
      <c r="I32" s="135">
        <v>208420.12325199999</v>
      </c>
      <c r="J32" s="135">
        <v>215629.40359999999</v>
      </c>
      <c r="K32" s="135">
        <v>241487.78680000009</v>
      </c>
      <c r="L32" s="135">
        <v>213102.24728090005</v>
      </c>
      <c r="M32" s="135">
        <v>211128.08833209996</v>
      </c>
      <c r="N32" s="164">
        <v>193721.75631090003</v>
      </c>
    </row>
    <row r="33" spans="1:14" ht="12.75" customHeight="1">
      <c r="A33" s="133" t="s">
        <v>49</v>
      </c>
      <c r="B33" s="109" t="s">
        <v>38</v>
      </c>
      <c r="C33" s="135">
        <v>28587.569523775321</v>
      </c>
      <c r="D33" s="135">
        <v>34708.23807371132</v>
      </c>
      <c r="E33" s="135">
        <v>39370.874374552208</v>
      </c>
      <c r="F33" s="135">
        <v>51166.823463682835</v>
      </c>
      <c r="G33" s="135">
        <v>50928.575163891648</v>
      </c>
      <c r="H33" s="135">
        <v>59970.409123459482</v>
      </c>
      <c r="I33" s="135">
        <v>68439.244027913635</v>
      </c>
      <c r="J33" s="135">
        <v>75652.506705390319</v>
      </c>
      <c r="K33" s="135">
        <v>77959.434459636221</v>
      </c>
      <c r="L33" s="135">
        <v>70837.655360047022</v>
      </c>
      <c r="M33" s="135">
        <v>68719.125860880958</v>
      </c>
      <c r="N33" s="164">
        <v>63162.929688771081</v>
      </c>
    </row>
    <row r="34" spans="1:14" ht="12.75" customHeight="1">
      <c r="A34" s="133" t="s">
        <v>52</v>
      </c>
      <c r="B34" s="109" t="s">
        <v>38</v>
      </c>
      <c r="C34" s="135">
        <v>3172.5511411356401</v>
      </c>
      <c r="D34" s="135">
        <v>326.1635057909449</v>
      </c>
      <c r="E34" s="135">
        <v>306.72980722420181</v>
      </c>
      <c r="F34" s="135">
        <v>271.67181964684198</v>
      </c>
      <c r="G34" s="135">
        <v>136.37892085838496</v>
      </c>
      <c r="H34" s="135">
        <v>36.852923728259995</v>
      </c>
      <c r="I34" s="135">
        <v>0</v>
      </c>
      <c r="J34" s="135">
        <v>0</v>
      </c>
      <c r="K34" s="135">
        <v>0</v>
      </c>
      <c r="L34" s="135">
        <v>0</v>
      </c>
      <c r="M34" s="135">
        <v>0</v>
      </c>
      <c r="N34" s="164">
        <v>0</v>
      </c>
    </row>
    <row r="35" spans="1:14" ht="12.75" customHeight="1">
      <c r="A35" s="133" t="s">
        <v>50</v>
      </c>
      <c r="B35" s="109" t="s">
        <v>38</v>
      </c>
      <c r="C35" s="135">
        <v>24996.769574351634</v>
      </c>
      <c r="D35" s="135">
        <v>34185.62565900034</v>
      </c>
      <c r="E35" s="135">
        <v>38874.535149247982</v>
      </c>
      <c r="F35" s="135">
        <v>50716.75020308399</v>
      </c>
      <c r="G35" s="135">
        <v>50688.115149333265</v>
      </c>
      <c r="H35" s="135">
        <v>59883.796735815224</v>
      </c>
      <c r="I35" s="135">
        <v>68422.27364966998</v>
      </c>
      <c r="J35" s="135">
        <v>75652.506705390319</v>
      </c>
      <c r="K35" s="135">
        <v>77959.434459636221</v>
      </c>
      <c r="L35" s="135">
        <v>70822.597541127019</v>
      </c>
      <c r="M35" s="135">
        <v>68719.125860880958</v>
      </c>
      <c r="N35" s="164">
        <v>63162.929688771081</v>
      </c>
    </row>
    <row r="36" spans="1:14" ht="12.75" customHeight="1">
      <c r="A36" s="133" t="s">
        <v>51</v>
      </c>
      <c r="B36" s="109" t="s">
        <v>38</v>
      </c>
      <c r="C36" s="135">
        <v>19265.531395971062</v>
      </c>
      <c r="D36" s="135">
        <v>20845.992159000132</v>
      </c>
      <c r="E36" s="135">
        <v>22361.454721248054</v>
      </c>
      <c r="F36" s="135">
        <v>30295.341543190967</v>
      </c>
      <c r="G36" s="135">
        <v>29130.16191468223</v>
      </c>
      <c r="H36" s="135">
        <v>34024.592724199108</v>
      </c>
      <c r="I36" s="135">
        <v>40344.165376391669</v>
      </c>
      <c r="J36" s="135">
        <v>43996.042867880395</v>
      </c>
      <c r="K36" s="135">
        <v>45321.089275147344</v>
      </c>
      <c r="L36" s="135">
        <v>40681.095912805773</v>
      </c>
      <c r="M36" s="135">
        <v>38725.132850656912</v>
      </c>
      <c r="N36" s="164">
        <v>34528.373077831413</v>
      </c>
    </row>
    <row r="37" spans="1:14" ht="12.75" customHeight="1">
      <c r="A37" s="121" t="s">
        <v>55</v>
      </c>
      <c r="B37" s="109" t="s">
        <v>38</v>
      </c>
      <c r="C37" s="110">
        <v>418.24880828804822</v>
      </c>
      <c r="D37" s="110">
        <v>196.44890892003281</v>
      </c>
      <c r="E37" s="110">
        <v>189.609418080024</v>
      </c>
      <c r="F37" s="110">
        <v>178.401440952</v>
      </c>
      <c r="G37" s="110">
        <v>104.0810937</v>
      </c>
      <c r="H37" s="110">
        <v>49.759463916000001</v>
      </c>
      <c r="I37" s="110">
        <v>16.970378243999999</v>
      </c>
      <c r="J37" s="110">
        <v>6.5105039800001503</v>
      </c>
      <c r="K37" s="110">
        <v>16.019102839999992</v>
      </c>
      <c r="L37" s="110">
        <v>15.057818919999901</v>
      </c>
      <c r="M37" s="110">
        <v>2.0756999999999994E-2</v>
      </c>
      <c r="N37" s="110">
        <v>4.6591600000000007E-3</v>
      </c>
    </row>
    <row r="38" spans="1:14" ht="12.75" customHeight="1">
      <c r="A38" s="243" t="s">
        <v>93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</row>
    <row r="39" spans="1:14" ht="12.75" customHeight="1">
      <c r="A39" s="243" t="s">
        <v>121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</row>
    <row r="40" spans="1:14" ht="12.75" customHeight="1"/>
    <row r="41" spans="1:14" ht="12.75" customHeight="1"/>
    <row r="42" spans="1:14" ht="7.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&amp;L&amp;K00-031Informacja kwartalna  
Nr 2 / 2019&amp;K000000
&amp;R&amp;K00-031&amp;P+37
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P9" sqref="P9"/>
    </sheetView>
  </sheetViews>
  <sheetFormatPr defaultRowHeight="12.75"/>
  <cols>
    <col min="1" max="1" width="42.85546875" style="168" customWidth="1"/>
    <col min="2" max="2" width="10.140625" style="168" bestFit="1" customWidth="1"/>
    <col min="3" max="3" width="10.7109375" style="168" customWidth="1"/>
    <col min="4" max="13" width="10.7109375" style="170" customWidth="1"/>
    <col min="14" max="225" width="9.140625" style="170"/>
    <col min="226" max="226" width="39.7109375" style="170" customWidth="1"/>
    <col min="227" max="227" width="10.140625" style="170" bestFit="1" customWidth="1"/>
    <col min="228" max="228" width="7.140625" style="170" customWidth="1"/>
    <col min="229" max="229" width="7.28515625" style="170" customWidth="1"/>
    <col min="230" max="232" width="0" style="170" hidden="1" customWidth="1"/>
    <col min="233" max="241" width="7.28515625" style="170" customWidth="1"/>
    <col min="242" max="481" width="9.140625" style="170"/>
    <col min="482" max="482" width="39.7109375" style="170" customWidth="1"/>
    <col min="483" max="483" width="10.140625" style="170" bestFit="1" customWidth="1"/>
    <col min="484" max="484" width="7.140625" style="170" customWidth="1"/>
    <col min="485" max="485" width="7.28515625" style="170" customWidth="1"/>
    <col min="486" max="488" width="0" style="170" hidden="1" customWidth="1"/>
    <col min="489" max="497" width="7.28515625" style="170" customWidth="1"/>
    <col min="498" max="737" width="9.140625" style="170"/>
    <col min="738" max="738" width="39.7109375" style="170" customWidth="1"/>
    <col min="739" max="739" width="10.140625" style="170" bestFit="1" customWidth="1"/>
    <col min="740" max="740" width="7.140625" style="170" customWidth="1"/>
    <col min="741" max="741" width="7.28515625" style="170" customWidth="1"/>
    <col min="742" max="744" width="0" style="170" hidden="1" customWidth="1"/>
    <col min="745" max="753" width="7.28515625" style="170" customWidth="1"/>
    <col min="754" max="993" width="9.140625" style="170"/>
    <col min="994" max="994" width="39.7109375" style="170" customWidth="1"/>
    <col min="995" max="995" width="10.140625" style="170" bestFit="1" customWidth="1"/>
    <col min="996" max="996" width="7.140625" style="170" customWidth="1"/>
    <col min="997" max="997" width="7.28515625" style="170" customWidth="1"/>
    <col min="998" max="1000" width="0" style="170" hidden="1" customWidth="1"/>
    <col min="1001" max="1009" width="7.28515625" style="170" customWidth="1"/>
    <col min="1010" max="1249" width="9.140625" style="170"/>
    <col min="1250" max="1250" width="39.7109375" style="170" customWidth="1"/>
    <col min="1251" max="1251" width="10.140625" style="170" bestFit="1" customWidth="1"/>
    <col min="1252" max="1252" width="7.140625" style="170" customWidth="1"/>
    <col min="1253" max="1253" width="7.28515625" style="170" customWidth="1"/>
    <col min="1254" max="1256" width="0" style="170" hidden="1" customWidth="1"/>
    <col min="1257" max="1265" width="7.28515625" style="170" customWidth="1"/>
    <col min="1266" max="1505" width="9.140625" style="170"/>
    <col min="1506" max="1506" width="39.7109375" style="170" customWidth="1"/>
    <col min="1507" max="1507" width="10.140625" style="170" bestFit="1" customWidth="1"/>
    <col min="1508" max="1508" width="7.140625" style="170" customWidth="1"/>
    <col min="1509" max="1509" width="7.28515625" style="170" customWidth="1"/>
    <col min="1510" max="1512" width="0" style="170" hidden="1" customWidth="1"/>
    <col min="1513" max="1521" width="7.28515625" style="170" customWidth="1"/>
    <col min="1522" max="1761" width="9.140625" style="170"/>
    <col min="1762" max="1762" width="39.7109375" style="170" customWidth="1"/>
    <col min="1763" max="1763" width="10.140625" style="170" bestFit="1" customWidth="1"/>
    <col min="1764" max="1764" width="7.140625" style="170" customWidth="1"/>
    <col min="1765" max="1765" width="7.28515625" style="170" customWidth="1"/>
    <col min="1766" max="1768" width="0" style="170" hidden="1" customWidth="1"/>
    <col min="1769" max="1777" width="7.28515625" style="170" customWidth="1"/>
    <col min="1778" max="2017" width="9.140625" style="170"/>
    <col min="2018" max="2018" width="39.7109375" style="170" customWidth="1"/>
    <col min="2019" max="2019" width="10.140625" style="170" bestFit="1" customWidth="1"/>
    <col min="2020" max="2020" width="7.140625" style="170" customWidth="1"/>
    <col min="2021" max="2021" width="7.28515625" style="170" customWidth="1"/>
    <col min="2022" max="2024" width="0" style="170" hidden="1" customWidth="1"/>
    <col min="2025" max="2033" width="7.28515625" style="170" customWidth="1"/>
    <col min="2034" max="2273" width="9.140625" style="170"/>
    <col min="2274" max="2274" width="39.7109375" style="170" customWidth="1"/>
    <col min="2275" max="2275" width="10.140625" style="170" bestFit="1" customWidth="1"/>
    <col min="2276" max="2276" width="7.140625" style="170" customWidth="1"/>
    <col min="2277" max="2277" width="7.28515625" style="170" customWidth="1"/>
    <col min="2278" max="2280" width="0" style="170" hidden="1" customWidth="1"/>
    <col min="2281" max="2289" width="7.28515625" style="170" customWidth="1"/>
    <col min="2290" max="2529" width="9.140625" style="170"/>
    <col min="2530" max="2530" width="39.7109375" style="170" customWidth="1"/>
    <col min="2531" max="2531" width="10.140625" style="170" bestFit="1" customWidth="1"/>
    <col min="2532" max="2532" width="7.140625" style="170" customWidth="1"/>
    <col min="2533" max="2533" width="7.28515625" style="170" customWidth="1"/>
    <col min="2534" max="2536" width="0" style="170" hidden="1" customWidth="1"/>
    <col min="2537" max="2545" width="7.28515625" style="170" customWidth="1"/>
    <col min="2546" max="2785" width="9.140625" style="170"/>
    <col min="2786" max="2786" width="39.7109375" style="170" customWidth="1"/>
    <col min="2787" max="2787" width="10.140625" style="170" bestFit="1" customWidth="1"/>
    <col min="2788" max="2788" width="7.140625" style="170" customWidth="1"/>
    <col min="2789" max="2789" width="7.28515625" style="170" customWidth="1"/>
    <col min="2790" max="2792" width="0" style="170" hidden="1" customWidth="1"/>
    <col min="2793" max="2801" width="7.28515625" style="170" customWidth="1"/>
    <col min="2802" max="3041" width="9.140625" style="170"/>
    <col min="3042" max="3042" width="39.7109375" style="170" customWidth="1"/>
    <col min="3043" max="3043" width="10.140625" style="170" bestFit="1" customWidth="1"/>
    <col min="3044" max="3044" width="7.140625" style="170" customWidth="1"/>
    <col min="3045" max="3045" width="7.28515625" style="170" customWidth="1"/>
    <col min="3046" max="3048" width="0" style="170" hidden="1" customWidth="1"/>
    <col min="3049" max="3057" width="7.28515625" style="170" customWidth="1"/>
    <col min="3058" max="3297" width="9.140625" style="170"/>
    <col min="3298" max="3298" width="39.7109375" style="170" customWidth="1"/>
    <col min="3299" max="3299" width="10.140625" style="170" bestFit="1" customWidth="1"/>
    <col min="3300" max="3300" width="7.140625" style="170" customWidth="1"/>
    <col min="3301" max="3301" width="7.28515625" style="170" customWidth="1"/>
    <col min="3302" max="3304" width="0" style="170" hidden="1" customWidth="1"/>
    <col min="3305" max="3313" width="7.28515625" style="170" customWidth="1"/>
    <col min="3314" max="3553" width="9.140625" style="170"/>
    <col min="3554" max="3554" width="39.7109375" style="170" customWidth="1"/>
    <col min="3555" max="3555" width="10.140625" style="170" bestFit="1" customWidth="1"/>
    <col min="3556" max="3556" width="7.140625" style="170" customWidth="1"/>
    <col min="3557" max="3557" width="7.28515625" style="170" customWidth="1"/>
    <col min="3558" max="3560" width="0" style="170" hidden="1" customWidth="1"/>
    <col min="3561" max="3569" width="7.28515625" style="170" customWidth="1"/>
    <col min="3570" max="3809" width="9.140625" style="170"/>
    <col min="3810" max="3810" width="39.7109375" style="170" customWidth="1"/>
    <col min="3811" max="3811" width="10.140625" style="170" bestFit="1" customWidth="1"/>
    <col min="3812" max="3812" width="7.140625" style="170" customWidth="1"/>
    <col min="3813" max="3813" width="7.28515625" style="170" customWidth="1"/>
    <col min="3814" max="3816" width="0" style="170" hidden="1" customWidth="1"/>
    <col min="3817" max="3825" width="7.28515625" style="170" customWidth="1"/>
    <col min="3826" max="4065" width="9.140625" style="170"/>
    <col min="4066" max="4066" width="39.7109375" style="170" customWidth="1"/>
    <col min="4067" max="4067" width="10.140625" style="170" bestFit="1" customWidth="1"/>
    <col min="4068" max="4068" width="7.140625" style="170" customWidth="1"/>
    <col min="4069" max="4069" width="7.28515625" style="170" customWidth="1"/>
    <col min="4070" max="4072" width="0" style="170" hidden="1" customWidth="1"/>
    <col min="4073" max="4081" width="7.28515625" style="170" customWidth="1"/>
    <col min="4082" max="4321" width="9.140625" style="170"/>
    <col min="4322" max="4322" width="39.7109375" style="170" customWidth="1"/>
    <col min="4323" max="4323" width="10.140625" style="170" bestFit="1" customWidth="1"/>
    <col min="4324" max="4324" width="7.140625" style="170" customWidth="1"/>
    <col min="4325" max="4325" width="7.28515625" style="170" customWidth="1"/>
    <col min="4326" max="4328" width="0" style="170" hidden="1" customWidth="1"/>
    <col min="4329" max="4337" width="7.28515625" style="170" customWidth="1"/>
    <col min="4338" max="4577" width="9.140625" style="170"/>
    <col min="4578" max="4578" width="39.7109375" style="170" customWidth="1"/>
    <col min="4579" max="4579" width="10.140625" style="170" bestFit="1" customWidth="1"/>
    <col min="4580" max="4580" width="7.140625" style="170" customWidth="1"/>
    <col min="4581" max="4581" width="7.28515625" style="170" customWidth="1"/>
    <col min="4582" max="4584" width="0" style="170" hidden="1" customWidth="1"/>
    <col min="4585" max="4593" width="7.28515625" style="170" customWidth="1"/>
    <col min="4594" max="4833" width="9.140625" style="170"/>
    <col min="4834" max="4834" width="39.7109375" style="170" customWidth="1"/>
    <col min="4835" max="4835" width="10.140625" style="170" bestFit="1" customWidth="1"/>
    <col min="4836" max="4836" width="7.140625" style="170" customWidth="1"/>
    <col min="4837" max="4837" width="7.28515625" style="170" customWidth="1"/>
    <col min="4838" max="4840" width="0" style="170" hidden="1" customWidth="1"/>
    <col min="4841" max="4849" width="7.28515625" style="170" customWidth="1"/>
    <col min="4850" max="5089" width="9.140625" style="170"/>
    <col min="5090" max="5090" width="39.7109375" style="170" customWidth="1"/>
    <col min="5091" max="5091" width="10.140625" style="170" bestFit="1" customWidth="1"/>
    <col min="5092" max="5092" width="7.140625" style="170" customWidth="1"/>
    <col min="5093" max="5093" width="7.28515625" style="170" customWidth="1"/>
    <col min="5094" max="5096" width="0" style="170" hidden="1" customWidth="1"/>
    <col min="5097" max="5105" width="7.28515625" style="170" customWidth="1"/>
    <col min="5106" max="5345" width="9.140625" style="170"/>
    <col min="5346" max="5346" width="39.7109375" style="170" customWidth="1"/>
    <col min="5347" max="5347" width="10.140625" style="170" bestFit="1" customWidth="1"/>
    <col min="5348" max="5348" width="7.140625" style="170" customWidth="1"/>
    <col min="5349" max="5349" width="7.28515625" style="170" customWidth="1"/>
    <col min="5350" max="5352" width="0" style="170" hidden="1" customWidth="1"/>
    <col min="5353" max="5361" width="7.28515625" style="170" customWidth="1"/>
    <col min="5362" max="5601" width="9.140625" style="170"/>
    <col min="5602" max="5602" width="39.7109375" style="170" customWidth="1"/>
    <col min="5603" max="5603" width="10.140625" style="170" bestFit="1" customWidth="1"/>
    <col min="5604" max="5604" width="7.140625" style="170" customWidth="1"/>
    <col min="5605" max="5605" width="7.28515625" style="170" customWidth="1"/>
    <col min="5606" max="5608" width="0" style="170" hidden="1" customWidth="1"/>
    <col min="5609" max="5617" width="7.28515625" style="170" customWidth="1"/>
    <col min="5618" max="5857" width="9.140625" style="170"/>
    <col min="5858" max="5858" width="39.7109375" style="170" customWidth="1"/>
    <col min="5859" max="5859" width="10.140625" style="170" bestFit="1" customWidth="1"/>
    <col min="5860" max="5860" width="7.140625" style="170" customWidth="1"/>
    <col min="5861" max="5861" width="7.28515625" style="170" customWidth="1"/>
    <col min="5862" max="5864" width="0" style="170" hidden="1" customWidth="1"/>
    <col min="5865" max="5873" width="7.28515625" style="170" customWidth="1"/>
    <col min="5874" max="6113" width="9.140625" style="170"/>
    <col min="6114" max="6114" width="39.7109375" style="170" customWidth="1"/>
    <col min="6115" max="6115" width="10.140625" style="170" bestFit="1" customWidth="1"/>
    <col min="6116" max="6116" width="7.140625" style="170" customWidth="1"/>
    <col min="6117" max="6117" width="7.28515625" style="170" customWidth="1"/>
    <col min="6118" max="6120" width="0" style="170" hidden="1" customWidth="1"/>
    <col min="6121" max="6129" width="7.28515625" style="170" customWidth="1"/>
    <col min="6130" max="6369" width="9.140625" style="170"/>
    <col min="6370" max="6370" width="39.7109375" style="170" customWidth="1"/>
    <col min="6371" max="6371" width="10.140625" style="170" bestFit="1" customWidth="1"/>
    <col min="6372" max="6372" width="7.140625" style="170" customWidth="1"/>
    <col min="6373" max="6373" width="7.28515625" style="170" customWidth="1"/>
    <col min="6374" max="6376" width="0" style="170" hidden="1" customWidth="1"/>
    <col min="6377" max="6385" width="7.28515625" style="170" customWidth="1"/>
    <col min="6386" max="6625" width="9.140625" style="170"/>
    <col min="6626" max="6626" width="39.7109375" style="170" customWidth="1"/>
    <col min="6627" max="6627" width="10.140625" style="170" bestFit="1" customWidth="1"/>
    <col min="6628" max="6628" width="7.140625" style="170" customWidth="1"/>
    <col min="6629" max="6629" width="7.28515625" style="170" customWidth="1"/>
    <col min="6630" max="6632" width="0" style="170" hidden="1" customWidth="1"/>
    <col min="6633" max="6641" width="7.28515625" style="170" customWidth="1"/>
    <col min="6642" max="6881" width="9.140625" style="170"/>
    <col min="6882" max="6882" width="39.7109375" style="170" customWidth="1"/>
    <col min="6883" max="6883" width="10.140625" style="170" bestFit="1" customWidth="1"/>
    <col min="6884" max="6884" width="7.140625" style="170" customWidth="1"/>
    <col min="6885" max="6885" width="7.28515625" style="170" customWidth="1"/>
    <col min="6886" max="6888" width="0" style="170" hidden="1" customWidth="1"/>
    <col min="6889" max="6897" width="7.28515625" style="170" customWidth="1"/>
    <col min="6898" max="7137" width="9.140625" style="170"/>
    <col min="7138" max="7138" width="39.7109375" style="170" customWidth="1"/>
    <col min="7139" max="7139" width="10.140625" style="170" bestFit="1" customWidth="1"/>
    <col min="7140" max="7140" width="7.140625" style="170" customWidth="1"/>
    <col min="7141" max="7141" width="7.28515625" style="170" customWidth="1"/>
    <col min="7142" max="7144" width="0" style="170" hidden="1" customWidth="1"/>
    <col min="7145" max="7153" width="7.28515625" style="170" customWidth="1"/>
    <col min="7154" max="7393" width="9.140625" style="170"/>
    <col min="7394" max="7394" width="39.7109375" style="170" customWidth="1"/>
    <col min="7395" max="7395" width="10.140625" style="170" bestFit="1" customWidth="1"/>
    <col min="7396" max="7396" width="7.140625" style="170" customWidth="1"/>
    <col min="7397" max="7397" width="7.28515625" style="170" customWidth="1"/>
    <col min="7398" max="7400" width="0" style="170" hidden="1" customWidth="1"/>
    <col min="7401" max="7409" width="7.28515625" style="170" customWidth="1"/>
    <col min="7410" max="7649" width="9.140625" style="170"/>
    <col min="7650" max="7650" width="39.7109375" style="170" customWidth="1"/>
    <col min="7651" max="7651" width="10.140625" style="170" bestFit="1" customWidth="1"/>
    <col min="7652" max="7652" width="7.140625" style="170" customWidth="1"/>
    <col min="7653" max="7653" width="7.28515625" style="170" customWidth="1"/>
    <col min="7654" max="7656" width="0" style="170" hidden="1" customWidth="1"/>
    <col min="7657" max="7665" width="7.28515625" style="170" customWidth="1"/>
    <col min="7666" max="7905" width="9.140625" style="170"/>
    <col min="7906" max="7906" width="39.7109375" style="170" customWidth="1"/>
    <col min="7907" max="7907" width="10.140625" style="170" bestFit="1" customWidth="1"/>
    <col min="7908" max="7908" width="7.140625" style="170" customWidth="1"/>
    <col min="7909" max="7909" width="7.28515625" style="170" customWidth="1"/>
    <col min="7910" max="7912" width="0" style="170" hidden="1" customWidth="1"/>
    <col min="7913" max="7921" width="7.28515625" style="170" customWidth="1"/>
    <col min="7922" max="8161" width="9.140625" style="170"/>
    <col min="8162" max="8162" width="39.7109375" style="170" customWidth="1"/>
    <col min="8163" max="8163" width="10.140625" style="170" bestFit="1" customWidth="1"/>
    <col min="8164" max="8164" width="7.140625" style="170" customWidth="1"/>
    <col min="8165" max="8165" width="7.28515625" style="170" customWidth="1"/>
    <col min="8166" max="8168" width="0" style="170" hidden="1" customWidth="1"/>
    <col min="8169" max="8177" width="7.28515625" style="170" customWidth="1"/>
    <col min="8178" max="8417" width="9.140625" style="170"/>
    <col min="8418" max="8418" width="39.7109375" style="170" customWidth="1"/>
    <col min="8419" max="8419" width="10.140625" style="170" bestFit="1" customWidth="1"/>
    <col min="8420" max="8420" width="7.140625" style="170" customWidth="1"/>
    <col min="8421" max="8421" width="7.28515625" style="170" customWidth="1"/>
    <col min="8422" max="8424" width="0" style="170" hidden="1" customWidth="1"/>
    <col min="8425" max="8433" width="7.28515625" style="170" customWidth="1"/>
    <col min="8434" max="8673" width="9.140625" style="170"/>
    <col min="8674" max="8674" width="39.7109375" style="170" customWidth="1"/>
    <col min="8675" max="8675" width="10.140625" style="170" bestFit="1" customWidth="1"/>
    <col min="8676" max="8676" width="7.140625" style="170" customWidth="1"/>
    <col min="8677" max="8677" width="7.28515625" style="170" customWidth="1"/>
    <col min="8678" max="8680" width="0" style="170" hidden="1" customWidth="1"/>
    <col min="8681" max="8689" width="7.28515625" style="170" customWidth="1"/>
    <col min="8690" max="8929" width="9.140625" style="170"/>
    <col min="8930" max="8930" width="39.7109375" style="170" customWidth="1"/>
    <col min="8931" max="8931" width="10.140625" style="170" bestFit="1" customWidth="1"/>
    <col min="8932" max="8932" width="7.140625" style="170" customWidth="1"/>
    <col min="8933" max="8933" width="7.28515625" style="170" customWidth="1"/>
    <col min="8934" max="8936" width="0" style="170" hidden="1" customWidth="1"/>
    <col min="8937" max="8945" width="7.28515625" style="170" customWidth="1"/>
    <col min="8946" max="9185" width="9.140625" style="170"/>
    <col min="9186" max="9186" width="39.7109375" style="170" customWidth="1"/>
    <col min="9187" max="9187" width="10.140625" style="170" bestFit="1" customWidth="1"/>
    <col min="9188" max="9188" width="7.140625" style="170" customWidth="1"/>
    <col min="9189" max="9189" width="7.28515625" style="170" customWidth="1"/>
    <col min="9190" max="9192" width="0" style="170" hidden="1" customWidth="1"/>
    <col min="9193" max="9201" width="7.28515625" style="170" customWidth="1"/>
    <col min="9202" max="9441" width="9.140625" style="170"/>
    <col min="9442" max="9442" width="39.7109375" style="170" customWidth="1"/>
    <col min="9443" max="9443" width="10.140625" style="170" bestFit="1" customWidth="1"/>
    <col min="9444" max="9444" width="7.140625" style="170" customWidth="1"/>
    <col min="9445" max="9445" width="7.28515625" style="170" customWidth="1"/>
    <col min="9446" max="9448" width="0" style="170" hidden="1" customWidth="1"/>
    <col min="9449" max="9457" width="7.28515625" style="170" customWidth="1"/>
    <col min="9458" max="9697" width="9.140625" style="170"/>
    <col min="9698" max="9698" width="39.7109375" style="170" customWidth="1"/>
    <col min="9699" max="9699" width="10.140625" style="170" bestFit="1" customWidth="1"/>
    <col min="9700" max="9700" width="7.140625" style="170" customWidth="1"/>
    <col min="9701" max="9701" width="7.28515625" style="170" customWidth="1"/>
    <col min="9702" max="9704" width="0" style="170" hidden="1" customWidth="1"/>
    <col min="9705" max="9713" width="7.28515625" style="170" customWidth="1"/>
    <col min="9714" max="9953" width="9.140625" style="170"/>
    <col min="9954" max="9954" width="39.7109375" style="170" customWidth="1"/>
    <col min="9955" max="9955" width="10.140625" style="170" bestFit="1" customWidth="1"/>
    <col min="9956" max="9956" width="7.140625" style="170" customWidth="1"/>
    <col min="9957" max="9957" width="7.28515625" style="170" customWidth="1"/>
    <col min="9958" max="9960" width="0" style="170" hidden="1" customWidth="1"/>
    <col min="9961" max="9969" width="7.28515625" style="170" customWidth="1"/>
    <col min="9970" max="10209" width="9.140625" style="170"/>
    <col min="10210" max="10210" width="39.7109375" style="170" customWidth="1"/>
    <col min="10211" max="10211" width="10.140625" style="170" bestFit="1" customWidth="1"/>
    <col min="10212" max="10212" width="7.140625" style="170" customWidth="1"/>
    <col min="10213" max="10213" width="7.28515625" style="170" customWidth="1"/>
    <col min="10214" max="10216" width="0" style="170" hidden="1" customWidth="1"/>
    <col min="10217" max="10225" width="7.28515625" style="170" customWidth="1"/>
    <col min="10226" max="10465" width="9.140625" style="170"/>
    <col min="10466" max="10466" width="39.7109375" style="170" customWidth="1"/>
    <col min="10467" max="10467" width="10.140625" style="170" bestFit="1" customWidth="1"/>
    <col min="10468" max="10468" width="7.140625" style="170" customWidth="1"/>
    <col min="10469" max="10469" width="7.28515625" style="170" customWidth="1"/>
    <col min="10470" max="10472" width="0" style="170" hidden="1" customWidth="1"/>
    <col min="10473" max="10481" width="7.28515625" style="170" customWidth="1"/>
    <col min="10482" max="10721" width="9.140625" style="170"/>
    <col min="10722" max="10722" width="39.7109375" style="170" customWidth="1"/>
    <col min="10723" max="10723" width="10.140625" style="170" bestFit="1" customWidth="1"/>
    <col min="10724" max="10724" width="7.140625" style="170" customWidth="1"/>
    <col min="10725" max="10725" width="7.28515625" style="170" customWidth="1"/>
    <col min="10726" max="10728" width="0" style="170" hidden="1" customWidth="1"/>
    <col min="10729" max="10737" width="7.28515625" style="170" customWidth="1"/>
    <col min="10738" max="10977" width="9.140625" style="170"/>
    <col min="10978" max="10978" width="39.7109375" style="170" customWidth="1"/>
    <col min="10979" max="10979" width="10.140625" style="170" bestFit="1" customWidth="1"/>
    <col min="10980" max="10980" width="7.140625" style="170" customWidth="1"/>
    <col min="10981" max="10981" width="7.28515625" style="170" customWidth="1"/>
    <col min="10982" max="10984" width="0" style="170" hidden="1" customWidth="1"/>
    <col min="10985" max="10993" width="7.28515625" style="170" customWidth="1"/>
    <col min="10994" max="11233" width="9.140625" style="170"/>
    <col min="11234" max="11234" width="39.7109375" style="170" customWidth="1"/>
    <col min="11235" max="11235" width="10.140625" style="170" bestFit="1" customWidth="1"/>
    <col min="11236" max="11236" width="7.140625" style="170" customWidth="1"/>
    <col min="11237" max="11237" width="7.28515625" style="170" customWidth="1"/>
    <col min="11238" max="11240" width="0" style="170" hidden="1" customWidth="1"/>
    <col min="11241" max="11249" width="7.28515625" style="170" customWidth="1"/>
    <col min="11250" max="11489" width="9.140625" style="170"/>
    <col min="11490" max="11490" width="39.7109375" style="170" customWidth="1"/>
    <col min="11491" max="11491" width="10.140625" style="170" bestFit="1" customWidth="1"/>
    <col min="11492" max="11492" width="7.140625" style="170" customWidth="1"/>
    <col min="11493" max="11493" width="7.28515625" style="170" customWidth="1"/>
    <col min="11494" max="11496" width="0" style="170" hidden="1" customWidth="1"/>
    <col min="11497" max="11505" width="7.28515625" style="170" customWidth="1"/>
    <col min="11506" max="11745" width="9.140625" style="170"/>
    <col min="11746" max="11746" width="39.7109375" style="170" customWidth="1"/>
    <col min="11747" max="11747" width="10.140625" style="170" bestFit="1" customWidth="1"/>
    <col min="11748" max="11748" width="7.140625" style="170" customWidth="1"/>
    <col min="11749" max="11749" width="7.28515625" style="170" customWidth="1"/>
    <col min="11750" max="11752" width="0" style="170" hidden="1" customWidth="1"/>
    <col min="11753" max="11761" width="7.28515625" style="170" customWidth="1"/>
    <col min="11762" max="12001" width="9.140625" style="170"/>
    <col min="12002" max="12002" width="39.7109375" style="170" customWidth="1"/>
    <col min="12003" max="12003" width="10.140625" style="170" bestFit="1" customWidth="1"/>
    <col min="12004" max="12004" width="7.140625" style="170" customWidth="1"/>
    <col min="12005" max="12005" width="7.28515625" style="170" customWidth="1"/>
    <col min="12006" max="12008" width="0" style="170" hidden="1" customWidth="1"/>
    <col min="12009" max="12017" width="7.28515625" style="170" customWidth="1"/>
    <col min="12018" max="12257" width="9.140625" style="170"/>
    <col min="12258" max="12258" width="39.7109375" style="170" customWidth="1"/>
    <col min="12259" max="12259" width="10.140625" style="170" bestFit="1" customWidth="1"/>
    <col min="12260" max="12260" width="7.140625" style="170" customWidth="1"/>
    <col min="12261" max="12261" width="7.28515625" style="170" customWidth="1"/>
    <col min="12262" max="12264" width="0" style="170" hidden="1" customWidth="1"/>
    <col min="12265" max="12273" width="7.28515625" style="170" customWidth="1"/>
    <col min="12274" max="12513" width="9.140625" style="170"/>
    <col min="12514" max="12514" width="39.7109375" style="170" customWidth="1"/>
    <col min="12515" max="12515" width="10.140625" style="170" bestFit="1" customWidth="1"/>
    <col min="12516" max="12516" width="7.140625" style="170" customWidth="1"/>
    <col min="12517" max="12517" width="7.28515625" style="170" customWidth="1"/>
    <col min="12518" max="12520" width="0" style="170" hidden="1" customWidth="1"/>
    <col min="12521" max="12529" width="7.28515625" style="170" customWidth="1"/>
    <col min="12530" max="12769" width="9.140625" style="170"/>
    <col min="12770" max="12770" width="39.7109375" style="170" customWidth="1"/>
    <col min="12771" max="12771" width="10.140625" style="170" bestFit="1" customWidth="1"/>
    <col min="12772" max="12772" width="7.140625" style="170" customWidth="1"/>
    <col min="12773" max="12773" width="7.28515625" style="170" customWidth="1"/>
    <col min="12774" max="12776" width="0" style="170" hidden="1" customWidth="1"/>
    <col min="12777" max="12785" width="7.28515625" style="170" customWidth="1"/>
    <col min="12786" max="13025" width="9.140625" style="170"/>
    <col min="13026" max="13026" width="39.7109375" style="170" customWidth="1"/>
    <col min="13027" max="13027" width="10.140625" style="170" bestFit="1" customWidth="1"/>
    <col min="13028" max="13028" width="7.140625" style="170" customWidth="1"/>
    <col min="13029" max="13029" width="7.28515625" style="170" customWidth="1"/>
    <col min="13030" max="13032" width="0" style="170" hidden="1" customWidth="1"/>
    <col min="13033" max="13041" width="7.28515625" style="170" customWidth="1"/>
    <col min="13042" max="13281" width="9.140625" style="170"/>
    <col min="13282" max="13282" width="39.7109375" style="170" customWidth="1"/>
    <col min="13283" max="13283" width="10.140625" style="170" bestFit="1" customWidth="1"/>
    <col min="13284" max="13284" width="7.140625" style="170" customWidth="1"/>
    <col min="13285" max="13285" width="7.28515625" style="170" customWidth="1"/>
    <col min="13286" max="13288" width="0" style="170" hidden="1" customWidth="1"/>
    <col min="13289" max="13297" width="7.28515625" style="170" customWidth="1"/>
    <col min="13298" max="13537" width="9.140625" style="170"/>
    <col min="13538" max="13538" width="39.7109375" style="170" customWidth="1"/>
    <col min="13539" max="13539" width="10.140625" style="170" bestFit="1" customWidth="1"/>
    <col min="13540" max="13540" width="7.140625" style="170" customWidth="1"/>
    <col min="13541" max="13541" width="7.28515625" style="170" customWidth="1"/>
    <col min="13542" max="13544" width="0" style="170" hidden="1" customWidth="1"/>
    <col min="13545" max="13553" width="7.28515625" style="170" customWidth="1"/>
    <col min="13554" max="13793" width="9.140625" style="170"/>
    <col min="13794" max="13794" width="39.7109375" style="170" customWidth="1"/>
    <col min="13795" max="13795" width="10.140625" style="170" bestFit="1" customWidth="1"/>
    <col min="13796" max="13796" width="7.140625" style="170" customWidth="1"/>
    <col min="13797" max="13797" width="7.28515625" style="170" customWidth="1"/>
    <col min="13798" max="13800" width="0" style="170" hidden="1" customWidth="1"/>
    <col min="13801" max="13809" width="7.28515625" style="170" customWidth="1"/>
    <col min="13810" max="14049" width="9.140625" style="170"/>
    <col min="14050" max="14050" width="39.7109375" style="170" customWidth="1"/>
    <col min="14051" max="14051" width="10.140625" style="170" bestFit="1" customWidth="1"/>
    <col min="14052" max="14052" width="7.140625" style="170" customWidth="1"/>
    <col min="14053" max="14053" width="7.28515625" style="170" customWidth="1"/>
    <col min="14054" max="14056" width="0" style="170" hidden="1" customWidth="1"/>
    <col min="14057" max="14065" width="7.28515625" style="170" customWidth="1"/>
    <col min="14066" max="14305" width="9.140625" style="170"/>
    <col min="14306" max="14306" width="39.7109375" style="170" customWidth="1"/>
    <col min="14307" max="14307" width="10.140625" style="170" bestFit="1" customWidth="1"/>
    <col min="14308" max="14308" width="7.140625" style="170" customWidth="1"/>
    <col min="14309" max="14309" width="7.28515625" style="170" customWidth="1"/>
    <col min="14310" max="14312" width="0" style="170" hidden="1" customWidth="1"/>
    <col min="14313" max="14321" width="7.28515625" style="170" customWidth="1"/>
    <col min="14322" max="14561" width="9.140625" style="170"/>
    <col min="14562" max="14562" width="39.7109375" style="170" customWidth="1"/>
    <col min="14563" max="14563" width="10.140625" style="170" bestFit="1" customWidth="1"/>
    <col min="14564" max="14564" width="7.140625" style="170" customWidth="1"/>
    <col min="14565" max="14565" width="7.28515625" style="170" customWidth="1"/>
    <col min="14566" max="14568" width="0" style="170" hidden="1" customWidth="1"/>
    <col min="14569" max="14577" width="7.28515625" style="170" customWidth="1"/>
    <col min="14578" max="14817" width="9.140625" style="170"/>
    <col min="14818" max="14818" width="39.7109375" style="170" customWidth="1"/>
    <col min="14819" max="14819" width="10.140625" style="170" bestFit="1" customWidth="1"/>
    <col min="14820" max="14820" width="7.140625" style="170" customWidth="1"/>
    <col min="14821" max="14821" width="7.28515625" style="170" customWidth="1"/>
    <col min="14822" max="14824" width="0" style="170" hidden="1" customWidth="1"/>
    <col min="14825" max="14833" width="7.28515625" style="170" customWidth="1"/>
    <col min="14834" max="15073" width="9.140625" style="170"/>
    <col min="15074" max="15074" width="39.7109375" style="170" customWidth="1"/>
    <col min="15075" max="15075" width="10.140625" style="170" bestFit="1" customWidth="1"/>
    <col min="15076" max="15076" width="7.140625" style="170" customWidth="1"/>
    <col min="15077" max="15077" width="7.28515625" style="170" customWidth="1"/>
    <col min="15078" max="15080" width="0" style="170" hidden="1" customWidth="1"/>
    <col min="15081" max="15089" width="7.28515625" style="170" customWidth="1"/>
    <col min="15090" max="15329" width="9.140625" style="170"/>
    <col min="15330" max="15330" width="39.7109375" style="170" customWidth="1"/>
    <col min="15331" max="15331" width="10.140625" style="170" bestFit="1" customWidth="1"/>
    <col min="15332" max="15332" width="7.140625" style="170" customWidth="1"/>
    <col min="15333" max="15333" width="7.28515625" style="170" customWidth="1"/>
    <col min="15334" max="15336" width="0" style="170" hidden="1" customWidth="1"/>
    <col min="15337" max="15345" width="7.28515625" style="170" customWidth="1"/>
    <col min="15346" max="15585" width="9.140625" style="170"/>
    <col min="15586" max="15586" width="39.7109375" style="170" customWidth="1"/>
    <col min="15587" max="15587" width="10.140625" style="170" bestFit="1" customWidth="1"/>
    <col min="15588" max="15588" width="7.140625" style="170" customWidth="1"/>
    <col min="15589" max="15589" width="7.28515625" style="170" customWidth="1"/>
    <col min="15590" max="15592" width="0" style="170" hidden="1" customWidth="1"/>
    <col min="15593" max="15601" width="7.28515625" style="170" customWidth="1"/>
    <col min="15602" max="15841" width="9.140625" style="170"/>
    <col min="15842" max="15842" width="39.7109375" style="170" customWidth="1"/>
    <col min="15843" max="15843" width="10.140625" style="170" bestFit="1" customWidth="1"/>
    <col min="15844" max="15844" width="7.140625" style="170" customWidth="1"/>
    <col min="15845" max="15845" width="7.28515625" style="170" customWidth="1"/>
    <col min="15846" max="15848" width="0" style="170" hidden="1" customWidth="1"/>
    <col min="15849" max="15857" width="7.28515625" style="170" customWidth="1"/>
    <col min="15858" max="16097" width="9.140625" style="170"/>
    <col min="16098" max="16098" width="39.7109375" style="170" customWidth="1"/>
    <col min="16099" max="16099" width="10.140625" style="170" bestFit="1" customWidth="1"/>
    <col min="16100" max="16100" width="7.140625" style="170" customWidth="1"/>
    <col min="16101" max="16101" width="7.28515625" style="170" customWidth="1"/>
    <col min="16102" max="16104" width="0" style="170" hidden="1" customWidth="1"/>
    <col min="16105" max="16113" width="7.28515625" style="170" customWidth="1"/>
    <col min="16114" max="16384" width="9.140625" style="170"/>
  </cols>
  <sheetData>
    <row r="1" spans="1:13" ht="30" customHeight="1">
      <c r="A1" s="231" t="s">
        <v>147</v>
      </c>
      <c r="B1" s="169"/>
      <c r="D1" s="169"/>
      <c r="G1" s="169"/>
      <c r="H1" s="169"/>
      <c r="I1" s="169"/>
      <c r="J1" s="169"/>
      <c r="K1" s="169"/>
      <c r="L1" s="169"/>
    </row>
    <row r="2" spans="1:13">
      <c r="A2" s="171" t="s">
        <v>95</v>
      </c>
      <c r="B2" s="172" t="s">
        <v>0</v>
      </c>
      <c r="C2" s="172" t="s">
        <v>96</v>
      </c>
      <c r="D2" s="172" t="s">
        <v>97</v>
      </c>
      <c r="E2" s="172" t="s">
        <v>98</v>
      </c>
      <c r="F2" s="172" t="s">
        <v>94</v>
      </c>
      <c r="G2" s="172" t="s">
        <v>99</v>
      </c>
      <c r="H2" s="172" t="s">
        <v>100</v>
      </c>
      <c r="I2" s="172" t="s">
        <v>101</v>
      </c>
      <c r="J2" s="172" t="s">
        <v>102</v>
      </c>
      <c r="K2" s="172" t="s">
        <v>122</v>
      </c>
      <c r="L2" s="172" t="s">
        <v>133</v>
      </c>
      <c r="M2" s="172" t="s">
        <v>135</v>
      </c>
    </row>
    <row r="3" spans="1:13" ht="12.75" customHeight="1">
      <c r="A3" s="173" t="s">
        <v>21</v>
      </c>
      <c r="B3" s="174"/>
      <c r="C3" s="174"/>
      <c r="D3" s="174"/>
      <c r="E3" s="175"/>
      <c r="F3" s="174"/>
      <c r="G3" s="174"/>
      <c r="H3" s="174"/>
      <c r="I3" s="174"/>
      <c r="J3" s="174"/>
      <c r="K3" s="174"/>
      <c r="L3" s="174"/>
      <c r="M3" s="174"/>
    </row>
    <row r="4" spans="1:13" ht="12.75" customHeight="1">
      <c r="A4" s="176" t="s">
        <v>64</v>
      </c>
      <c r="B4" s="177" t="s">
        <v>18</v>
      </c>
      <c r="C4" s="178">
        <v>4.8</v>
      </c>
      <c r="D4" s="178">
        <v>5.4</v>
      </c>
      <c r="E4" s="178">
        <v>4.5</v>
      </c>
      <c r="F4" s="178">
        <v>5.0999999999999943</v>
      </c>
      <c r="G4" s="178">
        <v>5.2999999999999972</v>
      </c>
      <c r="H4" s="178">
        <v>5.0999999999999943</v>
      </c>
      <c r="I4" s="178">
        <v>4.4000000000000057</v>
      </c>
      <c r="J4" s="178">
        <v>3.5999999999999943</v>
      </c>
      <c r="K4" s="178">
        <v>1.9000000000000057</v>
      </c>
      <c r="L4" s="178">
        <v>-8.4000000000000057</v>
      </c>
      <c r="M4" s="178">
        <v>-1.5</v>
      </c>
    </row>
    <row r="5" spans="1:13" ht="12.75" customHeight="1">
      <c r="A5" s="176" t="s">
        <v>103</v>
      </c>
      <c r="B5" s="177" t="s">
        <v>18</v>
      </c>
      <c r="C5" s="178">
        <v>9.6</v>
      </c>
      <c r="D5" s="178">
        <v>6.9</v>
      </c>
      <c r="E5" s="178">
        <v>5.0999999999999996</v>
      </c>
      <c r="F5" s="178">
        <v>7.7999999999999972</v>
      </c>
      <c r="G5" s="178">
        <v>8.5999999999999943</v>
      </c>
      <c r="H5" s="178">
        <v>3.7000000000000028</v>
      </c>
      <c r="I5" s="178">
        <v>5.5</v>
      </c>
      <c r="J5" s="178">
        <v>3</v>
      </c>
      <c r="K5" s="178">
        <v>2</v>
      </c>
      <c r="L5" s="178">
        <v>-14.5</v>
      </c>
      <c r="M5" s="178">
        <v>2</v>
      </c>
    </row>
    <row r="6" spans="1:13" ht="12.75" customHeight="1">
      <c r="A6" s="176" t="s">
        <v>104</v>
      </c>
      <c r="B6" s="177" t="s">
        <v>18</v>
      </c>
      <c r="C6" s="178">
        <v>10.199999999999999</v>
      </c>
      <c r="D6" s="178">
        <v>7.4</v>
      </c>
      <c r="E6" s="178">
        <v>3.3</v>
      </c>
      <c r="F6" s="178">
        <v>7.7999999999999972</v>
      </c>
      <c r="G6" s="178">
        <v>6.0999999999999943</v>
      </c>
      <c r="H6" s="178">
        <v>3.4000000000000057</v>
      </c>
      <c r="I6" s="178">
        <v>4.2999999999999972</v>
      </c>
      <c r="J6" s="178">
        <v>-0.29999999999999716</v>
      </c>
      <c r="K6" s="178">
        <v>0.40000000000000568</v>
      </c>
      <c r="L6" s="178">
        <v>-18</v>
      </c>
      <c r="M6" s="178">
        <v>-1</v>
      </c>
    </row>
    <row r="7" spans="1:13" ht="12.75" customHeight="1">
      <c r="A7" s="176" t="s">
        <v>105</v>
      </c>
      <c r="B7" s="177" t="s">
        <v>18</v>
      </c>
      <c r="C7" s="178">
        <v>4.9000000000000004</v>
      </c>
      <c r="D7" s="178">
        <v>5.6</v>
      </c>
      <c r="E7" s="178">
        <v>3.5</v>
      </c>
      <c r="F7" s="178">
        <v>5</v>
      </c>
      <c r="G7" s="178">
        <v>3.7999999999999972</v>
      </c>
      <c r="H7" s="178">
        <v>5</v>
      </c>
      <c r="I7" s="178">
        <v>3.7000000000000028</v>
      </c>
      <c r="J7" s="178">
        <v>1.9000000000000057</v>
      </c>
      <c r="K7" s="178">
        <v>1</v>
      </c>
      <c r="L7" s="178">
        <v>-9.9000000000000057</v>
      </c>
      <c r="M7" s="178">
        <v>-3.2</v>
      </c>
    </row>
    <row r="8" spans="1:13" ht="12.75" customHeight="1">
      <c r="A8" s="176" t="s">
        <v>106</v>
      </c>
      <c r="B8" s="177" t="s">
        <v>18</v>
      </c>
      <c r="C8" s="178">
        <v>4.2</v>
      </c>
      <c r="D8" s="178">
        <v>4.3</v>
      </c>
      <c r="E8" s="178">
        <v>4.4000000000000004</v>
      </c>
      <c r="F8" s="178">
        <v>4.2000000000000028</v>
      </c>
      <c r="G8" s="178">
        <v>4.7999999999999972</v>
      </c>
      <c r="H8" s="178">
        <v>4.5</v>
      </c>
      <c r="I8" s="178">
        <v>4.7000000000000028</v>
      </c>
      <c r="J8" s="178">
        <v>3.7999999999999972</v>
      </c>
      <c r="K8" s="178">
        <v>1.5</v>
      </c>
      <c r="L8" s="178">
        <v>-7.5</v>
      </c>
      <c r="M8" s="178">
        <v>1</v>
      </c>
    </row>
    <row r="9" spans="1:13" ht="12.75" customHeight="1">
      <c r="A9" s="176" t="s">
        <v>107</v>
      </c>
      <c r="B9" s="177" t="s">
        <v>18</v>
      </c>
      <c r="C9" s="178">
        <v>4.8</v>
      </c>
      <c r="D9" s="178">
        <v>4.3</v>
      </c>
      <c r="E9" s="178">
        <v>4</v>
      </c>
      <c r="F9" s="178">
        <v>4.0999999999999943</v>
      </c>
      <c r="G9" s="178">
        <v>3.9000000000000057</v>
      </c>
      <c r="H9" s="178">
        <v>4.4000000000000057</v>
      </c>
      <c r="I9" s="178">
        <v>4.0999999999999943</v>
      </c>
      <c r="J9" s="178">
        <v>3.5999999999999943</v>
      </c>
      <c r="K9" s="178">
        <v>1.2000000000000028</v>
      </c>
      <c r="L9" s="178">
        <v>-10.799999999999997</v>
      </c>
      <c r="M9" s="178">
        <v>0.4</v>
      </c>
    </row>
    <row r="10" spans="1:13" ht="12.75" customHeight="1">
      <c r="A10" s="176" t="s">
        <v>108</v>
      </c>
      <c r="B10" s="177" t="s">
        <v>18</v>
      </c>
      <c r="C10" s="178">
        <v>2.7</v>
      </c>
      <c r="D10" s="178">
        <v>3.5</v>
      </c>
      <c r="E10" s="178">
        <v>6.2</v>
      </c>
      <c r="F10" s="178">
        <v>3.9000000000000057</v>
      </c>
      <c r="G10" s="178">
        <v>8.7000000000000028</v>
      </c>
      <c r="H10" s="178">
        <v>5.5</v>
      </c>
      <c r="I10" s="178">
        <v>6.7999999999999972</v>
      </c>
      <c r="J10" s="178">
        <v>4.5</v>
      </c>
      <c r="K10" s="178">
        <v>2.5999999999999943</v>
      </c>
      <c r="L10" s="178">
        <v>3.4000000000000057</v>
      </c>
      <c r="M10" s="178">
        <v>3.4</v>
      </c>
    </row>
    <row r="11" spans="1:13" ht="12.75" customHeight="1">
      <c r="A11" s="176" t="s">
        <v>109</v>
      </c>
      <c r="B11" s="177" t="s">
        <v>18</v>
      </c>
      <c r="C11" s="178">
        <v>7.6</v>
      </c>
      <c r="D11" s="178">
        <v>10.5</v>
      </c>
      <c r="E11" s="178">
        <v>0.1</v>
      </c>
      <c r="F11" s="178">
        <v>7.0999999999999943</v>
      </c>
      <c r="G11" s="178">
        <v>-1.4000000000000057</v>
      </c>
      <c r="H11" s="178">
        <v>6.9000000000000057</v>
      </c>
      <c r="I11" s="178">
        <v>-0.20000000000000284</v>
      </c>
      <c r="J11" s="178">
        <v>-2.9000000000000057</v>
      </c>
      <c r="K11" s="178">
        <v>-1.5999999999999943</v>
      </c>
      <c r="L11" s="178">
        <v>-19.700000000000003</v>
      </c>
      <c r="M11" s="178">
        <v>-20.2</v>
      </c>
    </row>
    <row r="12" spans="1:13" ht="12.75" customHeight="1">
      <c r="A12" s="176" t="s">
        <v>110</v>
      </c>
      <c r="B12" s="177" t="s">
        <v>18</v>
      </c>
      <c r="C12" s="178">
        <v>4</v>
      </c>
      <c r="D12" s="178">
        <v>9.4</v>
      </c>
      <c r="E12" s="178">
        <v>7.2</v>
      </c>
      <c r="F12" s="178">
        <v>9</v>
      </c>
      <c r="G12" s="178">
        <v>11.5</v>
      </c>
      <c r="H12" s="178">
        <v>8.7000000000000028</v>
      </c>
      <c r="I12" s="178">
        <v>4.2999999999999972</v>
      </c>
      <c r="J12" s="178">
        <v>6.2000000000000028</v>
      </c>
      <c r="K12" s="178">
        <v>0.90000000000000568</v>
      </c>
      <c r="L12" s="178">
        <v>-10.700000000000003</v>
      </c>
      <c r="M12" s="178">
        <v>-9</v>
      </c>
    </row>
    <row r="13" spans="1:13" ht="12.75" customHeight="1">
      <c r="A13" s="176" t="s">
        <v>3</v>
      </c>
      <c r="B13" s="177" t="s">
        <v>1</v>
      </c>
      <c r="C13" s="179">
        <v>1989.835</v>
      </c>
      <c r="D13" s="179">
        <v>2121.5549999999998</v>
      </c>
      <c r="E13" s="178">
        <v>2287.7379999999998</v>
      </c>
      <c r="F13" s="178">
        <v>597.75559999999996</v>
      </c>
      <c r="G13" s="178">
        <v>526.34069999999997</v>
      </c>
      <c r="H13" s="178">
        <v>553.2355</v>
      </c>
      <c r="I13" s="178">
        <v>568.17280000000005</v>
      </c>
      <c r="J13" s="178">
        <v>639.98930000000007</v>
      </c>
      <c r="K13" s="178">
        <v>556.42669999999998</v>
      </c>
      <c r="L13" s="178">
        <v>528.17750000000001</v>
      </c>
      <c r="M13" s="178">
        <v>582.49490000000003</v>
      </c>
    </row>
    <row r="14" spans="1:13" ht="12.75" customHeight="1">
      <c r="A14" s="180" t="s">
        <v>65</v>
      </c>
      <c r="B14" s="177" t="s">
        <v>18</v>
      </c>
      <c r="C14" s="178">
        <v>6.2</v>
      </c>
      <c r="D14" s="178">
        <v>5.4</v>
      </c>
      <c r="E14" s="178">
        <v>3.9</v>
      </c>
      <c r="F14" s="178">
        <v>5.5</v>
      </c>
      <c r="G14" s="178">
        <v>6.0999999999999943</v>
      </c>
      <c r="H14" s="178">
        <v>4.2000000000000028</v>
      </c>
      <c r="I14" s="178">
        <v>3.2999999999999972</v>
      </c>
      <c r="J14" s="178">
        <v>2.4000000000000057</v>
      </c>
      <c r="K14" s="178">
        <v>0.9</v>
      </c>
      <c r="L14" s="178">
        <f>86.4-100</f>
        <v>-13.599999999999994</v>
      </c>
      <c r="M14" s="178">
        <v>3.2</v>
      </c>
    </row>
    <row r="15" spans="1:13" ht="12.75" customHeight="1">
      <c r="A15" s="180" t="s">
        <v>66</v>
      </c>
      <c r="B15" s="177" t="s">
        <v>18</v>
      </c>
      <c r="C15" s="178">
        <v>10.9</v>
      </c>
      <c r="D15" s="178">
        <v>14.6</v>
      </c>
      <c r="E15" s="178">
        <v>4.8</v>
      </c>
      <c r="F15" s="178">
        <v>17.209025928801225</v>
      </c>
      <c r="G15" s="178">
        <v>9.5817240327478004</v>
      </c>
      <c r="H15" s="178">
        <v>8.5074206043478995</v>
      </c>
      <c r="I15" s="178">
        <v>5.6099402874751831</v>
      </c>
      <c r="J15" s="178">
        <v>-4.0090248018756824</v>
      </c>
      <c r="K15" s="178">
        <v>5.1668449062433979</v>
      </c>
      <c r="L15" s="178">
        <v>-2.7792259032743232</v>
      </c>
      <c r="M15" s="178">
        <v>-10.9</v>
      </c>
    </row>
    <row r="16" spans="1:13" ht="12.75" customHeight="1">
      <c r="A16" s="181" t="s">
        <v>13</v>
      </c>
      <c r="B16" s="175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</row>
    <row r="17" spans="1:13" ht="12.75" customHeight="1">
      <c r="A17" s="176" t="s">
        <v>16</v>
      </c>
      <c r="B17" s="177" t="s">
        <v>18</v>
      </c>
      <c r="C17" s="178">
        <v>2</v>
      </c>
      <c r="D17" s="178">
        <v>1.6</v>
      </c>
      <c r="E17" s="178">
        <v>2.2999999999999998</v>
      </c>
      <c r="F17" s="178">
        <v>1.4</v>
      </c>
      <c r="G17" s="178">
        <v>1.2</v>
      </c>
      <c r="H17" s="178">
        <v>2.4</v>
      </c>
      <c r="I17" s="178">
        <v>2.8</v>
      </c>
      <c r="J17" s="178">
        <v>2.8</v>
      </c>
      <c r="K17" s="178">
        <v>4.5</v>
      </c>
      <c r="L17" s="178">
        <v>3.2</v>
      </c>
      <c r="M17" s="178">
        <v>3</v>
      </c>
    </row>
    <row r="18" spans="1:13" ht="12.75" customHeight="1">
      <c r="A18" s="176" t="s">
        <v>17</v>
      </c>
      <c r="B18" s="177" t="s">
        <v>18</v>
      </c>
      <c r="C18" s="178">
        <v>2.9</v>
      </c>
      <c r="D18" s="178">
        <v>2.1</v>
      </c>
      <c r="E18" s="178">
        <v>1.2</v>
      </c>
      <c r="F18" s="178">
        <v>2.7</v>
      </c>
      <c r="G18" s="178">
        <v>2.5</v>
      </c>
      <c r="H18" s="178">
        <v>1.5</v>
      </c>
      <c r="I18" s="178">
        <v>0.8</v>
      </c>
      <c r="J18" s="178">
        <v>0.2</v>
      </c>
      <c r="K18" s="178">
        <v>0.2</v>
      </c>
      <c r="L18" s="178">
        <v>-1.3</v>
      </c>
      <c r="M18" s="178">
        <v>-1.1000000000000001</v>
      </c>
    </row>
    <row r="19" spans="1:13" ht="12.75" customHeight="1">
      <c r="A19" s="176" t="s">
        <v>4</v>
      </c>
      <c r="B19" s="177" t="s">
        <v>18</v>
      </c>
      <c r="C19" s="178">
        <v>1.9</v>
      </c>
      <c r="D19" s="178">
        <v>1.2</v>
      </c>
      <c r="E19" s="178">
        <v>3.1</v>
      </c>
      <c r="F19" s="178">
        <v>1.5</v>
      </c>
      <c r="G19" s="178">
        <v>2.4</v>
      </c>
      <c r="H19" s="178">
        <v>3.4</v>
      </c>
      <c r="I19" s="178">
        <v>3.4</v>
      </c>
      <c r="J19" s="178">
        <v>3.4</v>
      </c>
      <c r="K19" s="178">
        <v>3.7</v>
      </c>
      <c r="L19" s="178">
        <v>4.2</v>
      </c>
      <c r="M19" s="178">
        <v>4</v>
      </c>
    </row>
    <row r="20" spans="1:13" ht="12.75" customHeight="1">
      <c r="A20" s="181" t="s">
        <v>111</v>
      </c>
      <c r="B20" s="175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</row>
    <row r="21" spans="1:13" ht="12.75" customHeight="1">
      <c r="A21" s="176" t="s">
        <v>112</v>
      </c>
      <c r="B21" s="177" t="s">
        <v>18</v>
      </c>
      <c r="C21" s="179">
        <v>3.6</v>
      </c>
      <c r="D21" s="179">
        <v>5.5</v>
      </c>
      <c r="E21" s="178">
        <v>4.8</v>
      </c>
      <c r="F21" s="179">
        <v>6.2</v>
      </c>
      <c r="G21" s="179">
        <v>5.8</v>
      </c>
      <c r="H21" s="179">
        <v>4.5</v>
      </c>
      <c r="I21" s="179">
        <v>4.7</v>
      </c>
      <c r="J21" s="178">
        <v>4</v>
      </c>
      <c r="K21" s="178">
        <v>3</v>
      </c>
      <c r="L21" s="178">
        <v>0.6</v>
      </c>
      <c r="M21" s="178">
        <v>1.8</v>
      </c>
    </row>
    <row r="22" spans="1:13" ht="25.5">
      <c r="A22" s="176" t="s">
        <v>113</v>
      </c>
      <c r="B22" s="177" t="s">
        <v>18</v>
      </c>
      <c r="C22" s="178">
        <v>3.8</v>
      </c>
      <c r="D22" s="178">
        <v>5.4</v>
      </c>
      <c r="E22" s="178">
        <v>4.0999999999999996</v>
      </c>
      <c r="F22" s="179">
        <v>5.5</v>
      </c>
      <c r="G22" s="179">
        <v>5.4</v>
      </c>
      <c r="H22" s="179">
        <v>4.3</v>
      </c>
      <c r="I22" s="179">
        <v>3.9</v>
      </c>
      <c r="J22" s="178">
        <v>3</v>
      </c>
      <c r="K22" s="178">
        <v>2.4</v>
      </c>
      <c r="L22" s="178">
        <v>-1.1000000000000001</v>
      </c>
      <c r="M22" s="178">
        <v>1.3</v>
      </c>
    </row>
    <row r="23" spans="1:13" ht="25.5">
      <c r="A23" s="176" t="s">
        <v>114</v>
      </c>
      <c r="B23" s="177" t="s">
        <v>18</v>
      </c>
      <c r="C23" s="178">
        <v>0.5</v>
      </c>
      <c r="D23" s="178">
        <v>2.2999999999999998</v>
      </c>
      <c r="E23" s="178">
        <v>2.4</v>
      </c>
      <c r="F23" s="179">
        <v>1.7</v>
      </c>
      <c r="G23" s="179">
        <v>2.9</v>
      </c>
      <c r="H23" s="179">
        <v>2.6</v>
      </c>
      <c r="I23" s="179">
        <v>2.2000000000000002</v>
      </c>
      <c r="J23" s="178">
        <v>2.1</v>
      </c>
      <c r="K23" s="178">
        <v>0.7</v>
      </c>
      <c r="L23" s="178">
        <v>1.9</v>
      </c>
      <c r="M23" s="178">
        <v>2.5</v>
      </c>
    </row>
    <row r="24" spans="1:13">
      <c r="A24" s="176" t="s">
        <v>115</v>
      </c>
      <c r="B24" s="177" t="s">
        <v>18</v>
      </c>
      <c r="C24" s="178">
        <v>-0.5</v>
      </c>
      <c r="D24" s="178">
        <v>0.6</v>
      </c>
      <c r="E24" s="178">
        <v>2.9</v>
      </c>
      <c r="F24" s="179">
        <v>0.6</v>
      </c>
      <c r="G24" s="179">
        <v>2.2000000000000002</v>
      </c>
      <c r="H24" s="179">
        <v>3.7</v>
      </c>
      <c r="I24" s="179">
        <v>2.9</v>
      </c>
      <c r="J24" s="178">
        <v>2.9</v>
      </c>
      <c r="K24" s="178">
        <v>1.8</v>
      </c>
      <c r="L24" s="178">
        <v>3.3</v>
      </c>
      <c r="M24" s="178">
        <v>3.7</v>
      </c>
    </row>
    <row r="25" spans="1:13" ht="12.75" customHeight="1">
      <c r="A25" s="181" t="s">
        <v>14</v>
      </c>
      <c r="B25" s="175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</row>
    <row r="26" spans="1:13" ht="12.75" customHeight="1">
      <c r="A26" s="176" t="s">
        <v>67</v>
      </c>
      <c r="B26" s="177" t="s">
        <v>18</v>
      </c>
      <c r="C26" s="179">
        <v>2.9</v>
      </c>
      <c r="D26" s="179">
        <v>1.9</v>
      </c>
      <c r="E26" s="179">
        <v>1.8</v>
      </c>
      <c r="F26" s="178">
        <v>2.5</v>
      </c>
      <c r="G26" s="179">
        <v>2.7</v>
      </c>
      <c r="H26" s="179">
        <v>2.2999999999999998</v>
      </c>
      <c r="I26" s="179">
        <v>2.1</v>
      </c>
      <c r="J26" s="178">
        <v>1.8</v>
      </c>
      <c r="K26" s="178">
        <v>0.6</v>
      </c>
      <c r="L26" s="178">
        <v>-1.7</v>
      </c>
      <c r="M26" s="178">
        <v>-1.5</v>
      </c>
    </row>
    <row r="27" spans="1:13" ht="12.75" customHeight="1">
      <c r="A27" s="176" t="s">
        <v>116</v>
      </c>
      <c r="B27" s="177" t="s">
        <v>18</v>
      </c>
      <c r="C27" s="178">
        <v>4.5</v>
      </c>
      <c r="D27" s="178">
        <v>3.5</v>
      </c>
      <c r="E27" s="178">
        <v>2.7</v>
      </c>
      <c r="F27" s="178">
        <v>3</v>
      </c>
      <c r="G27" s="178">
        <v>3.1</v>
      </c>
      <c r="H27" s="178">
        <v>2.7</v>
      </c>
      <c r="I27" s="178">
        <v>2.6</v>
      </c>
      <c r="J27" s="178">
        <v>2.2999999999999998</v>
      </c>
      <c r="K27" s="178">
        <v>0.8</v>
      </c>
      <c r="L27" s="178">
        <v>-2</v>
      </c>
      <c r="M27" s="178">
        <v>-1.9</v>
      </c>
    </row>
    <row r="28" spans="1:13" ht="12.75" customHeight="1">
      <c r="A28" s="176" t="s">
        <v>5</v>
      </c>
      <c r="B28" s="177" t="s">
        <v>6</v>
      </c>
      <c r="C28" s="202">
        <v>1081.7</v>
      </c>
      <c r="D28" s="178">
        <v>968.9</v>
      </c>
      <c r="E28" s="178">
        <v>866.4</v>
      </c>
      <c r="F28" s="178">
        <v>968.9</v>
      </c>
      <c r="G28" s="178">
        <v>984.7</v>
      </c>
      <c r="H28" s="178">
        <v>877.1</v>
      </c>
      <c r="I28" s="178">
        <v>851.2</v>
      </c>
      <c r="J28" s="178">
        <v>866.4</v>
      </c>
      <c r="K28" s="178">
        <v>909.4</v>
      </c>
      <c r="L28" s="202">
        <v>1026.5</v>
      </c>
      <c r="M28" s="202">
        <v>1023.7</v>
      </c>
    </row>
    <row r="29" spans="1:13" ht="12.75" customHeight="1">
      <c r="A29" s="176" t="s">
        <v>7</v>
      </c>
      <c r="B29" s="177" t="s">
        <v>2</v>
      </c>
      <c r="C29" s="183">
        <v>6.6</v>
      </c>
      <c r="D29" s="178">
        <v>5.8</v>
      </c>
      <c r="E29" s="178">
        <v>5.2</v>
      </c>
      <c r="F29" s="178">
        <v>5.8</v>
      </c>
      <c r="G29" s="178">
        <v>5.9</v>
      </c>
      <c r="H29" s="178">
        <v>5.3</v>
      </c>
      <c r="I29" s="178">
        <v>5.0999999999999996</v>
      </c>
      <c r="J29" s="178">
        <v>5.2</v>
      </c>
      <c r="K29" s="178">
        <v>5.4</v>
      </c>
      <c r="L29" s="178">
        <v>6.1</v>
      </c>
      <c r="M29" s="178">
        <v>6.1</v>
      </c>
    </row>
    <row r="30" spans="1:13" ht="12.75" customHeight="1">
      <c r="A30" s="181" t="s">
        <v>15</v>
      </c>
      <c r="B30" s="175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3" ht="12.75" customHeight="1">
      <c r="A31" s="176" t="s">
        <v>22</v>
      </c>
      <c r="B31" s="177" t="s">
        <v>8</v>
      </c>
      <c r="C31" s="184">
        <v>3.7776999999999998</v>
      </c>
      <c r="D31" s="185">
        <v>3.6133999999999999</v>
      </c>
      <c r="E31" s="185">
        <v>3.8395000000000001</v>
      </c>
      <c r="F31" s="185">
        <v>3.7682000000000002</v>
      </c>
      <c r="G31" s="185">
        <v>3.7892999999999999</v>
      </c>
      <c r="H31" s="185">
        <v>3.8119000000000001</v>
      </c>
      <c r="I31" s="185">
        <v>3.8845999999999998</v>
      </c>
      <c r="J31" s="185">
        <v>3.8706999999999998</v>
      </c>
      <c r="K31" s="185">
        <v>3.9205000000000001</v>
      </c>
      <c r="L31" s="185">
        <v>4.0965999999999996</v>
      </c>
      <c r="M31" s="185">
        <v>3.802</v>
      </c>
    </row>
    <row r="32" spans="1:13" ht="12.75" customHeight="1">
      <c r="A32" s="176" t="s">
        <v>23</v>
      </c>
      <c r="B32" s="177" t="s">
        <v>8</v>
      </c>
      <c r="C32" s="184">
        <v>4.2576000000000001</v>
      </c>
      <c r="D32" s="185">
        <v>4.2622999999999998</v>
      </c>
      <c r="E32" s="185">
        <v>4.298</v>
      </c>
      <c r="F32" s="185">
        <v>4.2998000000000003</v>
      </c>
      <c r="G32" s="185">
        <v>4.3032000000000004</v>
      </c>
      <c r="H32" s="185">
        <v>4.2835000000000001</v>
      </c>
      <c r="I32" s="185">
        <v>4.319</v>
      </c>
      <c r="J32" s="185">
        <v>4.2862999999999998</v>
      </c>
      <c r="K32" s="185">
        <v>4.3226000000000004</v>
      </c>
      <c r="L32" s="185">
        <v>4.5065999999999997</v>
      </c>
      <c r="M32" s="185">
        <v>4.4425999999999997</v>
      </c>
    </row>
    <row r="33" spans="1:13" ht="12.75" customHeight="1">
      <c r="A33" s="181" t="s">
        <v>117</v>
      </c>
      <c r="B33" s="175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</row>
    <row r="34" spans="1:13" ht="12.75" customHeight="1">
      <c r="A34" s="176" t="s">
        <v>118</v>
      </c>
      <c r="B34" s="177" t="s">
        <v>2</v>
      </c>
      <c r="C34" s="183">
        <v>1.5</v>
      </c>
      <c r="D34" s="183">
        <v>1.5</v>
      </c>
      <c r="E34" s="183">
        <v>1.5</v>
      </c>
      <c r="F34" s="183">
        <v>1.5</v>
      </c>
      <c r="G34" s="183">
        <v>1.5</v>
      </c>
      <c r="H34" s="183">
        <v>1.5</v>
      </c>
      <c r="I34" s="183">
        <v>1.5</v>
      </c>
      <c r="J34" s="183">
        <v>1.5</v>
      </c>
      <c r="K34" s="183">
        <v>1.42</v>
      </c>
      <c r="L34" s="183">
        <v>0.4</v>
      </c>
      <c r="M34" s="183">
        <v>0.1</v>
      </c>
    </row>
    <row r="35" spans="1:13" ht="12.75" customHeight="1">
      <c r="A35" s="186" t="s">
        <v>20</v>
      </c>
      <c r="B35" s="187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</row>
    <row r="36" spans="1:13" ht="12.75" customHeight="1">
      <c r="A36" s="180" t="s">
        <v>9</v>
      </c>
      <c r="B36" s="189" t="s">
        <v>10</v>
      </c>
      <c r="C36" s="190">
        <v>-1542</v>
      </c>
      <c r="D36" s="178">
        <v>-6518</v>
      </c>
      <c r="E36" s="191">
        <v>2611</v>
      </c>
      <c r="F36" s="190">
        <v>-2523</v>
      </c>
      <c r="G36" s="190">
        <v>1598</v>
      </c>
      <c r="H36" s="190">
        <v>192</v>
      </c>
      <c r="I36" s="190">
        <v>-677</v>
      </c>
      <c r="J36" s="190">
        <v>1498</v>
      </c>
      <c r="K36" s="190">
        <v>4623</v>
      </c>
      <c r="L36" s="190">
        <v>5527</v>
      </c>
      <c r="M36" s="190">
        <v>3237</v>
      </c>
    </row>
    <row r="37" spans="1:13" ht="12.75" customHeight="1">
      <c r="A37" s="180" t="s">
        <v>11</v>
      </c>
      <c r="B37" s="189" t="s">
        <v>10</v>
      </c>
      <c r="C37" s="190">
        <v>-353</v>
      </c>
      <c r="D37" s="178">
        <v>-6219</v>
      </c>
      <c r="E37" s="191">
        <v>1204</v>
      </c>
      <c r="F37" s="190">
        <v>-2068</v>
      </c>
      <c r="G37" s="190">
        <v>175</v>
      </c>
      <c r="H37" s="190">
        <v>18</v>
      </c>
      <c r="I37" s="190">
        <v>-75</v>
      </c>
      <c r="J37" s="190">
        <v>1086</v>
      </c>
      <c r="K37" s="190">
        <v>1081</v>
      </c>
      <c r="L37" s="190">
        <v>3519</v>
      </c>
      <c r="M37" s="190">
        <v>3138</v>
      </c>
    </row>
    <row r="38" spans="1:13" ht="12.75" customHeight="1">
      <c r="A38" s="192" t="s">
        <v>68</v>
      </c>
      <c r="B38" s="189" t="s">
        <v>2</v>
      </c>
      <c r="C38" s="178">
        <v>-0.31897123509662562</v>
      </c>
      <c r="D38" s="178">
        <v>-1.3193153135318199</v>
      </c>
      <c r="E38" s="178">
        <v>0.48790545666871077</v>
      </c>
      <c r="F38" s="178">
        <v>-1.3193153135318199</v>
      </c>
      <c r="G38" s="178">
        <v>-0.97144664565446381</v>
      </c>
      <c r="H38" s="178">
        <v>-0.76133384200845844</v>
      </c>
      <c r="I38" s="178">
        <v>-0.27156479661631516</v>
      </c>
      <c r="J38" s="178">
        <v>0.48790545666871077</v>
      </c>
      <c r="K38" s="178">
        <v>1.0482244059655428</v>
      </c>
      <c r="L38" s="178">
        <v>2.1100275243926956</v>
      </c>
      <c r="M38" s="178">
        <v>2.8474851678852011</v>
      </c>
    </row>
    <row r="39" spans="1:13" ht="12.75" customHeight="1">
      <c r="A39" s="180" t="s">
        <v>19</v>
      </c>
      <c r="B39" s="189" t="s">
        <v>10</v>
      </c>
      <c r="C39" s="190">
        <v>-7143</v>
      </c>
      <c r="D39" s="178">
        <v>6228</v>
      </c>
      <c r="E39" s="191">
        <v>9210</v>
      </c>
      <c r="F39" s="190">
        <v>3974</v>
      </c>
      <c r="G39" s="190">
        <v>-3613</v>
      </c>
      <c r="H39" s="190">
        <v>3425</v>
      </c>
      <c r="I39" s="190">
        <v>4474</v>
      </c>
      <c r="J39" s="190">
        <v>4924</v>
      </c>
      <c r="K39" s="190">
        <v>-4814</v>
      </c>
      <c r="L39" s="190">
        <v>5593</v>
      </c>
      <c r="M39" s="190">
        <v>6198</v>
      </c>
    </row>
    <row r="40" spans="1:13" ht="12.75" customHeight="1">
      <c r="A40" s="180" t="s">
        <v>12</v>
      </c>
      <c r="B40" s="189"/>
      <c r="C40" s="180"/>
      <c r="D40" s="178"/>
      <c r="E40" s="178"/>
      <c r="F40" s="178"/>
      <c r="G40" s="178"/>
      <c r="H40" s="178"/>
      <c r="I40" s="178"/>
      <c r="J40" s="178"/>
      <c r="K40" s="178"/>
      <c r="L40" s="178"/>
      <c r="M40" s="178"/>
    </row>
    <row r="41" spans="1:13" ht="12.75" customHeight="1">
      <c r="A41" s="180" t="s">
        <v>119</v>
      </c>
      <c r="B41" s="177" t="s">
        <v>18</v>
      </c>
      <c r="C41" s="178">
        <v>13.831513471485081</v>
      </c>
      <c r="D41" s="178">
        <v>7.4398000346474618</v>
      </c>
      <c r="E41" s="178">
        <v>7.3111403904803041</v>
      </c>
      <c r="F41" s="178">
        <v>8.2346466256737187</v>
      </c>
      <c r="G41" s="178">
        <v>9.4101841164115285</v>
      </c>
      <c r="H41" s="178">
        <v>6.9308581591818665</v>
      </c>
      <c r="I41" s="178">
        <v>7.1356085093587893</v>
      </c>
      <c r="J41" s="178">
        <v>5.8897792428679168</v>
      </c>
      <c r="K41" s="178">
        <v>1.7416118989968936</v>
      </c>
      <c r="L41" s="178">
        <v>-15.567337179687087</v>
      </c>
      <c r="M41" s="178">
        <v>3.3626269536388946</v>
      </c>
    </row>
    <row r="42" spans="1:13" ht="12.75" customHeight="1">
      <c r="A42" s="193" t="s">
        <v>120</v>
      </c>
      <c r="B42" s="194" t="s">
        <v>18</v>
      </c>
      <c r="C42" s="195">
        <v>15.34971730804304</v>
      </c>
      <c r="D42" s="195">
        <v>10.325216910093488</v>
      </c>
      <c r="E42" s="195">
        <v>3.783057527375334</v>
      </c>
      <c r="F42" s="195">
        <v>10.015078463858231</v>
      </c>
      <c r="G42" s="195">
        <v>5.5769230769230802</v>
      </c>
      <c r="H42" s="195">
        <v>5.2267794941002705</v>
      </c>
      <c r="I42" s="195">
        <v>4.2573009698098758</v>
      </c>
      <c r="J42" s="195">
        <v>0.34687558165111909</v>
      </c>
      <c r="K42" s="195">
        <v>0.17521033914475481</v>
      </c>
      <c r="L42" s="195">
        <v>-21.639889772786361</v>
      </c>
      <c r="M42" s="195">
        <v>-2.270338448602061</v>
      </c>
    </row>
    <row r="43" spans="1:13" ht="12.75" customHeight="1">
      <c r="A43" s="196" t="s">
        <v>123</v>
      </c>
      <c r="B43" s="189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</row>
    <row r="44" spans="1:13" ht="12.75" customHeight="1">
      <c r="A44" s="180" t="s">
        <v>69</v>
      </c>
      <c r="B44" s="189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</row>
    <row r="45" spans="1:13" ht="12.75" customHeight="1">
      <c r="A45" s="192" t="s">
        <v>70</v>
      </c>
      <c r="B45" s="189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</row>
    <row r="46" spans="1:13" ht="12.75" customHeight="1"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</row>
    <row r="60" ht="12.75" customHeight="1"/>
    <row r="61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&amp;L&amp;K00-025Informacja kwartalna  
Nr 1 / 2021&amp;K000000
&amp;R&amp;K00-025&amp;P+10
&amp;K000000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view="pageBreakPreview" zoomScaleNormal="100" zoomScaleSheetLayoutView="100" workbookViewId="0">
      <selection activeCell="D40" sqref="D40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30" customHeight="1">
      <c r="A1" s="232" t="s">
        <v>148</v>
      </c>
      <c r="B1" s="210"/>
      <c r="C1" s="210"/>
      <c r="D1" s="210"/>
      <c r="E1" s="210"/>
      <c r="F1" s="206"/>
      <c r="G1" s="210"/>
      <c r="H1" s="210"/>
      <c r="I1" s="210"/>
      <c r="J1" s="210"/>
      <c r="K1" s="210"/>
      <c r="L1" s="210"/>
      <c r="M1" s="210"/>
      <c r="N1" s="209"/>
    </row>
    <row r="2" spans="1:14" ht="15">
      <c r="A2" s="233" t="s">
        <v>149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4">
      <c r="A3" s="3"/>
      <c r="B3" s="4"/>
      <c r="C3" s="5" t="s">
        <v>53</v>
      </c>
      <c r="D3" s="5" t="s">
        <v>54</v>
      </c>
      <c r="E3" s="5" t="s">
        <v>56</v>
      </c>
      <c r="F3" s="5" t="s">
        <v>71</v>
      </c>
      <c r="G3" s="5" t="s">
        <v>94</v>
      </c>
      <c r="H3" s="5" t="s">
        <v>99</v>
      </c>
      <c r="I3" s="5" t="s">
        <v>100</v>
      </c>
      <c r="J3" s="5" t="s">
        <v>101</v>
      </c>
      <c r="K3" s="5" t="s">
        <v>102</v>
      </c>
      <c r="L3" s="5" t="s">
        <v>122</v>
      </c>
      <c r="M3" s="5" t="s">
        <v>133</v>
      </c>
      <c r="N3" s="5" t="s">
        <v>135</v>
      </c>
    </row>
    <row r="4" spans="1:14">
      <c r="A4" s="1" t="s">
        <v>180</v>
      </c>
      <c r="B4" s="6" t="s">
        <v>1</v>
      </c>
      <c r="C4" s="7">
        <v>219.52770000000001</v>
      </c>
      <c r="D4" s="7">
        <v>205.5609</v>
      </c>
      <c r="E4" s="7">
        <v>206.2773</v>
      </c>
      <c r="F4" s="7">
        <v>216.8339</v>
      </c>
      <c r="G4" s="7">
        <v>247.3999</v>
      </c>
      <c r="H4" s="7">
        <v>223.494</v>
      </c>
      <c r="I4" s="7">
        <v>227.53899999999999</v>
      </c>
      <c r="J4" s="7">
        <v>236.97</v>
      </c>
      <c r="K4" s="7">
        <v>253.029</v>
      </c>
      <c r="L4" s="7">
        <v>217.02699999999999</v>
      </c>
      <c r="M4" s="7">
        <v>237.535</v>
      </c>
      <c r="N4" s="8">
        <v>251.64</v>
      </c>
    </row>
    <row r="5" spans="1:14">
      <c r="A5" s="9" t="s">
        <v>181</v>
      </c>
      <c r="B5" s="10" t="s">
        <v>1</v>
      </c>
      <c r="C5" s="11">
        <v>119.0137</v>
      </c>
      <c r="D5" s="11">
        <v>106.8096</v>
      </c>
      <c r="E5" s="11">
        <v>105.07250000000001</v>
      </c>
      <c r="F5" s="11">
        <v>118.45229999999999</v>
      </c>
      <c r="G5" s="11">
        <v>133.36860000000001</v>
      </c>
      <c r="H5" s="11">
        <v>115.744</v>
      </c>
      <c r="I5" s="11">
        <v>121.55200000000001</v>
      </c>
      <c r="J5" s="11">
        <v>127.015</v>
      </c>
      <c r="K5" s="11">
        <v>133.62700000000001</v>
      </c>
      <c r="L5" s="11">
        <v>103.718</v>
      </c>
      <c r="M5" s="11">
        <v>122.026</v>
      </c>
      <c r="N5" s="12">
        <v>137.95599999999999</v>
      </c>
    </row>
    <row r="6" spans="1:14">
      <c r="A6" s="9" t="s">
        <v>182</v>
      </c>
      <c r="B6" s="10" t="s">
        <v>1</v>
      </c>
      <c r="C6" s="11">
        <v>70.058999999999997</v>
      </c>
      <c r="D6" s="11">
        <v>74.343999999999994</v>
      </c>
      <c r="E6" s="11">
        <v>74.971999999999994</v>
      </c>
      <c r="F6" s="11">
        <v>73.665000000000006</v>
      </c>
      <c r="G6" s="11">
        <v>75.847999999999999</v>
      </c>
      <c r="H6" s="11">
        <v>80.459999999999994</v>
      </c>
      <c r="I6" s="11">
        <v>82.325999999999993</v>
      </c>
      <c r="J6" s="11">
        <v>80.254000000000005</v>
      </c>
      <c r="K6" s="11">
        <v>81.823999999999998</v>
      </c>
      <c r="L6" s="11">
        <v>87.465999999999994</v>
      </c>
      <c r="M6" s="11">
        <v>84.936999999999998</v>
      </c>
      <c r="N6" s="12">
        <v>83.498000000000005</v>
      </c>
    </row>
    <row r="7" spans="1:14">
      <c r="A7" s="9" t="s">
        <v>183</v>
      </c>
      <c r="B7" s="10" t="s">
        <v>1</v>
      </c>
      <c r="C7" s="11">
        <v>30.454999999999998</v>
      </c>
      <c r="D7" s="11">
        <v>24.407299999999989</v>
      </c>
      <c r="E7" s="11">
        <v>26.232799999999987</v>
      </c>
      <c r="F7" s="11">
        <v>24.716600000000007</v>
      </c>
      <c r="G7" s="11">
        <v>38.183299999999988</v>
      </c>
      <c r="H7" s="11">
        <v>27.29</v>
      </c>
      <c r="I7" s="11">
        <v>23.661000000000001</v>
      </c>
      <c r="J7" s="11">
        <v>29.701000000000001</v>
      </c>
      <c r="K7" s="11">
        <v>37.578000000000003</v>
      </c>
      <c r="L7" s="11">
        <v>25.843</v>
      </c>
      <c r="M7" s="11">
        <v>30.571999999999999</v>
      </c>
      <c r="N7" s="12">
        <v>30.186</v>
      </c>
    </row>
    <row r="8" spans="1:14">
      <c r="A8" s="1" t="s">
        <v>184</v>
      </c>
      <c r="B8" s="6" t="s">
        <v>1</v>
      </c>
      <c r="C8" s="7">
        <v>238.40899999999999</v>
      </c>
      <c r="D8" s="7">
        <v>195.6353</v>
      </c>
      <c r="E8" s="7">
        <v>207.53639999999999</v>
      </c>
      <c r="F8" s="7">
        <v>217.9323</v>
      </c>
      <c r="G8" s="7">
        <v>260.09500000000003</v>
      </c>
      <c r="H8" s="7">
        <v>208.655</v>
      </c>
      <c r="I8" s="7">
        <v>229.947</v>
      </c>
      <c r="J8" s="7">
        <v>236.24100000000001</v>
      </c>
      <c r="K8" s="7">
        <v>282.072</v>
      </c>
      <c r="L8" s="7">
        <v>229.1968</v>
      </c>
      <c r="M8" s="7">
        <v>323.887</v>
      </c>
      <c r="N8" s="8">
        <v>268.28919999999999</v>
      </c>
    </row>
    <row r="9" spans="1:14">
      <c r="A9" s="9" t="s">
        <v>185</v>
      </c>
      <c r="B9" s="10" t="s">
        <v>1</v>
      </c>
      <c r="C9" s="11">
        <v>60.348999999999997</v>
      </c>
      <c r="D9" s="11">
        <v>48.499000000000002</v>
      </c>
      <c r="E9" s="11">
        <v>51.076000000000001</v>
      </c>
      <c r="F9" s="11">
        <v>50.966999999999999</v>
      </c>
      <c r="G9" s="11">
        <v>64.643000000000001</v>
      </c>
      <c r="H9" s="11">
        <v>52.741999999999997</v>
      </c>
      <c r="I9" s="11">
        <v>54.359000000000002</v>
      </c>
      <c r="J9" s="11">
        <v>55.72</v>
      </c>
      <c r="K9" s="11">
        <v>72.605999999999995</v>
      </c>
      <c r="L9" s="11">
        <v>55.643999999999998</v>
      </c>
      <c r="M9" s="11">
        <v>58.418999999999997</v>
      </c>
      <c r="N9" s="12">
        <v>60.087000000000003</v>
      </c>
    </row>
    <row r="10" spans="1:14">
      <c r="A10" s="9" t="s">
        <v>186</v>
      </c>
      <c r="B10" s="10" t="s">
        <v>1</v>
      </c>
      <c r="C10" s="11">
        <v>36.841000000000001</v>
      </c>
      <c r="D10" s="11">
        <v>24.675000000000001</v>
      </c>
      <c r="E10" s="11">
        <v>27.831</v>
      </c>
      <c r="F10" s="11">
        <v>28.728000000000002</v>
      </c>
      <c r="G10" s="11">
        <v>38.923000000000002</v>
      </c>
      <c r="H10" s="11">
        <v>27.263000000000002</v>
      </c>
      <c r="I10" s="11">
        <v>30.164000000000001</v>
      </c>
      <c r="J10" s="11">
        <v>31.657</v>
      </c>
      <c r="K10" s="11">
        <v>39.274999999999999</v>
      </c>
      <c r="L10" s="11">
        <v>29.023</v>
      </c>
      <c r="M10" s="11">
        <v>30.640999999999998</v>
      </c>
      <c r="N10" s="12">
        <v>32.390999999999998</v>
      </c>
    </row>
    <row r="11" spans="1:14">
      <c r="A11" s="9" t="s">
        <v>187</v>
      </c>
      <c r="B11" s="10" t="s">
        <v>1</v>
      </c>
      <c r="C11" s="11">
        <v>87.352000000000004</v>
      </c>
      <c r="D11" s="11">
        <v>86.932000000000002</v>
      </c>
      <c r="E11" s="11">
        <v>88.626000000000005</v>
      </c>
      <c r="F11" s="11">
        <v>90.024000000000001</v>
      </c>
      <c r="G11" s="11">
        <v>88.451999999999998</v>
      </c>
      <c r="H11" s="11">
        <v>91.018000000000001</v>
      </c>
      <c r="I11" s="11">
        <v>103.271</v>
      </c>
      <c r="J11" s="11">
        <v>101.572</v>
      </c>
      <c r="K11" s="11">
        <v>99.47</v>
      </c>
      <c r="L11" s="11">
        <v>106.773</v>
      </c>
      <c r="M11" s="11">
        <v>116.041</v>
      </c>
      <c r="N11" s="12">
        <v>107.928</v>
      </c>
    </row>
    <row r="12" spans="1:14">
      <c r="A12" s="9" t="s">
        <v>188</v>
      </c>
      <c r="B12" s="10" t="s">
        <v>1</v>
      </c>
      <c r="C12" s="11">
        <v>7.78</v>
      </c>
      <c r="D12" s="11">
        <v>7.702</v>
      </c>
      <c r="E12" s="11">
        <v>7.7830000000000004</v>
      </c>
      <c r="F12" s="11">
        <v>7.7709999999999999</v>
      </c>
      <c r="G12" s="11">
        <v>7.327</v>
      </c>
      <c r="H12" s="11">
        <v>7.6020000000000003</v>
      </c>
      <c r="I12" s="11">
        <v>7.4649999999999999</v>
      </c>
      <c r="J12" s="11">
        <v>7.5709999999999997</v>
      </c>
      <c r="K12" s="11">
        <v>8.7569999999999997</v>
      </c>
      <c r="L12" s="11">
        <v>7.1280000000000001</v>
      </c>
      <c r="M12" s="11">
        <v>7.7880000000000003</v>
      </c>
      <c r="N12" s="12">
        <v>6.8159999999999998</v>
      </c>
    </row>
    <row r="13" spans="1:14">
      <c r="A13" s="9" t="s">
        <v>189</v>
      </c>
      <c r="B13" s="10" t="s">
        <v>1</v>
      </c>
      <c r="C13" s="11">
        <v>30.605400000000003</v>
      </c>
      <c r="D13" s="11">
        <v>11.1816</v>
      </c>
      <c r="E13" s="11">
        <v>19.276400000000002</v>
      </c>
      <c r="F13" s="11">
        <v>27.171599999999998</v>
      </c>
      <c r="G13" s="11">
        <v>41.115400000000001</v>
      </c>
      <c r="H13" s="11">
        <v>11.861000000000001</v>
      </c>
      <c r="I13" s="11">
        <v>20.545000000000002</v>
      </c>
      <c r="J13" s="11">
        <v>24.888000000000002</v>
      </c>
      <c r="K13" s="11">
        <v>40.587000000000003</v>
      </c>
      <c r="L13" s="11">
        <v>13.2287</v>
      </c>
      <c r="M13" s="11">
        <v>23.469000000000001</v>
      </c>
      <c r="N13" s="12">
        <v>24.983499999999999</v>
      </c>
    </row>
    <row r="14" spans="1:14">
      <c r="A14" s="9" t="s">
        <v>183</v>
      </c>
      <c r="B14" s="10" t="s">
        <v>1</v>
      </c>
      <c r="C14" s="11">
        <v>15.481600000000006</v>
      </c>
      <c r="D14" s="11">
        <v>16.645699999999984</v>
      </c>
      <c r="E14" s="11">
        <v>12.944000000000001</v>
      </c>
      <c r="F14" s="11">
        <v>13.270699999999982</v>
      </c>
      <c r="G14" s="11">
        <v>19.634600000000006</v>
      </c>
      <c r="H14" s="11">
        <v>18.169</v>
      </c>
      <c r="I14" s="11">
        <v>14.143000000000001</v>
      </c>
      <c r="J14" s="11">
        <v>14.833</v>
      </c>
      <c r="K14" s="11">
        <v>21.376999999999999</v>
      </c>
      <c r="L14" s="11">
        <v>17.400099999999977</v>
      </c>
      <c r="M14" s="11">
        <v>87.528999999999996</v>
      </c>
      <c r="N14" s="12">
        <v>36.083700000000015</v>
      </c>
    </row>
    <row r="15" spans="1:14">
      <c r="A15" s="13" t="s">
        <v>190</v>
      </c>
      <c r="B15" s="14" t="s">
        <v>1</v>
      </c>
      <c r="C15" s="15">
        <v>-18.8813</v>
      </c>
      <c r="D15" s="15">
        <v>9.9256000000000011</v>
      </c>
      <c r="E15" s="15">
        <v>-1.2590999999999999</v>
      </c>
      <c r="F15" s="15">
        <v>-1.0984</v>
      </c>
      <c r="G15" s="15">
        <v>-12.6951</v>
      </c>
      <c r="H15" s="15">
        <v>14.839</v>
      </c>
      <c r="I15" s="15">
        <v>-2.4079999999999999</v>
      </c>
      <c r="J15" s="15">
        <v>0.72899999999999998</v>
      </c>
      <c r="K15" s="15">
        <v>-29.042999999999999</v>
      </c>
      <c r="L15" s="15">
        <v>-12.169799999999999</v>
      </c>
      <c r="M15" s="15">
        <v>-86.352000000000004</v>
      </c>
      <c r="N15" s="16">
        <v>-16.6492</v>
      </c>
    </row>
    <row r="16" spans="1:14">
      <c r="A16" s="17" t="s">
        <v>106</v>
      </c>
      <c r="B16" s="18" t="s">
        <v>1</v>
      </c>
      <c r="C16" s="19">
        <v>106.2723</v>
      </c>
      <c r="D16" s="19">
        <v>82.810399999999987</v>
      </c>
      <c r="E16" s="19">
        <v>88.89139999999999</v>
      </c>
      <c r="F16" s="19">
        <v>90.350899999999996</v>
      </c>
      <c r="G16" s="19">
        <v>114.19839999999999</v>
      </c>
      <c r="H16" s="19">
        <v>92.203000000000003</v>
      </c>
      <c r="I16" s="19">
        <v>96.561999999999998</v>
      </c>
      <c r="J16" s="19">
        <v>99.802999999999997</v>
      </c>
      <c r="K16" s="19">
        <v>123.26900000000001</v>
      </c>
      <c r="L16" s="19">
        <v>98.945300000000003</v>
      </c>
      <c r="M16" s="19">
        <v>103.13639999999999</v>
      </c>
      <c r="N16" s="20">
        <v>107.44030000000001</v>
      </c>
    </row>
    <row r="17" spans="1:14" ht="12.75" customHeight="1">
      <c r="A17" s="21" t="s">
        <v>191</v>
      </c>
      <c r="B17" s="22" t="s">
        <v>1</v>
      </c>
      <c r="C17" s="23">
        <v>34.315300000000001</v>
      </c>
      <c r="D17" s="23">
        <v>22.736999999999991</v>
      </c>
      <c r="E17" s="23">
        <v>25.939299999999996</v>
      </c>
      <c r="F17" s="23">
        <v>27.068099999999994</v>
      </c>
      <c r="G17" s="23">
        <v>36.5687</v>
      </c>
      <c r="H17" s="23">
        <v>26.375</v>
      </c>
      <c r="I17" s="23">
        <v>28.992999999999999</v>
      </c>
      <c r="J17" s="23">
        <v>30.623000000000001</v>
      </c>
      <c r="K17" s="23">
        <v>36.893000000000001</v>
      </c>
      <c r="L17" s="23">
        <v>29.409500000000005</v>
      </c>
      <c r="M17" s="23">
        <v>30.657899999999994</v>
      </c>
      <c r="N17" s="24">
        <v>33.111100000000008</v>
      </c>
    </row>
    <row r="18" spans="1:14" ht="15">
      <c r="A18" s="233" t="s">
        <v>149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</row>
    <row r="19" spans="1:14">
      <c r="A19" s="3"/>
      <c r="B19" s="4"/>
      <c r="C19" s="5" t="s">
        <v>53</v>
      </c>
      <c r="D19" s="5" t="s">
        <v>54</v>
      </c>
      <c r="E19" s="5" t="s">
        <v>56</v>
      </c>
      <c r="F19" s="5" t="s">
        <v>71</v>
      </c>
      <c r="G19" s="5" t="s">
        <v>94</v>
      </c>
      <c r="H19" s="5" t="s">
        <v>99</v>
      </c>
      <c r="I19" s="5" t="s">
        <v>100</v>
      </c>
      <c r="J19" s="5" t="s">
        <v>101</v>
      </c>
      <c r="K19" s="5" t="s">
        <v>102</v>
      </c>
      <c r="L19" s="5" t="s">
        <v>122</v>
      </c>
      <c r="M19" s="5" t="s">
        <v>133</v>
      </c>
      <c r="N19" s="5" t="s">
        <v>135</v>
      </c>
    </row>
    <row r="20" spans="1:14">
      <c r="A20" s="1" t="s">
        <v>180</v>
      </c>
      <c r="B20" s="6" t="s">
        <v>192</v>
      </c>
      <c r="C20" s="7">
        <v>12.652831873393168</v>
      </c>
      <c r="D20" s="7">
        <v>11.383246420536565</v>
      </c>
      <c r="E20" s="7">
        <v>9.4859908325247773</v>
      </c>
      <c r="F20" s="7">
        <v>8.8669515442079785</v>
      </c>
      <c r="G20" s="7">
        <v>12.696438763764206</v>
      </c>
      <c r="H20" s="7">
        <v>8.723983987227129</v>
      </c>
      <c r="I20" s="7">
        <v>10.30733871346969</v>
      </c>
      <c r="J20" s="7">
        <v>9.2864169301940365</v>
      </c>
      <c r="K20" s="7">
        <v>2.2753040724753788</v>
      </c>
      <c r="L20" s="7">
        <v>-2.8935899845185986</v>
      </c>
      <c r="M20" s="7">
        <v>4.3930930521800775</v>
      </c>
      <c r="N20" s="8">
        <v>6.1906570451955929</v>
      </c>
    </row>
    <row r="21" spans="1:14">
      <c r="A21" s="9" t="s">
        <v>181</v>
      </c>
      <c r="B21" s="10" t="s">
        <v>192</v>
      </c>
      <c r="C21" s="11">
        <v>9.3817608987756103</v>
      </c>
      <c r="D21" s="11">
        <v>11.546069189943381</v>
      </c>
      <c r="E21" s="11">
        <v>7.0451276116270805</v>
      </c>
      <c r="F21" s="11">
        <v>10.499331606299762</v>
      </c>
      <c r="G21" s="11">
        <v>12.061552577560406</v>
      </c>
      <c r="H21" s="11">
        <v>8.3647911798190364</v>
      </c>
      <c r="I21" s="11">
        <v>15.683932522781888</v>
      </c>
      <c r="J21" s="11">
        <v>7.2288170005985677</v>
      </c>
      <c r="K21" s="11">
        <v>0.19374875345469889</v>
      </c>
      <c r="L21" s="11">
        <v>-10.390171412773014</v>
      </c>
      <c r="M21" s="11">
        <v>0.38995656180071592</v>
      </c>
      <c r="N21" s="12">
        <v>8.6139432350509821</v>
      </c>
    </row>
    <row r="22" spans="1:14">
      <c r="A22" s="9" t="s">
        <v>182</v>
      </c>
      <c r="B22" s="10" t="s">
        <v>192</v>
      </c>
      <c r="C22" s="11">
        <v>8.9073357272769726</v>
      </c>
      <c r="D22" s="11">
        <v>8.6868805005701546</v>
      </c>
      <c r="E22" s="11">
        <v>8.6346050744062808</v>
      </c>
      <c r="F22" s="11">
        <v>8.0860991284444026</v>
      </c>
      <c r="G22" s="11">
        <v>8.2630354415563971</v>
      </c>
      <c r="H22" s="11">
        <v>8.2266221887442157</v>
      </c>
      <c r="I22" s="11">
        <v>9.8089953582670972</v>
      </c>
      <c r="J22" s="11">
        <v>8.944546256702651</v>
      </c>
      <c r="K22" s="11">
        <v>7.87891572618922</v>
      </c>
      <c r="L22" s="11">
        <v>8.7074322644792517</v>
      </c>
      <c r="M22" s="11">
        <v>3.1715375458542923</v>
      </c>
      <c r="N22" s="12">
        <v>4.0421661225608716</v>
      </c>
    </row>
    <row r="23" spans="1:14">
      <c r="A23" s="9" t="s">
        <v>183</v>
      </c>
      <c r="B23" s="10" t="s">
        <v>192</v>
      </c>
      <c r="C23" s="11">
        <v>40.111887082378615</v>
      </c>
      <c r="D23" s="11">
        <v>19.661224689905325</v>
      </c>
      <c r="E23" s="11">
        <v>23.535672239227637</v>
      </c>
      <c r="F23" s="11">
        <v>3.7553521954496034</v>
      </c>
      <c r="G23" s="11">
        <v>25.376128714496772</v>
      </c>
      <c r="H23" s="11">
        <v>11.810810700077482</v>
      </c>
      <c r="I23" s="11">
        <v>-9.803757128480342</v>
      </c>
      <c r="J23" s="11">
        <v>20.16620408955923</v>
      </c>
      <c r="K23" s="11">
        <v>-1.5852480010894539</v>
      </c>
      <c r="L23" s="11">
        <v>-5.3023085379259811</v>
      </c>
      <c r="M23" s="11">
        <v>29.208402011749314</v>
      </c>
      <c r="N23" s="12">
        <v>1.6329416517962443</v>
      </c>
    </row>
    <row r="24" spans="1:14">
      <c r="A24" s="1" t="s">
        <v>184</v>
      </c>
      <c r="B24" s="6" t="s">
        <v>192</v>
      </c>
      <c r="C24" s="7">
        <v>8.8875664136557333</v>
      </c>
      <c r="D24" s="7">
        <v>7.1970134909071533</v>
      </c>
      <c r="E24" s="7">
        <v>5.4825016162675695</v>
      </c>
      <c r="F24" s="7">
        <v>7.0495877064967232</v>
      </c>
      <c r="G24" s="7">
        <v>9.0961331157800203</v>
      </c>
      <c r="H24" s="7">
        <v>6.6550872976400655</v>
      </c>
      <c r="I24" s="7">
        <v>10.7983948839818</v>
      </c>
      <c r="J24" s="7">
        <v>8.4010952025009686</v>
      </c>
      <c r="K24" s="7">
        <v>8.4496049520367507</v>
      </c>
      <c r="L24" s="7">
        <v>9.8448635307085652</v>
      </c>
      <c r="M24" s="7">
        <v>40.852892188199888</v>
      </c>
      <c r="N24" s="8">
        <v>13.565892457278792</v>
      </c>
    </row>
    <row r="25" spans="1:14">
      <c r="A25" s="9" t="s">
        <v>185</v>
      </c>
      <c r="B25" s="10" t="s">
        <v>192</v>
      </c>
      <c r="C25" s="11">
        <v>4.5922567518150004</v>
      </c>
      <c r="D25" s="11">
        <v>4.3503144559363705</v>
      </c>
      <c r="E25" s="11">
        <v>5.1314245723812917</v>
      </c>
      <c r="F25" s="11">
        <v>6.782121898432635</v>
      </c>
      <c r="G25" s="11">
        <v>7.1152794578203498</v>
      </c>
      <c r="H25" s="11">
        <v>8.7486339924534491</v>
      </c>
      <c r="I25" s="11">
        <v>6.4276764037904286</v>
      </c>
      <c r="J25" s="11">
        <v>9.32564208213158</v>
      </c>
      <c r="K25" s="11">
        <v>12.31842581563356</v>
      </c>
      <c r="L25" s="11">
        <v>5.5022562663531858</v>
      </c>
      <c r="M25" s="11">
        <v>7.4688644014790526</v>
      </c>
      <c r="N25" s="12">
        <v>7.8374012921751586</v>
      </c>
    </row>
    <row r="26" spans="1:14">
      <c r="A26" s="9" t="s">
        <v>186</v>
      </c>
      <c r="B26" s="10" t="s">
        <v>192</v>
      </c>
      <c r="C26" s="11">
        <v>6.4270486072994828</v>
      </c>
      <c r="D26" s="11">
        <v>11.722358054876409</v>
      </c>
      <c r="E26" s="11">
        <v>9.3126472898664474</v>
      </c>
      <c r="F26" s="11">
        <v>11.599720301452891</v>
      </c>
      <c r="G26" s="11">
        <v>5.6513123965147543</v>
      </c>
      <c r="H26" s="11">
        <v>10.488348530901732</v>
      </c>
      <c r="I26" s="11">
        <v>8.3827386727030984</v>
      </c>
      <c r="J26" s="11">
        <v>10.195627958785863</v>
      </c>
      <c r="K26" s="11">
        <v>0.90434961333916419</v>
      </c>
      <c r="L26" s="11">
        <v>6.4556358434508354</v>
      </c>
      <c r="M26" s="11">
        <v>1.5813552579233487</v>
      </c>
      <c r="N26" s="12">
        <v>2.3186025207695025</v>
      </c>
    </row>
    <row r="27" spans="1:14">
      <c r="A27" s="9" t="s">
        <v>187</v>
      </c>
      <c r="B27" s="10" t="s">
        <v>192</v>
      </c>
      <c r="C27" s="11">
        <v>9.6918401687721314</v>
      </c>
      <c r="D27" s="11">
        <v>4.5647545617474776</v>
      </c>
      <c r="E27" s="11">
        <v>6.5408427000060101</v>
      </c>
      <c r="F27" s="11">
        <v>7.4451579022748433</v>
      </c>
      <c r="G27" s="11">
        <v>1.2592728271819738</v>
      </c>
      <c r="H27" s="11">
        <v>4.7002254635807361</v>
      </c>
      <c r="I27" s="11">
        <v>16.524496197504106</v>
      </c>
      <c r="J27" s="11">
        <v>12.827690393672796</v>
      </c>
      <c r="K27" s="11">
        <v>12.45647356758468</v>
      </c>
      <c r="L27" s="11">
        <v>17.309762904040966</v>
      </c>
      <c r="M27" s="11">
        <v>12.365523719146722</v>
      </c>
      <c r="N27" s="12">
        <v>6.2576300555271018</v>
      </c>
    </row>
    <row r="28" spans="1:14">
      <c r="A28" s="9" t="s">
        <v>188</v>
      </c>
      <c r="B28" s="10" t="s">
        <v>192</v>
      </c>
      <c r="C28" s="11">
        <v>-4.0217123118677591</v>
      </c>
      <c r="D28" s="11">
        <v>0.74031443743950831</v>
      </c>
      <c r="E28" s="11">
        <v>-1.2610372475388232</v>
      </c>
      <c r="F28" s="11">
        <v>-1.1096688809141995</v>
      </c>
      <c r="G28" s="11">
        <v>-5.8226221079691527</v>
      </c>
      <c r="H28" s="11">
        <v>-1.2983640612827827</v>
      </c>
      <c r="I28" s="11">
        <v>-4.0858280868559689</v>
      </c>
      <c r="J28" s="11">
        <v>-2.5736713421696038</v>
      </c>
      <c r="K28" s="11">
        <v>19.516855466084351</v>
      </c>
      <c r="L28" s="11">
        <v>-6.2352012628255693</v>
      </c>
      <c r="M28" s="11">
        <v>4.326858673811131</v>
      </c>
      <c r="N28" s="12">
        <v>-9.9722625809008036</v>
      </c>
    </row>
    <row r="29" spans="1:14">
      <c r="A29" s="9" t="s">
        <v>189</v>
      </c>
      <c r="B29" s="10" t="s">
        <v>192</v>
      </c>
      <c r="C29" s="11">
        <v>32.364847331545718</v>
      </c>
      <c r="D29" s="11">
        <v>29.849498327759193</v>
      </c>
      <c r="E29" s="11">
        <v>22.824210063526266</v>
      </c>
      <c r="F29" s="11">
        <v>33.278396633165102</v>
      </c>
      <c r="G29" s="11">
        <v>34.340345167846181</v>
      </c>
      <c r="H29" s="11">
        <v>6.0760535164913705</v>
      </c>
      <c r="I29" s="11">
        <v>6.5811043555850546</v>
      </c>
      <c r="J29" s="11">
        <v>-8.404363379410853</v>
      </c>
      <c r="K29" s="11">
        <v>-1.2851632235123702</v>
      </c>
      <c r="L29" s="11">
        <v>11.531068206727937</v>
      </c>
      <c r="M29" s="11">
        <v>14.232173278169881</v>
      </c>
      <c r="N29" s="12">
        <v>0.38371906139505541</v>
      </c>
    </row>
    <row r="30" spans="1:14">
      <c r="A30" s="9" t="s">
        <v>183</v>
      </c>
      <c r="B30" s="22" t="s">
        <v>192</v>
      </c>
      <c r="C30" s="23">
        <v>-1.8424823423492285</v>
      </c>
      <c r="D30" s="23">
        <v>14.450632563256207</v>
      </c>
      <c r="E30" s="23">
        <v>-18.820437882959567</v>
      </c>
      <c r="F30" s="23">
        <v>-26.589959894897063</v>
      </c>
      <c r="G30" s="23">
        <v>26.825392724266209</v>
      </c>
      <c r="H30" s="23">
        <v>9.1513123509376015</v>
      </c>
      <c r="I30" s="23">
        <v>9.2629789864029561</v>
      </c>
      <c r="J30" s="23">
        <v>11.772551560957751</v>
      </c>
      <c r="K30" s="23">
        <v>8.8741303617083815</v>
      </c>
      <c r="L30" s="23">
        <v>-4.23193351312689</v>
      </c>
      <c r="M30" s="23">
        <v>518.88566782153714</v>
      </c>
      <c r="N30" s="24">
        <v>143.26636553630428</v>
      </c>
    </row>
    <row r="31" spans="1:14">
      <c r="A31" s="17" t="s">
        <v>106</v>
      </c>
      <c r="B31" s="10" t="s">
        <v>192</v>
      </c>
      <c r="C31" s="19">
        <v>6.484416958581491</v>
      </c>
      <c r="D31" s="19">
        <v>5.6416798489564712</v>
      </c>
      <c r="E31" s="19">
        <v>6.3296802145459594</v>
      </c>
      <c r="F31" s="19">
        <v>8.0390539053905314</v>
      </c>
      <c r="G31" s="19">
        <v>7.4582934593492354</v>
      </c>
      <c r="H31" s="19">
        <v>11.342295170654907</v>
      </c>
      <c r="I31" s="19">
        <v>8.6291812256303899</v>
      </c>
      <c r="J31" s="19">
        <v>10.461544932037214</v>
      </c>
      <c r="K31" s="19">
        <v>7.942843332305884</v>
      </c>
      <c r="L31" s="19">
        <v>7.3124518724987411</v>
      </c>
      <c r="M31" s="19">
        <v>6.8084753836912881</v>
      </c>
      <c r="N31" s="20">
        <v>7.6523751791028474</v>
      </c>
    </row>
    <row r="32" spans="1:14">
      <c r="A32" s="21" t="s">
        <v>191</v>
      </c>
      <c r="B32" s="22" t="s">
        <v>192</v>
      </c>
      <c r="C32" s="24">
        <v>10.879792685842801</v>
      </c>
      <c r="D32" s="24">
        <v>9.2290028295677331</v>
      </c>
      <c r="E32" s="24">
        <v>8.9392208577619954</v>
      </c>
      <c r="F32" s="24">
        <v>10.18925223182481</v>
      </c>
      <c r="G32" s="24">
        <v>6.5667501085521423</v>
      </c>
      <c r="H32" s="24">
        <v>16.000351849408489</v>
      </c>
      <c r="I32" s="24">
        <v>11.772484222781671</v>
      </c>
      <c r="J32" s="24">
        <v>13.133171519242225</v>
      </c>
      <c r="K32" s="24">
        <v>0.88682397788272738</v>
      </c>
      <c r="L32" s="24">
        <v>11.505213270142207</v>
      </c>
      <c r="M32" s="24">
        <v>5.7424205842789462</v>
      </c>
      <c r="N32" s="24">
        <v>8.124938771511637</v>
      </c>
    </row>
    <row r="33" spans="1:14" ht="15">
      <c r="A33" s="233" t="s">
        <v>149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</row>
    <row r="34" spans="1:14">
      <c r="A34" s="3"/>
      <c r="B34" s="4"/>
      <c r="C34" s="5" t="s">
        <v>53</v>
      </c>
      <c r="D34" s="5" t="s">
        <v>54</v>
      </c>
      <c r="E34" s="5" t="s">
        <v>56</v>
      </c>
      <c r="F34" s="5" t="s">
        <v>71</v>
      </c>
      <c r="G34" s="5" t="s">
        <v>94</v>
      </c>
      <c r="H34" s="5" t="s">
        <v>99</v>
      </c>
      <c r="I34" s="5" t="s">
        <v>100</v>
      </c>
      <c r="J34" s="5" t="s">
        <v>101</v>
      </c>
      <c r="K34" s="5" t="s">
        <v>102</v>
      </c>
      <c r="L34" s="5" t="s">
        <v>122</v>
      </c>
      <c r="M34" s="5" t="s">
        <v>133</v>
      </c>
      <c r="N34" s="5" t="s">
        <v>135</v>
      </c>
    </row>
    <row r="35" spans="1:14">
      <c r="A35" s="1" t="s">
        <v>180</v>
      </c>
      <c r="B35" s="6" t="s">
        <v>193</v>
      </c>
      <c r="C35" s="7">
        <v>39.200000000000003</v>
      </c>
      <c r="D35" s="7">
        <v>42.1</v>
      </c>
      <c r="E35" s="7">
        <v>40.5</v>
      </c>
      <c r="F35" s="7">
        <v>41.2</v>
      </c>
      <c r="G35" s="7">
        <v>41.4</v>
      </c>
      <c r="H35" s="7">
        <v>42.5</v>
      </c>
      <c r="I35" s="7">
        <v>41.1</v>
      </c>
      <c r="J35" s="7">
        <v>41.7</v>
      </c>
      <c r="K35" s="7">
        <v>39.5</v>
      </c>
      <c r="L35" s="7">
        <v>39</v>
      </c>
      <c r="M35" s="7">
        <v>45</v>
      </c>
      <c r="N35" s="8">
        <v>43.2</v>
      </c>
    </row>
    <row r="36" spans="1:14">
      <c r="A36" s="9" t="s">
        <v>181</v>
      </c>
      <c r="B36" s="10" t="s">
        <v>193</v>
      </c>
      <c r="C36" s="11">
        <v>21.23760286114312</v>
      </c>
      <c r="D36" s="11">
        <v>21.876902279663273</v>
      </c>
      <c r="E36" s="11">
        <v>20.642683976220319</v>
      </c>
      <c r="F36" s="11">
        <v>22.49535383583439</v>
      </c>
      <c r="G36" s="11">
        <v>22.311560109181748</v>
      </c>
      <c r="H36" s="11">
        <v>21.990319198192353</v>
      </c>
      <c r="I36" s="11">
        <v>21.97111356736869</v>
      </c>
      <c r="J36" s="11">
        <v>22.354994818477756</v>
      </c>
      <c r="K36" s="11">
        <v>20.879567830274663</v>
      </c>
      <c r="L36" s="11">
        <v>18.640011343812223</v>
      </c>
      <c r="M36" s="11">
        <v>23.103218141628524</v>
      </c>
      <c r="N36" s="12">
        <v>23.683640835310314</v>
      </c>
    </row>
    <row r="37" spans="1:14">
      <c r="A37" s="9" t="s">
        <v>182</v>
      </c>
      <c r="B37" s="10" t="s">
        <v>193</v>
      </c>
      <c r="C37" s="11">
        <v>12.5</v>
      </c>
      <c r="D37" s="11">
        <v>15.2</v>
      </c>
      <c r="E37" s="11">
        <v>14.7</v>
      </c>
      <c r="F37" s="11">
        <v>14</v>
      </c>
      <c r="G37" s="11">
        <v>12.7</v>
      </c>
      <c r="H37" s="11">
        <v>15.3</v>
      </c>
      <c r="I37" s="11">
        <v>14.9</v>
      </c>
      <c r="J37" s="11">
        <v>14.1</v>
      </c>
      <c r="K37" s="11">
        <v>12.8</v>
      </c>
      <c r="L37" s="11">
        <v>15.7</v>
      </c>
      <c r="M37" s="11">
        <v>16.100000000000001</v>
      </c>
      <c r="N37" s="12">
        <v>14.3</v>
      </c>
    </row>
    <row r="38" spans="1:14">
      <c r="A38" s="9" t="s">
        <v>183</v>
      </c>
      <c r="B38" s="10" t="s">
        <v>193</v>
      </c>
      <c r="C38" s="11">
        <v>5.4345944637979811</v>
      </c>
      <c r="D38" s="11">
        <v>4.9991397497081271</v>
      </c>
      <c r="E38" s="11">
        <v>5.1537309972770435</v>
      </c>
      <c r="F38" s="11">
        <v>4.6939456863124178</v>
      </c>
      <c r="G38" s="11">
        <v>6.3877778811273354</v>
      </c>
      <c r="H38" s="11">
        <v>5.1848546008317431</v>
      </c>
      <c r="I38" s="11">
        <v>4.2768405136691339</v>
      </c>
      <c r="J38" s="11">
        <v>5.227458970228775</v>
      </c>
      <c r="K38" s="11">
        <v>5.8716606668267728</v>
      </c>
      <c r="L38" s="11">
        <v>4.6444572124234877</v>
      </c>
      <c r="M38" s="11">
        <v>5.7882056694955768</v>
      </c>
      <c r="N38" s="12">
        <v>5.182191294722065</v>
      </c>
    </row>
    <row r="39" spans="1:14">
      <c r="A39" s="1" t="s">
        <v>184</v>
      </c>
      <c r="B39" s="6" t="s">
        <v>193</v>
      </c>
      <c r="C39" s="7">
        <v>42.5</v>
      </c>
      <c r="D39" s="7">
        <v>40.1</v>
      </c>
      <c r="E39" s="7">
        <v>40.799999999999997</v>
      </c>
      <c r="F39" s="7">
        <v>41.4</v>
      </c>
      <c r="G39" s="7">
        <v>43.5</v>
      </c>
      <c r="H39" s="7">
        <v>39.6</v>
      </c>
      <c r="I39" s="7">
        <v>41.6</v>
      </c>
      <c r="J39" s="7">
        <v>41.6</v>
      </c>
      <c r="K39" s="7">
        <v>44.1</v>
      </c>
      <c r="L39" s="7">
        <v>41.2</v>
      </c>
      <c r="M39" s="7">
        <v>61.3</v>
      </c>
      <c r="N39" s="8">
        <v>46.1</v>
      </c>
    </row>
    <row r="40" spans="1:14">
      <c r="A40" s="9" t="s">
        <v>185</v>
      </c>
      <c r="B40" s="10" t="s">
        <v>193</v>
      </c>
      <c r="C40" s="11">
        <v>10.8</v>
      </c>
      <c r="D40" s="11">
        <v>9.9</v>
      </c>
      <c r="E40" s="11">
        <v>10</v>
      </c>
      <c r="F40" s="11">
        <v>9.6999999999999993</v>
      </c>
      <c r="G40" s="11">
        <v>10.8</v>
      </c>
      <c r="H40" s="11">
        <v>10</v>
      </c>
      <c r="I40" s="11">
        <v>9.8000000000000007</v>
      </c>
      <c r="J40" s="11">
        <v>9.8000000000000007</v>
      </c>
      <c r="K40" s="11">
        <v>11.3</v>
      </c>
      <c r="L40" s="11">
        <v>10</v>
      </c>
      <c r="M40" s="11">
        <v>11.1</v>
      </c>
      <c r="N40" s="12">
        <v>10.3</v>
      </c>
    </row>
    <row r="41" spans="1:14">
      <c r="A41" s="9" t="s">
        <v>186</v>
      </c>
      <c r="B41" s="10" t="s">
        <v>193</v>
      </c>
      <c r="C41" s="11">
        <v>6.6</v>
      </c>
      <c r="D41" s="11">
        <v>5.0999999999999996</v>
      </c>
      <c r="E41" s="11">
        <v>5.5</v>
      </c>
      <c r="F41" s="11">
        <v>5.5</v>
      </c>
      <c r="G41" s="11">
        <v>6.5</v>
      </c>
      <c r="H41" s="11">
        <v>5.2</v>
      </c>
      <c r="I41" s="11">
        <v>5.5</v>
      </c>
      <c r="J41" s="11">
        <v>5.6</v>
      </c>
      <c r="K41" s="11">
        <v>6.1</v>
      </c>
      <c r="L41" s="11">
        <v>5.2</v>
      </c>
      <c r="M41" s="11">
        <v>5.8</v>
      </c>
      <c r="N41" s="12">
        <v>5.6</v>
      </c>
    </row>
    <row r="42" spans="1:14" ht="13.5" customHeight="1">
      <c r="A42" s="9" t="s">
        <v>187</v>
      </c>
      <c r="B42" s="10" t="s">
        <v>193</v>
      </c>
      <c r="C42" s="11">
        <v>15.6</v>
      </c>
      <c r="D42" s="11">
        <v>17.8</v>
      </c>
      <c r="E42" s="11">
        <v>17.399999999999999</v>
      </c>
      <c r="F42" s="11">
        <v>17.100000000000001</v>
      </c>
      <c r="G42" s="11">
        <v>14.8</v>
      </c>
      <c r="H42" s="11">
        <v>17.3</v>
      </c>
      <c r="I42" s="11">
        <v>18.7</v>
      </c>
      <c r="J42" s="11">
        <v>17.899999999999999</v>
      </c>
      <c r="K42" s="11">
        <v>15.5</v>
      </c>
      <c r="L42" s="11">
        <v>19.2</v>
      </c>
      <c r="M42" s="11">
        <v>22</v>
      </c>
      <c r="N42" s="12">
        <v>18.5</v>
      </c>
    </row>
    <row r="43" spans="1:14">
      <c r="A43" s="9" t="s">
        <v>188</v>
      </c>
      <c r="B43" s="10" t="s">
        <v>193</v>
      </c>
      <c r="C43" s="11">
        <v>1.4</v>
      </c>
      <c r="D43" s="11">
        <v>1.6</v>
      </c>
      <c r="E43" s="11">
        <v>1.5</v>
      </c>
      <c r="F43" s="11">
        <v>1.5</v>
      </c>
      <c r="G43" s="11">
        <v>1.2</v>
      </c>
      <c r="H43" s="11">
        <v>1.4</v>
      </c>
      <c r="I43" s="11">
        <v>1.3</v>
      </c>
      <c r="J43" s="11">
        <v>1.3</v>
      </c>
      <c r="K43" s="11">
        <v>1.4</v>
      </c>
      <c r="L43" s="11">
        <v>1.3</v>
      </c>
      <c r="M43" s="11">
        <v>1.5</v>
      </c>
      <c r="N43" s="12">
        <v>1.2</v>
      </c>
    </row>
    <row r="44" spans="1:14">
      <c r="A44" s="9" t="s">
        <v>189</v>
      </c>
      <c r="B44" s="10" t="s">
        <v>193</v>
      </c>
      <c r="C44" s="11">
        <v>5.5</v>
      </c>
      <c r="D44" s="11">
        <v>2.2999999999999998</v>
      </c>
      <c r="E44" s="11">
        <v>3.8</v>
      </c>
      <c r="F44" s="11">
        <v>5.2</v>
      </c>
      <c r="G44" s="11">
        <v>6.9</v>
      </c>
      <c r="H44" s="11">
        <v>2.2999999999999998</v>
      </c>
      <c r="I44" s="11">
        <v>3.7</v>
      </c>
      <c r="J44" s="11">
        <v>4.4000000000000004</v>
      </c>
      <c r="K44" s="11">
        <v>6.3</v>
      </c>
      <c r="L44" s="11">
        <v>2.4</v>
      </c>
      <c r="M44" s="11">
        <v>4.4000000000000004</v>
      </c>
      <c r="N44" s="12">
        <v>4.3</v>
      </c>
    </row>
    <row r="45" spans="1:14">
      <c r="A45" s="9" t="s">
        <v>183</v>
      </c>
      <c r="B45" s="10" t="s">
        <v>194</v>
      </c>
      <c r="C45" s="11">
        <v>2.7626405401653211</v>
      </c>
      <c r="D45" s="11">
        <v>3.4093972103311927</v>
      </c>
      <c r="E45" s="11">
        <v>2.5429955639029793</v>
      </c>
      <c r="F45" s="11">
        <v>2.5202473244437384</v>
      </c>
      <c r="G45" s="11">
        <v>3.284720377358239</v>
      </c>
      <c r="H45" s="11">
        <v>3.4519466193665056</v>
      </c>
      <c r="I45" s="11">
        <v>2.5564158482237676</v>
      </c>
      <c r="J45" s="11">
        <v>2.6106494362278516</v>
      </c>
      <c r="K45" s="11">
        <v>3.340212094170949</v>
      </c>
      <c r="L45" s="11">
        <v>3.1271144968420783</v>
      </c>
      <c r="M45" s="11">
        <v>16.571891078283343</v>
      </c>
      <c r="N45" s="12">
        <v>6.1946808461327318</v>
      </c>
    </row>
    <row r="46" spans="1:14">
      <c r="A46" s="13" t="s">
        <v>190</v>
      </c>
      <c r="B46" s="14" t="s">
        <v>194</v>
      </c>
      <c r="C46" s="15">
        <v>-3.4</v>
      </c>
      <c r="D46" s="15">
        <v>2</v>
      </c>
      <c r="E46" s="15">
        <v>-0.2</v>
      </c>
      <c r="F46" s="15">
        <v>-0.2</v>
      </c>
      <c r="G46" s="15">
        <v>-2.1</v>
      </c>
      <c r="H46" s="15">
        <v>2.8</v>
      </c>
      <c r="I46" s="15">
        <v>-0.4</v>
      </c>
      <c r="J46" s="15">
        <v>0.1</v>
      </c>
      <c r="K46" s="15">
        <v>-4.5</v>
      </c>
      <c r="L46" s="15">
        <v>-2.2000000000000002</v>
      </c>
      <c r="M46" s="15">
        <v>-16.3</v>
      </c>
      <c r="N46" s="16">
        <v>-2.9</v>
      </c>
    </row>
    <row r="47" spans="1:14">
      <c r="A47" s="17" t="s">
        <v>106</v>
      </c>
      <c r="B47" s="18" t="s">
        <v>194</v>
      </c>
      <c r="C47" s="19">
        <v>19</v>
      </c>
      <c r="D47" s="19">
        <v>17</v>
      </c>
      <c r="E47" s="19">
        <v>17.5</v>
      </c>
      <c r="F47" s="19">
        <v>17.2</v>
      </c>
      <c r="G47" s="19">
        <v>19.100000000000001</v>
      </c>
      <c r="H47" s="19">
        <v>17.5</v>
      </c>
      <c r="I47" s="19">
        <v>17.5</v>
      </c>
      <c r="J47" s="19">
        <v>17.600000000000001</v>
      </c>
      <c r="K47" s="19">
        <v>19.3</v>
      </c>
      <c r="L47" s="19">
        <v>17.8</v>
      </c>
      <c r="M47" s="19">
        <v>19.5</v>
      </c>
      <c r="N47" s="20">
        <v>18.399999999999999</v>
      </c>
    </row>
    <row r="48" spans="1:14">
      <c r="A48" s="21" t="s">
        <v>191</v>
      </c>
      <c r="B48" s="22" t="s">
        <v>194</v>
      </c>
      <c r="C48" s="24">
        <v>2.1</v>
      </c>
      <c r="D48" s="24">
        <v>2.4</v>
      </c>
      <c r="E48" s="24">
        <v>2.2999999999999998</v>
      </c>
      <c r="F48" s="24">
        <v>2.2999999999999998</v>
      </c>
      <c r="G48" s="24">
        <v>2.2000000000000002</v>
      </c>
      <c r="H48" s="24">
        <v>2.5</v>
      </c>
      <c r="I48" s="24">
        <v>2.4</v>
      </c>
      <c r="J48" s="24">
        <v>2.4</v>
      </c>
      <c r="K48" s="24">
        <v>2.2000000000000002</v>
      </c>
      <c r="L48" s="24">
        <v>2.5</v>
      </c>
      <c r="M48" s="24">
        <v>2.7</v>
      </c>
      <c r="N48" s="24">
        <v>2.4</v>
      </c>
    </row>
    <row r="49" spans="1:14" ht="15">
      <c r="A49" s="233" t="s">
        <v>149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</row>
    <row r="50" spans="1:14">
      <c r="A50" s="3"/>
      <c r="B50" s="4"/>
      <c r="C50" s="5" t="s">
        <v>53</v>
      </c>
      <c r="D50" s="5" t="s">
        <v>54</v>
      </c>
      <c r="E50" s="5" t="s">
        <v>56</v>
      </c>
      <c r="F50" s="5" t="s">
        <v>71</v>
      </c>
      <c r="G50" s="5" t="s">
        <v>94</v>
      </c>
      <c r="H50" s="5" t="s">
        <v>99</v>
      </c>
      <c r="I50" s="5" t="s">
        <v>100</v>
      </c>
      <c r="J50" s="5" t="s">
        <v>101</v>
      </c>
      <c r="K50" s="5" t="s">
        <v>102</v>
      </c>
      <c r="L50" s="5" t="s">
        <v>122</v>
      </c>
      <c r="M50" s="5" t="s">
        <v>133</v>
      </c>
      <c r="N50" s="5" t="s">
        <v>135</v>
      </c>
    </row>
    <row r="51" spans="1:14">
      <c r="A51" s="1" t="s">
        <v>180</v>
      </c>
      <c r="B51" s="6" t="s">
        <v>195</v>
      </c>
      <c r="C51" s="7">
        <v>100</v>
      </c>
      <c r="D51" s="7">
        <v>100</v>
      </c>
      <c r="E51" s="7">
        <v>100</v>
      </c>
      <c r="F51" s="7">
        <v>100</v>
      </c>
      <c r="G51" s="7">
        <v>100</v>
      </c>
      <c r="H51" s="7">
        <v>100</v>
      </c>
      <c r="I51" s="7">
        <v>100</v>
      </c>
      <c r="J51" s="7">
        <v>100</v>
      </c>
      <c r="K51" s="7">
        <v>100</v>
      </c>
      <c r="L51" s="7">
        <v>100</v>
      </c>
      <c r="M51" s="7">
        <v>100</v>
      </c>
      <c r="N51" s="8">
        <v>100</v>
      </c>
    </row>
    <row r="52" spans="1:14">
      <c r="A52" s="9" t="s">
        <v>181</v>
      </c>
      <c r="B52" s="10" t="s">
        <v>195</v>
      </c>
      <c r="C52" s="11">
        <v>54.213522940385197</v>
      </c>
      <c r="D52" s="11">
        <v>51.960076065049336</v>
      </c>
      <c r="E52" s="11">
        <v>50.937500151495108</v>
      </c>
      <c r="F52" s="11">
        <v>54.628127797360094</v>
      </c>
      <c r="G52" s="11">
        <v>53.90810586423035</v>
      </c>
      <c r="H52" s="11">
        <v>51.788414901518607</v>
      </c>
      <c r="I52" s="11">
        <v>53.420292784973135</v>
      </c>
      <c r="J52" s="11">
        <v>53.599611765202347</v>
      </c>
      <c r="K52" s="11">
        <v>52.810942619225465</v>
      </c>
      <c r="L52" s="11">
        <v>47.790367097181466</v>
      </c>
      <c r="M52" s="11">
        <v>51.371797840318266</v>
      </c>
      <c r="N52" s="12">
        <v>54.822762676839929</v>
      </c>
    </row>
    <row r="53" spans="1:14">
      <c r="A53" s="9" t="s">
        <v>182</v>
      </c>
      <c r="B53" s="10" t="s">
        <v>195</v>
      </c>
      <c r="C53" s="11">
        <v>31.913512508899782</v>
      </c>
      <c r="D53" s="11">
        <v>36.166411024664704</v>
      </c>
      <c r="E53" s="11">
        <v>36.345249816630329</v>
      </c>
      <c r="F53" s="11">
        <v>33.973008833028416</v>
      </c>
      <c r="G53" s="11">
        <v>30.658056046101876</v>
      </c>
      <c r="H53" s="11">
        <v>36.00096646889849</v>
      </c>
      <c r="I53" s="11">
        <v>36.181050281490208</v>
      </c>
      <c r="J53" s="11">
        <v>33.866734185761914</v>
      </c>
      <c r="K53" s="11">
        <v>32.337795272478651</v>
      </c>
      <c r="L53" s="11">
        <v>40.301897920535232</v>
      </c>
      <c r="M53" s="11">
        <v>35.757677815900813</v>
      </c>
      <c r="N53" s="12">
        <v>33.181529168653633</v>
      </c>
    </row>
    <row r="54" spans="1:14">
      <c r="A54" s="9" t="s">
        <v>183</v>
      </c>
      <c r="B54" s="10" t="s">
        <v>195</v>
      </c>
      <c r="C54" s="11">
        <v>13.872964550715011</v>
      </c>
      <c r="D54" s="11">
        <v>11.873512910285948</v>
      </c>
      <c r="E54" s="11">
        <v>12.717250031874563</v>
      </c>
      <c r="F54" s="11">
        <v>11.39886336961149</v>
      </c>
      <c r="G54" s="11">
        <v>15.433838089667775</v>
      </c>
      <c r="H54" s="11">
        <v>12.210618629582896</v>
      </c>
      <c r="I54" s="11">
        <v>10.398656933536669</v>
      </c>
      <c r="J54" s="11">
        <v>12.533654049035745</v>
      </c>
      <c r="K54" s="11">
        <v>14.851262108295888</v>
      </c>
      <c r="L54" s="11">
        <v>11.90773498228331</v>
      </c>
      <c r="M54" s="11">
        <v>12.870524343780918</v>
      </c>
      <c r="N54" s="12">
        <v>11.995708154506438</v>
      </c>
    </row>
    <row r="55" spans="1:14">
      <c r="A55" s="1" t="s">
        <v>184</v>
      </c>
      <c r="B55" s="6" t="s">
        <v>195</v>
      </c>
      <c r="C55" s="7">
        <v>100</v>
      </c>
      <c r="D55" s="7">
        <v>100</v>
      </c>
      <c r="E55" s="7">
        <v>100</v>
      </c>
      <c r="F55" s="7">
        <v>100</v>
      </c>
      <c r="G55" s="7">
        <v>100</v>
      </c>
      <c r="H55" s="7">
        <v>100</v>
      </c>
      <c r="I55" s="7">
        <v>100</v>
      </c>
      <c r="J55" s="7">
        <v>100</v>
      </c>
      <c r="K55" s="7">
        <v>100</v>
      </c>
      <c r="L55" s="7">
        <v>100</v>
      </c>
      <c r="M55" s="7">
        <v>100</v>
      </c>
      <c r="N55" s="8">
        <v>100</v>
      </c>
    </row>
    <row r="56" spans="1:14">
      <c r="A56" s="9" t="s">
        <v>185</v>
      </c>
      <c r="B56" s="10" t="s">
        <v>195</v>
      </c>
      <c r="C56" s="11">
        <v>25.313222235737744</v>
      </c>
      <c r="D56" s="11">
        <v>24.790515822042341</v>
      </c>
      <c r="E56" s="11">
        <v>24.610622522121421</v>
      </c>
      <c r="F56" s="11">
        <v>23.386620523896639</v>
      </c>
      <c r="G56" s="11">
        <v>24.853611180530187</v>
      </c>
      <c r="H56" s="11">
        <v>25.277132108025206</v>
      </c>
      <c r="I56" s="11">
        <v>23.639795257167957</v>
      </c>
      <c r="J56" s="11">
        <v>23.586083702659572</v>
      </c>
      <c r="K56" s="11">
        <v>25.740236535352672</v>
      </c>
      <c r="L56" s="11">
        <v>24.277825868423992</v>
      </c>
      <c r="M56" s="11">
        <v>18.03684618400862</v>
      </c>
      <c r="N56" s="12">
        <v>22.396354381764159</v>
      </c>
    </row>
    <row r="57" spans="1:14">
      <c r="A57" s="9" t="s">
        <v>186</v>
      </c>
      <c r="B57" s="10" t="s">
        <v>195</v>
      </c>
      <c r="C57" s="11">
        <v>15.452856226065293</v>
      </c>
      <c r="D57" s="11">
        <v>12.612754446666836</v>
      </c>
      <c r="E57" s="11">
        <v>13.410177684492938</v>
      </c>
      <c r="F57" s="11">
        <v>13.182075350923201</v>
      </c>
      <c r="G57" s="11">
        <v>14.964916665064687</v>
      </c>
      <c r="H57" s="11">
        <v>13.066065994105102</v>
      </c>
      <c r="I57" s="11">
        <v>13.117805407332995</v>
      </c>
      <c r="J57" s="11">
        <v>13.400298847363496</v>
      </c>
      <c r="K57" s="11">
        <v>13.923749964548056</v>
      </c>
      <c r="L57" s="11">
        <v>12.662916759745338</v>
      </c>
      <c r="M57" s="11">
        <v>9.4603982253069727</v>
      </c>
      <c r="N57" s="12">
        <v>12.073165822552678</v>
      </c>
    </row>
    <row r="58" spans="1:14">
      <c r="A58" s="9" t="s">
        <v>187</v>
      </c>
      <c r="B58" s="10" t="s">
        <v>195</v>
      </c>
      <c r="C58" s="11">
        <v>36.639556392585853</v>
      </c>
      <c r="D58" s="11">
        <v>44.435743447118185</v>
      </c>
      <c r="E58" s="11">
        <v>42.703834122592475</v>
      </c>
      <c r="F58" s="11">
        <v>41.308241137270613</v>
      </c>
      <c r="G58" s="11">
        <v>34.007574155596984</v>
      </c>
      <c r="H58" s="11">
        <v>43.621288730200568</v>
      </c>
      <c r="I58" s="11">
        <v>44.91078378930797</v>
      </c>
      <c r="J58" s="11">
        <v>42.995077061136719</v>
      </c>
      <c r="K58" s="11">
        <v>35.264046059162197</v>
      </c>
      <c r="L58" s="11">
        <v>46.585728945604828</v>
      </c>
      <c r="M58" s="11">
        <v>35.82761889177398</v>
      </c>
      <c r="N58" s="12">
        <v>40.228231326493948</v>
      </c>
    </row>
    <row r="59" spans="1:14">
      <c r="A59" s="9" t="s">
        <v>188</v>
      </c>
      <c r="B59" s="10" t="s">
        <v>195</v>
      </c>
      <c r="C59" s="11">
        <v>3.2632996237558149</v>
      </c>
      <c r="D59" s="11">
        <v>3.9369173150244361</v>
      </c>
      <c r="E59" s="11">
        <v>3.750185509626264</v>
      </c>
      <c r="F59" s="11">
        <v>3.5657862556399396</v>
      </c>
      <c r="G59" s="11">
        <v>2.8170476172167858</v>
      </c>
      <c r="H59" s="11">
        <v>3.6433346912367304</v>
      </c>
      <c r="I59" s="11">
        <v>3.2464002574506297</v>
      </c>
      <c r="J59" s="11">
        <v>3.2047781714435684</v>
      </c>
      <c r="K59" s="11">
        <v>3.1045265038713517</v>
      </c>
      <c r="L59" s="11">
        <v>3.1099910644476711</v>
      </c>
      <c r="M59" s="11">
        <v>2.4045423249466635</v>
      </c>
      <c r="N59" s="12">
        <v>2.5405420717643499</v>
      </c>
    </row>
    <row r="60" spans="1:14">
      <c r="A60" s="9" t="s">
        <v>189</v>
      </c>
      <c r="B60" s="10" t="s">
        <v>195</v>
      </c>
      <c r="C60" s="11">
        <v>12.837350938932676</v>
      </c>
      <c r="D60" s="11">
        <v>5.7155329329625069</v>
      </c>
      <c r="E60" s="11">
        <v>9.2882019732442131</v>
      </c>
      <c r="F60" s="11">
        <v>12.467908611986383</v>
      </c>
      <c r="G60" s="11">
        <v>15.807839443280338</v>
      </c>
      <c r="H60" s="11">
        <v>5.6845031271716469</v>
      </c>
      <c r="I60" s="11">
        <v>8.9346675538276212</v>
      </c>
      <c r="J60" s="11">
        <v>10.535004508108244</v>
      </c>
      <c r="K60" s="11">
        <v>14.388879435037863</v>
      </c>
      <c r="L60" s="11">
        <v>5.7717647017759406</v>
      </c>
      <c r="M60" s="11">
        <v>7.2460456887741724</v>
      </c>
      <c r="N60" s="12">
        <v>9.3121527068551391</v>
      </c>
    </row>
    <row r="61" spans="1:14">
      <c r="A61" s="27" t="s">
        <v>183</v>
      </c>
      <c r="B61" s="22" t="s">
        <v>195</v>
      </c>
      <c r="C61" s="23">
        <v>6.4937145829226273</v>
      </c>
      <c r="D61" s="23">
        <v>8.5085360361856903</v>
      </c>
      <c r="E61" s="23">
        <v>6.2369781879226975</v>
      </c>
      <c r="F61" s="23">
        <v>6.0893681202832175</v>
      </c>
      <c r="G61" s="23">
        <v>7.5490109383110031</v>
      </c>
      <c r="H61" s="23">
        <v>8.7076753492607413</v>
      </c>
      <c r="I61" s="23">
        <v>6.1505477349128279</v>
      </c>
      <c r="J61" s="23">
        <v>6.2787577092883957</v>
      </c>
      <c r="K61" s="23">
        <v>7.5785615020278501</v>
      </c>
      <c r="L61" s="23">
        <v>7.5917726600022242</v>
      </c>
      <c r="M61" s="23">
        <v>27.024548685189586</v>
      </c>
      <c r="N61" s="24">
        <v>13.449553690569735</v>
      </c>
    </row>
    <row r="62" spans="1:14">
      <c r="A62" s="25" t="s">
        <v>196</v>
      </c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30" customHeight="1">
      <c r="A63" s="232" t="s">
        <v>150</v>
      </c>
      <c r="B63" s="210"/>
      <c r="C63" s="210"/>
      <c r="D63" s="210"/>
      <c r="E63" s="210"/>
      <c r="F63" s="206"/>
      <c r="G63" s="210"/>
      <c r="H63" s="210"/>
      <c r="I63" s="210"/>
      <c r="J63" s="210"/>
      <c r="K63" s="210"/>
      <c r="L63" s="210"/>
      <c r="M63" s="210"/>
      <c r="N63" s="209"/>
    </row>
    <row r="64" spans="1:14" ht="15">
      <c r="A64" s="233" t="s">
        <v>149</v>
      </c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</row>
    <row r="65" spans="1:14">
      <c r="A65" s="3"/>
      <c r="B65" s="4"/>
      <c r="C65" s="5" t="s">
        <v>53</v>
      </c>
      <c r="D65" s="5" t="s">
        <v>54</v>
      </c>
      <c r="E65" s="5" t="s">
        <v>56</v>
      </c>
      <c r="F65" s="5" t="s">
        <v>71</v>
      </c>
      <c r="G65" s="5" t="s">
        <v>94</v>
      </c>
      <c r="H65" s="5" t="s">
        <v>99</v>
      </c>
      <c r="I65" s="5" t="s">
        <v>100</v>
      </c>
      <c r="J65" s="5" t="s">
        <v>101</v>
      </c>
      <c r="K65" s="5" t="s">
        <v>102</v>
      </c>
      <c r="L65" s="5" t="s">
        <v>122</v>
      </c>
      <c r="M65" s="5" t="s">
        <v>133</v>
      </c>
      <c r="N65" s="5" t="s">
        <v>135</v>
      </c>
    </row>
    <row r="66" spans="1:14">
      <c r="A66" s="28" t="s">
        <v>180</v>
      </c>
      <c r="B66" s="29" t="s">
        <v>197</v>
      </c>
      <c r="C66" s="11">
        <v>205.64279999999999</v>
      </c>
      <c r="D66" s="11">
        <v>210.6593</v>
      </c>
      <c r="E66" s="11">
        <v>214.3845</v>
      </c>
      <c r="F66" s="11">
        <v>218.91759999999999</v>
      </c>
      <c r="G66" s="11">
        <v>229.41389999999998</v>
      </c>
      <c r="H66" s="11">
        <v>231.0933</v>
      </c>
      <c r="I66" s="11">
        <v>233.30520000000001</v>
      </c>
      <c r="J66" s="11">
        <v>237.0068</v>
      </c>
      <c r="K66" s="11">
        <v>238.45140000000001</v>
      </c>
      <c r="L66" s="11">
        <v>228.91050000000001</v>
      </c>
      <c r="M66" s="11">
        <v>242.75879999999998</v>
      </c>
      <c r="N66" s="12">
        <v>248.8852</v>
      </c>
    </row>
    <row r="67" spans="1:14">
      <c r="A67" s="28" t="s">
        <v>184</v>
      </c>
      <c r="B67" s="30" t="s">
        <v>197</v>
      </c>
      <c r="C67" s="23">
        <v>212.08229999999998</v>
      </c>
      <c r="D67" s="23">
        <v>214.02179999999998</v>
      </c>
      <c r="E67" s="23">
        <v>217.06370000000001</v>
      </c>
      <c r="F67" s="23">
        <v>223.5909</v>
      </c>
      <c r="G67" s="23">
        <v>225.6585</v>
      </c>
      <c r="H67" s="23">
        <v>228.53899999999999</v>
      </c>
      <c r="I67" s="23">
        <v>241.09729999999999</v>
      </c>
      <c r="J67" s="23">
        <v>242.91170000000002</v>
      </c>
      <c r="K67" s="23">
        <v>245.2705</v>
      </c>
      <c r="L67" s="23">
        <v>251.1002</v>
      </c>
      <c r="M67" s="23">
        <v>335.67909999999995</v>
      </c>
      <c r="N67" s="24">
        <v>276.19850000000002</v>
      </c>
    </row>
    <row r="68" spans="1:14">
      <c r="A68" s="31" t="s">
        <v>190</v>
      </c>
      <c r="B68" s="32" t="s">
        <v>197</v>
      </c>
      <c r="C68" s="33">
        <v>-6.4394999999999998</v>
      </c>
      <c r="D68" s="33">
        <v>-3.3624999999999998</v>
      </c>
      <c r="E68" s="33">
        <v>-2.6791999999999998</v>
      </c>
      <c r="F68" s="33">
        <v>-4.6733000000000002</v>
      </c>
      <c r="G68" s="33">
        <v>3.7554000000000003</v>
      </c>
      <c r="H68" s="33">
        <v>2.5541999999999998</v>
      </c>
      <c r="I68" s="33">
        <v>-7.7919999999999998</v>
      </c>
      <c r="J68" s="33">
        <v>-5.9050000000000002</v>
      </c>
      <c r="K68" s="33">
        <v>-6.8191000000000006</v>
      </c>
      <c r="L68" s="33">
        <v>-22.189599999999999</v>
      </c>
      <c r="M68" s="33">
        <v>-92.920299999999997</v>
      </c>
      <c r="N68" s="34">
        <v>-27.313299999999998</v>
      </c>
    </row>
    <row r="69" spans="1:14">
      <c r="A69" s="31" t="s">
        <v>106</v>
      </c>
      <c r="B69" s="32" t="s">
        <v>197</v>
      </c>
      <c r="C69" s="33">
        <v>89.6995</v>
      </c>
      <c r="D69" s="33">
        <v>90.638800000000003</v>
      </c>
      <c r="E69" s="33">
        <v>92.855199999999996</v>
      </c>
      <c r="F69" s="33">
        <v>94.772100000000009</v>
      </c>
      <c r="G69" s="33">
        <v>97.0886</v>
      </c>
      <c r="H69" s="33">
        <v>99.918499999999995</v>
      </c>
      <c r="I69" s="33">
        <v>101.6473</v>
      </c>
      <c r="J69" s="33">
        <v>103.66969999999999</v>
      </c>
      <c r="K69" s="33">
        <v>105.25749999999999</v>
      </c>
      <c r="L69" s="33">
        <v>106.9346</v>
      </c>
      <c r="M69" s="33">
        <v>108.76180000000001</v>
      </c>
      <c r="N69" s="34">
        <v>110.9268</v>
      </c>
    </row>
    <row r="70" spans="1:14">
      <c r="A70" s="35"/>
      <c r="B70" s="6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>
      <c r="A71" s="28" t="s">
        <v>180</v>
      </c>
      <c r="B71" s="29" t="s">
        <v>198</v>
      </c>
      <c r="C71" s="11">
        <v>11.976912291210056</v>
      </c>
      <c r="D71" s="11">
        <v>10.99716525807743</v>
      </c>
      <c r="E71" s="11">
        <v>9.7913404013204541</v>
      </c>
      <c r="F71" s="11">
        <v>9.7819431496610321</v>
      </c>
      <c r="G71" s="11">
        <v>11.559412729256763</v>
      </c>
      <c r="H71" s="11">
        <v>9.7000227381368802</v>
      </c>
      <c r="I71" s="11">
        <v>8.8255914023635142</v>
      </c>
      <c r="J71" s="11">
        <v>8.2630176833657885</v>
      </c>
      <c r="K71" s="11">
        <v>3.9393864103264917</v>
      </c>
      <c r="L71" s="11">
        <v>-0.9445535634308726</v>
      </c>
      <c r="M71" s="11">
        <v>4.052031416359327</v>
      </c>
      <c r="N71" s="12">
        <v>5.011839322753616</v>
      </c>
    </row>
    <row r="72" spans="1:14">
      <c r="A72" s="28" t="s">
        <v>184</v>
      </c>
      <c r="B72" s="30" t="s">
        <v>198</v>
      </c>
      <c r="C72" s="23">
        <v>8.8606964688925558</v>
      </c>
      <c r="D72" s="23">
        <v>7.4078256195771388</v>
      </c>
      <c r="E72" s="23">
        <v>7.0739841685530678</v>
      </c>
      <c r="F72" s="23">
        <v>8.3150701654439558</v>
      </c>
      <c r="G72" s="23">
        <v>6.4013828593899547</v>
      </c>
      <c r="H72" s="23">
        <v>6.783047334430421</v>
      </c>
      <c r="I72" s="23">
        <v>11.072141495791328</v>
      </c>
      <c r="J72" s="23">
        <v>8.6411387941101481</v>
      </c>
      <c r="K72" s="23">
        <v>8.6910087588103266</v>
      </c>
      <c r="L72" s="23">
        <v>9.8719255794415801</v>
      </c>
      <c r="M72" s="23">
        <v>39.229721776228928</v>
      </c>
      <c r="N72" s="24">
        <v>13.703251016727464</v>
      </c>
    </row>
    <row r="73" spans="1:14">
      <c r="A73" s="31" t="s">
        <v>190</v>
      </c>
      <c r="B73" s="32" t="s">
        <v>198</v>
      </c>
      <c r="C73" s="33">
        <v>-42.362428842504741</v>
      </c>
      <c r="D73" s="33">
        <v>-64.504006164954774</v>
      </c>
      <c r="E73" s="33">
        <v>-64.074232997210899</v>
      </c>
      <c r="F73" s="33">
        <v>-33.381325730577331</v>
      </c>
      <c r="G73" s="33">
        <v>-158.3181924062427</v>
      </c>
      <c r="H73" s="33">
        <v>-175.96133828996284</v>
      </c>
      <c r="I73" s="33">
        <v>190.83308450283664</v>
      </c>
      <c r="J73" s="33">
        <v>26.356108103481475</v>
      </c>
      <c r="K73" s="33">
        <v>-281.58118975342177</v>
      </c>
      <c r="L73" s="33">
        <v>-968.74951060997569</v>
      </c>
      <c r="M73" s="33">
        <v>1092.5089835728952</v>
      </c>
      <c r="N73" s="34">
        <v>362.54530059271798</v>
      </c>
    </row>
    <row r="74" spans="1:14">
      <c r="A74" s="31" t="s">
        <v>106</v>
      </c>
      <c r="B74" s="32" t="s">
        <v>198</v>
      </c>
      <c r="C74" s="33">
        <v>4.6632124352331488</v>
      </c>
      <c r="D74" s="33">
        <v>4.3478260869565162</v>
      </c>
      <c r="E74" s="33">
        <v>3.2828282828282624</v>
      </c>
      <c r="F74" s="33">
        <v>2.7638190954773876</v>
      </c>
      <c r="G74" s="33">
        <v>4.2079207920792072</v>
      </c>
      <c r="H74" s="33">
        <v>1.7156862745098209</v>
      </c>
      <c r="I74" s="33">
        <v>0.24449877750612359</v>
      </c>
      <c r="J74" s="33">
        <v>0.24449877750612359</v>
      </c>
      <c r="K74" s="33">
        <v>-2.850356294536823</v>
      </c>
      <c r="L74" s="33">
        <v>-6.2650602409638623</v>
      </c>
      <c r="M74" s="33">
        <v>9.0243902439024453</v>
      </c>
      <c r="N74" s="34">
        <v>2.1951219512195195</v>
      </c>
    </row>
    <row r="75" spans="1:14">
      <c r="A75" s="25" t="s">
        <v>196</v>
      </c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1:14" ht="15">
      <c r="A76" s="233" t="s">
        <v>149</v>
      </c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</row>
    <row r="77" spans="1:14">
      <c r="A77" s="3"/>
      <c r="B77" s="4"/>
      <c r="C77" s="5" t="s">
        <v>53</v>
      </c>
      <c r="D77" s="5" t="s">
        <v>54</v>
      </c>
      <c r="E77" s="5" t="s">
        <v>56</v>
      </c>
      <c r="F77" s="5" t="s">
        <v>71</v>
      </c>
      <c r="G77" s="5" t="s">
        <v>94</v>
      </c>
      <c r="H77" s="5" t="s">
        <v>99</v>
      </c>
      <c r="I77" s="5" t="s">
        <v>100</v>
      </c>
      <c r="J77" s="5" t="s">
        <v>101</v>
      </c>
      <c r="K77" s="5" t="s">
        <v>102</v>
      </c>
      <c r="L77" s="5" t="s">
        <v>122</v>
      </c>
      <c r="M77" s="5" t="s">
        <v>133</v>
      </c>
      <c r="N77" s="5" t="s">
        <v>135</v>
      </c>
    </row>
    <row r="78" spans="1:14">
      <c r="A78" s="28" t="s">
        <v>199</v>
      </c>
      <c r="B78" s="29" t="s">
        <v>200</v>
      </c>
      <c r="C78" s="11">
        <v>791.65899999999999</v>
      </c>
      <c r="D78" s="11">
        <v>812.66709999999989</v>
      </c>
      <c r="E78" s="11">
        <v>830.53919999999994</v>
      </c>
      <c r="F78" s="11">
        <v>848.19979999999998</v>
      </c>
      <c r="G78" s="11">
        <v>876.072</v>
      </c>
      <c r="H78" s="11">
        <v>894.00509999999997</v>
      </c>
      <c r="I78" s="11">
        <v>915.26679999999999</v>
      </c>
      <c r="J78" s="11">
        <v>935.40290000000005</v>
      </c>
      <c r="K78" s="11">
        <v>941.03200000000004</v>
      </c>
      <c r="L78" s="11">
        <v>934.56500000000005</v>
      </c>
      <c r="M78" s="11">
        <v>944.56100000000004</v>
      </c>
      <c r="N78" s="12">
        <v>959.23099999999999</v>
      </c>
    </row>
    <row r="79" spans="1:14">
      <c r="A79" s="28" t="s">
        <v>201</v>
      </c>
      <c r="B79" s="30" t="s">
        <v>200</v>
      </c>
      <c r="C79" s="23">
        <v>821.24</v>
      </c>
      <c r="D79" s="23">
        <v>834.37459999999999</v>
      </c>
      <c r="E79" s="23">
        <v>845.16139999999996</v>
      </c>
      <c r="F79" s="23">
        <v>859.51299999999992</v>
      </c>
      <c r="G79" s="23">
        <v>881.19900000000007</v>
      </c>
      <c r="H79" s="23">
        <v>894.21870000000001</v>
      </c>
      <c r="I79" s="23">
        <v>916.62930000000006</v>
      </c>
      <c r="J79" s="23">
        <v>934.93799999999999</v>
      </c>
      <c r="K79" s="23">
        <v>956.91499999999996</v>
      </c>
      <c r="L79" s="23">
        <v>977.45679999999993</v>
      </c>
      <c r="M79" s="23">
        <v>1071.3968</v>
      </c>
      <c r="N79" s="24">
        <v>1103.4449999999999</v>
      </c>
    </row>
    <row r="80" spans="1:14">
      <c r="A80" s="31" t="s">
        <v>202</v>
      </c>
      <c r="B80" s="32" t="s">
        <v>1</v>
      </c>
      <c r="C80" s="33">
        <v>-29.581</v>
      </c>
      <c r="D80" s="33">
        <v>-21.707499999999996</v>
      </c>
      <c r="E80" s="33">
        <v>-14.622199999999998</v>
      </c>
      <c r="F80" s="33">
        <v>-11.313199999999998</v>
      </c>
      <c r="G80" s="33">
        <v>-5.1269999999999989</v>
      </c>
      <c r="H80" s="33">
        <v>-0.21359999999999957</v>
      </c>
      <c r="I80" s="33">
        <v>-1.3624999999999994</v>
      </c>
      <c r="J80" s="33">
        <v>0.46490000000000042</v>
      </c>
      <c r="K80" s="33">
        <v>-15.882999999999999</v>
      </c>
      <c r="L80" s="33">
        <v>-42.891799999999996</v>
      </c>
      <c r="M80" s="33">
        <v>-126.83580000000001</v>
      </c>
      <c r="N80" s="34">
        <v>-144.214</v>
      </c>
    </row>
    <row r="81" spans="1:14">
      <c r="A81" s="28"/>
      <c r="B81" s="29"/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</row>
    <row r="82" spans="1:14">
      <c r="A82" s="28" t="s">
        <v>199</v>
      </c>
      <c r="B82" s="29" t="s">
        <v>203</v>
      </c>
      <c r="C82" s="11">
        <v>3.2146839716125726</v>
      </c>
      <c r="D82" s="11">
        <v>2.6536804356420873</v>
      </c>
      <c r="E82" s="11">
        <v>2.1991907879622659</v>
      </c>
      <c r="F82" s="11">
        <v>2.1264017399780926</v>
      </c>
      <c r="G82" s="11">
        <v>3.2860418028865439</v>
      </c>
      <c r="H82" s="11">
        <v>2.0469892885516288</v>
      </c>
      <c r="I82" s="11">
        <v>2.3782526520262763</v>
      </c>
      <c r="J82" s="11">
        <v>2.2000251729878073</v>
      </c>
      <c r="K82" s="11">
        <v>0.6017834667820523</v>
      </c>
      <c r="L82" s="11">
        <v>-0.68722423892066331</v>
      </c>
      <c r="M82" s="11">
        <v>1.06958852514272</v>
      </c>
      <c r="N82" s="12">
        <v>1.5531024465333445</v>
      </c>
    </row>
    <row r="83" spans="1:14">
      <c r="A83" s="28" t="s">
        <v>201</v>
      </c>
      <c r="B83" s="30" t="s">
        <v>203</v>
      </c>
      <c r="C83" s="23">
        <v>2.4270102784963399</v>
      </c>
      <c r="D83" s="23">
        <v>1.5993619404802502</v>
      </c>
      <c r="E83" s="23">
        <v>1.2928006197695794</v>
      </c>
      <c r="F83" s="23">
        <v>1.6980898559730662</v>
      </c>
      <c r="G83" s="23">
        <v>2.5230566611558203</v>
      </c>
      <c r="H83" s="23">
        <v>1.4774982722404246</v>
      </c>
      <c r="I83" s="23">
        <v>2.5061654380522498</v>
      </c>
      <c r="J83" s="23">
        <v>1.9973941483214475</v>
      </c>
      <c r="K83" s="23">
        <v>2.3506371545492897</v>
      </c>
      <c r="L83" s="23">
        <v>2.1466692443947437</v>
      </c>
      <c r="M83" s="23">
        <v>9.6106549159001133</v>
      </c>
      <c r="N83" s="24">
        <v>2.9912540339862801</v>
      </c>
    </row>
    <row r="84" spans="1:14">
      <c r="A84" s="31" t="s">
        <v>202</v>
      </c>
      <c r="B84" s="32" t="s">
        <v>203</v>
      </c>
      <c r="C84" s="33">
        <v>-14.944333264324996</v>
      </c>
      <c r="D84" s="33">
        <v>-26.616747236401764</v>
      </c>
      <c r="E84" s="33">
        <v>-32.639871012322928</v>
      </c>
      <c r="F84" s="33">
        <v>-22.62997360178359</v>
      </c>
      <c r="G84" s="33">
        <v>-54.681257292366439</v>
      </c>
      <c r="H84" s="33">
        <v>-95.833820947922774</v>
      </c>
      <c r="I84" s="33">
        <v>537.87453183520699</v>
      </c>
      <c r="J84" s="33">
        <v>-134.12110091743125</v>
      </c>
      <c r="K84" s="33">
        <v>-3516.4336416433607</v>
      </c>
      <c r="L84" s="33">
        <v>170.04847950639049</v>
      </c>
      <c r="M84" s="33">
        <v>195.71106831608847</v>
      </c>
      <c r="N84" s="34">
        <v>13.701336688852834</v>
      </c>
    </row>
    <row r="85" spans="1:14">
      <c r="A85" s="28"/>
      <c r="B85" s="29"/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v>0</v>
      </c>
    </row>
    <row r="86" spans="1:14">
      <c r="A86" s="28" t="s">
        <v>199</v>
      </c>
      <c r="B86" s="29" t="s">
        <v>193</v>
      </c>
      <c r="C86" s="11">
        <v>39.785166063551209</v>
      </c>
      <c r="D86" s="11">
        <v>40.243262966919602</v>
      </c>
      <c r="E86" s="11">
        <v>40.53197104187138</v>
      </c>
      <c r="F86" s="11">
        <v>40.696840231710077</v>
      </c>
      <c r="G86" s="11">
        <v>41.293862284974935</v>
      </c>
      <c r="H86" s="11">
        <v>41.395531725118381</v>
      </c>
      <c r="I86" s="11">
        <v>41.529506484700363</v>
      </c>
      <c r="J86" s="11">
        <v>41.656690438309511</v>
      </c>
      <c r="K86" s="11">
        <v>41.13372582869291</v>
      </c>
      <c r="L86" s="11">
        <v>40.320787041537187</v>
      </c>
      <c r="M86" s="11">
        <v>41.197439093552624</v>
      </c>
      <c r="N86" s="12">
        <v>41.577557236211668</v>
      </c>
    </row>
    <row r="87" spans="1:14">
      <c r="A87" s="28" t="s">
        <v>201</v>
      </c>
      <c r="B87" s="30" t="s">
        <v>193</v>
      </c>
      <c r="C87" s="23">
        <v>41.271772035725988</v>
      </c>
      <c r="D87" s="23">
        <v>41.318218051054799</v>
      </c>
      <c r="E87" s="23">
        <v>41.245563593515477</v>
      </c>
      <c r="F87" s="23">
        <v>41.239650419721649</v>
      </c>
      <c r="G87" s="23">
        <v>41.535524650551139</v>
      </c>
      <c r="H87" s="23">
        <v>41.40542214473286</v>
      </c>
      <c r="I87" s="23">
        <v>41.591328843585664</v>
      </c>
      <c r="J87" s="23">
        <v>41.635986851240482</v>
      </c>
      <c r="K87" s="23">
        <v>41.827992301392172</v>
      </c>
      <c r="L87" s="23">
        <v>42.171306945051874</v>
      </c>
      <c r="M87" s="23">
        <v>46.729437710245485</v>
      </c>
      <c r="N87" s="24">
        <v>47.828466390798027</v>
      </c>
    </row>
    <row r="88" spans="1:14">
      <c r="A88" s="31" t="s">
        <v>202</v>
      </c>
      <c r="B88" s="32" t="s">
        <v>193</v>
      </c>
      <c r="C88" s="33">
        <v>-1.4866059721747726</v>
      </c>
      <c r="D88" s="33">
        <v>-1.0749550841351978</v>
      </c>
      <c r="E88" s="33">
        <v>-0.71359255164410251</v>
      </c>
      <c r="F88" s="33">
        <v>-0.54281018801157743</v>
      </c>
      <c r="G88" s="33">
        <v>-0.24166236557619289</v>
      </c>
      <c r="H88" s="33">
        <v>-9.8904196144801275E-3</v>
      </c>
      <c r="I88" s="33">
        <v>-6.182235888530449E-2</v>
      </c>
      <c r="J88" s="33">
        <v>2.0703587069026735E-2</v>
      </c>
      <c r="K88" s="33">
        <v>-0.69426647269925945</v>
      </c>
      <c r="L88" s="33">
        <v>-1.8505199035146882</v>
      </c>
      <c r="M88" s="33">
        <v>-5.5319986166928574</v>
      </c>
      <c r="N88" s="34">
        <v>-6.2509091545863606</v>
      </c>
    </row>
    <row r="89" spans="1:14">
      <c r="A89" s="25" t="s">
        <v>196</v>
      </c>
      <c r="B89" s="29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30" customHeight="1">
      <c r="A90" s="232" t="s">
        <v>151</v>
      </c>
      <c r="B90" s="210"/>
      <c r="C90" s="210"/>
      <c r="D90" s="210"/>
      <c r="E90" s="210"/>
      <c r="F90" s="206"/>
      <c r="G90" s="210"/>
      <c r="H90" s="210"/>
      <c r="I90" s="210"/>
      <c r="J90" s="210"/>
      <c r="K90" s="210"/>
      <c r="L90" s="210"/>
      <c r="M90" s="210"/>
      <c r="N90" s="209"/>
    </row>
    <row r="91" spans="1:14" ht="15">
      <c r="A91" s="233" t="s">
        <v>149</v>
      </c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</row>
    <row r="92" spans="1:14">
      <c r="A92" s="3"/>
      <c r="B92" s="38"/>
      <c r="C92" s="39">
        <v>39448</v>
      </c>
      <c r="D92" s="39">
        <v>39814</v>
      </c>
      <c r="E92" s="39">
        <v>40179</v>
      </c>
      <c r="F92" s="39">
        <v>40544</v>
      </c>
      <c r="G92" s="39">
        <v>40909</v>
      </c>
      <c r="H92" s="39">
        <v>41275</v>
      </c>
      <c r="I92" s="39">
        <v>41640</v>
      </c>
      <c r="J92" s="39">
        <v>42005</v>
      </c>
      <c r="K92" s="39">
        <v>42370</v>
      </c>
      <c r="L92" s="39">
        <v>42736</v>
      </c>
      <c r="M92" s="39">
        <v>43101</v>
      </c>
      <c r="N92" s="39">
        <v>43466</v>
      </c>
    </row>
    <row r="93" spans="1:14">
      <c r="A93" s="1" t="s">
        <v>180</v>
      </c>
      <c r="B93" s="6" t="s">
        <v>1</v>
      </c>
      <c r="C93" s="40">
        <v>521.50199999999995</v>
      </c>
      <c r="D93" s="40">
        <v>518.09900000000005</v>
      </c>
      <c r="E93" s="40">
        <v>556.23900000000003</v>
      </c>
      <c r="F93" s="40">
        <v>612.30399999999997</v>
      </c>
      <c r="G93" s="40">
        <v>638.89700000000005</v>
      </c>
      <c r="H93" s="40">
        <v>638.14300000000003</v>
      </c>
      <c r="I93" s="40">
        <v>667.27609999999993</v>
      </c>
      <c r="J93" s="40">
        <v>703.86169999999993</v>
      </c>
      <c r="K93" s="40">
        <v>721.56200000000001</v>
      </c>
      <c r="L93" s="40">
        <v>791.65899999999999</v>
      </c>
      <c r="M93" s="40">
        <v>876.072</v>
      </c>
      <c r="N93" s="40">
        <v>941.03200000000004</v>
      </c>
    </row>
    <row r="94" spans="1:14">
      <c r="A94" s="9" t="s">
        <v>181</v>
      </c>
      <c r="B94" s="10" t="s">
        <v>1</v>
      </c>
      <c r="C94" s="41">
        <v>294.09500000000003</v>
      </c>
      <c r="D94" s="41">
        <v>276.29199999999997</v>
      </c>
      <c r="E94" s="41">
        <v>295.23899999999998</v>
      </c>
      <c r="F94" s="41">
        <v>321.786</v>
      </c>
      <c r="G94" s="41">
        <v>325.01799999999997</v>
      </c>
      <c r="H94" s="41">
        <v>323.08300000000003</v>
      </c>
      <c r="I94" s="41">
        <v>338.12</v>
      </c>
      <c r="J94" s="41">
        <v>357.41149999999999</v>
      </c>
      <c r="K94" s="41">
        <v>381.971</v>
      </c>
      <c r="L94" s="41">
        <v>420.12200000000001</v>
      </c>
      <c r="M94" s="41">
        <v>463.70299999999997</v>
      </c>
      <c r="N94" s="41">
        <v>497.93799999999999</v>
      </c>
    </row>
    <row r="95" spans="1:14">
      <c r="A95" s="9" t="s">
        <v>182</v>
      </c>
      <c r="B95" s="10" t="s">
        <v>1</v>
      </c>
      <c r="C95" s="41">
        <v>157.285</v>
      </c>
      <c r="D95" s="41">
        <v>166.357</v>
      </c>
      <c r="E95" s="41">
        <v>171.273</v>
      </c>
      <c r="F95" s="41">
        <v>190.511</v>
      </c>
      <c r="G95" s="41">
        <v>212.17</v>
      </c>
      <c r="H95" s="41">
        <v>221.23699999999999</v>
      </c>
      <c r="I95" s="41">
        <v>227.20699999999999</v>
      </c>
      <c r="J95" s="41">
        <v>243.18279999999999</v>
      </c>
      <c r="K95" s="41">
        <v>256.52999999999997</v>
      </c>
      <c r="L95" s="41">
        <v>275.62799999999999</v>
      </c>
      <c r="M95" s="41">
        <v>298.82900000000001</v>
      </c>
      <c r="N95" s="41">
        <v>324.86399999999998</v>
      </c>
    </row>
    <row r="96" spans="1:14">
      <c r="A96" s="9" t="s">
        <v>183</v>
      </c>
      <c r="B96" s="10" t="s">
        <v>1</v>
      </c>
      <c r="C96" s="41">
        <v>70.122</v>
      </c>
      <c r="D96" s="41">
        <v>75.45</v>
      </c>
      <c r="E96" s="41">
        <v>89.727000000000004</v>
      </c>
      <c r="F96" s="41">
        <v>100.00700000000001</v>
      </c>
      <c r="G96" s="41">
        <v>101.709</v>
      </c>
      <c r="H96" s="41">
        <v>93.822999999999993</v>
      </c>
      <c r="I96" s="41">
        <v>101.94909999999997</v>
      </c>
      <c r="J96" s="41">
        <v>103.26739999999991</v>
      </c>
      <c r="K96" s="41">
        <v>83.061000000000007</v>
      </c>
      <c r="L96" s="41">
        <v>95.909000000000006</v>
      </c>
      <c r="M96" s="41">
        <v>113.54</v>
      </c>
      <c r="N96" s="41">
        <v>118.23</v>
      </c>
    </row>
    <row r="97" spans="1:14">
      <c r="A97" s="1" t="s">
        <v>184</v>
      </c>
      <c r="B97" s="6" t="s">
        <v>1</v>
      </c>
      <c r="C97" s="40">
        <v>567.86099999999999</v>
      </c>
      <c r="D97" s="40">
        <v>617.59900000000005</v>
      </c>
      <c r="E97" s="40">
        <v>663.31799999999998</v>
      </c>
      <c r="F97" s="40">
        <v>690.053</v>
      </c>
      <c r="G97" s="40">
        <v>700.43799999999999</v>
      </c>
      <c r="H97" s="40">
        <v>707.71900000000005</v>
      </c>
      <c r="I97" s="40">
        <v>729.66380000000004</v>
      </c>
      <c r="J97" s="40">
        <v>750.62219999999991</v>
      </c>
      <c r="K97" s="40">
        <v>766.02300000000002</v>
      </c>
      <c r="L97" s="40">
        <v>821.24099999999999</v>
      </c>
      <c r="M97" s="40">
        <v>881.19899999999996</v>
      </c>
      <c r="N97" s="40">
        <v>956.91499999999996</v>
      </c>
    </row>
    <row r="98" spans="1:14">
      <c r="A98" s="9" t="s">
        <v>185</v>
      </c>
      <c r="B98" s="10" t="s">
        <v>1</v>
      </c>
      <c r="C98" s="41">
        <v>139.143</v>
      </c>
      <c r="D98" s="41">
        <v>150.61799999999999</v>
      </c>
      <c r="E98" s="41">
        <v>161.02099999999999</v>
      </c>
      <c r="F98" s="41">
        <v>167.15</v>
      </c>
      <c r="G98" s="41">
        <v>170.398</v>
      </c>
      <c r="H98" s="41">
        <v>174.31100000000001</v>
      </c>
      <c r="I98" s="41">
        <v>181.36799999999999</v>
      </c>
      <c r="J98" s="41">
        <v>186.9828</v>
      </c>
      <c r="K98" s="41">
        <v>193.39</v>
      </c>
      <c r="L98" s="41">
        <v>203.13900000000001</v>
      </c>
      <c r="M98" s="41">
        <v>215.185</v>
      </c>
      <c r="N98" s="41">
        <v>235.42699999999999</v>
      </c>
    </row>
    <row r="99" spans="1:14">
      <c r="A99" s="9" t="s">
        <v>186</v>
      </c>
      <c r="B99" s="10" t="s">
        <v>1</v>
      </c>
      <c r="C99" s="41">
        <v>81.123000000000005</v>
      </c>
      <c r="D99" s="41">
        <v>81.930999999999997</v>
      </c>
      <c r="E99" s="41">
        <v>90.453000000000003</v>
      </c>
      <c r="F99" s="41">
        <v>88.945999999999998</v>
      </c>
      <c r="G99" s="41">
        <v>92.677000000000007</v>
      </c>
      <c r="H99" s="41">
        <v>93.843999999999994</v>
      </c>
      <c r="I99" s="41">
        <v>98.260999999999996</v>
      </c>
      <c r="J99" s="41">
        <v>102.31360000000001</v>
      </c>
      <c r="K99" s="41">
        <v>103.38200000000001</v>
      </c>
      <c r="L99" s="41">
        <v>110.129</v>
      </c>
      <c r="M99" s="41">
        <v>120.157</v>
      </c>
      <c r="N99" s="41">
        <v>128.35900000000001</v>
      </c>
    </row>
    <row r="100" spans="1:14">
      <c r="A100" s="9" t="s">
        <v>187</v>
      </c>
      <c r="B100" s="10" t="s">
        <v>1</v>
      </c>
      <c r="C100" s="41">
        <v>205.24700000000001</v>
      </c>
      <c r="D100" s="41">
        <v>226.80699999999999</v>
      </c>
      <c r="E100" s="41">
        <v>239.42400000000001</v>
      </c>
      <c r="F100" s="41">
        <v>245.17400000000001</v>
      </c>
      <c r="G100" s="41">
        <v>258.54599999999999</v>
      </c>
      <c r="H100" s="41">
        <v>272.005</v>
      </c>
      <c r="I100" s="41">
        <v>280.35849999999999</v>
      </c>
      <c r="J100" s="41">
        <v>291.86599999999999</v>
      </c>
      <c r="K100" s="41">
        <v>319.48</v>
      </c>
      <c r="L100" s="41">
        <v>337.46</v>
      </c>
      <c r="M100" s="41">
        <v>354.03399999999999</v>
      </c>
      <c r="N100" s="41">
        <v>395.33100000000002</v>
      </c>
    </row>
    <row r="101" spans="1:14">
      <c r="A101" s="9" t="s">
        <v>188</v>
      </c>
      <c r="B101" s="10" t="s">
        <v>1</v>
      </c>
      <c r="C101" s="41">
        <v>27.19</v>
      </c>
      <c r="D101" s="41">
        <v>33.643000000000001</v>
      </c>
      <c r="E101" s="41">
        <v>36.024999999999999</v>
      </c>
      <c r="F101" s="41">
        <v>39.755000000000003</v>
      </c>
      <c r="G101" s="41">
        <v>43.469000000000001</v>
      </c>
      <c r="H101" s="41">
        <v>41.642000000000003</v>
      </c>
      <c r="I101" s="41">
        <v>33.6372</v>
      </c>
      <c r="J101" s="41">
        <v>31.663700000000002</v>
      </c>
      <c r="K101" s="41">
        <v>31.806000000000001</v>
      </c>
      <c r="L101" s="41">
        <v>31.166</v>
      </c>
      <c r="M101" s="41">
        <v>30.582999999999998</v>
      </c>
      <c r="N101" s="41">
        <v>31.395</v>
      </c>
    </row>
    <row r="102" spans="1:14">
      <c r="A102" s="9" t="s">
        <v>189</v>
      </c>
      <c r="B102" s="10" t="s">
        <v>1</v>
      </c>
      <c r="C102" s="41">
        <v>60.604999999999997</v>
      </c>
      <c r="D102" s="41">
        <v>68.254000000000005</v>
      </c>
      <c r="E102" s="41">
        <v>81.936000000000007</v>
      </c>
      <c r="F102" s="41">
        <v>94.025999999999996</v>
      </c>
      <c r="G102" s="41">
        <v>78.989999999999995</v>
      </c>
      <c r="H102" s="41">
        <v>70.146000000000001</v>
      </c>
      <c r="I102" s="41">
        <v>80.141100000000009</v>
      </c>
      <c r="J102" s="41">
        <v>81.599000000000004</v>
      </c>
      <c r="K102" s="41">
        <v>61.192</v>
      </c>
      <c r="L102" s="41">
        <v>75.298000000000002</v>
      </c>
      <c r="M102" s="41">
        <v>98.745000000000005</v>
      </c>
      <c r="N102" s="41">
        <v>97.881</v>
      </c>
    </row>
    <row r="103" spans="1:14">
      <c r="A103" s="9" t="s">
        <v>183</v>
      </c>
      <c r="B103" s="22" t="s">
        <v>1</v>
      </c>
      <c r="C103" s="42">
        <v>54.552999999999997</v>
      </c>
      <c r="D103" s="42">
        <v>56.345999999999997</v>
      </c>
      <c r="E103" s="42">
        <v>54.459000000000003</v>
      </c>
      <c r="F103" s="42">
        <v>55.002000000000002</v>
      </c>
      <c r="G103" s="42">
        <v>56.357999999999997</v>
      </c>
      <c r="H103" s="42">
        <v>55.771000000000001</v>
      </c>
      <c r="I103" s="42">
        <v>55.898000000000117</v>
      </c>
      <c r="J103" s="42">
        <v>56.197099999999978</v>
      </c>
      <c r="K103" s="42">
        <v>56.773000000000003</v>
      </c>
      <c r="L103" s="42">
        <v>64.049000000000007</v>
      </c>
      <c r="M103" s="42">
        <v>62.494999999999997</v>
      </c>
      <c r="N103" s="42">
        <v>68.522000000000006</v>
      </c>
    </row>
    <row r="104" spans="1:14">
      <c r="A104" s="13" t="s">
        <v>190</v>
      </c>
      <c r="B104" s="14" t="s">
        <v>1</v>
      </c>
      <c r="C104" s="15">
        <v>-46.359000000000002</v>
      </c>
      <c r="D104" s="15">
        <v>-99.5</v>
      </c>
      <c r="E104" s="15">
        <v>-107.07899999999999</v>
      </c>
      <c r="F104" s="15">
        <v>-77.75</v>
      </c>
      <c r="G104" s="15">
        <v>-61.540999999999997</v>
      </c>
      <c r="H104" s="15">
        <v>-69.575999999999993</v>
      </c>
      <c r="I104" s="15">
        <v>-62.387999999999998</v>
      </c>
      <c r="J104" s="15">
        <v>-46.761000000000003</v>
      </c>
      <c r="K104" s="15">
        <v>-44.46</v>
      </c>
      <c r="L104" s="15">
        <v>-29.581</v>
      </c>
      <c r="M104" s="15">
        <v>-5.1269999999999998</v>
      </c>
      <c r="N104" s="15">
        <v>-15.882999999999999</v>
      </c>
    </row>
    <row r="105" spans="1:14">
      <c r="A105" s="17" t="s">
        <v>106</v>
      </c>
      <c r="B105" s="18" t="s">
        <v>1</v>
      </c>
      <c r="C105" s="19">
        <v>240.09399999999999</v>
      </c>
      <c r="D105" s="19">
        <v>257.29199999999997</v>
      </c>
      <c r="E105" s="19">
        <v>277.43299999999999</v>
      </c>
      <c r="F105" s="19">
        <v>283.96600000000001</v>
      </c>
      <c r="G105" s="19">
        <v>293.49</v>
      </c>
      <c r="H105" s="19">
        <v>301.78899999999999</v>
      </c>
      <c r="I105" s="19">
        <v>313.41429999999997</v>
      </c>
      <c r="J105" s="19">
        <v>325.4332</v>
      </c>
      <c r="K105" s="19">
        <v>333.904</v>
      </c>
      <c r="L105" s="19">
        <v>351.88799999999998</v>
      </c>
      <c r="M105" s="19">
        <v>376.25099999999998</v>
      </c>
      <c r="N105" s="19">
        <v>411.83699999999999</v>
      </c>
    </row>
    <row r="106" spans="1:14">
      <c r="A106" s="21" t="s">
        <v>191</v>
      </c>
      <c r="B106" s="22" t="s">
        <v>1</v>
      </c>
      <c r="C106" s="24">
        <v>71.790000000000006</v>
      </c>
      <c r="D106" s="24">
        <v>75.228999999999999</v>
      </c>
      <c r="E106" s="24">
        <v>82.22</v>
      </c>
      <c r="F106" s="24">
        <v>80.947999999999993</v>
      </c>
      <c r="G106" s="24">
        <v>85.132000000000005</v>
      </c>
      <c r="H106" s="24">
        <v>88.156000000000006</v>
      </c>
      <c r="I106" s="24">
        <v>90.308899999999994</v>
      </c>
      <c r="J106" s="24">
        <v>95.929700000000025</v>
      </c>
      <c r="K106" s="24">
        <v>96.423000000000002</v>
      </c>
      <c r="L106" s="24">
        <v>103.50700000000001</v>
      </c>
      <c r="M106" s="24">
        <v>112.313</v>
      </c>
      <c r="N106" s="24">
        <v>122.884</v>
      </c>
    </row>
    <row r="107" spans="1:14" ht="15">
      <c r="A107" s="233" t="s">
        <v>149</v>
      </c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</row>
    <row r="108" spans="1:14">
      <c r="A108" s="3"/>
      <c r="B108" s="38"/>
      <c r="C108" s="39">
        <v>39448</v>
      </c>
      <c r="D108" s="39">
        <v>39814</v>
      </c>
      <c r="E108" s="39">
        <v>40179</v>
      </c>
      <c r="F108" s="39">
        <v>40544</v>
      </c>
      <c r="G108" s="39">
        <v>40909</v>
      </c>
      <c r="H108" s="39">
        <v>41275</v>
      </c>
      <c r="I108" s="39">
        <v>41640</v>
      </c>
      <c r="J108" s="39">
        <v>42005</v>
      </c>
      <c r="K108" s="39">
        <v>42370</v>
      </c>
      <c r="L108" s="39">
        <v>42736</v>
      </c>
      <c r="M108" s="39">
        <v>43101</v>
      </c>
      <c r="N108" s="39">
        <v>43466</v>
      </c>
    </row>
    <row r="109" spans="1:14">
      <c r="A109" s="1" t="s">
        <v>180</v>
      </c>
      <c r="B109" s="6" t="s">
        <v>192</v>
      </c>
      <c r="C109" s="40">
        <v>7.0648134841610357</v>
      </c>
      <c r="D109" s="40">
        <v>-0.65253824529915505</v>
      </c>
      <c r="E109" s="40">
        <v>7.3615274300857578</v>
      </c>
      <c r="F109" s="40">
        <v>10.079300444593059</v>
      </c>
      <c r="G109" s="40">
        <v>4.3431040790195681</v>
      </c>
      <c r="H109" s="40">
        <v>-0.11801589301562387</v>
      </c>
      <c r="I109" s="40">
        <v>4.565293359012017</v>
      </c>
      <c r="J109" s="40">
        <v>5.4828278728999749</v>
      </c>
      <c r="K109" s="40">
        <v>2.514741177137509</v>
      </c>
      <c r="L109" s="40">
        <v>9.7146191179690646</v>
      </c>
      <c r="M109" s="40">
        <v>10.662797997622704</v>
      </c>
      <c r="N109" s="40">
        <v>7.4149156690317568</v>
      </c>
    </row>
    <row r="110" spans="1:14">
      <c r="A110" s="9" t="s">
        <v>181</v>
      </c>
      <c r="B110" s="10" t="s">
        <v>192</v>
      </c>
      <c r="C110" s="41">
        <v>9.2640065388616364</v>
      </c>
      <c r="D110" s="41">
        <v>-6.0534861184311239</v>
      </c>
      <c r="E110" s="41">
        <v>6.8575999305083002</v>
      </c>
      <c r="F110" s="41">
        <v>8.9916982512472998</v>
      </c>
      <c r="G110" s="41">
        <v>1.0043942247332183</v>
      </c>
      <c r="H110" s="41">
        <v>-0.59535164206290858</v>
      </c>
      <c r="I110" s="41">
        <v>4.6542219801103784</v>
      </c>
      <c r="J110" s="41">
        <v>5.7055187507393867</v>
      </c>
      <c r="K110" s="41">
        <v>6.8714912642710289</v>
      </c>
      <c r="L110" s="41">
        <v>9.9879310209413745</v>
      </c>
      <c r="M110" s="41">
        <v>10.373415341258024</v>
      </c>
      <c r="N110" s="41">
        <v>7.3829584885152713</v>
      </c>
    </row>
    <row r="111" spans="1:14">
      <c r="A111" s="9" t="s">
        <v>182</v>
      </c>
      <c r="B111" s="10" t="s">
        <v>192</v>
      </c>
      <c r="C111" s="41">
        <v>3.2697547683923744</v>
      </c>
      <c r="D111" s="41">
        <v>5.7678736052388899</v>
      </c>
      <c r="E111" s="41">
        <v>2.9550905582572398</v>
      </c>
      <c r="F111" s="41">
        <v>11.232360033396986</v>
      </c>
      <c r="G111" s="41">
        <v>11.368897334012203</v>
      </c>
      <c r="H111" s="41">
        <v>4.2734599613517616</v>
      </c>
      <c r="I111" s="41">
        <v>2.6984636385414689</v>
      </c>
      <c r="J111" s="41">
        <v>7.0313854766798585</v>
      </c>
      <c r="K111" s="41">
        <v>5.4885460649355196</v>
      </c>
      <c r="L111" s="41">
        <v>7.4447433048766385</v>
      </c>
      <c r="M111" s="41">
        <v>8.4175047527827331</v>
      </c>
      <c r="N111" s="41">
        <v>8.7123405024278213</v>
      </c>
    </row>
    <row r="112" spans="1:14">
      <c r="A112" s="9" t="s">
        <v>183</v>
      </c>
      <c r="B112" s="10" t="s">
        <v>192</v>
      </c>
      <c r="C112" s="41">
        <v>6.852571428571423</v>
      </c>
      <c r="D112" s="41">
        <v>7.5981860186532089</v>
      </c>
      <c r="E112" s="41">
        <v>18.922465208747525</v>
      </c>
      <c r="F112" s="41">
        <v>11.456975046530033</v>
      </c>
      <c r="G112" s="41">
        <v>1.7018808683392166</v>
      </c>
      <c r="H112" s="41">
        <v>-7.7534928079127781</v>
      </c>
      <c r="I112" s="41">
        <v>8.6610958933310371</v>
      </c>
      <c r="J112" s="41">
        <v>1.2930962607810415</v>
      </c>
      <c r="K112" s="41">
        <v>-19.567065695466255</v>
      </c>
      <c r="L112" s="41">
        <v>15.468149913918694</v>
      </c>
      <c r="M112" s="41">
        <v>18.383050600047966</v>
      </c>
      <c r="N112" s="41">
        <v>4.1307028360049429</v>
      </c>
    </row>
    <row r="113" spans="1:14">
      <c r="A113" s="1" t="s">
        <v>184</v>
      </c>
      <c r="B113" s="10" t="s">
        <v>192</v>
      </c>
      <c r="C113" s="40">
        <v>11.466596001531087</v>
      </c>
      <c r="D113" s="40">
        <v>8.7588335877970138</v>
      </c>
      <c r="E113" s="40">
        <v>7.4026998100709278</v>
      </c>
      <c r="F113" s="40">
        <v>4.0304951772754549</v>
      </c>
      <c r="G113" s="40">
        <v>1.5049568656320531</v>
      </c>
      <c r="H113" s="40">
        <v>1.0394924318783296</v>
      </c>
      <c r="I113" s="40">
        <v>3.1007786988903803</v>
      </c>
      <c r="J113" s="40">
        <v>2.8723365473249203</v>
      </c>
      <c r="K113" s="40">
        <v>2.0517378782562048</v>
      </c>
      <c r="L113" s="40">
        <v>7.2083997477882349</v>
      </c>
      <c r="M113" s="40">
        <v>7.300901927692351</v>
      </c>
      <c r="N113" s="40">
        <v>8.5923837861822392</v>
      </c>
    </row>
    <row r="114" spans="1:14">
      <c r="A114" s="9" t="s">
        <v>185</v>
      </c>
      <c r="B114" s="10" t="s">
        <v>192</v>
      </c>
      <c r="C114" s="41">
        <v>12.07200676573639</v>
      </c>
      <c r="D114" s="41">
        <v>8.2469114508096055</v>
      </c>
      <c r="E114" s="41">
        <v>6.9068770000929618</v>
      </c>
      <c r="F114" s="41">
        <v>3.806335819551478</v>
      </c>
      <c r="G114" s="41">
        <v>1.9431648220161577</v>
      </c>
      <c r="H114" s="41">
        <v>2.2963884552635676</v>
      </c>
      <c r="I114" s="41">
        <v>4.0485109947163522</v>
      </c>
      <c r="J114" s="41">
        <v>3.0958052137091414</v>
      </c>
      <c r="K114" s="41">
        <v>3.426625336661985</v>
      </c>
      <c r="L114" s="41">
        <v>5.0411086405708545</v>
      </c>
      <c r="M114" s="41">
        <v>5.9299297525339654</v>
      </c>
      <c r="N114" s="41">
        <v>9.4067895067035323</v>
      </c>
    </row>
    <row r="115" spans="1:14">
      <c r="A115" s="9" t="s">
        <v>186</v>
      </c>
      <c r="B115" s="10" t="s">
        <v>192</v>
      </c>
      <c r="C115" s="41">
        <v>11.716587481925217</v>
      </c>
      <c r="D115" s="41">
        <v>0.99601839182474805</v>
      </c>
      <c r="E115" s="41">
        <v>10.401435354139466</v>
      </c>
      <c r="F115" s="41">
        <v>-1.6660586160768531</v>
      </c>
      <c r="G115" s="41">
        <v>4.1946799181525876</v>
      </c>
      <c r="H115" s="41">
        <v>1.2592121022476022</v>
      </c>
      <c r="I115" s="41">
        <v>4.7067473679723832</v>
      </c>
      <c r="J115" s="41">
        <v>4.1243219588646554</v>
      </c>
      <c r="K115" s="41">
        <v>1.0442404528821214</v>
      </c>
      <c r="L115" s="41">
        <v>6.5262811708034292</v>
      </c>
      <c r="M115" s="41">
        <v>9.1056851510501247</v>
      </c>
      <c r="N115" s="41">
        <v>6.8260692260958535</v>
      </c>
    </row>
    <row r="116" spans="1:14">
      <c r="A116" s="9" t="s">
        <v>187</v>
      </c>
      <c r="B116" s="10" t="s">
        <v>192</v>
      </c>
      <c r="C116" s="41">
        <v>7.9088767849256669</v>
      </c>
      <c r="D116" s="41">
        <v>10.504416629719302</v>
      </c>
      <c r="E116" s="41">
        <v>5.562879452574208</v>
      </c>
      <c r="F116" s="41">
        <v>2.4015971665330085</v>
      </c>
      <c r="G116" s="41">
        <v>5.4540856697692135</v>
      </c>
      <c r="H116" s="41">
        <v>5.205650058403549</v>
      </c>
      <c r="I116" s="41">
        <v>3.0710832521460958</v>
      </c>
      <c r="J116" s="41">
        <v>4.1045661180238824</v>
      </c>
      <c r="K116" s="41">
        <v>9.4611910945433806</v>
      </c>
      <c r="L116" s="41">
        <v>5.6278953299110981</v>
      </c>
      <c r="M116" s="41">
        <v>4.9113969062999985</v>
      </c>
      <c r="N116" s="41">
        <v>11.664698870729936</v>
      </c>
    </row>
    <row r="117" spans="1:14">
      <c r="A117" s="9" t="s">
        <v>188</v>
      </c>
      <c r="B117" s="10" t="s">
        <v>192</v>
      </c>
      <c r="C117" s="41">
        <v>5.1390124125130399</v>
      </c>
      <c r="D117" s="41">
        <v>23.732990069878639</v>
      </c>
      <c r="E117" s="41">
        <v>7.0802247124215967</v>
      </c>
      <c r="F117" s="41">
        <v>10.353920888272029</v>
      </c>
      <c r="G117" s="41">
        <v>9.342221104263615</v>
      </c>
      <c r="H117" s="41">
        <v>-4.2029952379856894</v>
      </c>
      <c r="I117" s="41">
        <v>-19.222899956774427</v>
      </c>
      <c r="J117" s="41">
        <v>-5.8670162795952052</v>
      </c>
      <c r="K117" s="41">
        <v>0.44941052372273305</v>
      </c>
      <c r="L117" s="41">
        <v>-2.012198956171801</v>
      </c>
      <c r="M117" s="41">
        <v>-1.8706282487326007</v>
      </c>
      <c r="N117" s="41">
        <v>2.655069810025168</v>
      </c>
    </row>
    <row r="118" spans="1:14">
      <c r="A118" s="9" t="s">
        <v>189</v>
      </c>
      <c r="B118" s="10" t="s">
        <v>192</v>
      </c>
      <c r="C118" s="41">
        <v>16.835672424429362</v>
      </c>
      <c r="D118" s="41">
        <v>12.621070868740205</v>
      </c>
      <c r="E118" s="41">
        <v>20.045711606645767</v>
      </c>
      <c r="F118" s="41">
        <v>14.755418863503223</v>
      </c>
      <c r="G118" s="41">
        <v>-15.991321549358688</v>
      </c>
      <c r="H118" s="41">
        <v>-11.196353968856826</v>
      </c>
      <c r="I118" s="41">
        <v>14.248994953382947</v>
      </c>
      <c r="J118" s="41">
        <v>1.8191664451822902</v>
      </c>
      <c r="K118" s="41">
        <v>-25.008884912805314</v>
      </c>
      <c r="L118" s="41">
        <v>23.052032945483063</v>
      </c>
      <c r="M118" s="41">
        <v>31.138941273340606</v>
      </c>
      <c r="N118" s="41">
        <v>-0.87498101169678932</v>
      </c>
    </row>
    <row r="119" spans="1:14">
      <c r="A119" s="9" t="s">
        <v>183</v>
      </c>
      <c r="B119" s="22" t="s">
        <v>192</v>
      </c>
      <c r="C119" s="42">
        <v>21.938843935804016</v>
      </c>
      <c r="D119" s="42">
        <v>3.2867120048393161</v>
      </c>
      <c r="E119" s="42">
        <v>-3.348951123416029</v>
      </c>
      <c r="F119" s="42">
        <v>0.99708037239022929</v>
      </c>
      <c r="G119" s="42">
        <v>2.4653648958219634</v>
      </c>
      <c r="H119" s="42">
        <v>-1.0415557684800802</v>
      </c>
      <c r="I119" s="42">
        <v>0.22771691380845027</v>
      </c>
      <c r="J119" s="42">
        <v>0.53508175605540487</v>
      </c>
      <c r="K119" s="42">
        <v>1.024785976500624</v>
      </c>
      <c r="L119" s="42">
        <v>12.815951244429584</v>
      </c>
      <c r="M119" s="42">
        <v>-2.4262673890302722</v>
      </c>
      <c r="N119" s="42">
        <v>9.6439715177214254</v>
      </c>
    </row>
    <row r="120" spans="1:14">
      <c r="A120" s="17" t="s">
        <v>106</v>
      </c>
      <c r="B120" s="10" t="s">
        <v>192</v>
      </c>
      <c r="C120" s="19">
        <v>11.127362267591749</v>
      </c>
      <c r="D120" s="19">
        <v>7.1630278141061439</v>
      </c>
      <c r="E120" s="19">
        <v>7.8280708300297022</v>
      </c>
      <c r="F120" s="19">
        <v>2.3548027812120438</v>
      </c>
      <c r="G120" s="19">
        <v>3.3539226527119439</v>
      </c>
      <c r="H120" s="19">
        <v>2.8276942996354251</v>
      </c>
      <c r="I120" s="19">
        <v>3.852128473867495</v>
      </c>
      <c r="J120" s="19">
        <v>3.834828213007512</v>
      </c>
      <c r="K120" s="19">
        <v>2.6029304938770821</v>
      </c>
      <c r="L120" s="19">
        <v>5.3859792036034406</v>
      </c>
      <c r="M120" s="19">
        <v>6.9235097531032466</v>
      </c>
      <c r="N120" s="19">
        <v>9.4580479520320182</v>
      </c>
    </row>
    <row r="121" spans="1:14">
      <c r="A121" s="21" t="s">
        <v>191</v>
      </c>
      <c r="B121" s="22" t="s">
        <v>192</v>
      </c>
      <c r="C121" s="24">
        <v>12.65947930888376</v>
      </c>
      <c r="D121" s="24">
        <v>4.7903607744811154</v>
      </c>
      <c r="E121" s="24">
        <v>9.292958832365187</v>
      </c>
      <c r="F121" s="24">
        <v>-1.5470688396983689</v>
      </c>
      <c r="G121" s="24">
        <v>5.1687503088402593</v>
      </c>
      <c r="H121" s="24">
        <v>3.5521308086266004</v>
      </c>
      <c r="I121" s="24">
        <v>2.442148010345278</v>
      </c>
      <c r="J121" s="24">
        <v>6.2239712807929521</v>
      </c>
      <c r="K121" s="24">
        <v>0.51423073354754933</v>
      </c>
      <c r="L121" s="24">
        <v>7.3467948518507029</v>
      </c>
      <c r="M121" s="24">
        <v>8.5076371646362077</v>
      </c>
      <c r="N121" s="24">
        <v>9.4120894286502903</v>
      </c>
    </row>
    <row r="122" spans="1:14" ht="15">
      <c r="A122" s="233" t="s">
        <v>149</v>
      </c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</row>
    <row r="123" spans="1:14">
      <c r="A123" s="3"/>
      <c r="B123" s="38"/>
      <c r="C123" s="39">
        <v>39448</v>
      </c>
      <c r="D123" s="39">
        <v>39814</v>
      </c>
      <c r="E123" s="39">
        <v>40179</v>
      </c>
      <c r="F123" s="39">
        <v>40544</v>
      </c>
      <c r="G123" s="39">
        <v>40909</v>
      </c>
      <c r="H123" s="39">
        <v>41275</v>
      </c>
      <c r="I123" s="39">
        <v>41640</v>
      </c>
      <c r="J123" s="39">
        <v>42005</v>
      </c>
      <c r="K123" s="39">
        <v>42370</v>
      </c>
      <c r="L123" s="39">
        <v>42736</v>
      </c>
      <c r="M123" s="39">
        <v>43101</v>
      </c>
      <c r="N123" s="39">
        <v>43466</v>
      </c>
    </row>
    <row r="124" spans="1:14">
      <c r="A124" s="1" t="s">
        <v>180</v>
      </c>
      <c r="B124" s="6" t="s">
        <v>193</v>
      </c>
      <c r="C124" s="7">
        <v>40.6</v>
      </c>
      <c r="D124" s="7">
        <v>37.799999999999997</v>
      </c>
      <c r="E124" s="7">
        <v>38.4</v>
      </c>
      <c r="F124" s="7">
        <v>39.1</v>
      </c>
      <c r="G124" s="7">
        <v>39.4</v>
      </c>
      <c r="H124" s="7">
        <v>38.799999999999997</v>
      </c>
      <c r="I124" s="7">
        <v>39</v>
      </c>
      <c r="J124" s="7">
        <v>39.1</v>
      </c>
      <c r="K124" s="7">
        <v>38.700000000000003</v>
      </c>
      <c r="L124" s="7">
        <v>39.799999999999997</v>
      </c>
      <c r="M124" s="7">
        <v>41.3</v>
      </c>
      <c r="N124" s="7">
        <v>41.1</v>
      </c>
    </row>
    <row r="125" spans="1:14">
      <c r="A125" s="9" t="s">
        <v>181</v>
      </c>
      <c r="B125" s="10" t="s">
        <v>193</v>
      </c>
      <c r="C125" s="11">
        <v>22.876605026093465</v>
      </c>
      <c r="D125" s="11">
        <v>20.137533937063829</v>
      </c>
      <c r="E125" s="11">
        <v>20.405724459582373</v>
      </c>
      <c r="F125" s="11">
        <v>20.558108571724279</v>
      </c>
      <c r="G125" s="11">
        <v>20.020302542376015</v>
      </c>
      <c r="H125" s="11">
        <v>19.619741984692034</v>
      </c>
      <c r="I125" s="11">
        <v>19.758725231469036</v>
      </c>
      <c r="J125" s="11">
        <v>19.843935302191092</v>
      </c>
      <c r="K125" s="11">
        <v>20.497647689519702</v>
      </c>
      <c r="L125" s="11">
        <v>21.113408900738001</v>
      </c>
      <c r="M125" s="11">
        <v>21.856751297986619</v>
      </c>
      <c r="N125" s="11">
        <v>21.765516855514051</v>
      </c>
    </row>
    <row r="126" spans="1:14">
      <c r="A126" s="9" t="s">
        <v>182</v>
      </c>
      <c r="B126" s="10" t="s">
        <v>193</v>
      </c>
      <c r="C126" s="11">
        <v>12.2</v>
      </c>
      <c r="D126" s="11">
        <v>12.1</v>
      </c>
      <c r="E126" s="11">
        <v>11.8</v>
      </c>
      <c r="F126" s="11">
        <v>12.2</v>
      </c>
      <c r="G126" s="11">
        <v>13.1</v>
      </c>
      <c r="H126" s="11">
        <v>13.4</v>
      </c>
      <c r="I126" s="11">
        <v>13.3</v>
      </c>
      <c r="J126" s="11">
        <v>13.5</v>
      </c>
      <c r="K126" s="11">
        <v>13.8</v>
      </c>
      <c r="L126" s="11">
        <v>13.9</v>
      </c>
      <c r="M126" s="11">
        <v>14.1</v>
      </c>
      <c r="N126" s="11">
        <v>14.2</v>
      </c>
    </row>
    <row r="127" spans="1:14">
      <c r="A127" s="9" t="s">
        <v>183</v>
      </c>
      <c r="B127" s="10" t="s">
        <v>193</v>
      </c>
      <c r="C127" s="11">
        <v>5.4545412116483654</v>
      </c>
      <c r="D127" s="11">
        <v>5.499170933474244</v>
      </c>
      <c r="E127" s="11">
        <v>6.2015669968566067</v>
      </c>
      <c r="F127" s="11">
        <v>6.3891989208120616</v>
      </c>
      <c r="G127" s="11">
        <v>6.2650220950301883</v>
      </c>
      <c r="H127" s="11">
        <v>5.6975546600401765</v>
      </c>
      <c r="I127" s="11">
        <v>5.9576016044468227</v>
      </c>
      <c r="J127" s="11">
        <v>5.7335357268176494</v>
      </c>
      <c r="K127" s="11">
        <v>4.4572889427186775</v>
      </c>
      <c r="L127" s="11">
        <v>4.8199473825719217</v>
      </c>
      <c r="M127" s="11">
        <v>5.3517349302751986</v>
      </c>
      <c r="N127" s="11">
        <v>5.1679868936040751</v>
      </c>
    </row>
    <row r="128" spans="1:14">
      <c r="A128" s="1" t="s">
        <v>184</v>
      </c>
      <c r="B128" s="6" t="s">
        <v>193</v>
      </c>
      <c r="C128" s="7">
        <v>44.2</v>
      </c>
      <c r="D128" s="7">
        <v>45</v>
      </c>
      <c r="E128" s="7">
        <v>45.8</v>
      </c>
      <c r="F128" s="7">
        <v>44.1</v>
      </c>
      <c r="G128" s="7">
        <v>43.1</v>
      </c>
      <c r="H128" s="7">
        <v>43</v>
      </c>
      <c r="I128" s="7">
        <v>42.6</v>
      </c>
      <c r="J128" s="7">
        <v>41.7</v>
      </c>
      <c r="K128" s="7">
        <v>41.1</v>
      </c>
      <c r="L128" s="7">
        <v>41.3</v>
      </c>
      <c r="M128" s="7">
        <v>41.5</v>
      </c>
      <c r="N128" s="7">
        <v>41.8</v>
      </c>
    </row>
    <row r="129" spans="1:14">
      <c r="A129" s="9" t="s">
        <v>185</v>
      </c>
      <c r="B129" s="10" t="s">
        <v>193</v>
      </c>
      <c r="C129" s="11">
        <v>10.8</v>
      </c>
      <c r="D129" s="11">
        <v>11</v>
      </c>
      <c r="E129" s="11">
        <v>11.1</v>
      </c>
      <c r="F129" s="11">
        <v>10.7</v>
      </c>
      <c r="G129" s="11">
        <v>10.5</v>
      </c>
      <c r="H129" s="11">
        <v>10.6</v>
      </c>
      <c r="I129" s="11">
        <v>10.6</v>
      </c>
      <c r="J129" s="11">
        <v>10.4</v>
      </c>
      <c r="K129" s="11">
        <v>10.4</v>
      </c>
      <c r="L129" s="11">
        <v>10.199999999999999</v>
      </c>
      <c r="M129" s="11">
        <v>10.1</v>
      </c>
      <c r="N129" s="11">
        <v>10.3</v>
      </c>
    </row>
    <row r="130" spans="1:14">
      <c r="A130" s="9" t="s">
        <v>186</v>
      </c>
      <c r="B130" s="10" t="s">
        <v>193</v>
      </c>
      <c r="C130" s="11">
        <v>6.3</v>
      </c>
      <c r="D130" s="11">
        <v>6</v>
      </c>
      <c r="E130" s="11">
        <v>6.3</v>
      </c>
      <c r="F130" s="11">
        <v>5.7</v>
      </c>
      <c r="G130" s="11">
        <v>5.7</v>
      </c>
      <c r="H130" s="11">
        <v>5.7</v>
      </c>
      <c r="I130" s="11">
        <v>5.7</v>
      </c>
      <c r="J130" s="11">
        <v>5.7</v>
      </c>
      <c r="K130" s="11">
        <v>5.5</v>
      </c>
      <c r="L130" s="11">
        <v>5.5</v>
      </c>
      <c r="M130" s="11">
        <v>5.7</v>
      </c>
      <c r="N130" s="11">
        <v>5.6</v>
      </c>
    </row>
    <row r="131" spans="1:14">
      <c r="A131" s="9" t="s">
        <v>187</v>
      </c>
      <c r="B131" s="10" t="s">
        <v>193</v>
      </c>
      <c r="C131" s="11">
        <v>16</v>
      </c>
      <c r="D131" s="11">
        <v>16.5</v>
      </c>
      <c r="E131" s="11">
        <v>16.5</v>
      </c>
      <c r="F131" s="11">
        <v>15.7</v>
      </c>
      <c r="G131" s="11">
        <v>15.9</v>
      </c>
      <c r="H131" s="11">
        <v>16.5</v>
      </c>
      <c r="I131" s="11">
        <v>16.399999999999999</v>
      </c>
      <c r="J131" s="11">
        <v>16.2</v>
      </c>
      <c r="K131" s="11">
        <v>17.100000000000001</v>
      </c>
      <c r="L131" s="11">
        <v>17</v>
      </c>
      <c r="M131" s="11">
        <v>16.7</v>
      </c>
      <c r="N131" s="11">
        <v>17.3</v>
      </c>
    </row>
    <row r="132" spans="1:14">
      <c r="A132" s="9" t="s">
        <v>188</v>
      </c>
      <c r="B132" s="10" t="s">
        <v>193</v>
      </c>
      <c r="C132" s="11">
        <v>2.1</v>
      </c>
      <c r="D132" s="11">
        <v>2.5</v>
      </c>
      <c r="E132" s="11">
        <v>2.5</v>
      </c>
      <c r="F132" s="11">
        <v>2.5</v>
      </c>
      <c r="G132" s="11">
        <v>2.7</v>
      </c>
      <c r="H132" s="11">
        <v>2.5</v>
      </c>
      <c r="I132" s="11">
        <v>2</v>
      </c>
      <c r="J132" s="11">
        <v>1.8</v>
      </c>
      <c r="K132" s="11">
        <v>1.7</v>
      </c>
      <c r="L132" s="11">
        <v>1.6</v>
      </c>
      <c r="M132" s="11">
        <v>1.4</v>
      </c>
      <c r="N132" s="11">
        <v>1.4</v>
      </c>
    </row>
    <row r="133" spans="1:14">
      <c r="A133" s="9" t="s">
        <v>189</v>
      </c>
      <c r="B133" s="10" t="s">
        <v>193</v>
      </c>
      <c r="C133" s="11">
        <v>4.7</v>
      </c>
      <c r="D133" s="11">
        <v>5</v>
      </c>
      <c r="E133" s="11">
        <v>5.7</v>
      </c>
      <c r="F133" s="11">
        <v>6</v>
      </c>
      <c r="G133" s="11">
        <v>4.9000000000000004</v>
      </c>
      <c r="H133" s="11">
        <v>4.3</v>
      </c>
      <c r="I133" s="11">
        <v>4.7</v>
      </c>
      <c r="J133" s="11">
        <v>4.5</v>
      </c>
      <c r="K133" s="11">
        <v>3.3</v>
      </c>
      <c r="L133" s="11">
        <v>3.8</v>
      </c>
      <c r="M133" s="11">
        <v>4.7</v>
      </c>
      <c r="N133" s="11">
        <v>4.3</v>
      </c>
    </row>
    <row r="134" spans="1:14">
      <c r="A134" s="9" t="s">
        <v>183</v>
      </c>
      <c r="B134" s="10" t="s">
        <v>194</v>
      </c>
      <c r="C134" s="11">
        <v>4.2434840238306553</v>
      </c>
      <c r="D134" s="11">
        <v>4.1067764800204074</v>
      </c>
      <c r="E134" s="11">
        <v>3.7639856128234972</v>
      </c>
      <c r="F134" s="11">
        <v>3.5139412145400324</v>
      </c>
      <c r="G134" s="11">
        <v>3.4715129952286561</v>
      </c>
      <c r="H134" s="11">
        <v>3.3867849135617143</v>
      </c>
      <c r="I134" s="11">
        <v>3.2665125487657001</v>
      </c>
      <c r="J134" s="11">
        <v>3.1201335619328492</v>
      </c>
      <c r="K134" s="11">
        <v>3.046600271426632</v>
      </c>
      <c r="L134" s="11">
        <v>3.2188095997909372</v>
      </c>
      <c r="M134" s="11">
        <v>2.945716703078638</v>
      </c>
      <c r="N134" s="11">
        <v>2.9951856375161841</v>
      </c>
    </row>
    <row r="135" spans="1:14">
      <c r="A135" s="13" t="s">
        <v>190</v>
      </c>
      <c r="B135" s="14" t="s">
        <v>194</v>
      </c>
      <c r="C135" s="15">
        <v>-3.6</v>
      </c>
      <c r="D135" s="15">
        <v>-7.3</v>
      </c>
      <c r="E135" s="15">
        <v>-7.4</v>
      </c>
      <c r="F135" s="15">
        <v>-5</v>
      </c>
      <c r="G135" s="15">
        <v>-3.8</v>
      </c>
      <c r="H135" s="15">
        <v>-4.2</v>
      </c>
      <c r="I135" s="15">
        <v>-3.6</v>
      </c>
      <c r="J135" s="15">
        <v>-2.6</v>
      </c>
      <c r="K135" s="15">
        <v>-2.4</v>
      </c>
      <c r="L135" s="15">
        <v>-1.5</v>
      </c>
      <c r="M135" s="15">
        <v>-0.2</v>
      </c>
      <c r="N135" s="15">
        <v>-0.7</v>
      </c>
    </row>
    <row r="136" spans="1:14">
      <c r="A136" s="17" t="s">
        <v>106</v>
      </c>
      <c r="B136" s="18" t="s">
        <v>194</v>
      </c>
      <c r="C136" s="19">
        <v>18.7</v>
      </c>
      <c r="D136" s="19">
        <v>18.8</v>
      </c>
      <c r="E136" s="19">
        <v>19.2</v>
      </c>
      <c r="F136" s="19">
        <v>18.100000000000001</v>
      </c>
      <c r="G136" s="19">
        <v>18.100000000000001</v>
      </c>
      <c r="H136" s="19">
        <v>18.3</v>
      </c>
      <c r="I136" s="19">
        <v>18.3</v>
      </c>
      <c r="J136" s="19">
        <v>18.100000000000001</v>
      </c>
      <c r="K136" s="19">
        <v>17.899999999999999</v>
      </c>
      <c r="L136" s="19">
        <v>17.7</v>
      </c>
      <c r="M136" s="19">
        <v>17.7</v>
      </c>
      <c r="N136" s="19">
        <v>18</v>
      </c>
    </row>
    <row r="137" spans="1:14">
      <c r="A137" s="21" t="s">
        <v>191</v>
      </c>
      <c r="B137" s="22" t="s">
        <v>194</v>
      </c>
      <c r="C137" s="24">
        <v>16</v>
      </c>
      <c r="D137" s="24">
        <v>16.5</v>
      </c>
      <c r="E137" s="24">
        <v>16.5</v>
      </c>
      <c r="F137" s="24">
        <v>15.7</v>
      </c>
      <c r="G137" s="24">
        <v>15.9</v>
      </c>
      <c r="H137" s="24">
        <v>16.5</v>
      </c>
      <c r="I137" s="24">
        <v>16.399999999999999</v>
      </c>
      <c r="J137" s="24">
        <v>16.2</v>
      </c>
      <c r="K137" s="24">
        <v>17.100000000000001</v>
      </c>
      <c r="L137" s="24">
        <v>17</v>
      </c>
      <c r="M137" s="24">
        <v>16.7</v>
      </c>
      <c r="N137" s="24">
        <v>17.3</v>
      </c>
    </row>
    <row r="138" spans="1:14" ht="15">
      <c r="A138" s="233" t="s">
        <v>149</v>
      </c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</row>
    <row r="139" spans="1:14">
      <c r="A139" s="3"/>
      <c r="B139" s="38"/>
      <c r="C139" s="39">
        <v>39448</v>
      </c>
      <c r="D139" s="39">
        <v>39814</v>
      </c>
      <c r="E139" s="39">
        <v>40179</v>
      </c>
      <c r="F139" s="39">
        <v>40544</v>
      </c>
      <c r="G139" s="39">
        <v>40909</v>
      </c>
      <c r="H139" s="39">
        <v>41275</v>
      </c>
      <c r="I139" s="39">
        <v>41640</v>
      </c>
      <c r="J139" s="39">
        <v>42005</v>
      </c>
      <c r="K139" s="39">
        <v>42370</v>
      </c>
      <c r="L139" s="39">
        <v>42736</v>
      </c>
      <c r="M139" s="39">
        <v>43101</v>
      </c>
      <c r="N139" s="39">
        <v>43466</v>
      </c>
    </row>
    <row r="140" spans="1:14">
      <c r="A140" s="1" t="s">
        <v>180</v>
      </c>
      <c r="B140" s="6" t="s">
        <v>2</v>
      </c>
      <c r="C140" s="40">
        <v>100</v>
      </c>
      <c r="D140" s="40">
        <v>100</v>
      </c>
      <c r="E140" s="40">
        <v>100</v>
      </c>
      <c r="F140" s="40">
        <v>100</v>
      </c>
      <c r="G140" s="40">
        <v>100</v>
      </c>
      <c r="H140" s="40">
        <v>100</v>
      </c>
      <c r="I140" s="40">
        <v>100</v>
      </c>
      <c r="J140" s="40">
        <v>100</v>
      </c>
      <c r="K140" s="40">
        <v>100</v>
      </c>
      <c r="L140" s="40">
        <v>100</v>
      </c>
      <c r="M140" s="40">
        <v>100</v>
      </c>
      <c r="N140" s="40">
        <v>100</v>
      </c>
    </row>
    <row r="141" spans="1:14">
      <c r="A141" s="9" t="s">
        <v>181</v>
      </c>
      <c r="B141" s="6" t="s">
        <v>2</v>
      </c>
      <c r="C141" s="41">
        <v>56.393839333310339</v>
      </c>
      <c r="D141" s="41">
        <v>53.328031901238937</v>
      </c>
      <c r="E141" s="41">
        <v>53.077723784200671</v>
      </c>
      <c r="F141" s="41">
        <v>52.553306854111682</v>
      </c>
      <c r="G141" s="41">
        <v>50.871736758820276</v>
      </c>
      <c r="H141" s="41">
        <v>50.628620857707439</v>
      </c>
      <c r="I141" s="41">
        <v>50.671678485112835</v>
      </c>
      <c r="J141" s="41">
        <v>50.778654386223884</v>
      </c>
      <c r="K141" s="41">
        <v>52.936684581505119</v>
      </c>
      <c r="L141" s="41">
        <v>53.068556032332104</v>
      </c>
      <c r="M141" s="41">
        <v>52.929782027047999</v>
      </c>
      <c r="N141" s="41">
        <v>52.914034804342457</v>
      </c>
    </row>
    <row r="142" spans="1:14">
      <c r="A142" s="9" t="s">
        <v>182</v>
      </c>
      <c r="B142" s="6" t="s">
        <v>2</v>
      </c>
      <c r="C142" s="41">
        <v>30.159999386387781</v>
      </c>
      <c r="D142" s="41">
        <v>32.1091142812474</v>
      </c>
      <c r="E142" s="41">
        <v>30.791260591220677</v>
      </c>
      <c r="F142" s="41">
        <v>31.113793148501401</v>
      </c>
      <c r="G142" s="41">
        <v>33.208795783983959</v>
      </c>
      <c r="H142" s="41">
        <v>34.668875158075849</v>
      </c>
      <c r="I142" s="41">
        <v>34.04992326264945</v>
      </c>
      <c r="J142" s="41">
        <v>34.549798632316545</v>
      </c>
      <c r="K142" s="41">
        <v>35.552038494266604</v>
      </c>
      <c r="L142" s="41">
        <v>34.816505591422569</v>
      </c>
      <c r="M142" s="41">
        <v>34.110095973846896</v>
      </c>
      <c r="N142" s="41">
        <v>34.522099142218323</v>
      </c>
    </row>
    <row r="143" spans="1:14">
      <c r="A143" s="9" t="s">
        <v>183</v>
      </c>
      <c r="B143" s="6" t="s">
        <v>2</v>
      </c>
      <c r="C143" s="41">
        <v>13.446161280301899</v>
      </c>
      <c r="D143" s="41">
        <v>14.562853817513641</v>
      </c>
      <c r="E143" s="41">
        <v>16.131015624578644</v>
      </c>
      <c r="F143" s="41">
        <v>16.332899997386921</v>
      </c>
      <c r="G143" s="41">
        <v>15.91946745719576</v>
      </c>
      <c r="H143" s="41">
        <v>14.702503984216703</v>
      </c>
      <c r="I143" s="41">
        <v>15.278398252237716</v>
      </c>
      <c r="J143" s="41">
        <v>14.671546981459556</v>
      </c>
      <c r="K143" s="41">
        <v>11.511276924228273</v>
      </c>
      <c r="L143" s="41">
        <v>12.114938376245329</v>
      </c>
      <c r="M143" s="41">
        <v>12.960121999105098</v>
      </c>
      <c r="N143" s="41">
        <v>12.563866053439202</v>
      </c>
    </row>
    <row r="144" spans="1:14">
      <c r="A144" s="1" t="s">
        <v>184</v>
      </c>
      <c r="B144" s="6" t="s">
        <v>2</v>
      </c>
      <c r="C144" s="40">
        <v>100</v>
      </c>
      <c r="D144" s="40">
        <v>100</v>
      </c>
      <c r="E144" s="40">
        <v>100</v>
      </c>
      <c r="F144" s="40">
        <v>100</v>
      </c>
      <c r="G144" s="40">
        <v>100</v>
      </c>
      <c r="H144" s="40">
        <v>100</v>
      </c>
      <c r="I144" s="40">
        <v>100</v>
      </c>
      <c r="J144" s="40">
        <v>100</v>
      </c>
      <c r="K144" s="40">
        <v>100</v>
      </c>
      <c r="L144" s="40">
        <v>100</v>
      </c>
      <c r="M144" s="40">
        <v>100</v>
      </c>
      <c r="N144" s="40">
        <v>100</v>
      </c>
    </row>
    <row r="145" spans="1:14">
      <c r="A145" s="9" t="s">
        <v>185</v>
      </c>
      <c r="B145" s="6" t="s">
        <v>2</v>
      </c>
      <c r="C145" s="41">
        <v>24.503003375826125</v>
      </c>
      <c r="D145" s="41">
        <v>24.387669021484811</v>
      </c>
      <c r="E145" s="41">
        <v>24.27508374565442</v>
      </c>
      <c r="F145" s="41">
        <v>24.222777091035038</v>
      </c>
      <c r="G145" s="41">
        <v>24.327349458481692</v>
      </c>
      <c r="H145" s="41">
        <v>24.629973195576209</v>
      </c>
      <c r="I145" s="41">
        <v>24.856379061151173</v>
      </c>
      <c r="J145" s="41">
        <v>24.910374353436392</v>
      </c>
      <c r="K145" s="41">
        <v>25.245978253916658</v>
      </c>
      <c r="L145" s="41">
        <v>24.735613540970313</v>
      </c>
      <c r="M145" s="41">
        <v>24.419569245993245</v>
      </c>
      <c r="N145" s="41">
        <v>24.602707659509989</v>
      </c>
    </row>
    <row r="146" spans="1:14">
      <c r="A146" s="9" t="s">
        <v>186</v>
      </c>
      <c r="B146" s="6" t="s">
        <v>2</v>
      </c>
      <c r="C146" s="41">
        <v>14.285714285714288</v>
      </c>
      <c r="D146" s="41">
        <v>13.266051272751412</v>
      </c>
      <c r="E146" s="41">
        <v>13.63644586759292</v>
      </c>
      <c r="F146" s="41">
        <v>12.889734556621013</v>
      </c>
      <c r="G146" s="41">
        <v>13.231292419885843</v>
      </c>
      <c r="H146" s="41">
        <v>13.260065082327872</v>
      </c>
      <c r="I146" s="41">
        <v>13.46661297984085</v>
      </c>
      <c r="J146" s="41">
        <v>13.630505465998743</v>
      </c>
      <c r="K146" s="41">
        <v>13.495939416962678</v>
      </c>
      <c r="L146" s="41">
        <v>13.410070856179857</v>
      </c>
      <c r="M146" s="41">
        <v>13.635626005022703</v>
      </c>
      <c r="N146" s="41">
        <v>13.413835084620892</v>
      </c>
    </row>
    <row r="147" spans="1:14">
      <c r="A147" s="9" t="s">
        <v>187</v>
      </c>
      <c r="B147" s="6" t="s">
        <v>2</v>
      </c>
      <c r="C147" s="41">
        <v>36.143880280561618</v>
      </c>
      <c r="D147" s="41">
        <v>36.723990809570608</v>
      </c>
      <c r="E147" s="41">
        <v>36.094904706339946</v>
      </c>
      <c r="F147" s="41">
        <v>35.529734672554135</v>
      </c>
      <c r="G147" s="41">
        <v>36.912046462356415</v>
      </c>
      <c r="H147" s="41">
        <v>38.4340394987276</v>
      </c>
      <c r="I147" s="41">
        <v>38.422969592297164</v>
      </c>
      <c r="J147" s="41">
        <v>38.88320915635056</v>
      </c>
      <c r="K147" s="41">
        <v>41.706319523043042</v>
      </c>
      <c r="L147" s="41">
        <v>41.091470104390794</v>
      </c>
      <c r="M147" s="41">
        <v>40.176396024053588</v>
      </c>
      <c r="N147" s="41">
        <v>41.313073783982908</v>
      </c>
    </row>
    <row r="148" spans="1:14">
      <c r="A148" s="9" t="s">
        <v>188</v>
      </c>
      <c r="B148" s="6" t="s">
        <v>2</v>
      </c>
      <c r="C148" s="41">
        <v>4.7881435773895378</v>
      </c>
      <c r="D148" s="41">
        <v>5.4473857632541502</v>
      </c>
      <c r="E148" s="41">
        <v>5.4310300640115301</v>
      </c>
      <c r="F148" s="41">
        <v>5.761151679653592</v>
      </c>
      <c r="G148" s="41">
        <v>6.2059739762834116</v>
      </c>
      <c r="H148" s="41">
        <v>5.8839737240345391</v>
      </c>
      <c r="I148" s="41">
        <v>4.6099587234559261</v>
      </c>
      <c r="J148" s="41">
        <v>4.218327142469275</v>
      </c>
      <c r="K148" s="41">
        <v>4.1520946498995457</v>
      </c>
      <c r="L148" s="41">
        <v>3.7949883164625247</v>
      </c>
      <c r="M148" s="41">
        <v>3.470612199968452</v>
      </c>
      <c r="N148" s="41">
        <v>3.2808556663862518</v>
      </c>
    </row>
    <row r="149" spans="1:14">
      <c r="A149" s="9" t="s">
        <v>189</v>
      </c>
      <c r="B149" s="6" t="s">
        <v>2</v>
      </c>
      <c r="C149" s="41">
        <v>10.672506123857776</v>
      </c>
      <c r="D149" s="41">
        <v>11.051507531586029</v>
      </c>
      <c r="E149" s="41">
        <v>12.352446337955552</v>
      </c>
      <c r="F149" s="41">
        <v>13.625909893877717</v>
      </c>
      <c r="G149" s="41">
        <v>11.277229390752643</v>
      </c>
      <c r="H149" s="41">
        <v>9.9115609443861192</v>
      </c>
      <c r="I149" s="41">
        <v>10.983291208910186</v>
      </c>
      <c r="J149" s="41">
        <v>10.870848210990831</v>
      </c>
      <c r="K149" s="41">
        <v>7.9882718926194114</v>
      </c>
      <c r="L149" s="41">
        <v>9.1688067205607133</v>
      </c>
      <c r="M149" s="41">
        <v>11.205754886240225</v>
      </c>
      <c r="N149" s="41">
        <v>10.228808201355397</v>
      </c>
    </row>
    <row r="150" spans="1:14">
      <c r="A150" s="27" t="s">
        <v>183</v>
      </c>
      <c r="B150" s="43" t="s">
        <v>2</v>
      </c>
      <c r="C150" s="42">
        <v>9.6067523566506594</v>
      </c>
      <c r="D150" s="42">
        <v>9.1233956013529802</v>
      </c>
      <c r="E150" s="42">
        <v>8.2100892784456327</v>
      </c>
      <c r="F150" s="42">
        <v>7.9706921062585048</v>
      </c>
      <c r="G150" s="42">
        <v>8.0461082922399978</v>
      </c>
      <c r="H150" s="42">
        <v>7.8803875549476556</v>
      </c>
      <c r="I150" s="42">
        <v>7.6607884343447088</v>
      </c>
      <c r="J150" s="42">
        <v>7.4867356707542063</v>
      </c>
      <c r="K150" s="42">
        <v>7.4113962635586654</v>
      </c>
      <c r="L150" s="42">
        <v>7.7990504614358036</v>
      </c>
      <c r="M150" s="42">
        <v>7.0920416387217866</v>
      </c>
      <c r="N150" s="42">
        <v>7.1607196041445693</v>
      </c>
    </row>
    <row r="151" spans="1:14">
      <c r="A151" s="25" t="s">
        <v>196</v>
      </c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9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&amp;L&amp;K00-030Informacja kwartalna  
Nr 1 / 2021&amp;K000000
&amp;R&amp;K00-030&amp;P+11
</oddFooter>
  </headerFooter>
  <rowBreaks count="2" manualBreakCount="2">
    <brk id="62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BreakPreview" topLeftCell="A16" zoomScale="80" zoomScaleNormal="100" zoomScaleSheetLayoutView="80" workbookViewId="0">
      <selection activeCell="A16" sqref="A1:XFD1048576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4" ht="30" customHeight="1">
      <c r="A1" s="232" t="s">
        <v>152</v>
      </c>
      <c r="B1" s="210"/>
      <c r="C1" s="210"/>
      <c r="D1" s="210"/>
      <c r="E1" s="210"/>
      <c r="F1" s="206"/>
      <c r="G1" s="210"/>
      <c r="H1" s="210"/>
      <c r="I1" s="210"/>
      <c r="J1" s="210"/>
      <c r="K1" s="210"/>
      <c r="L1" s="210"/>
      <c r="M1" s="210"/>
      <c r="N1" s="209"/>
    </row>
    <row r="2" spans="1:14">
      <c r="A2" s="234" t="s">
        <v>153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14">
      <c r="A3" s="44"/>
      <c r="B3" s="45"/>
      <c r="C3" s="46">
        <v>39448</v>
      </c>
      <c r="D3" s="46">
        <v>39814</v>
      </c>
      <c r="E3" s="46">
        <v>40179</v>
      </c>
      <c r="F3" s="46">
        <v>40544</v>
      </c>
      <c r="G3" s="46">
        <v>40909</v>
      </c>
      <c r="H3" s="46">
        <v>41275</v>
      </c>
      <c r="I3" s="46">
        <v>41640</v>
      </c>
      <c r="J3" s="46">
        <v>42005</v>
      </c>
      <c r="K3" s="46">
        <v>42370</v>
      </c>
      <c r="L3" s="46">
        <v>42736</v>
      </c>
      <c r="M3" s="46">
        <v>43101</v>
      </c>
    </row>
    <row r="4" spans="1:14">
      <c r="A4" s="2" t="s">
        <v>204</v>
      </c>
      <c r="B4" s="6" t="s">
        <v>1</v>
      </c>
      <c r="C4" s="47">
        <v>566.07899999999995</v>
      </c>
      <c r="D4" s="47">
        <v>615.15599999999995</v>
      </c>
      <c r="E4" s="47">
        <v>662.05499999999995</v>
      </c>
      <c r="F4" s="47">
        <v>687.51800000000003</v>
      </c>
      <c r="G4" s="47">
        <v>698.36199999999997</v>
      </c>
      <c r="H4" s="47">
        <v>705.75</v>
      </c>
      <c r="I4" s="47">
        <v>729.36759999999992</v>
      </c>
      <c r="J4" s="47">
        <v>750.29180000000008</v>
      </c>
      <c r="K4" s="47">
        <v>765.08500000000004</v>
      </c>
      <c r="L4" s="47">
        <v>820.04319999999996</v>
      </c>
      <c r="M4" s="47">
        <v>880.87699999999995</v>
      </c>
    </row>
    <row r="5" spans="1:14">
      <c r="A5" s="9" t="s">
        <v>205</v>
      </c>
      <c r="B5" s="48" t="s">
        <v>1</v>
      </c>
      <c r="C5" s="41">
        <v>68.328000000000003</v>
      </c>
      <c r="D5" s="41">
        <v>76.150999999999996</v>
      </c>
      <c r="E5" s="41">
        <v>81.408000000000001</v>
      </c>
      <c r="F5" s="41">
        <v>87.266999999999996</v>
      </c>
      <c r="G5" s="41">
        <v>93.260999999999996</v>
      </c>
      <c r="H5" s="41">
        <v>94.576999999999998</v>
      </c>
      <c r="I5" s="41">
        <v>86.715899999999991</v>
      </c>
      <c r="J5" s="41">
        <v>88.0852</v>
      </c>
      <c r="K5" s="41">
        <v>86.912999999999997</v>
      </c>
      <c r="L5" s="41">
        <v>87.703000000000003</v>
      </c>
      <c r="M5" s="41">
        <v>92.579599999999999</v>
      </c>
    </row>
    <row r="6" spans="1:14">
      <c r="A6" s="9" t="s">
        <v>206</v>
      </c>
      <c r="B6" s="48" t="s">
        <v>1</v>
      </c>
      <c r="C6" s="41">
        <v>24.658000000000001</v>
      </c>
      <c r="D6" s="41">
        <v>20.833599999999997</v>
      </c>
      <c r="E6" s="41">
        <v>23.672000000000001</v>
      </c>
      <c r="F6" s="41">
        <v>24.748000000000001</v>
      </c>
      <c r="G6" s="41">
        <v>23.948</v>
      </c>
      <c r="H6" s="41">
        <v>27.459</v>
      </c>
      <c r="I6" s="41">
        <v>25.305099999999999</v>
      </c>
      <c r="J6" s="41">
        <v>27.932700000000001</v>
      </c>
      <c r="K6" s="41">
        <v>29.382900000000003</v>
      </c>
      <c r="L6" s="41">
        <v>33.715800000000002</v>
      </c>
      <c r="M6" s="41">
        <v>34.663400000000003</v>
      </c>
    </row>
    <row r="7" spans="1:14">
      <c r="A7" s="9" t="s">
        <v>207</v>
      </c>
      <c r="B7" s="48" t="s">
        <v>1</v>
      </c>
      <c r="C7" s="41">
        <v>30.233000000000001</v>
      </c>
      <c r="D7" s="41">
        <v>32.746000000000002</v>
      </c>
      <c r="E7" s="41">
        <v>34.872</v>
      </c>
      <c r="F7" s="41">
        <v>35.819000000000003</v>
      </c>
      <c r="G7" s="41">
        <v>36.698999999999998</v>
      </c>
      <c r="H7" s="41">
        <v>36.994999999999997</v>
      </c>
      <c r="I7" s="41">
        <v>38.444499999999998</v>
      </c>
      <c r="J7" s="41">
        <v>39.884099999999997</v>
      </c>
      <c r="K7" s="41">
        <v>40.585300000000004</v>
      </c>
      <c r="L7" s="41">
        <v>42.426199999999994</v>
      </c>
      <c r="M7" s="41">
        <v>44.823900000000002</v>
      </c>
    </row>
    <row r="8" spans="1:14">
      <c r="A8" s="9" t="s">
        <v>208</v>
      </c>
      <c r="B8" s="48" t="s">
        <v>1</v>
      </c>
      <c r="C8" s="41">
        <v>71.506500000000003</v>
      </c>
      <c r="D8" s="41">
        <v>80.8369</v>
      </c>
      <c r="E8" s="41">
        <v>91.993100000000013</v>
      </c>
      <c r="F8" s="41">
        <v>94.311999999999998</v>
      </c>
      <c r="G8" s="41">
        <v>85.367800000000003</v>
      </c>
      <c r="H8" s="41">
        <v>75.673899999999989</v>
      </c>
      <c r="I8" s="41">
        <v>90.801299999999998</v>
      </c>
      <c r="J8" s="41">
        <v>88.606700000000004</v>
      </c>
      <c r="K8" s="41">
        <v>81.179400000000001</v>
      </c>
      <c r="L8" s="41">
        <v>95.874600000000001</v>
      </c>
      <c r="M8" s="41">
        <v>106.27030000000001</v>
      </c>
    </row>
    <row r="9" spans="1:14">
      <c r="A9" s="9" t="s">
        <v>209</v>
      </c>
      <c r="B9" s="48" t="s">
        <v>1</v>
      </c>
      <c r="C9" s="41">
        <v>8.4149999999999991</v>
      </c>
      <c r="D9" s="41">
        <v>9.6310000000000002</v>
      </c>
      <c r="E9" s="41">
        <v>10.664999999999999</v>
      </c>
      <c r="F9" s="41">
        <v>10.795999999999999</v>
      </c>
      <c r="G9" s="41">
        <v>9.5760000000000005</v>
      </c>
      <c r="H9" s="41">
        <v>10.3331</v>
      </c>
      <c r="I9" s="41">
        <v>10.6355</v>
      </c>
      <c r="J9" s="41">
        <v>10.8224</v>
      </c>
      <c r="K9" s="41">
        <v>7.7808000000000002</v>
      </c>
      <c r="L9" s="41">
        <v>7.7311000000000005</v>
      </c>
      <c r="M9" s="41">
        <v>10.4056</v>
      </c>
    </row>
    <row r="10" spans="1:14">
      <c r="A10" s="9" t="s">
        <v>210</v>
      </c>
      <c r="B10" s="48" t="s">
        <v>1</v>
      </c>
      <c r="C10" s="41">
        <v>10.385999999999999</v>
      </c>
      <c r="D10" s="41">
        <v>12.922000000000001</v>
      </c>
      <c r="E10" s="41">
        <v>11.301</v>
      </c>
      <c r="F10" s="41">
        <v>13.135</v>
      </c>
      <c r="G10" s="41">
        <v>13.096</v>
      </c>
      <c r="H10" s="41">
        <v>12.25</v>
      </c>
      <c r="I10" s="41">
        <v>12.3224</v>
      </c>
      <c r="J10" s="41">
        <v>12.727600000000001</v>
      </c>
      <c r="K10" s="41">
        <v>11.1652</v>
      </c>
      <c r="L10" s="41">
        <v>11.124700000000001</v>
      </c>
      <c r="M10" s="41">
        <v>12.552100000000001</v>
      </c>
    </row>
    <row r="11" spans="1:14">
      <c r="A11" s="9" t="s">
        <v>211</v>
      </c>
      <c r="B11" s="48" t="s">
        <v>1</v>
      </c>
      <c r="C11" s="41">
        <v>63.789000000000001</v>
      </c>
      <c r="D11" s="41">
        <v>68.649000000000001</v>
      </c>
      <c r="E11" s="41">
        <v>71.900000000000006</v>
      </c>
      <c r="F11" s="41">
        <v>73.162999999999997</v>
      </c>
      <c r="G11" s="41">
        <v>75.100999999999999</v>
      </c>
      <c r="H11" s="41">
        <v>76.807000000000002</v>
      </c>
      <c r="I11" s="41">
        <v>79.777500000000003</v>
      </c>
      <c r="J11" s="41">
        <v>84.0809</v>
      </c>
      <c r="K11" s="41">
        <v>86.196100000000001</v>
      </c>
      <c r="L11" s="41">
        <v>93.165000000000006</v>
      </c>
      <c r="M11" s="41">
        <v>101.8847</v>
      </c>
    </row>
    <row r="12" spans="1:14">
      <c r="A12" s="9" t="s">
        <v>212</v>
      </c>
      <c r="B12" s="48" t="s">
        <v>1</v>
      </c>
      <c r="C12" s="41">
        <v>16.927499999999998</v>
      </c>
      <c r="D12" s="41">
        <v>18.084499999999998</v>
      </c>
      <c r="E12" s="41">
        <v>20.232900000000001</v>
      </c>
      <c r="F12" s="41">
        <v>20.346</v>
      </c>
      <c r="G12" s="41">
        <v>19.664200000000001</v>
      </c>
      <c r="H12" s="41">
        <v>18.811</v>
      </c>
      <c r="I12" s="41">
        <v>20.916799999999999</v>
      </c>
      <c r="J12" s="41">
        <v>20.271999999999998</v>
      </c>
      <c r="K12" s="41">
        <v>19.748000000000001</v>
      </c>
      <c r="L12" s="41">
        <v>23.955400000000001</v>
      </c>
      <c r="M12" s="41">
        <v>28.310099999999998</v>
      </c>
    </row>
    <row r="13" spans="1:14">
      <c r="A13" s="9" t="s">
        <v>213</v>
      </c>
      <c r="B13" s="48" t="s">
        <v>1</v>
      </c>
      <c r="C13" s="41">
        <v>72.462999999999994</v>
      </c>
      <c r="D13" s="41">
        <v>74.242999999999995</v>
      </c>
      <c r="E13" s="41">
        <v>80.138999999999996</v>
      </c>
      <c r="F13" s="41">
        <v>84.948999999999998</v>
      </c>
      <c r="G13" s="41">
        <v>87.445999999999998</v>
      </c>
      <c r="H13" s="41">
        <v>87.319000000000003</v>
      </c>
      <c r="I13" s="41">
        <v>90.406999999999996</v>
      </c>
      <c r="J13" s="41">
        <v>94.994799999999998</v>
      </c>
      <c r="K13" s="41">
        <v>92.471800000000002</v>
      </c>
      <c r="L13" s="41">
        <v>97.4726</v>
      </c>
      <c r="M13" s="41">
        <v>106.0064</v>
      </c>
    </row>
    <row r="14" spans="1:14">
      <c r="A14" s="27" t="s">
        <v>214</v>
      </c>
      <c r="B14" s="49" t="s">
        <v>1</v>
      </c>
      <c r="C14" s="42">
        <v>199.37299999999999</v>
      </c>
      <c r="D14" s="42">
        <v>221.059</v>
      </c>
      <c r="E14" s="42">
        <v>235.87200000000001</v>
      </c>
      <c r="F14" s="42">
        <v>242.983</v>
      </c>
      <c r="G14" s="42">
        <v>254.203</v>
      </c>
      <c r="H14" s="42">
        <v>265.52499999999998</v>
      </c>
      <c r="I14" s="42">
        <v>274.04159999999996</v>
      </c>
      <c r="J14" s="42">
        <v>282.88559999999995</v>
      </c>
      <c r="K14" s="42">
        <v>309.6626</v>
      </c>
      <c r="L14" s="42">
        <v>326.87479999999999</v>
      </c>
      <c r="M14" s="42">
        <v>343.3809</v>
      </c>
    </row>
    <row r="15" spans="1:14">
      <c r="A15" s="234" t="s">
        <v>153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</row>
    <row r="16" spans="1:14">
      <c r="A16" s="44"/>
      <c r="B16" s="45"/>
      <c r="C16" s="46">
        <v>39448</v>
      </c>
      <c r="D16" s="46">
        <v>39814</v>
      </c>
      <c r="E16" s="46">
        <v>40179</v>
      </c>
      <c r="F16" s="46">
        <v>40544</v>
      </c>
      <c r="G16" s="46">
        <v>40909</v>
      </c>
      <c r="H16" s="46">
        <v>41275</v>
      </c>
      <c r="I16" s="46">
        <v>41640</v>
      </c>
      <c r="J16" s="46">
        <v>42005</v>
      </c>
      <c r="K16" s="46">
        <v>42370</v>
      </c>
      <c r="L16" s="46">
        <v>42736</v>
      </c>
      <c r="M16" s="46">
        <v>43101</v>
      </c>
    </row>
    <row r="17" spans="1:13">
      <c r="A17" s="2" t="s">
        <v>204</v>
      </c>
      <c r="B17" s="6" t="s">
        <v>193</v>
      </c>
      <c r="C17" s="47">
        <v>44</v>
      </c>
      <c r="D17" s="47">
        <v>44.8</v>
      </c>
      <c r="E17" s="47">
        <v>45.8</v>
      </c>
      <c r="F17" s="47">
        <v>43.9</v>
      </c>
      <c r="G17" s="47">
        <v>42.9</v>
      </c>
      <c r="H17" s="47">
        <v>42.6</v>
      </c>
      <c r="I17" s="47">
        <v>42.4</v>
      </c>
      <c r="J17" s="47">
        <v>41.7</v>
      </c>
      <c r="K17" s="47">
        <v>41.1</v>
      </c>
      <c r="L17" s="47">
        <v>41.2</v>
      </c>
      <c r="M17" s="47">
        <v>41.6</v>
      </c>
    </row>
    <row r="18" spans="1:13">
      <c r="A18" s="9" t="s">
        <v>205</v>
      </c>
      <c r="B18" s="10" t="s">
        <v>193</v>
      </c>
      <c r="C18" s="41">
        <v>5.3</v>
      </c>
      <c r="D18" s="41">
        <v>5.5</v>
      </c>
      <c r="E18" s="41">
        <v>5.6</v>
      </c>
      <c r="F18" s="41">
        <v>5.6</v>
      </c>
      <c r="G18" s="41">
        <v>5.7</v>
      </c>
      <c r="H18" s="41">
        <v>5.7</v>
      </c>
      <c r="I18" s="41">
        <v>5</v>
      </c>
      <c r="J18" s="41">
        <v>4.9000000000000004</v>
      </c>
      <c r="K18" s="41">
        <v>4.7</v>
      </c>
      <c r="L18" s="41">
        <v>4.4000000000000004</v>
      </c>
      <c r="M18" s="41">
        <v>4.4000000000000004</v>
      </c>
    </row>
    <row r="19" spans="1:13">
      <c r="A19" s="9" t="s">
        <v>206</v>
      </c>
      <c r="B19" s="10" t="s">
        <v>193</v>
      </c>
      <c r="C19" s="41">
        <v>1.9</v>
      </c>
      <c r="D19" s="41">
        <v>1.5</v>
      </c>
      <c r="E19" s="41">
        <v>1.6</v>
      </c>
      <c r="F19" s="41">
        <v>1.6</v>
      </c>
      <c r="G19" s="41">
        <v>1.5</v>
      </c>
      <c r="H19" s="41">
        <v>1.7</v>
      </c>
      <c r="I19" s="41">
        <v>1.5</v>
      </c>
      <c r="J19" s="41">
        <v>1.6</v>
      </c>
      <c r="K19" s="41">
        <v>1.6</v>
      </c>
      <c r="L19" s="41">
        <v>1.7</v>
      </c>
      <c r="M19" s="41">
        <v>1.6</v>
      </c>
    </row>
    <row r="20" spans="1:13">
      <c r="A20" s="9" t="s">
        <v>207</v>
      </c>
      <c r="B20" s="10" t="s">
        <v>193</v>
      </c>
      <c r="C20" s="41">
        <v>2.4</v>
      </c>
      <c r="D20" s="41">
        <v>2.4</v>
      </c>
      <c r="E20" s="41">
        <v>2.4</v>
      </c>
      <c r="F20" s="41">
        <v>2.2999999999999998</v>
      </c>
      <c r="G20" s="41">
        <v>2.2999999999999998</v>
      </c>
      <c r="H20" s="41">
        <v>2.2000000000000002</v>
      </c>
      <c r="I20" s="41">
        <v>2.2000000000000002</v>
      </c>
      <c r="J20" s="41">
        <v>2.2000000000000002</v>
      </c>
      <c r="K20" s="41">
        <v>2.2000000000000002</v>
      </c>
      <c r="L20" s="41">
        <v>2.1</v>
      </c>
      <c r="M20" s="41">
        <v>2.1</v>
      </c>
    </row>
    <row r="21" spans="1:13">
      <c r="A21" s="9" t="s">
        <v>208</v>
      </c>
      <c r="B21" s="10" t="s">
        <v>193</v>
      </c>
      <c r="C21" s="41">
        <v>5.6</v>
      </c>
      <c r="D21" s="41">
        <v>5.9</v>
      </c>
      <c r="E21" s="41">
        <v>6.4</v>
      </c>
      <c r="F21" s="41">
        <v>6</v>
      </c>
      <c r="G21" s="41">
        <v>5.2</v>
      </c>
      <c r="H21" s="41">
        <v>4.5999999999999996</v>
      </c>
      <c r="I21" s="41">
        <v>5.3</v>
      </c>
      <c r="J21" s="41">
        <v>4.9000000000000004</v>
      </c>
      <c r="K21" s="41">
        <v>4.4000000000000004</v>
      </c>
      <c r="L21" s="41">
        <v>4.8</v>
      </c>
      <c r="M21" s="41">
        <v>5</v>
      </c>
    </row>
    <row r="22" spans="1:13">
      <c r="A22" s="9" t="s">
        <v>209</v>
      </c>
      <c r="B22" s="10" t="s">
        <v>193</v>
      </c>
      <c r="C22" s="41">
        <v>0.7</v>
      </c>
      <c r="D22" s="41">
        <v>0.7</v>
      </c>
      <c r="E22" s="41">
        <v>0.7</v>
      </c>
      <c r="F22" s="41">
        <v>0.7</v>
      </c>
      <c r="G22" s="41">
        <v>0.6</v>
      </c>
      <c r="H22" s="41">
        <v>0.6</v>
      </c>
      <c r="I22" s="41">
        <v>0.6</v>
      </c>
      <c r="J22" s="41">
        <v>0.6</v>
      </c>
      <c r="K22" s="41">
        <v>0.4</v>
      </c>
      <c r="L22" s="41">
        <v>0.4</v>
      </c>
      <c r="M22" s="41">
        <v>0.5</v>
      </c>
    </row>
    <row r="23" spans="1:13">
      <c r="A23" s="9" t="s">
        <v>210</v>
      </c>
      <c r="B23" s="10" t="s">
        <v>193</v>
      </c>
      <c r="C23" s="41">
        <v>0.8</v>
      </c>
      <c r="D23" s="41">
        <v>0.9</v>
      </c>
      <c r="E23" s="41">
        <v>0.8</v>
      </c>
      <c r="F23" s="41">
        <v>0.8</v>
      </c>
      <c r="G23" s="41">
        <v>0.8</v>
      </c>
      <c r="H23" s="41">
        <v>0.7</v>
      </c>
      <c r="I23" s="41">
        <v>0.7</v>
      </c>
      <c r="J23" s="41">
        <v>0.7</v>
      </c>
      <c r="K23" s="41">
        <v>0.6</v>
      </c>
      <c r="L23" s="41">
        <v>0.6</v>
      </c>
      <c r="M23" s="41">
        <v>0.6</v>
      </c>
    </row>
    <row r="24" spans="1:13">
      <c r="A24" s="9" t="s">
        <v>211</v>
      </c>
      <c r="B24" s="10" t="s">
        <v>193</v>
      </c>
      <c r="C24" s="41">
        <v>5</v>
      </c>
      <c r="D24" s="41">
        <v>5</v>
      </c>
      <c r="E24" s="41">
        <v>5</v>
      </c>
      <c r="F24" s="41">
        <v>4.7</v>
      </c>
      <c r="G24" s="41">
        <v>4.5999999999999996</v>
      </c>
      <c r="H24" s="41">
        <v>4.5999999999999996</v>
      </c>
      <c r="I24" s="41">
        <v>4.5999999999999996</v>
      </c>
      <c r="J24" s="41">
        <v>4.7</v>
      </c>
      <c r="K24" s="41">
        <v>4.5999999999999996</v>
      </c>
      <c r="L24" s="41">
        <v>4.7</v>
      </c>
      <c r="M24" s="41">
        <v>4.8</v>
      </c>
    </row>
    <row r="25" spans="1:13">
      <c r="A25" s="9" t="s">
        <v>212</v>
      </c>
      <c r="B25" s="10" t="s">
        <v>193</v>
      </c>
      <c r="C25" s="41">
        <v>1.3</v>
      </c>
      <c r="D25" s="41">
        <v>1.3</v>
      </c>
      <c r="E25" s="41">
        <v>1.4</v>
      </c>
      <c r="F25" s="41">
        <v>1.3</v>
      </c>
      <c r="G25" s="41">
        <v>1.2</v>
      </c>
      <c r="H25" s="41">
        <v>1.1000000000000001</v>
      </c>
      <c r="I25" s="41">
        <v>1.2</v>
      </c>
      <c r="J25" s="41">
        <v>1.1000000000000001</v>
      </c>
      <c r="K25" s="41">
        <v>1.1000000000000001</v>
      </c>
      <c r="L25" s="41">
        <v>1.2</v>
      </c>
      <c r="M25" s="41">
        <v>1.3</v>
      </c>
    </row>
    <row r="26" spans="1:13">
      <c r="A26" s="9" t="s">
        <v>213</v>
      </c>
      <c r="B26" s="10" t="s">
        <v>193</v>
      </c>
      <c r="C26" s="41">
        <v>5.6</v>
      </c>
      <c r="D26" s="41">
        <v>5.4</v>
      </c>
      <c r="E26" s="41">
        <v>5.5</v>
      </c>
      <c r="F26" s="41">
        <v>5.4</v>
      </c>
      <c r="G26" s="41">
        <v>5.4</v>
      </c>
      <c r="H26" s="41">
        <v>5.3</v>
      </c>
      <c r="I26" s="41">
        <v>5.3</v>
      </c>
      <c r="J26" s="41">
        <v>5.3</v>
      </c>
      <c r="K26" s="41">
        <v>5</v>
      </c>
      <c r="L26" s="41">
        <v>4.9000000000000004</v>
      </c>
      <c r="M26" s="41">
        <v>5</v>
      </c>
    </row>
    <row r="27" spans="1:13">
      <c r="A27" s="27" t="s">
        <v>214</v>
      </c>
      <c r="B27" s="22" t="s">
        <v>193</v>
      </c>
      <c r="C27" s="42">
        <v>15.5</v>
      </c>
      <c r="D27" s="42">
        <v>16.100000000000001</v>
      </c>
      <c r="E27" s="42">
        <v>16.3</v>
      </c>
      <c r="F27" s="42">
        <v>15.5</v>
      </c>
      <c r="G27" s="42">
        <v>15.6</v>
      </c>
      <c r="H27" s="42">
        <v>16</v>
      </c>
      <c r="I27" s="42">
        <v>15.9</v>
      </c>
      <c r="J27" s="42">
        <v>15.7</v>
      </c>
      <c r="K27" s="42">
        <v>16.600000000000001</v>
      </c>
      <c r="L27" s="42">
        <v>16.399999999999999</v>
      </c>
      <c r="M27" s="42">
        <v>16.2</v>
      </c>
    </row>
    <row r="28" spans="1:13">
      <c r="A28" s="234" t="s">
        <v>153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</row>
    <row r="29" spans="1:13">
      <c r="A29" s="44"/>
      <c r="B29" s="45"/>
      <c r="C29" s="46">
        <v>39448</v>
      </c>
      <c r="D29" s="46">
        <v>39814</v>
      </c>
      <c r="E29" s="46">
        <v>40179</v>
      </c>
      <c r="F29" s="46">
        <v>40544</v>
      </c>
      <c r="G29" s="46">
        <v>40909</v>
      </c>
      <c r="H29" s="46">
        <v>41275</v>
      </c>
      <c r="I29" s="46">
        <v>41640</v>
      </c>
      <c r="J29" s="46">
        <v>42005</v>
      </c>
      <c r="K29" s="46">
        <v>42370</v>
      </c>
      <c r="L29" s="46">
        <v>42736</v>
      </c>
      <c r="M29" s="46">
        <v>43101</v>
      </c>
    </row>
    <row r="30" spans="1:13">
      <c r="A30" s="2" t="s">
        <v>204</v>
      </c>
      <c r="B30" s="6" t="s">
        <v>192</v>
      </c>
      <c r="C30" s="47">
        <v>11.133382675427825</v>
      </c>
      <c r="D30" s="47">
        <v>8.6696379833910271</v>
      </c>
      <c r="E30" s="47">
        <v>7.6239197862005881</v>
      </c>
      <c r="F30" s="47">
        <v>3.8460550860578024</v>
      </c>
      <c r="G30" s="47">
        <v>1.5772677951704424</v>
      </c>
      <c r="H30" s="47">
        <v>1.0579040669452127</v>
      </c>
      <c r="I30" s="47">
        <v>3.3464541268154449</v>
      </c>
      <c r="J30" s="47">
        <v>2.8688140246427167</v>
      </c>
      <c r="K30" s="47">
        <v>1.9716595596540003</v>
      </c>
      <c r="L30" s="47">
        <v>7.1832802891181871</v>
      </c>
      <c r="M30" s="47">
        <v>7.4183652763659182</v>
      </c>
    </row>
    <row r="31" spans="1:13">
      <c r="A31" s="9" t="s">
        <v>205</v>
      </c>
      <c r="B31" s="10" t="s">
        <v>192</v>
      </c>
      <c r="C31" s="41">
        <v>6.0483307724542641</v>
      </c>
      <c r="D31" s="41">
        <v>11.449186277953388</v>
      </c>
      <c r="E31" s="41">
        <v>6.9033893185906976</v>
      </c>
      <c r="F31" s="41">
        <v>7.1970813679245111</v>
      </c>
      <c r="G31" s="41">
        <v>6.8685757502836111</v>
      </c>
      <c r="H31" s="41">
        <v>1.4110935975380841</v>
      </c>
      <c r="I31" s="41">
        <v>-8.3118517187053982</v>
      </c>
      <c r="J31" s="41">
        <v>1.5790645083542927</v>
      </c>
      <c r="K31" s="41">
        <v>-1.3307570397751221</v>
      </c>
      <c r="L31" s="41">
        <v>0.90895493194342691</v>
      </c>
      <c r="M31" s="41">
        <v>5.5603571143518593</v>
      </c>
    </row>
    <row r="32" spans="1:13">
      <c r="A32" s="9" t="s">
        <v>206</v>
      </c>
      <c r="B32" s="10" t="s">
        <v>192</v>
      </c>
      <c r="C32" s="41">
        <v>7.8369631767690038</v>
      </c>
      <c r="D32" s="41">
        <v>-15.50977370427448</v>
      </c>
      <c r="E32" s="41">
        <v>13.624145610936182</v>
      </c>
      <c r="F32" s="41">
        <v>4.5454545454545467</v>
      </c>
      <c r="G32" s="41">
        <v>-3.2325844512687922</v>
      </c>
      <c r="H32" s="41">
        <v>14.660932019375309</v>
      </c>
      <c r="I32" s="41">
        <v>-7.8440584143632464</v>
      </c>
      <c r="J32" s="41">
        <v>10.383677598586843</v>
      </c>
      <c r="K32" s="41">
        <v>5.1917644910803347</v>
      </c>
      <c r="L32" s="41">
        <v>14.746332050274134</v>
      </c>
      <c r="M32" s="41">
        <v>2.8105517294562077</v>
      </c>
    </row>
    <row r="33" spans="1:13">
      <c r="A33" s="9" t="s">
        <v>207</v>
      </c>
      <c r="B33" s="10" t="s">
        <v>192</v>
      </c>
      <c r="C33" s="41">
        <v>12.390334572490701</v>
      </c>
      <c r="D33" s="41">
        <v>8.3121092845566125</v>
      </c>
      <c r="E33" s="41">
        <v>6.4923960178342384</v>
      </c>
      <c r="F33" s="41">
        <v>2.715645790318888</v>
      </c>
      <c r="G33" s="41">
        <v>2.456796672157239</v>
      </c>
      <c r="H33" s="41">
        <v>0.80656148668900585</v>
      </c>
      <c r="I33" s="41">
        <v>3.9180970401405659</v>
      </c>
      <c r="J33" s="41">
        <v>3.7446188661577082</v>
      </c>
      <c r="K33" s="41">
        <v>1.7580940775898171</v>
      </c>
      <c r="L33" s="41">
        <v>4.5358787541301808</v>
      </c>
      <c r="M33" s="41">
        <v>5.6514606540298331</v>
      </c>
    </row>
    <row r="34" spans="1:13">
      <c r="A34" s="9" t="s">
        <v>208</v>
      </c>
      <c r="B34" s="10" t="s">
        <v>192</v>
      </c>
      <c r="C34" s="41">
        <v>21.755883765201077</v>
      </c>
      <c r="D34" s="41">
        <v>13.048324278212448</v>
      </c>
      <c r="E34" s="41">
        <v>13.800875590231712</v>
      </c>
      <c r="F34" s="41">
        <v>2.5207325332008423</v>
      </c>
      <c r="G34" s="41">
        <v>-9.4836288065145453</v>
      </c>
      <c r="H34" s="41">
        <v>-11.355452524253877</v>
      </c>
      <c r="I34" s="41">
        <v>19.990247628310428</v>
      </c>
      <c r="J34" s="41">
        <v>-2.4169257488604359</v>
      </c>
      <c r="K34" s="41">
        <v>-8.3823232328932278</v>
      </c>
      <c r="L34" s="41">
        <v>18.102129357940584</v>
      </c>
      <c r="M34" s="41">
        <v>10.843017858744645</v>
      </c>
    </row>
    <row r="35" spans="1:13">
      <c r="A35" s="9" t="s">
        <v>209</v>
      </c>
      <c r="B35" s="10" t="s">
        <v>192</v>
      </c>
      <c r="C35" s="41">
        <v>17.26588628762542</v>
      </c>
      <c r="D35" s="41">
        <v>14.450386215092095</v>
      </c>
      <c r="E35" s="41">
        <v>10.736164468902516</v>
      </c>
      <c r="F35" s="41">
        <v>1.2283169245194614</v>
      </c>
      <c r="G35" s="41">
        <v>-11.300481659874023</v>
      </c>
      <c r="H35" s="41">
        <v>7.9062238930660129</v>
      </c>
      <c r="I35" s="41">
        <v>2.9265176955608752</v>
      </c>
      <c r="J35" s="41">
        <v>1.7573221757322131</v>
      </c>
      <c r="K35" s="41">
        <v>-28.104671791839138</v>
      </c>
      <c r="L35" s="41">
        <v>-0.63875179930083448</v>
      </c>
      <c r="M35" s="41">
        <v>34.594042244958672</v>
      </c>
    </row>
    <row r="36" spans="1:13">
      <c r="A36" s="9" t="s">
        <v>210</v>
      </c>
      <c r="B36" s="10" t="s">
        <v>192</v>
      </c>
      <c r="C36" s="41">
        <v>12.366114897760468</v>
      </c>
      <c r="D36" s="41">
        <v>24.41748507606394</v>
      </c>
      <c r="E36" s="41">
        <v>-12.544497755765363</v>
      </c>
      <c r="F36" s="41">
        <v>16.228652331652071</v>
      </c>
      <c r="G36" s="41">
        <v>-0.29691663494479315</v>
      </c>
      <c r="H36" s="41">
        <v>-6.4599877825290264</v>
      </c>
      <c r="I36" s="41">
        <v>0.59102040816325996</v>
      </c>
      <c r="J36" s="41">
        <v>3.2883204570538282</v>
      </c>
      <c r="K36" s="41">
        <v>-12.275684339545563</v>
      </c>
      <c r="L36" s="41">
        <v>-0.3627342098663604</v>
      </c>
      <c r="M36" s="41">
        <v>12.83090779976088</v>
      </c>
    </row>
    <row r="37" spans="1:13">
      <c r="A37" s="9" t="s">
        <v>211</v>
      </c>
      <c r="B37" s="10" t="s">
        <v>192</v>
      </c>
      <c r="C37" s="41">
        <v>19.78030231903108</v>
      </c>
      <c r="D37" s="41">
        <v>7.6188684569439999</v>
      </c>
      <c r="E37" s="41">
        <v>4.7356844236623914</v>
      </c>
      <c r="F37" s="41">
        <v>1.7566063977746893</v>
      </c>
      <c r="G37" s="41">
        <v>2.6488798983092607</v>
      </c>
      <c r="H37" s="41">
        <v>2.2716075684744652</v>
      </c>
      <c r="I37" s="41">
        <v>3.8674860364289714</v>
      </c>
      <c r="J37" s="41">
        <v>5.3942527655040493</v>
      </c>
      <c r="K37" s="41">
        <v>2.5156724059804532</v>
      </c>
      <c r="L37" s="41">
        <v>8.0849365574544549</v>
      </c>
      <c r="M37" s="41">
        <v>9.3594160897332728</v>
      </c>
    </row>
    <row r="38" spans="1:13">
      <c r="A38" s="9" t="s">
        <v>212</v>
      </c>
      <c r="B38" s="10" t="s">
        <v>192</v>
      </c>
      <c r="C38" s="41">
        <v>21.495628956547947</v>
      </c>
      <c r="D38" s="41">
        <v>6.8350317530645412</v>
      </c>
      <c r="E38" s="41">
        <v>11.879786557549295</v>
      </c>
      <c r="F38" s="41">
        <v>0.55899055498716166</v>
      </c>
      <c r="G38" s="41">
        <v>-3.3510272289393441</v>
      </c>
      <c r="H38" s="41">
        <v>-4.3388492794011455</v>
      </c>
      <c r="I38" s="41">
        <v>11.194513848280252</v>
      </c>
      <c r="J38" s="41">
        <v>-3.0826895127361666</v>
      </c>
      <c r="K38" s="41">
        <v>-2.5848460931333932</v>
      </c>
      <c r="L38" s="41">
        <v>21.305448653028165</v>
      </c>
      <c r="M38" s="41">
        <v>18.178364794576567</v>
      </c>
    </row>
    <row r="39" spans="1:13">
      <c r="A39" s="9" t="s">
        <v>213</v>
      </c>
      <c r="B39" s="10" t="s">
        <v>192</v>
      </c>
      <c r="C39" s="41">
        <v>7.1715916821959809</v>
      </c>
      <c r="D39" s="41">
        <v>2.4564260381160068</v>
      </c>
      <c r="E39" s="41">
        <v>7.9414894333472432</v>
      </c>
      <c r="F39" s="41">
        <v>6.0020714009408636</v>
      </c>
      <c r="G39" s="41">
        <v>2.9394107052466865</v>
      </c>
      <c r="H39" s="41">
        <v>-0.14523248633442165</v>
      </c>
      <c r="I39" s="41">
        <v>3.5364582736861365</v>
      </c>
      <c r="J39" s="41">
        <v>5.0746070547634616</v>
      </c>
      <c r="K39" s="41">
        <v>-2.6559348511707981</v>
      </c>
      <c r="L39" s="41">
        <v>5.407918954751608</v>
      </c>
      <c r="M39" s="41">
        <v>8.7550757854002086</v>
      </c>
    </row>
    <row r="40" spans="1:13">
      <c r="A40" s="27" t="s">
        <v>214</v>
      </c>
      <c r="B40" s="22" t="s">
        <v>192</v>
      </c>
      <c r="C40" s="42">
        <v>7.6400211637926247</v>
      </c>
      <c r="D40" s="42">
        <v>10.877099707583284</v>
      </c>
      <c r="E40" s="42">
        <v>6.7009259971319892</v>
      </c>
      <c r="F40" s="42">
        <v>3.0147707231040499</v>
      </c>
      <c r="G40" s="42">
        <v>4.6176069930818215</v>
      </c>
      <c r="H40" s="42">
        <v>4.4539206854364437</v>
      </c>
      <c r="I40" s="42">
        <v>3.2074569249599847</v>
      </c>
      <c r="J40" s="42">
        <v>3.2272472500525424</v>
      </c>
      <c r="K40" s="42">
        <v>9.4656638584643531</v>
      </c>
      <c r="L40" s="42">
        <v>5.558372241271627</v>
      </c>
      <c r="M40" s="42">
        <v>5.04967039367979</v>
      </c>
    </row>
    <row r="41" spans="1:13">
      <c r="A41" s="234" t="s">
        <v>153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</row>
    <row r="42" spans="1:13">
      <c r="A42" s="44"/>
      <c r="B42" s="45"/>
      <c r="C42" s="46">
        <v>39448</v>
      </c>
      <c r="D42" s="46">
        <v>39814</v>
      </c>
      <c r="E42" s="46">
        <v>40179</v>
      </c>
      <c r="F42" s="46">
        <v>40544</v>
      </c>
      <c r="G42" s="46">
        <v>40909</v>
      </c>
      <c r="H42" s="46">
        <v>41275</v>
      </c>
      <c r="I42" s="46">
        <v>41640</v>
      </c>
      <c r="J42" s="46">
        <v>42005</v>
      </c>
      <c r="K42" s="46">
        <v>42370</v>
      </c>
      <c r="L42" s="46">
        <v>42736</v>
      </c>
      <c r="M42" s="46">
        <v>43101</v>
      </c>
    </row>
    <row r="43" spans="1:13">
      <c r="A43" s="2" t="s">
        <v>204</v>
      </c>
      <c r="B43" s="6" t="s">
        <v>2</v>
      </c>
      <c r="C43" s="47">
        <v>100</v>
      </c>
      <c r="D43" s="47">
        <v>100</v>
      </c>
      <c r="E43" s="47">
        <v>100</v>
      </c>
      <c r="F43" s="47">
        <v>100</v>
      </c>
      <c r="G43" s="47">
        <v>100</v>
      </c>
      <c r="H43" s="47">
        <v>100</v>
      </c>
      <c r="I43" s="47">
        <v>100</v>
      </c>
      <c r="J43" s="47">
        <v>100</v>
      </c>
      <c r="K43" s="47">
        <v>100</v>
      </c>
      <c r="L43" s="47">
        <v>100</v>
      </c>
      <c r="M43" s="47">
        <v>100</v>
      </c>
    </row>
    <row r="44" spans="1:13">
      <c r="A44" s="9" t="s">
        <v>205</v>
      </c>
      <c r="B44" s="6" t="s">
        <v>2</v>
      </c>
      <c r="C44" s="41">
        <v>12.070400067835056</v>
      </c>
      <c r="D44" s="41">
        <v>12.379136349153711</v>
      </c>
      <c r="E44" s="41">
        <v>12.296259374221176</v>
      </c>
      <c r="F44" s="41">
        <v>12.693049491067871</v>
      </c>
      <c r="G44" s="41">
        <v>13.35424894252551</v>
      </c>
      <c r="H44" s="41">
        <v>13.400921006021962</v>
      </c>
      <c r="I44" s="41">
        <v>11.889190032570681</v>
      </c>
      <c r="J44" s="41">
        <v>11.740125641783635</v>
      </c>
      <c r="K44" s="41">
        <v>11.359914257892912</v>
      </c>
      <c r="L44" s="41">
        <v>10.694924364960286</v>
      </c>
      <c r="M44" s="41">
        <v>10.509934985247657</v>
      </c>
    </row>
    <row r="45" spans="1:13">
      <c r="A45" s="9" t="s">
        <v>206</v>
      </c>
      <c r="B45" s="6" t="s">
        <v>2</v>
      </c>
      <c r="C45" s="41">
        <v>4.3559291194338607</v>
      </c>
      <c r="D45" s="41">
        <v>3.3867181657985941</v>
      </c>
      <c r="E45" s="41">
        <v>3.5755337547484731</v>
      </c>
      <c r="F45" s="41">
        <v>3.5996148464476567</v>
      </c>
      <c r="G45" s="41">
        <v>3.4291671081759891</v>
      </c>
      <c r="H45" s="41">
        <v>3.8907545164718385</v>
      </c>
      <c r="I45" s="41">
        <v>3.4694576507100123</v>
      </c>
      <c r="J45" s="41">
        <v>3.7229115392171415</v>
      </c>
      <c r="K45" s="41">
        <v>3.8404752413130572</v>
      </c>
      <c r="L45" s="41">
        <v>4.1114663227498269</v>
      </c>
      <c r="M45" s="41">
        <v>3.9351010413485654</v>
      </c>
    </row>
    <row r="46" spans="1:13">
      <c r="A46" s="9" t="s">
        <v>207</v>
      </c>
      <c r="B46" s="6" t="s">
        <v>2</v>
      </c>
      <c r="C46" s="41">
        <v>5.3407739909093959</v>
      </c>
      <c r="D46" s="41">
        <v>5.323202569754665</v>
      </c>
      <c r="E46" s="41">
        <v>5.2672361057616062</v>
      </c>
      <c r="F46" s="41">
        <v>5.2098999589828923</v>
      </c>
      <c r="G46" s="41">
        <v>5.2550110114811517</v>
      </c>
      <c r="H46" s="41">
        <v>5.2419411973078285</v>
      </c>
      <c r="I46" s="41">
        <v>5.2709360821621365</v>
      </c>
      <c r="J46" s="41">
        <v>5.3158117948243593</v>
      </c>
      <c r="K46" s="41">
        <v>5.3046785651267507</v>
      </c>
      <c r="L46" s="41">
        <v>5.173654266019156</v>
      </c>
      <c r="M46" s="41">
        <v>5.0885537935489298</v>
      </c>
    </row>
    <row r="47" spans="1:13">
      <c r="A47" s="9" t="s">
        <v>208</v>
      </c>
      <c r="B47" s="6" t="s">
        <v>2</v>
      </c>
      <c r="C47" s="41">
        <v>12.631894134917566</v>
      </c>
      <c r="D47" s="41">
        <v>13.140878086209028</v>
      </c>
      <c r="E47" s="41">
        <v>13.895084245266634</v>
      </c>
      <c r="F47" s="41">
        <v>13.717749935274421</v>
      </c>
      <c r="G47" s="41">
        <v>12.224004169757233</v>
      </c>
      <c r="H47" s="41">
        <v>10.72247963159759</v>
      </c>
      <c r="I47" s="41">
        <v>12.449319108773135</v>
      </c>
      <c r="J47" s="41">
        <v>11.809631932536114</v>
      </c>
      <c r="K47" s="41">
        <v>10.610507329250998</v>
      </c>
      <c r="L47" s="41">
        <v>11.691408452627861</v>
      </c>
      <c r="M47" s="41">
        <v>12.064147434885916</v>
      </c>
    </row>
    <row r="48" spans="1:13">
      <c r="A48" s="9" t="s">
        <v>209</v>
      </c>
      <c r="B48" s="6" t="s">
        <v>2</v>
      </c>
      <c r="C48" s="41">
        <v>1.4865416311150916</v>
      </c>
      <c r="D48" s="41">
        <v>1.5656191275058688</v>
      </c>
      <c r="E48" s="41">
        <v>1.6108933547817024</v>
      </c>
      <c r="F48" s="41">
        <v>1.570286159780544</v>
      </c>
      <c r="G48" s="41">
        <v>1.3712086281899647</v>
      </c>
      <c r="H48" s="41">
        <v>1.4641303577754161</v>
      </c>
      <c r="I48" s="41">
        <v>1.4581810324450937</v>
      </c>
      <c r="J48" s="41">
        <v>1.4424254669983063</v>
      </c>
      <c r="K48" s="41">
        <v>1.0169850408778109</v>
      </c>
      <c r="L48" s="41">
        <v>0.94276740542449478</v>
      </c>
      <c r="M48" s="41">
        <v>1.1812772952409927</v>
      </c>
    </row>
    <row r="49" spans="1:13">
      <c r="A49" s="9" t="s">
        <v>210</v>
      </c>
      <c r="B49" s="6" t="s">
        <v>2</v>
      </c>
      <c r="C49" s="41">
        <v>1.8347262484564875</v>
      </c>
      <c r="D49" s="41">
        <v>2.1006053748967748</v>
      </c>
      <c r="E49" s="41">
        <v>1.7069578811428054</v>
      </c>
      <c r="F49" s="41">
        <v>1.9104954343013563</v>
      </c>
      <c r="G49" s="41">
        <v>1.8752452166641369</v>
      </c>
      <c r="H49" s="41">
        <v>1.7357421183138506</v>
      </c>
      <c r="I49" s="41">
        <v>1.689463584617688</v>
      </c>
      <c r="J49" s="41">
        <v>1.6963533387943197</v>
      </c>
      <c r="K49" s="41">
        <v>1.4593411189606382</v>
      </c>
      <c r="L49" s="41">
        <v>1.3565992620876561</v>
      </c>
      <c r="M49" s="41">
        <v>1.4249549028979076</v>
      </c>
    </row>
    <row r="50" spans="1:13">
      <c r="A50" s="9" t="s">
        <v>211</v>
      </c>
      <c r="B50" s="6" t="s">
        <v>2</v>
      </c>
      <c r="C50" s="41">
        <v>11.268568521354796</v>
      </c>
      <c r="D50" s="41">
        <v>11.1596082944814</v>
      </c>
      <c r="E50" s="41">
        <v>10.860124914093241</v>
      </c>
      <c r="F50" s="41">
        <v>10.641612292332708</v>
      </c>
      <c r="G50" s="41">
        <v>10.753878361079211</v>
      </c>
      <c r="H50" s="41">
        <v>10.883032235210768</v>
      </c>
      <c r="I50" s="41">
        <v>10.937900175439657</v>
      </c>
      <c r="J50" s="41">
        <v>11.206426619616526</v>
      </c>
      <c r="K50" s="41">
        <v>11.266212250926367</v>
      </c>
      <c r="L50" s="41">
        <v>11.36098683581548</v>
      </c>
      <c r="M50" s="41">
        <v>11.566279968712999</v>
      </c>
    </row>
    <row r="51" spans="1:13">
      <c r="A51" s="9" t="s">
        <v>212</v>
      </c>
      <c r="B51" s="6" t="s">
        <v>2</v>
      </c>
      <c r="C51" s="41">
        <v>2.9903070066192172</v>
      </c>
      <c r="D51" s="41">
        <v>2.9398233943910159</v>
      </c>
      <c r="E51" s="41">
        <v>3.0560754015905025</v>
      </c>
      <c r="F51" s="41">
        <v>2.9593407008980126</v>
      </c>
      <c r="G51" s="41">
        <v>2.8157603076914266</v>
      </c>
      <c r="H51" s="41">
        <v>2.6653914275593342</v>
      </c>
      <c r="I51" s="41">
        <v>2.8677994470826507</v>
      </c>
      <c r="J51" s="41">
        <v>2.7018821210627646</v>
      </c>
      <c r="K51" s="41">
        <v>2.5811511139285179</v>
      </c>
      <c r="L51" s="41">
        <v>2.9212363446218448</v>
      </c>
      <c r="M51" s="41">
        <v>3.2138539205814207</v>
      </c>
    </row>
    <row r="52" spans="1:13">
      <c r="A52" s="9" t="s">
        <v>213</v>
      </c>
      <c r="B52" s="6" t="s">
        <v>2</v>
      </c>
      <c r="C52" s="41">
        <v>12.800863483718702</v>
      </c>
      <c r="D52" s="41">
        <v>12.06897112277211</v>
      </c>
      <c r="E52" s="41">
        <v>12.104583456057275</v>
      </c>
      <c r="F52" s="41">
        <v>12.355894682030142</v>
      </c>
      <c r="G52" s="41">
        <v>12.521586226054682</v>
      </c>
      <c r="H52" s="41">
        <v>12.372511512575276</v>
      </c>
      <c r="I52" s="41">
        <v>12.39525857743064</v>
      </c>
      <c r="J52" s="41">
        <v>12.661047341847532</v>
      </c>
      <c r="K52" s="41">
        <v>12.08647405190273</v>
      </c>
      <c r="L52" s="41">
        <v>11.886276235203219</v>
      </c>
      <c r="M52" s="41">
        <v>12.034188655169793</v>
      </c>
    </row>
    <row r="53" spans="1:13">
      <c r="A53" s="27" t="s">
        <v>214</v>
      </c>
      <c r="B53" s="43" t="s">
        <v>2</v>
      </c>
      <c r="C53" s="42">
        <v>35.219995795639832</v>
      </c>
      <c r="D53" s="42">
        <v>35.935437515036838</v>
      </c>
      <c r="E53" s="42">
        <v>35.627251512336592</v>
      </c>
      <c r="F53" s="42">
        <v>35.342056498884396</v>
      </c>
      <c r="G53" s="42">
        <v>36.399890028380696</v>
      </c>
      <c r="H53" s="42">
        <v>37.623095997166132</v>
      </c>
      <c r="I53" s="42">
        <v>37.572494308768306</v>
      </c>
      <c r="J53" s="42">
        <v>37.703410859614877</v>
      </c>
      <c r="K53" s="42">
        <v>40.474274100263372</v>
      </c>
      <c r="L53" s="42">
        <v>39.860680510490184</v>
      </c>
      <c r="M53" s="42">
        <v>38.981708002365828</v>
      </c>
    </row>
    <row r="54" spans="1:13">
      <c r="A54" s="25" t="s">
        <v>196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&amp;L&amp;K00-031Informacja kwartalna  
Nr 1 / 2021&amp;K000000
&amp;R&amp;K00-031&amp;P+14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topLeftCell="A10" zoomScaleNormal="100" zoomScaleSheetLayoutView="100" workbookViewId="0">
      <selection sqref="A1:XFD1048576"/>
    </sheetView>
  </sheetViews>
  <sheetFormatPr defaultRowHeight="12.75"/>
  <cols>
    <col min="1" max="1" width="38" customWidth="1"/>
    <col min="3" max="13" width="12.5703125" customWidth="1"/>
    <col min="14" max="14" width="12.5703125" style="167" customWidth="1"/>
  </cols>
  <sheetData>
    <row r="1" spans="1:14" s="136" customFormat="1" ht="30" customHeight="1">
      <c r="A1" s="218" t="s">
        <v>154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139"/>
    </row>
    <row r="2" spans="1:14" ht="15">
      <c r="A2" s="233" t="s">
        <v>155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4">
      <c r="A3" s="3"/>
      <c r="B3" s="4" t="s">
        <v>0</v>
      </c>
      <c r="C3" s="5" t="s">
        <v>53</v>
      </c>
      <c r="D3" s="5" t="s">
        <v>54</v>
      </c>
      <c r="E3" s="5" t="s">
        <v>56</v>
      </c>
      <c r="F3" s="5" t="s">
        <v>71</v>
      </c>
      <c r="G3" s="5" t="s">
        <v>94</v>
      </c>
      <c r="H3" s="5" t="s">
        <v>99</v>
      </c>
      <c r="I3" s="5" t="s">
        <v>100</v>
      </c>
      <c r="J3" s="5" t="s">
        <v>101</v>
      </c>
      <c r="K3" s="5" t="s">
        <v>102</v>
      </c>
      <c r="L3" s="5" t="s">
        <v>122</v>
      </c>
      <c r="M3" s="5" t="s">
        <v>133</v>
      </c>
      <c r="N3" s="5" t="s">
        <v>135</v>
      </c>
    </row>
    <row r="4" spans="1:14">
      <c r="A4" s="50" t="s">
        <v>180</v>
      </c>
      <c r="B4" s="51" t="s">
        <v>38</v>
      </c>
      <c r="C4" s="52">
        <v>88152.086425810063</v>
      </c>
      <c r="D4" s="52">
        <v>88469.165334429912</v>
      </c>
      <c r="E4" s="52">
        <v>93538.589421480108</v>
      </c>
      <c r="F4" s="52">
        <v>90854.372938459972</v>
      </c>
      <c r="G4" s="52">
        <v>107186.01191848901</v>
      </c>
      <c r="H4" s="52">
        <v>90286.46881815989</v>
      </c>
      <c r="I4" s="52">
        <v>101890.65416725012</v>
      </c>
      <c r="J4" s="52">
        <v>103850.76101459001</v>
      </c>
      <c r="K4" s="52">
        <v>104507.37143187999</v>
      </c>
      <c r="L4" s="52">
        <v>96198.155077410105</v>
      </c>
      <c r="M4" s="52">
        <v>101195.74895709089</v>
      </c>
      <c r="N4" s="165">
        <v>107117.92074784701</v>
      </c>
    </row>
    <row r="5" spans="1:14">
      <c r="A5" s="53" t="s">
        <v>181</v>
      </c>
      <c r="B5" s="54" t="s">
        <v>38</v>
      </c>
      <c r="C5" s="55">
        <v>81251.743831850006</v>
      </c>
      <c r="D5" s="55">
        <v>82859.363896990006</v>
      </c>
      <c r="E5" s="55">
        <v>84946.727031479983</v>
      </c>
      <c r="F5" s="55">
        <v>83357.108789640013</v>
      </c>
      <c r="G5" s="55">
        <v>98190.643136109953</v>
      </c>
      <c r="H5" s="55">
        <v>83834.060405389988</v>
      </c>
      <c r="I5" s="55">
        <v>93427.002308490017</v>
      </c>
      <c r="J5" s="55">
        <v>93006.853286120022</v>
      </c>
      <c r="K5" s="55">
        <v>97022.804638920003</v>
      </c>
      <c r="L5" s="55">
        <v>86495.085891939991</v>
      </c>
      <c r="M5" s="55">
        <v>79053.322791510029</v>
      </c>
      <c r="N5" s="70">
        <v>99299.01677375997</v>
      </c>
    </row>
    <row r="6" spans="1:14">
      <c r="A6" s="53" t="s">
        <v>215</v>
      </c>
      <c r="B6" s="54" t="s">
        <v>38</v>
      </c>
      <c r="C6" s="55">
        <v>6122.5723483101028</v>
      </c>
      <c r="D6" s="55">
        <v>5571.0019974799297</v>
      </c>
      <c r="E6" s="55">
        <v>8073.5872464298709</v>
      </c>
      <c r="F6" s="55">
        <v>7145.7016855400998</v>
      </c>
      <c r="G6" s="55">
        <v>8097.6204756094012</v>
      </c>
      <c r="H6" s="55">
        <v>6423.4338858299297</v>
      </c>
      <c r="I6" s="55">
        <v>8067.2905777797687</v>
      </c>
      <c r="J6" s="55">
        <v>10402.460536390303</v>
      </c>
      <c r="K6" s="55">
        <v>6485.8488746205985</v>
      </c>
      <c r="L6" s="55">
        <v>9634.6196005901311</v>
      </c>
      <c r="M6" s="55">
        <v>21644.30249241057</v>
      </c>
      <c r="N6" s="70">
        <v>7251.8421832774038</v>
      </c>
    </row>
    <row r="7" spans="1:14">
      <c r="A7" s="53" t="s">
        <v>216</v>
      </c>
      <c r="B7" s="54" t="s">
        <v>38</v>
      </c>
      <c r="C7" s="55">
        <v>777.77024564999988</v>
      </c>
      <c r="D7" s="55">
        <v>38.799439960000001</v>
      </c>
      <c r="E7" s="55">
        <v>518.27514356999995</v>
      </c>
      <c r="F7" s="55">
        <v>351.56246328000009</v>
      </c>
      <c r="G7" s="55">
        <v>897.74830677000011</v>
      </c>
      <c r="H7" s="55">
        <v>28.974526940000001</v>
      </c>
      <c r="I7" s="55">
        <v>396.36128098</v>
      </c>
      <c r="J7" s="55">
        <v>441.44619208000006</v>
      </c>
      <c r="K7" s="55">
        <v>998.71891833999996</v>
      </c>
      <c r="L7" s="55">
        <v>68.449584879999989</v>
      </c>
      <c r="M7" s="55">
        <v>498.12367316999996</v>
      </c>
      <c r="N7" s="70">
        <v>567.06179080999993</v>
      </c>
    </row>
    <row r="8" spans="1:14">
      <c r="A8" s="50" t="s">
        <v>184</v>
      </c>
      <c r="B8" s="51" t="s">
        <v>38</v>
      </c>
      <c r="C8" s="52">
        <v>117280.91030924904</v>
      </c>
      <c r="D8" s="52">
        <v>85341.535464200409</v>
      </c>
      <c r="E8" s="52">
        <v>87130.747405780581</v>
      </c>
      <c r="F8" s="52">
        <v>97206.152207941021</v>
      </c>
      <c r="G8" s="52">
        <v>120775.91209644795</v>
      </c>
      <c r="H8" s="52">
        <v>94776.282167559912</v>
      </c>
      <c r="I8" s="52">
        <v>102441.26870009008</v>
      </c>
      <c r="J8" s="52">
        <v>100596.65213234999</v>
      </c>
      <c r="K8" s="52">
        <v>116458.81138015003</v>
      </c>
      <c r="L8" s="52">
        <v>105552.64576902</v>
      </c>
      <c r="M8" s="52">
        <v>108959.64833029998</v>
      </c>
      <c r="N8" s="165">
        <v>103754.08024592002</v>
      </c>
    </row>
    <row r="9" spans="1:14">
      <c r="A9" s="53" t="s">
        <v>217</v>
      </c>
      <c r="B9" s="54" t="s">
        <v>38</v>
      </c>
      <c r="C9" s="55">
        <v>54463.492621030018</v>
      </c>
      <c r="D9" s="55">
        <v>50149.767181160001</v>
      </c>
      <c r="E9" s="55">
        <v>48585.268045419987</v>
      </c>
      <c r="F9" s="55">
        <v>51164.159991480003</v>
      </c>
      <c r="G9" s="55">
        <v>61388.041234050004</v>
      </c>
      <c r="H9" s="55">
        <v>52697.223136579996</v>
      </c>
      <c r="I9" s="55">
        <v>60218.236710479992</v>
      </c>
      <c r="J9" s="55">
        <v>58092.38715294002</v>
      </c>
      <c r="K9" s="55">
        <v>62321.288589899981</v>
      </c>
      <c r="L9" s="55">
        <v>61934.671549810002</v>
      </c>
      <c r="M9" s="55">
        <v>64167.920796589991</v>
      </c>
      <c r="N9" s="70">
        <v>60052.132054749993</v>
      </c>
    </row>
    <row r="10" spans="1:14">
      <c r="A10" s="53" t="s">
        <v>218</v>
      </c>
      <c r="B10" s="54" t="s">
        <v>38</v>
      </c>
      <c r="C10" s="55">
        <v>6523.9720640699998</v>
      </c>
      <c r="D10" s="55">
        <v>6289.3730924600004</v>
      </c>
      <c r="E10" s="55">
        <v>6286.0616911799989</v>
      </c>
      <c r="F10" s="55">
        <v>6786.5018780000009</v>
      </c>
      <c r="G10" s="55">
        <v>6448.732648180001</v>
      </c>
      <c r="H10" s="55">
        <v>6713.7611339299992</v>
      </c>
      <c r="I10" s="55">
        <v>7692.5540678700008</v>
      </c>
      <c r="J10" s="55">
        <v>7208.5547981999989</v>
      </c>
      <c r="K10" s="55">
        <v>6749.817061400001</v>
      </c>
      <c r="L10" s="55">
        <v>6278.0299592800002</v>
      </c>
      <c r="M10" s="55">
        <v>6862.0551880000003</v>
      </c>
      <c r="N10" s="70">
        <v>6797.512057760001</v>
      </c>
    </row>
    <row r="11" spans="1:14">
      <c r="A11" s="53" t="s">
        <v>219</v>
      </c>
      <c r="B11" s="54" t="s">
        <v>38</v>
      </c>
      <c r="C11" s="55">
        <v>22630.677569549596</v>
      </c>
      <c r="D11" s="55">
        <v>16683.757044810001</v>
      </c>
      <c r="E11" s="55">
        <v>15817.750701299898</v>
      </c>
      <c r="F11" s="55">
        <v>16187.423166559805</v>
      </c>
      <c r="G11" s="55">
        <v>23376.29346269989</v>
      </c>
      <c r="H11" s="55">
        <v>17954.169303869898</v>
      </c>
      <c r="I11" s="55">
        <v>17801.579893730104</v>
      </c>
      <c r="J11" s="55">
        <v>17881.2228024</v>
      </c>
      <c r="K11" s="55">
        <v>24560.334328980207</v>
      </c>
      <c r="L11" s="55">
        <v>19695.850402149899</v>
      </c>
      <c r="M11" s="55">
        <v>19200.067960290002</v>
      </c>
      <c r="N11" s="70">
        <v>19308.972948249997</v>
      </c>
    </row>
    <row r="12" spans="1:14">
      <c r="A12" s="53" t="s">
        <v>220</v>
      </c>
      <c r="B12" s="54" t="s">
        <v>38</v>
      </c>
      <c r="C12" s="55">
        <v>18611.22439747</v>
      </c>
      <c r="D12" s="55">
        <v>1045.4133127299999</v>
      </c>
      <c r="E12" s="55">
        <v>2695.4583958799999</v>
      </c>
      <c r="F12" s="55">
        <v>4220.1674509599907</v>
      </c>
      <c r="G12" s="55">
        <v>18533.239056020007</v>
      </c>
      <c r="H12" s="55">
        <v>1758.34717802</v>
      </c>
      <c r="I12" s="55">
        <v>2492.2058218699995</v>
      </c>
      <c r="J12" s="55">
        <v>3068.7690001100009</v>
      </c>
      <c r="K12" s="55">
        <v>11291.115467619999</v>
      </c>
      <c r="L12" s="55">
        <v>2823.9552613599999</v>
      </c>
      <c r="M12" s="55">
        <v>3106.0520279799994</v>
      </c>
      <c r="N12" s="70">
        <v>4069.1542413900006</v>
      </c>
    </row>
    <row r="13" spans="1:14">
      <c r="A13" s="56" t="s">
        <v>221</v>
      </c>
      <c r="B13" s="54" t="s">
        <v>38</v>
      </c>
      <c r="C13" s="55">
        <v>9072.2932486499994</v>
      </c>
      <c r="D13" s="55">
        <v>5129.5641728800001</v>
      </c>
      <c r="E13" s="55">
        <v>8532.2476238800009</v>
      </c>
      <c r="F13" s="55">
        <v>12779.58445423</v>
      </c>
      <c r="G13" s="55">
        <v>3044.8211691899996</v>
      </c>
      <c r="H13" s="55">
        <v>6126.9423748399995</v>
      </c>
      <c r="I13" s="55">
        <v>8122.4137782600019</v>
      </c>
      <c r="J13" s="55">
        <v>7566.0368468999986</v>
      </c>
      <c r="K13" s="55">
        <v>5520.6163692699993</v>
      </c>
      <c r="L13" s="55">
        <v>5822.8271226300003</v>
      </c>
      <c r="M13" s="55">
        <v>7288.5715072200001</v>
      </c>
      <c r="N13" s="70">
        <v>7664.9788839000012</v>
      </c>
    </row>
    <row r="14" spans="1:14">
      <c r="A14" s="53" t="s">
        <v>222</v>
      </c>
      <c r="B14" s="54" t="s">
        <v>38</v>
      </c>
      <c r="C14" s="55">
        <v>4451.6139027399986</v>
      </c>
      <c r="D14" s="55">
        <v>4409.3250547799998</v>
      </c>
      <c r="E14" s="55">
        <v>3704.2802181099996</v>
      </c>
      <c r="F14" s="55">
        <v>4656.5290869600012</v>
      </c>
      <c r="G14" s="55">
        <v>5890.6353590399976</v>
      </c>
      <c r="H14" s="55">
        <v>7957.3722127999999</v>
      </c>
      <c r="I14" s="55">
        <v>4563.9856972700009</v>
      </c>
      <c r="J14" s="55">
        <v>5373.5200899299998</v>
      </c>
      <c r="K14" s="55">
        <v>3825.0366083299996</v>
      </c>
      <c r="L14" s="55">
        <v>7022.9726063799999</v>
      </c>
      <c r="M14" s="55">
        <v>6238.5807219899989</v>
      </c>
      <c r="N14" s="70">
        <v>3874.9632353699999</v>
      </c>
    </row>
    <row r="15" spans="1:14" ht="25.5">
      <c r="A15" s="56" t="s">
        <v>223</v>
      </c>
      <c r="B15" s="54" t="s">
        <v>38</v>
      </c>
      <c r="C15" s="55">
        <v>1527.6365057399998</v>
      </c>
      <c r="D15" s="55">
        <v>1634.3356053800001</v>
      </c>
      <c r="E15" s="55">
        <v>1509.6807300099897</v>
      </c>
      <c r="F15" s="55">
        <v>1411.78617975002</v>
      </c>
      <c r="G15" s="55">
        <v>2094.1491672699904</v>
      </c>
      <c r="H15" s="55">
        <v>1568.4668275200002</v>
      </c>
      <c r="I15" s="55">
        <v>1550.2927306099996</v>
      </c>
      <c r="J15" s="55">
        <v>1406.1614418700005</v>
      </c>
      <c r="K15" s="55">
        <v>2189.4494296499897</v>
      </c>
      <c r="L15" s="55">
        <v>1974.3388674099999</v>
      </c>
      <c r="M15" s="55">
        <v>2096.4001282299996</v>
      </c>
      <c r="N15" s="70">
        <v>1986.3668245000104</v>
      </c>
    </row>
    <row r="16" spans="1:14">
      <c r="A16" s="57" t="s">
        <v>190</v>
      </c>
      <c r="B16" s="58" t="s">
        <v>38</v>
      </c>
      <c r="C16" s="59">
        <v>-29128.823883438978</v>
      </c>
      <c r="D16" s="59">
        <v>3127.6298702295026</v>
      </c>
      <c r="E16" s="59">
        <v>6407.8420156995271</v>
      </c>
      <c r="F16" s="59">
        <v>-6351.7792694810487</v>
      </c>
      <c r="G16" s="59">
        <v>-13589.900177958945</v>
      </c>
      <c r="H16" s="59">
        <v>-4489.8133494000249</v>
      </c>
      <c r="I16" s="59">
        <v>-550.61453283995797</v>
      </c>
      <c r="J16" s="59">
        <v>3254.1088822400197</v>
      </c>
      <c r="K16" s="59">
        <v>-11951.439948270039</v>
      </c>
      <c r="L16" s="59">
        <v>-9354.4906916098989</v>
      </c>
      <c r="M16" s="59">
        <v>-7763.8993732090894</v>
      </c>
      <c r="N16" s="166">
        <v>3363.8405019269849</v>
      </c>
    </row>
    <row r="17" spans="1:14" ht="15">
      <c r="A17" s="233" t="s">
        <v>155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</row>
    <row r="18" spans="1:14">
      <c r="A18" s="3"/>
      <c r="B18" s="4" t="s">
        <v>0</v>
      </c>
      <c r="C18" s="5" t="s">
        <v>224</v>
      </c>
      <c r="D18" s="5" t="s">
        <v>54</v>
      </c>
      <c r="E18" s="5" t="s">
        <v>225</v>
      </c>
      <c r="F18" s="5" t="s">
        <v>226</v>
      </c>
      <c r="G18" s="5" t="s">
        <v>227</v>
      </c>
      <c r="H18" s="5" t="s">
        <v>99</v>
      </c>
      <c r="I18" s="5" t="s">
        <v>228</v>
      </c>
      <c r="J18" s="5" t="s">
        <v>229</v>
      </c>
      <c r="K18" s="5" t="s">
        <v>230</v>
      </c>
      <c r="L18" s="5" t="s">
        <v>122</v>
      </c>
      <c r="M18" s="5" t="s">
        <v>231</v>
      </c>
      <c r="N18" s="5" t="s">
        <v>232</v>
      </c>
    </row>
    <row r="19" spans="1:14">
      <c r="A19" s="50" t="s">
        <v>180</v>
      </c>
      <c r="B19" s="51" t="s">
        <v>38</v>
      </c>
      <c r="C19" s="52">
        <v>350414.70215354004</v>
      </c>
      <c r="D19" s="52">
        <v>88469.165334429912</v>
      </c>
      <c r="E19" s="52">
        <v>182007.75475591002</v>
      </c>
      <c r="F19" s="52">
        <v>272862.12769436999</v>
      </c>
      <c r="G19" s="52">
        <v>380048.139612859</v>
      </c>
      <c r="H19" s="52">
        <v>90286.46881815989</v>
      </c>
      <c r="I19" s="52">
        <v>192177.12298541001</v>
      </c>
      <c r="J19" s="52">
        <v>296027.88400000002</v>
      </c>
      <c r="K19" s="52">
        <v>400535.25543188001</v>
      </c>
      <c r="L19" s="52">
        <v>96198.155077410105</v>
      </c>
      <c r="M19" s="52">
        <v>197393.904034501</v>
      </c>
      <c r="N19" s="165">
        <v>304511.82478234801</v>
      </c>
    </row>
    <row r="20" spans="1:14">
      <c r="A20" s="53" t="s">
        <v>181</v>
      </c>
      <c r="B20" s="54" t="s">
        <v>38</v>
      </c>
      <c r="C20" s="55">
        <v>315257.41337184003</v>
      </c>
      <c r="D20" s="55">
        <v>82859.363896990006</v>
      </c>
      <c r="E20" s="55">
        <v>167806.09092846999</v>
      </c>
      <c r="F20" s="55">
        <v>251163.19971811003</v>
      </c>
      <c r="G20" s="55">
        <v>349353.84285421995</v>
      </c>
      <c r="H20" s="55">
        <v>83834.060405389988</v>
      </c>
      <c r="I20" s="55">
        <v>177261.06271388</v>
      </c>
      <c r="J20" s="55">
        <v>270267.91600000003</v>
      </c>
      <c r="K20" s="55">
        <v>367290.72063892003</v>
      </c>
      <c r="L20" s="55">
        <v>86495.085891939991</v>
      </c>
      <c r="M20" s="55">
        <v>165548.40868345002</v>
      </c>
      <c r="N20" s="70">
        <v>264847.42545720999</v>
      </c>
    </row>
    <row r="21" spans="1:14">
      <c r="A21" s="53" t="s">
        <v>215</v>
      </c>
      <c r="B21" s="54" t="s">
        <v>38</v>
      </c>
      <c r="C21" s="55">
        <v>33671.670517860002</v>
      </c>
      <c r="D21" s="55">
        <v>5571.0019974799297</v>
      </c>
      <c r="E21" s="55">
        <v>13644.589243909801</v>
      </c>
      <c r="F21" s="55">
        <v>20790.2909294499</v>
      </c>
      <c r="G21" s="55">
        <v>28887.911405059302</v>
      </c>
      <c r="H21" s="55">
        <v>6423.4338858299297</v>
      </c>
      <c r="I21" s="55">
        <v>14490.724463609698</v>
      </c>
      <c r="J21" s="55">
        <v>24893.185000000001</v>
      </c>
      <c r="K21" s="55">
        <v>31379.0338746206</v>
      </c>
      <c r="L21" s="55">
        <v>9634.6196005901311</v>
      </c>
      <c r="M21" s="55">
        <v>31278.9220930007</v>
      </c>
      <c r="N21" s="70">
        <v>38530.764276278103</v>
      </c>
    </row>
    <row r="22" spans="1:14">
      <c r="A22" s="53" t="s">
        <v>216</v>
      </c>
      <c r="B22" s="54" t="s">
        <v>38</v>
      </c>
      <c r="C22" s="55">
        <v>1485.6182638399998</v>
      </c>
      <c r="D22" s="55">
        <v>38.799439960000001</v>
      </c>
      <c r="E22" s="55">
        <v>557.07458352999993</v>
      </c>
      <c r="F22" s="55">
        <v>908.63704681000002</v>
      </c>
      <c r="G22" s="55">
        <v>1806.3853535800001</v>
      </c>
      <c r="H22" s="55">
        <v>28.974526940000001</v>
      </c>
      <c r="I22" s="55">
        <v>425.33580791999998</v>
      </c>
      <c r="J22" s="55">
        <v>866.78200000000015</v>
      </c>
      <c r="K22" s="55">
        <v>1865.50091834</v>
      </c>
      <c r="L22" s="55">
        <v>68.449584879999989</v>
      </c>
      <c r="M22" s="55">
        <v>566.57325804999994</v>
      </c>
      <c r="N22" s="70">
        <v>1133.6350488599999</v>
      </c>
    </row>
    <row r="23" spans="1:14">
      <c r="A23" s="50" t="s">
        <v>184</v>
      </c>
      <c r="B23" s="51" t="s">
        <v>38</v>
      </c>
      <c r="C23" s="52">
        <v>375768.45341881004</v>
      </c>
      <c r="D23" s="52">
        <v>85341.535464200409</v>
      </c>
      <c r="E23" s="52">
        <v>172472.28286998099</v>
      </c>
      <c r="F23" s="52">
        <v>269678.43507792201</v>
      </c>
      <c r="G23" s="52">
        <v>390454.34717436996</v>
      </c>
      <c r="H23" s="52">
        <v>94776.282167559912</v>
      </c>
      <c r="I23" s="52">
        <v>197217.55086764999</v>
      </c>
      <c r="J23" s="52">
        <v>297814.20299999998</v>
      </c>
      <c r="K23" s="52">
        <v>414273.01438015001</v>
      </c>
      <c r="L23" s="52">
        <v>105552.64576902</v>
      </c>
      <c r="M23" s="52">
        <v>214512.29409931999</v>
      </c>
      <c r="N23" s="165">
        <v>318266.37434524001</v>
      </c>
    </row>
    <row r="24" spans="1:14">
      <c r="A24" s="53" t="s">
        <v>217</v>
      </c>
      <c r="B24" s="54" t="s">
        <v>38</v>
      </c>
      <c r="C24" s="55">
        <v>205610.98018656002</v>
      </c>
      <c r="D24" s="55">
        <v>50149.767181160001</v>
      </c>
      <c r="E24" s="55">
        <v>98735.035226579988</v>
      </c>
      <c r="F24" s="55">
        <v>149899.19521805999</v>
      </c>
      <c r="G24" s="55">
        <v>211287.23645211</v>
      </c>
      <c r="H24" s="55">
        <v>52697.223136579996</v>
      </c>
      <c r="I24" s="55">
        <v>112915.45984705999</v>
      </c>
      <c r="J24" s="55">
        <v>171007.84700000001</v>
      </c>
      <c r="K24" s="55">
        <v>233329.13558989999</v>
      </c>
      <c r="L24" s="55">
        <v>61934.671549810002</v>
      </c>
      <c r="M24" s="55">
        <v>126102.59234639999</v>
      </c>
      <c r="N24" s="70">
        <v>186154.72440114999</v>
      </c>
    </row>
    <row r="25" spans="1:14">
      <c r="A25" s="53" t="s">
        <v>218</v>
      </c>
      <c r="B25" s="54" t="s">
        <v>38</v>
      </c>
      <c r="C25" s="55">
        <v>25618.024497879996</v>
      </c>
      <c r="D25" s="55">
        <v>6289.3730924600004</v>
      </c>
      <c r="E25" s="55">
        <v>12575.434783639999</v>
      </c>
      <c r="F25" s="55">
        <v>19361.93666164</v>
      </c>
      <c r="G25" s="55">
        <v>25810.669309820005</v>
      </c>
      <c r="H25" s="55">
        <v>6713.7611339299992</v>
      </c>
      <c r="I25" s="55">
        <v>14406.3152018</v>
      </c>
      <c r="J25" s="55">
        <v>21614.87</v>
      </c>
      <c r="K25" s="55">
        <v>28364.6870614</v>
      </c>
      <c r="L25" s="55">
        <v>6278.0299592800002</v>
      </c>
      <c r="M25" s="55">
        <v>13140.08514728</v>
      </c>
      <c r="N25" s="70">
        <v>19937.597205040001</v>
      </c>
    </row>
    <row r="26" spans="1:14">
      <c r="A26" s="53" t="s">
        <v>219</v>
      </c>
      <c r="B26" s="54" t="s">
        <v>38</v>
      </c>
      <c r="C26" s="55">
        <v>69974.369583539898</v>
      </c>
      <c r="D26" s="55">
        <v>16683.757044810001</v>
      </c>
      <c r="E26" s="55">
        <v>32501.507746109899</v>
      </c>
      <c r="F26" s="55">
        <v>48688.930912669704</v>
      </c>
      <c r="G26" s="55">
        <v>72065.224375369595</v>
      </c>
      <c r="H26" s="55">
        <v>17954.169303869898</v>
      </c>
      <c r="I26" s="55">
        <v>35755.749197600002</v>
      </c>
      <c r="J26" s="55">
        <v>53636.972000000009</v>
      </c>
      <c r="K26" s="55">
        <v>78197.306328980208</v>
      </c>
      <c r="L26" s="55">
        <v>19695.850402149899</v>
      </c>
      <c r="M26" s="55">
        <v>38895.918362439901</v>
      </c>
      <c r="N26" s="70">
        <v>58204.891310689898</v>
      </c>
    </row>
    <row r="27" spans="1:14">
      <c r="A27" s="53" t="s">
        <v>220</v>
      </c>
      <c r="B27" s="54" t="s">
        <v>38</v>
      </c>
      <c r="C27" s="55">
        <v>24551.423166619999</v>
      </c>
      <c r="D27" s="55">
        <v>1045.4133127299999</v>
      </c>
      <c r="E27" s="55">
        <v>3740.8717086099996</v>
      </c>
      <c r="F27" s="55">
        <v>7961.0391595699903</v>
      </c>
      <c r="G27" s="55">
        <v>26494.278215589999</v>
      </c>
      <c r="H27" s="55">
        <v>1758.34717802</v>
      </c>
      <c r="I27" s="55">
        <v>4250.5529998899992</v>
      </c>
      <c r="J27" s="55">
        <v>7319.3220000000001</v>
      </c>
      <c r="K27" s="55">
        <v>18610.437467620002</v>
      </c>
      <c r="L27" s="55">
        <v>2823.9552613599999</v>
      </c>
      <c r="M27" s="55">
        <v>5930.0072893399993</v>
      </c>
      <c r="N27" s="70">
        <v>9999.1615307299999</v>
      </c>
    </row>
    <row r="28" spans="1:14">
      <c r="A28" s="56" t="s">
        <v>221</v>
      </c>
      <c r="B28" s="54" t="s">
        <v>38</v>
      </c>
      <c r="C28" s="55">
        <v>29641.408365930001</v>
      </c>
      <c r="D28" s="55">
        <v>5129.5641728800001</v>
      </c>
      <c r="E28" s="55">
        <v>13661.811796760001</v>
      </c>
      <c r="F28" s="55">
        <v>26441.396250990001</v>
      </c>
      <c r="G28" s="55">
        <v>29486.217420180001</v>
      </c>
      <c r="H28" s="55">
        <v>6126.9423748399995</v>
      </c>
      <c r="I28" s="55">
        <v>14249.356153100001</v>
      </c>
      <c r="J28" s="55">
        <v>21815.393</v>
      </c>
      <c r="K28" s="55">
        <v>27336.009369269999</v>
      </c>
      <c r="L28" s="55">
        <v>5822.8271226300003</v>
      </c>
      <c r="M28" s="55">
        <v>13111.39862985</v>
      </c>
      <c r="N28" s="70">
        <v>20776.377513750002</v>
      </c>
    </row>
    <row r="29" spans="1:14">
      <c r="A29" s="53" t="s">
        <v>222</v>
      </c>
      <c r="B29" s="54" t="s">
        <v>38</v>
      </c>
      <c r="C29" s="55">
        <v>15741.938647329998</v>
      </c>
      <c r="D29" s="55">
        <v>4409.3250547799998</v>
      </c>
      <c r="E29" s="55">
        <v>8113.6052728899995</v>
      </c>
      <c r="F29" s="55">
        <v>12770.134359850001</v>
      </c>
      <c r="G29" s="55">
        <v>18660.769718889998</v>
      </c>
      <c r="H29" s="55">
        <v>7957.3722127999999</v>
      </c>
      <c r="I29" s="55">
        <v>12521.357910070001</v>
      </c>
      <c r="J29" s="55">
        <v>17894.878000000001</v>
      </c>
      <c r="K29" s="55">
        <v>21719.91460833</v>
      </c>
      <c r="L29" s="55">
        <v>7022.9726063799999</v>
      </c>
      <c r="M29" s="55">
        <v>13261.553328369999</v>
      </c>
      <c r="N29" s="70">
        <v>17136.516563739999</v>
      </c>
    </row>
    <row r="30" spans="1:14" ht="25.5">
      <c r="A30" s="56" t="s">
        <v>223</v>
      </c>
      <c r="B30" s="54" t="s">
        <v>38</v>
      </c>
      <c r="C30" s="55">
        <v>4630.30897095</v>
      </c>
      <c r="D30" s="55">
        <v>1634.3356053800001</v>
      </c>
      <c r="E30" s="55">
        <v>3144.0163353899898</v>
      </c>
      <c r="F30" s="55">
        <v>4555.8025151400097</v>
      </c>
      <c r="G30" s="55">
        <v>6649.9516824100001</v>
      </c>
      <c r="H30" s="55">
        <v>1568.4668275200002</v>
      </c>
      <c r="I30" s="55">
        <v>3118.7595581299997</v>
      </c>
      <c r="J30" s="55">
        <v>4524.9210000000003</v>
      </c>
      <c r="K30" s="55">
        <v>6714.37042964999</v>
      </c>
      <c r="L30" s="55">
        <v>1974.3388674099999</v>
      </c>
      <c r="M30" s="55">
        <v>4070.7389956399993</v>
      </c>
      <c r="N30" s="70">
        <v>6057.1058201400101</v>
      </c>
    </row>
    <row r="31" spans="1:14">
      <c r="A31" s="57" t="s">
        <v>190</v>
      </c>
      <c r="B31" s="58" t="s">
        <v>38</v>
      </c>
      <c r="C31" s="59">
        <v>-25353.751265269995</v>
      </c>
      <c r="D31" s="59">
        <v>3127.6298702295026</v>
      </c>
      <c r="E31" s="59">
        <v>9535.4718859290297</v>
      </c>
      <c r="F31" s="59">
        <v>3183.692616447981</v>
      </c>
      <c r="G31" s="59">
        <v>-10406.207561510964</v>
      </c>
      <c r="H31" s="59">
        <v>-4489.8133494000249</v>
      </c>
      <c r="I31" s="59">
        <v>-5040.4278822399829</v>
      </c>
      <c r="J31" s="59">
        <v>-1786.3189999999631</v>
      </c>
      <c r="K31" s="59">
        <v>-13737.758948270002</v>
      </c>
      <c r="L31" s="59">
        <v>-9354.4906916098989</v>
      </c>
      <c r="M31" s="59">
        <v>-17118.390064818988</v>
      </c>
      <c r="N31" s="166">
        <v>-13754.549562892003</v>
      </c>
    </row>
    <row r="32" spans="1:14">
      <c r="A32" s="235" t="s">
        <v>233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</row>
    <row r="33" spans="1:14" s="136" customFormat="1" ht="30" customHeight="1">
      <c r="A33" s="218" t="s">
        <v>156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139"/>
    </row>
    <row r="34" spans="1:14" ht="15">
      <c r="A34" s="233" t="s">
        <v>155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</row>
    <row r="35" spans="1:14">
      <c r="A35" s="3"/>
      <c r="B35" s="4" t="s">
        <v>0</v>
      </c>
      <c r="C35" s="5" t="s">
        <v>53</v>
      </c>
      <c r="D35" s="5" t="s">
        <v>54</v>
      </c>
      <c r="E35" s="5" t="s">
        <v>56</v>
      </c>
      <c r="F35" s="5" t="s">
        <v>71</v>
      </c>
      <c r="G35" s="5" t="s">
        <v>94</v>
      </c>
      <c r="H35" s="5" t="s">
        <v>99</v>
      </c>
      <c r="I35" s="5" t="s">
        <v>100</v>
      </c>
      <c r="J35" s="5" t="s">
        <v>101</v>
      </c>
      <c r="K35" s="5" t="s">
        <v>102</v>
      </c>
      <c r="L35" s="5" t="s">
        <v>122</v>
      </c>
      <c r="M35" s="5" t="s">
        <v>133</v>
      </c>
      <c r="N35" s="5" t="s">
        <v>135</v>
      </c>
    </row>
    <row r="36" spans="1:14">
      <c r="A36" s="50" t="s">
        <v>180</v>
      </c>
      <c r="B36" s="51" t="s">
        <v>234</v>
      </c>
      <c r="C36" s="60">
        <v>15.872066903320729</v>
      </c>
      <c r="D36" s="60">
        <v>3.7803512103743202</v>
      </c>
      <c r="E36" s="60">
        <v>2.2780712121846847</v>
      </c>
      <c r="F36" s="60">
        <v>6.1867973253920496</v>
      </c>
      <c r="G36" s="60">
        <v>21.592144059685012</v>
      </c>
      <c r="H36" s="60">
        <v>2.0541659648988855</v>
      </c>
      <c r="I36" s="60">
        <v>8.9290043792899638</v>
      </c>
      <c r="J36" s="60">
        <v>14.304636811409296</v>
      </c>
      <c r="K36" s="60">
        <v>-2.4990578888652237</v>
      </c>
      <c r="L36" s="60">
        <v>6.5476990479675976</v>
      </c>
      <c r="M36" s="60">
        <v>-0.68201074557687491</v>
      </c>
      <c r="N36" s="68">
        <v>3.1460142432639344</v>
      </c>
    </row>
    <row r="37" spans="1:14">
      <c r="A37" s="53" t="s">
        <v>181</v>
      </c>
      <c r="B37" s="54" t="s">
        <v>234</v>
      </c>
      <c r="C37" s="61">
        <v>16.107559307699006</v>
      </c>
      <c r="D37" s="61">
        <v>3.2680564336034621</v>
      </c>
      <c r="E37" s="61">
        <v>12.773260586609865</v>
      </c>
      <c r="F37" s="61">
        <v>6.264203045299908</v>
      </c>
      <c r="G37" s="61">
        <v>20.847428627888775</v>
      </c>
      <c r="H37" s="61">
        <v>1.1763263227698957</v>
      </c>
      <c r="I37" s="61">
        <v>9.9830512291160716</v>
      </c>
      <c r="J37" s="61">
        <v>11.576390588152606</v>
      </c>
      <c r="K37" s="61">
        <v>-1.1893582319968345</v>
      </c>
      <c r="L37" s="61">
        <v>3.1741579421088204</v>
      </c>
      <c r="M37" s="61">
        <v>-15.384930653687263</v>
      </c>
      <c r="N37" s="69">
        <v>6.7652686499167487</v>
      </c>
    </row>
    <row r="38" spans="1:14">
      <c r="A38" s="53" t="s">
        <v>215</v>
      </c>
      <c r="B38" s="54" t="s">
        <v>234</v>
      </c>
      <c r="C38" s="61">
        <v>12.890617954961087</v>
      </c>
      <c r="D38" s="61">
        <v>11.743542115902713</v>
      </c>
      <c r="E38" s="61">
        <v>-48.689169529992668</v>
      </c>
      <c r="F38" s="61">
        <v>4.6390025646814763</v>
      </c>
      <c r="G38" s="61">
        <v>32.258469397171496</v>
      </c>
      <c r="H38" s="61">
        <v>15.301231066432976</v>
      </c>
      <c r="I38" s="61">
        <v>-7.799096557587859E-2</v>
      </c>
      <c r="J38" s="61">
        <v>45.576473720425753</v>
      </c>
      <c r="K38" s="61">
        <v>-19.904262071105592</v>
      </c>
      <c r="L38" s="61">
        <v>49.991729841636015</v>
      </c>
      <c r="M38" s="61">
        <v>168.29704823112229</v>
      </c>
      <c r="N38" s="69">
        <v>-30.287241581847681</v>
      </c>
    </row>
    <row r="39" spans="1:14">
      <c r="A39" s="53" t="s">
        <v>216</v>
      </c>
      <c r="B39" s="54" t="s">
        <v>234</v>
      </c>
      <c r="C39" s="61">
        <v>15.412177045253145</v>
      </c>
      <c r="D39" s="61">
        <v>62.655706618275332</v>
      </c>
      <c r="E39" s="61">
        <v>31.118479562134326</v>
      </c>
      <c r="F39" s="61">
        <v>21.765079697542333</v>
      </c>
      <c r="G39" s="61">
        <v>15.425900102379458</v>
      </c>
      <c r="H39" s="61">
        <v>-25.322306275886774</v>
      </c>
      <c r="I39" s="61">
        <v>-23.523000109599863</v>
      </c>
      <c r="J39" s="61">
        <v>25.566929973525816</v>
      </c>
      <c r="K39" s="61">
        <v>11.247095740373055</v>
      </c>
      <c r="L39" s="61">
        <v>136.24056061983109</v>
      </c>
      <c r="M39" s="61">
        <v>25.674150597755997</v>
      </c>
      <c r="N39" s="69">
        <v>28.455472259965831</v>
      </c>
    </row>
    <row r="40" spans="1:14">
      <c r="A40" s="50" t="s">
        <v>184</v>
      </c>
      <c r="B40" s="51" t="s">
        <v>234</v>
      </c>
      <c r="C40" s="60">
        <v>15.409825060041442</v>
      </c>
      <c r="D40" s="60">
        <v>-2.5011733045070059</v>
      </c>
      <c r="E40" s="60">
        <v>4.5855295049972398</v>
      </c>
      <c r="F40" s="60">
        <v>10.907446501454217</v>
      </c>
      <c r="G40" s="60">
        <v>2.98002614234764</v>
      </c>
      <c r="H40" s="60">
        <v>11.055281173511645</v>
      </c>
      <c r="I40" s="60">
        <v>17.571892529517939</v>
      </c>
      <c r="J40" s="60">
        <v>3.487947879220755</v>
      </c>
      <c r="K40" s="60">
        <v>-3.5744716321002983</v>
      </c>
      <c r="L40" s="60">
        <v>11.370316871480554</v>
      </c>
      <c r="M40" s="60">
        <v>6.3630407090069241</v>
      </c>
      <c r="N40" s="68">
        <v>3.138700987201787</v>
      </c>
    </row>
    <row r="41" spans="1:14">
      <c r="A41" s="53" t="s">
        <v>217</v>
      </c>
      <c r="B41" s="54" t="s">
        <v>234</v>
      </c>
      <c r="C41" s="61">
        <v>17.85157983071079</v>
      </c>
      <c r="D41" s="61">
        <v>-7.7684057524065651</v>
      </c>
      <c r="E41" s="61">
        <v>0.49102619649201529</v>
      </c>
      <c r="F41" s="61">
        <v>5.6545790838014938</v>
      </c>
      <c r="G41" s="61">
        <v>12.714110461484069</v>
      </c>
      <c r="H41" s="61">
        <v>5.0796964743976076</v>
      </c>
      <c r="I41" s="61">
        <v>23.94340740115895</v>
      </c>
      <c r="J41" s="61">
        <v>13.541172497728354</v>
      </c>
      <c r="K41" s="61">
        <v>1.5202429285727561</v>
      </c>
      <c r="L41" s="61">
        <v>17.529288762120359</v>
      </c>
      <c r="M41" s="61">
        <v>6.5589500820149738</v>
      </c>
      <c r="N41" s="69">
        <v>3.3734969379904243</v>
      </c>
    </row>
    <row r="42" spans="1:14">
      <c r="A42" s="53" t="s">
        <v>218</v>
      </c>
      <c r="B42" s="54" t="s">
        <v>234</v>
      </c>
      <c r="C42" s="61">
        <v>6.9066703752469749</v>
      </c>
      <c r="D42" s="61">
        <v>0.34996590117002313</v>
      </c>
      <c r="E42" s="61">
        <v>-0.51668201725495067</v>
      </c>
      <c r="F42" s="61">
        <v>4.2809169620699521</v>
      </c>
      <c r="G42" s="61">
        <v>-1.1532761813063388</v>
      </c>
      <c r="H42" s="61">
        <v>6.7477002116280005</v>
      </c>
      <c r="I42" s="61">
        <v>22.37477845092512</v>
      </c>
      <c r="J42" s="61">
        <v>6.2190054285283338</v>
      </c>
      <c r="K42" s="61">
        <v>4.6688927832195617</v>
      </c>
      <c r="L42" s="61">
        <v>-6.4901203060070287</v>
      </c>
      <c r="M42" s="61">
        <v>-10.79613965066298</v>
      </c>
      <c r="N42" s="69">
        <v>-5.70215184523029</v>
      </c>
    </row>
    <row r="43" spans="1:14">
      <c r="A43" s="53" t="s">
        <v>219</v>
      </c>
      <c r="B43" s="54" t="s">
        <v>234</v>
      </c>
      <c r="C43" s="61">
        <v>8.0696570843717979</v>
      </c>
      <c r="D43" s="61">
        <v>2.0988722050140751</v>
      </c>
      <c r="E43" s="61">
        <v>3.1956271288917435</v>
      </c>
      <c r="F43" s="61">
        <v>3.2691799847360414</v>
      </c>
      <c r="G43" s="61">
        <v>3.2947130763488275</v>
      </c>
      <c r="H43" s="61">
        <v>7.6146653037907868</v>
      </c>
      <c r="I43" s="61">
        <v>12.541790738092587</v>
      </c>
      <c r="J43" s="61">
        <v>10.463676759493552</v>
      </c>
      <c r="K43" s="61">
        <v>5.0651351899291228</v>
      </c>
      <c r="L43" s="61">
        <v>9.7007055509084097</v>
      </c>
      <c r="M43" s="61">
        <v>7.8559772498196168</v>
      </c>
      <c r="N43" s="69">
        <v>7.9846337223557668</v>
      </c>
    </row>
    <row r="44" spans="1:14">
      <c r="A44" s="53" t="s">
        <v>220</v>
      </c>
      <c r="B44" s="54" t="s">
        <v>234</v>
      </c>
      <c r="C44" s="61">
        <v>52.597894684690232</v>
      </c>
      <c r="D44" s="61">
        <v>21.997178425018788</v>
      </c>
      <c r="E44" s="61">
        <v>37.720139959926627</v>
      </c>
      <c r="F44" s="61">
        <v>34.99857652555724</v>
      </c>
      <c r="G44" s="61">
        <v>-0.41902316464785372</v>
      </c>
      <c r="H44" s="61">
        <v>68.196363735625226</v>
      </c>
      <c r="I44" s="61">
        <v>-7.5405568982504576</v>
      </c>
      <c r="J44" s="61">
        <v>-27.283240872067125</v>
      </c>
      <c r="K44" s="61">
        <v>-39.076405190206657</v>
      </c>
      <c r="L44" s="61">
        <v>60.602826146082009</v>
      </c>
      <c r="M44" s="61">
        <v>24.630638477900973</v>
      </c>
      <c r="N44" s="69">
        <v>32.598909896578732</v>
      </c>
    </row>
    <row r="45" spans="1:14">
      <c r="A45" s="56" t="s">
        <v>221</v>
      </c>
      <c r="B45" s="54" t="s">
        <v>234</v>
      </c>
      <c r="C45" s="61">
        <v>1.0488628217242564</v>
      </c>
      <c r="D45" s="61">
        <v>-8.6608897361176815</v>
      </c>
      <c r="E45" s="61">
        <v>45.127792445175999</v>
      </c>
      <c r="F45" s="61">
        <v>40.836891061245694</v>
      </c>
      <c r="G45" s="61">
        <v>-66.438241294249565</v>
      </c>
      <c r="H45" s="61">
        <v>19.443722085262863</v>
      </c>
      <c r="I45" s="61">
        <v>-4.8033515163455718</v>
      </c>
      <c r="J45" s="61">
        <v>-40.795908708943465</v>
      </c>
      <c r="K45" s="61">
        <v>81.311678502899554</v>
      </c>
      <c r="L45" s="61">
        <v>-4.9635729145884255</v>
      </c>
      <c r="M45" s="61">
        <v>-10.26594179764416</v>
      </c>
      <c r="N45" s="69">
        <v>1.3077128621246601</v>
      </c>
    </row>
    <row r="46" spans="1:14">
      <c r="A46" s="53" t="s">
        <v>222</v>
      </c>
      <c r="B46" s="54" t="s">
        <v>234</v>
      </c>
      <c r="C46" s="61">
        <v>-24.965000393441855</v>
      </c>
      <c r="D46" s="61">
        <v>46.483348773754358</v>
      </c>
      <c r="E46" s="61">
        <v>-15.119203059168456</v>
      </c>
      <c r="F46" s="61">
        <v>18.907079295265518</v>
      </c>
      <c r="G46" s="61">
        <v>32.325837050115041</v>
      </c>
      <c r="H46" s="61">
        <v>80.466899444704865</v>
      </c>
      <c r="I46" s="61">
        <v>23.208435338043643</v>
      </c>
      <c r="J46" s="61">
        <v>15.397541593326196</v>
      </c>
      <c r="K46" s="61">
        <v>-35.065805720601091</v>
      </c>
      <c r="L46" s="61">
        <v>-11.742565025636878</v>
      </c>
      <c r="M46" s="61">
        <v>36.691504658344485</v>
      </c>
      <c r="N46" s="69">
        <v>-27.887805935038784</v>
      </c>
    </row>
    <row r="47" spans="1:14" ht="25.5">
      <c r="A47" s="56" t="s">
        <v>223</v>
      </c>
      <c r="B47" s="54" t="s">
        <v>234</v>
      </c>
      <c r="C47" s="61">
        <v>21.509906531980263</v>
      </c>
      <c r="D47" s="61">
        <v>53.332461384219471</v>
      </c>
      <c r="E47" s="61">
        <v>35.325649224081673</v>
      </c>
      <c r="F47" s="61">
        <v>53.254392600189988</v>
      </c>
      <c r="G47" s="61">
        <v>37.084257897828053</v>
      </c>
      <c r="H47" s="61">
        <v>-4.0303091753718974</v>
      </c>
      <c r="I47" s="61">
        <v>2.6901052515746926</v>
      </c>
      <c r="J47" s="61">
        <v>-0.39841287304678019</v>
      </c>
      <c r="K47" s="61">
        <v>4.5507867285421923</v>
      </c>
      <c r="L47" s="61">
        <v>25.876992281165997</v>
      </c>
      <c r="M47" s="61">
        <v>35.226082586681628</v>
      </c>
      <c r="N47" s="69">
        <v>41.261647870134794</v>
      </c>
    </row>
    <row r="48" spans="1:14">
      <c r="A48" s="57" t="s">
        <v>190</v>
      </c>
      <c r="B48" s="58" t="s">
        <v>234</v>
      </c>
      <c r="C48" s="62">
        <v>14.033150548054408</v>
      </c>
      <c r="D48" s="62">
        <v>-236.9193153252117</v>
      </c>
      <c r="E48" s="62">
        <v>-21.324587751863461</v>
      </c>
      <c r="F48" s="62">
        <v>204.5983048109739</v>
      </c>
      <c r="G48" s="62">
        <v>-53.345523896399385</v>
      </c>
      <c r="H48" s="62">
        <v>-243.55321875316935</v>
      </c>
      <c r="I48" s="62">
        <v>-108.59282316091635</v>
      </c>
      <c r="J48" s="62">
        <v>-151.23145411987664</v>
      </c>
      <c r="K48" s="62">
        <v>-12.056455222138254</v>
      </c>
      <c r="L48" s="62">
        <v>108.34921106152314</v>
      </c>
      <c r="M48" s="62">
        <v>1310.0425815432934</v>
      </c>
      <c r="N48" s="72">
        <v>3.3720942862683074</v>
      </c>
    </row>
    <row r="49" spans="1:14" ht="15">
      <c r="A49" s="233" t="s">
        <v>155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</row>
    <row r="50" spans="1:14">
      <c r="A50" s="3"/>
      <c r="B50" s="4" t="s">
        <v>0</v>
      </c>
      <c r="C50" s="5" t="s">
        <v>224</v>
      </c>
      <c r="D50" s="5" t="s">
        <v>54</v>
      </c>
      <c r="E50" s="5" t="s">
        <v>225</v>
      </c>
      <c r="F50" s="5" t="s">
        <v>226</v>
      </c>
      <c r="G50" s="5" t="s">
        <v>227</v>
      </c>
      <c r="H50" s="5" t="s">
        <v>99</v>
      </c>
      <c r="I50" s="5" t="s">
        <v>228</v>
      </c>
      <c r="J50" s="5" t="s">
        <v>229</v>
      </c>
      <c r="K50" s="5" t="s">
        <v>230</v>
      </c>
      <c r="L50" s="5" t="s">
        <v>122</v>
      </c>
      <c r="M50" s="5" t="s">
        <v>231</v>
      </c>
      <c r="N50" s="5" t="s">
        <v>232</v>
      </c>
    </row>
    <row r="51" spans="1:14">
      <c r="A51" s="50" t="s">
        <v>180</v>
      </c>
      <c r="B51" s="51" t="s">
        <v>234</v>
      </c>
      <c r="C51" s="60">
        <v>11.354622564939618</v>
      </c>
      <c r="D51" s="60">
        <v>3.7803512103743202</v>
      </c>
      <c r="E51" s="60">
        <v>3.0028189980701825</v>
      </c>
      <c r="F51" s="60">
        <v>4.0415641921470069</v>
      </c>
      <c r="G51" s="60">
        <v>8.4566764114636328</v>
      </c>
      <c r="H51" s="60">
        <v>2.0541659648988855</v>
      </c>
      <c r="I51" s="60">
        <v>5.5873268933722642</v>
      </c>
      <c r="J51" s="60">
        <v>8.4899126534620137</v>
      </c>
      <c r="K51" s="60">
        <v>5.3906633617231989</v>
      </c>
      <c r="L51" s="60">
        <v>6.5476990479675976</v>
      </c>
      <c r="M51" s="60">
        <v>2.7145692307440044</v>
      </c>
      <c r="N51" s="68">
        <v>2.8659262322558732</v>
      </c>
    </row>
    <row r="52" spans="1:14">
      <c r="A52" s="53" t="s">
        <v>181</v>
      </c>
      <c r="B52" s="54" t="s">
        <v>234</v>
      </c>
      <c r="C52" s="61">
        <v>15.420386968415471</v>
      </c>
      <c r="D52" s="61">
        <v>3.2680564336034621</v>
      </c>
      <c r="E52" s="61">
        <v>7.8705936663136811</v>
      </c>
      <c r="F52" s="61">
        <v>7.3321002058832221</v>
      </c>
      <c r="G52" s="61">
        <v>10.815425121236984</v>
      </c>
      <c r="H52" s="61">
        <v>1.1763263227698957</v>
      </c>
      <c r="I52" s="61">
        <v>5.6344628094819029</v>
      </c>
      <c r="J52" s="61">
        <v>7.6064950212976896</v>
      </c>
      <c r="K52" s="61">
        <v>5.1343009821090959</v>
      </c>
      <c r="L52" s="61">
        <v>3.1741579421088204</v>
      </c>
      <c r="M52" s="61">
        <v>-6.607572949811086</v>
      </c>
      <c r="N52" s="69">
        <v>-2.0055989712038382</v>
      </c>
    </row>
    <row r="53" spans="1:14">
      <c r="A53" s="53" t="s">
        <v>215</v>
      </c>
      <c r="B53" s="54" t="s">
        <v>234</v>
      </c>
      <c r="C53" s="61">
        <v>-16.096166470263043</v>
      </c>
      <c r="D53" s="61">
        <v>11.743542115902713</v>
      </c>
      <c r="E53" s="61">
        <v>-34.148338277990376</v>
      </c>
      <c r="F53" s="61">
        <v>-24.533678737877992</v>
      </c>
      <c r="G53" s="61">
        <v>-14.20707389692268</v>
      </c>
      <c r="H53" s="61">
        <v>15.301231066432976</v>
      </c>
      <c r="I53" s="61">
        <v>6.2012509469830093</v>
      </c>
      <c r="J53" s="61">
        <v>19.73466405291262</v>
      </c>
      <c r="K53" s="61">
        <v>8.6234080222394169</v>
      </c>
      <c r="L53" s="61">
        <v>49.991729841636015</v>
      </c>
      <c r="M53" s="61">
        <v>115.8547847041803</v>
      </c>
      <c r="N53" s="69">
        <v>54.784388885062725</v>
      </c>
    </row>
    <row r="54" spans="1:14">
      <c r="A54" s="53" t="s">
        <v>216</v>
      </c>
      <c r="B54" s="54" t="s">
        <v>234</v>
      </c>
      <c r="C54" s="61">
        <v>5.0730151286541059</v>
      </c>
      <c r="D54" s="61">
        <v>62.655706618275332</v>
      </c>
      <c r="E54" s="61">
        <v>32.913357593234394</v>
      </c>
      <c r="F54" s="61">
        <v>28.366121463958734</v>
      </c>
      <c r="G54" s="61">
        <v>21.591488038851054</v>
      </c>
      <c r="H54" s="61">
        <v>-25.322306275886774</v>
      </c>
      <c r="I54" s="61">
        <v>-23.648319184697726</v>
      </c>
      <c r="J54" s="61">
        <v>-4.6063548648982078</v>
      </c>
      <c r="K54" s="61">
        <v>3.27258879966233</v>
      </c>
      <c r="L54" s="61">
        <v>136.24056061983109</v>
      </c>
      <c r="M54" s="61">
        <v>33.206103859603758</v>
      </c>
      <c r="N54" s="69">
        <v>30.786639415677712</v>
      </c>
    </row>
    <row r="55" spans="1:14">
      <c r="A55" s="50" t="s">
        <v>184</v>
      </c>
      <c r="B55" s="51" t="s">
        <v>234</v>
      </c>
      <c r="C55" s="60">
        <v>4.1362404506311492</v>
      </c>
      <c r="D55" s="60">
        <v>-2.5011733045070059</v>
      </c>
      <c r="E55" s="60">
        <v>0.95464626744143288</v>
      </c>
      <c r="F55" s="60">
        <v>4.329373800275448</v>
      </c>
      <c r="G55" s="60">
        <v>3.9082295551808386</v>
      </c>
      <c r="H55" s="60">
        <v>11.055281173511645</v>
      </c>
      <c r="I55" s="60">
        <v>14.347388221400962</v>
      </c>
      <c r="J55" s="60">
        <v>10.433080388481301</v>
      </c>
      <c r="K55" s="60">
        <v>6.1002438257251868</v>
      </c>
      <c r="L55" s="60">
        <v>11.370316871480554</v>
      </c>
      <c r="M55" s="60">
        <v>8.7693732913640474</v>
      </c>
      <c r="N55" s="68">
        <v>6.8674264488453645</v>
      </c>
    </row>
    <row r="56" spans="1:14">
      <c r="A56" s="53" t="s">
        <v>217</v>
      </c>
      <c r="B56" s="54" t="s">
        <v>234</v>
      </c>
      <c r="C56" s="61">
        <v>5.6716605247150653</v>
      </c>
      <c r="D56" s="61">
        <v>-7.7684057524065651</v>
      </c>
      <c r="E56" s="61">
        <v>-3.8809478857877906</v>
      </c>
      <c r="F56" s="61">
        <v>-0.82587700766697481</v>
      </c>
      <c r="G56" s="61">
        <v>2.7606775963032959</v>
      </c>
      <c r="H56" s="61">
        <v>5.0796964743976076</v>
      </c>
      <c r="I56" s="61">
        <v>14.362100127820241</v>
      </c>
      <c r="J56" s="61">
        <v>14.081898005678426</v>
      </c>
      <c r="K56" s="61">
        <v>10.432196240488949</v>
      </c>
      <c r="L56" s="61">
        <v>17.529288762120359</v>
      </c>
      <c r="M56" s="61">
        <v>11.678766146993084</v>
      </c>
      <c r="N56" s="69">
        <v>8.8574165846026887</v>
      </c>
    </row>
    <row r="57" spans="1:14">
      <c r="A57" s="53" t="s">
        <v>218</v>
      </c>
      <c r="B57" s="54" t="s">
        <v>234</v>
      </c>
      <c r="C57" s="61">
        <v>-1.4797652429183188</v>
      </c>
      <c r="D57" s="61">
        <v>0.34996590117002313</v>
      </c>
      <c r="E57" s="61">
        <v>-8.5123218944545442E-2</v>
      </c>
      <c r="F57" s="61">
        <v>1.402972096984783</v>
      </c>
      <c r="G57" s="61">
        <v>0.75198933452480787</v>
      </c>
      <c r="H57" s="61">
        <v>6.7477002116280005</v>
      </c>
      <c r="I57" s="61">
        <v>14.559181846673667</v>
      </c>
      <c r="J57" s="61">
        <v>11.635888381060184</v>
      </c>
      <c r="K57" s="61">
        <v>9.8952015576298464</v>
      </c>
      <c r="L57" s="61">
        <v>-6.4901203060070287</v>
      </c>
      <c r="M57" s="61">
        <v>-8.7894096219815481</v>
      </c>
      <c r="N57" s="69">
        <v>-7.7598097742896215</v>
      </c>
    </row>
    <row r="58" spans="1:14">
      <c r="A58" s="53" t="s">
        <v>219</v>
      </c>
      <c r="B58" s="54" t="s">
        <v>234</v>
      </c>
      <c r="C58" s="61">
        <v>5.7590281717003506</v>
      </c>
      <c r="D58" s="61">
        <v>2.0988722050140751</v>
      </c>
      <c r="E58" s="61">
        <v>2.6297109602080724</v>
      </c>
      <c r="F58" s="61">
        <v>2.8414321770297875</v>
      </c>
      <c r="G58" s="61">
        <v>2.9880294803277963</v>
      </c>
      <c r="H58" s="61">
        <v>7.6146653037907868</v>
      </c>
      <c r="I58" s="61">
        <v>10.012586114192203</v>
      </c>
      <c r="J58" s="61">
        <v>10.162558500627796</v>
      </c>
      <c r="K58" s="61">
        <v>8.5090721728279703</v>
      </c>
      <c r="L58" s="61">
        <v>9.7007055509084097</v>
      </c>
      <c r="M58" s="61">
        <v>8.7822776345312121</v>
      </c>
      <c r="N58" s="69">
        <v>8.5163631360284171</v>
      </c>
    </row>
    <row r="59" spans="1:14">
      <c r="A59" s="53" t="s">
        <v>220</v>
      </c>
      <c r="B59" s="54" t="s">
        <v>234</v>
      </c>
      <c r="C59" s="61">
        <v>38.702024717629143</v>
      </c>
      <c r="D59" s="61">
        <v>21.997178425018788</v>
      </c>
      <c r="E59" s="61">
        <v>32.932399267416201</v>
      </c>
      <c r="F59" s="61">
        <v>34.019743597050677</v>
      </c>
      <c r="G59" s="61">
        <v>7.9134111117904524</v>
      </c>
      <c r="H59" s="61">
        <v>68.196363735625226</v>
      </c>
      <c r="I59" s="61">
        <v>13.624666414165333</v>
      </c>
      <c r="J59" s="61">
        <v>-8.0607210529617817</v>
      </c>
      <c r="K59" s="61">
        <v>-29.756767419053205</v>
      </c>
      <c r="L59" s="61">
        <v>60.602826146082009</v>
      </c>
      <c r="M59" s="61">
        <v>39.511430383139867</v>
      </c>
      <c r="N59" s="69">
        <v>36.613220879338257</v>
      </c>
    </row>
    <row r="60" spans="1:14">
      <c r="A60" s="56" t="s">
        <v>221</v>
      </c>
      <c r="B60" s="54" t="s">
        <v>234</v>
      </c>
      <c r="C60" s="61">
        <v>-7.5320098881344393</v>
      </c>
      <c r="D60" s="61">
        <v>-8.6608897361176815</v>
      </c>
      <c r="E60" s="61">
        <v>18.849177216345893</v>
      </c>
      <c r="F60" s="61">
        <v>28.549021677537951</v>
      </c>
      <c r="G60" s="61">
        <v>-0.52356130934850853</v>
      </c>
      <c r="H60" s="61">
        <v>19.443722085262863</v>
      </c>
      <c r="I60" s="61">
        <v>4.3006327790238004</v>
      </c>
      <c r="J60" s="61">
        <v>-17.495306250390612</v>
      </c>
      <c r="K60" s="61">
        <v>-7.2922478331806246</v>
      </c>
      <c r="L60" s="61">
        <v>-4.9635729145884255</v>
      </c>
      <c r="M60" s="61">
        <v>-7.9860276564315882</v>
      </c>
      <c r="N60" s="69">
        <v>-4.762763092326594</v>
      </c>
    </row>
    <row r="61" spans="1:14">
      <c r="A61" s="53" t="s">
        <v>222</v>
      </c>
      <c r="B61" s="54" t="s">
        <v>234</v>
      </c>
      <c r="C61" s="61">
        <v>-17.875704353411578</v>
      </c>
      <c r="D61" s="61">
        <v>46.483348773754358</v>
      </c>
      <c r="E61" s="61">
        <v>10.026665036925237</v>
      </c>
      <c r="F61" s="61">
        <v>13.106882651617994</v>
      </c>
      <c r="G61" s="61">
        <v>18.541751031757855</v>
      </c>
      <c r="H61" s="61">
        <v>80.466899444704865</v>
      </c>
      <c r="I61" s="61">
        <v>54.32545075747808</v>
      </c>
      <c r="J61" s="61">
        <v>40.130694758094904</v>
      </c>
      <c r="K61" s="61">
        <v>16.39345501564857</v>
      </c>
      <c r="L61" s="61">
        <v>-11.742565025636878</v>
      </c>
      <c r="M61" s="61">
        <v>5.9114628270845486</v>
      </c>
      <c r="N61" s="69">
        <v>-4.2378687145003227</v>
      </c>
    </row>
    <row r="62" spans="1:14" ht="25.5">
      <c r="A62" s="56" t="s">
        <v>223</v>
      </c>
      <c r="B62" s="54" t="s">
        <v>234</v>
      </c>
      <c r="C62" s="61">
        <v>-10.540715648758407</v>
      </c>
      <c r="D62" s="61">
        <v>53.332461384219471</v>
      </c>
      <c r="E62" s="61">
        <v>44.1238750696007</v>
      </c>
      <c r="F62" s="61">
        <v>46.834787307517388</v>
      </c>
      <c r="G62" s="61">
        <v>43.617882178727058</v>
      </c>
      <c r="H62" s="61">
        <v>-4.0303091753718974</v>
      </c>
      <c r="I62" s="61">
        <v>-0.8033284361691102</v>
      </c>
      <c r="J62" s="61">
        <v>-0.6778501710155922</v>
      </c>
      <c r="K62" s="61">
        <v>0.96871000447093536</v>
      </c>
      <c r="L62" s="61">
        <v>25.876992281165997</v>
      </c>
      <c r="M62" s="61">
        <v>30.524297233121871</v>
      </c>
      <c r="N62" s="69">
        <v>33.861029179073171</v>
      </c>
    </row>
    <row r="63" spans="1:14">
      <c r="A63" s="57" t="s">
        <v>190</v>
      </c>
      <c r="B63" s="58" t="s">
        <v>234</v>
      </c>
      <c r="C63" s="62">
        <v>-45.07365321445873</v>
      </c>
      <c r="D63" s="62">
        <v>-236.9193153252117</v>
      </c>
      <c r="E63" s="62">
        <v>62.711100665483229</v>
      </c>
      <c r="F63" s="62">
        <v>-15.665394060891941</v>
      </c>
      <c r="G63" s="62">
        <v>-58.955945206555818</v>
      </c>
      <c r="H63" s="62">
        <v>-243.55321875316935</v>
      </c>
      <c r="I63" s="62">
        <v>-152.85976344472124</v>
      </c>
      <c r="J63" s="62">
        <v>-156.10840037669669</v>
      </c>
      <c r="K63" s="62">
        <v>32.015038783978497</v>
      </c>
      <c r="L63" s="62">
        <v>108.34921106152314</v>
      </c>
      <c r="M63" s="62">
        <v>239.62176356368218</v>
      </c>
      <c r="N63" s="72">
        <v>669.99402474542831</v>
      </c>
    </row>
    <row r="64" spans="1:14">
      <c r="A64" s="235" t="s">
        <v>233</v>
      </c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</row>
    <row r="65" spans="1:14" s="136" customFormat="1" ht="30" customHeight="1">
      <c r="A65" s="218" t="s">
        <v>157</v>
      </c>
      <c r="B65" s="208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139"/>
    </row>
    <row r="66" spans="1:14" ht="15">
      <c r="A66" s="233" t="s">
        <v>155</v>
      </c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</row>
    <row r="67" spans="1:14">
      <c r="A67" s="3"/>
      <c r="B67" s="4" t="s">
        <v>0</v>
      </c>
      <c r="C67" s="5" t="s">
        <v>53</v>
      </c>
      <c r="D67" s="5" t="s">
        <v>54</v>
      </c>
      <c r="E67" s="5" t="s">
        <v>56</v>
      </c>
      <c r="F67" s="5" t="s">
        <v>71</v>
      </c>
      <c r="G67" s="5" t="s">
        <v>94</v>
      </c>
      <c r="H67" s="5" t="s">
        <v>99</v>
      </c>
      <c r="I67" s="5" t="s">
        <v>100</v>
      </c>
      <c r="J67" s="5" t="s">
        <v>101</v>
      </c>
      <c r="K67" s="5" t="s">
        <v>102</v>
      </c>
      <c r="L67" s="5" t="s">
        <v>122</v>
      </c>
      <c r="M67" s="5" t="s">
        <v>133</v>
      </c>
      <c r="N67" s="5" t="s">
        <v>135</v>
      </c>
    </row>
    <row r="68" spans="1:14">
      <c r="A68" s="50" t="s">
        <v>180</v>
      </c>
      <c r="B68" s="51" t="s">
        <v>195</v>
      </c>
      <c r="C68" s="60">
        <v>100</v>
      </c>
      <c r="D68" s="60">
        <v>100</v>
      </c>
      <c r="E68" s="60">
        <v>100</v>
      </c>
      <c r="F68" s="60">
        <v>100</v>
      </c>
      <c r="G68" s="60">
        <v>100</v>
      </c>
      <c r="H68" s="60">
        <v>100</v>
      </c>
      <c r="I68" s="60">
        <v>100</v>
      </c>
      <c r="J68" s="60">
        <v>100</v>
      </c>
      <c r="K68" s="60">
        <v>100</v>
      </c>
      <c r="L68" s="60">
        <v>100</v>
      </c>
      <c r="M68" s="60">
        <v>100</v>
      </c>
      <c r="N68" s="68">
        <v>100</v>
      </c>
    </row>
    <row r="69" spans="1:14">
      <c r="A69" s="53" t="s">
        <v>181</v>
      </c>
      <c r="B69" s="51" t="s">
        <v>195</v>
      </c>
      <c r="C69" s="61">
        <v>92.172229979187762</v>
      </c>
      <c r="D69" s="61">
        <v>93.659032029709095</v>
      </c>
      <c r="E69" s="61">
        <v>90.814633358125988</v>
      </c>
      <c r="F69" s="61">
        <v>91.748042602310164</v>
      </c>
      <c r="G69" s="61">
        <v>91.60770270171102</v>
      </c>
      <c r="H69" s="61">
        <v>92.853404837700239</v>
      </c>
      <c r="I69" s="61">
        <v>91.69339727187608</v>
      </c>
      <c r="J69" s="61">
        <v>89.558181738363459</v>
      </c>
      <c r="K69" s="61">
        <v>92.838240317010957</v>
      </c>
      <c r="L69" s="61">
        <v>89.91345605571945</v>
      </c>
      <c r="M69" s="61">
        <v>78.119213115395084</v>
      </c>
      <c r="N69" s="69">
        <v>92.700657444152085</v>
      </c>
    </row>
    <row r="70" spans="1:14">
      <c r="A70" s="53" t="s">
        <v>215</v>
      </c>
      <c r="B70" s="51" t="s">
        <v>195</v>
      </c>
      <c r="C70" s="61">
        <v>6.9454650440553545</v>
      </c>
      <c r="D70" s="61">
        <v>6.2971115149786998</v>
      </c>
      <c r="E70" s="61">
        <v>8.6312903544554196</v>
      </c>
      <c r="F70" s="61">
        <v>7.8650057828039017</v>
      </c>
      <c r="G70" s="61">
        <v>7.5547362297305565</v>
      </c>
      <c r="H70" s="61">
        <v>7.1145033911636864</v>
      </c>
      <c r="I70" s="61">
        <v>7.917596214994929</v>
      </c>
      <c r="J70" s="61">
        <v>10.016739824303126</v>
      </c>
      <c r="K70" s="61">
        <v>6.2061161674592542</v>
      </c>
      <c r="L70" s="61">
        <v>10.015389165038776</v>
      </c>
      <c r="M70" s="61">
        <v>21.388549139142402</v>
      </c>
      <c r="N70" s="69">
        <v>6.769961676485547</v>
      </c>
    </row>
    <row r="71" spans="1:14">
      <c r="A71" s="53" t="s">
        <v>216</v>
      </c>
      <c r="B71" s="51" t="s">
        <v>195</v>
      </c>
      <c r="C71" s="61">
        <v>0.88230497675693864</v>
      </c>
      <c r="D71" s="61">
        <v>4.3856455312233242E-2</v>
      </c>
      <c r="E71" s="61">
        <v>0.55407628741831738</v>
      </c>
      <c r="F71" s="61">
        <v>0.38695161488608831</v>
      </c>
      <c r="G71" s="61">
        <v>0.83756106855874479</v>
      </c>
      <c r="H71" s="61">
        <v>3.2091771136110898E-2</v>
      </c>
      <c r="I71" s="61">
        <v>0.38900651312865864</v>
      </c>
      <c r="J71" s="61">
        <v>0.42507747441348187</v>
      </c>
      <c r="K71" s="61">
        <v>0.95564447240067185</v>
      </c>
      <c r="L71" s="61">
        <v>7.1154779241783789E-2</v>
      </c>
      <c r="M71" s="61">
        <v>0.4922377454622277</v>
      </c>
      <c r="N71" s="69">
        <v>0.52938087936270695</v>
      </c>
    </row>
    <row r="72" spans="1:14">
      <c r="A72" s="50" t="s">
        <v>184</v>
      </c>
      <c r="B72" s="51" t="s">
        <v>195</v>
      </c>
      <c r="C72" s="60">
        <v>100</v>
      </c>
      <c r="D72" s="60">
        <v>100</v>
      </c>
      <c r="E72" s="60">
        <v>100</v>
      </c>
      <c r="F72" s="60">
        <v>100</v>
      </c>
      <c r="G72" s="60">
        <v>100</v>
      </c>
      <c r="H72" s="60">
        <v>100</v>
      </c>
      <c r="I72" s="60">
        <v>100</v>
      </c>
      <c r="J72" s="60">
        <v>100</v>
      </c>
      <c r="K72" s="60">
        <v>100</v>
      </c>
      <c r="L72" s="60">
        <v>100</v>
      </c>
      <c r="M72" s="60">
        <v>100</v>
      </c>
      <c r="N72" s="68">
        <v>100</v>
      </c>
    </row>
    <row r="73" spans="1:14">
      <c r="A73" s="53" t="s">
        <v>217</v>
      </c>
      <c r="B73" s="51" t="s">
        <v>195</v>
      </c>
      <c r="C73" s="61">
        <v>46.438497516279</v>
      </c>
      <c r="D73" s="61">
        <v>58.763610132368818</v>
      </c>
      <c r="E73" s="61">
        <v>55.761335110728837</v>
      </c>
      <c r="F73" s="61">
        <v>52.634693205457708</v>
      </c>
      <c r="G73" s="61">
        <v>50.828050203444043</v>
      </c>
      <c r="H73" s="61">
        <v>55.601699002513982</v>
      </c>
      <c r="I73" s="61">
        <v>58.783181304378985</v>
      </c>
      <c r="J73" s="61">
        <v>57.747833473136637</v>
      </c>
      <c r="K73" s="61">
        <v>53.513588067173437</v>
      </c>
      <c r="L73" s="61">
        <v>58.676569496269323</v>
      </c>
      <c r="M73" s="61">
        <v>58.891453652705941</v>
      </c>
      <c r="N73" s="69">
        <v>57.879296806846746</v>
      </c>
    </row>
    <row r="74" spans="1:14">
      <c r="A74" s="53" t="s">
        <v>218</v>
      </c>
      <c r="B74" s="51" t="s">
        <v>195</v>
      </c>
      <c r="C74" s="61">
        <v>5.5626888015001228</v>
      </c>
      <c r="D74" s="61">
        <v>7.3696507313233255</v>
      </c>
      <c r="E74" s="61">
        <v>7.2145159755199781</v>
      </c>
      <c r="F74" s="61">
        <v>6.9815559240350158</v>
      </c>
      <c r="G74" s="61">
        <v>5.3394195384177605</v>
      </c>
      <c r="H74" s="61">
        <v>7.0837987947874899</v>
      </c>
      <c r="I74" s="61">
        <v>7.5092335007983335</v>
      </c>
      <c r="J74" s="61">
        <v>7.1657999002949557</v>
      </c>
      <c r="K74" s="61">
        <v>5.7958835243191249</v>
      </c>
      <c r="L74" s="61">
        <v>5.9477712884792693</v>
      </c>
      <c r="M74" s="61">
        <v>6.2977949113770855</v>
      </c>
      <c r="N74" s="69">
        <v>6.5515611932064743</v>
      </c>
    </row>
    <row r="75" spans="1:14">
      <c r="A75" s="53" t="s">
        <v>219</v>
      </c>
      <c r="B75" s="51" t="s">
        <v>195</v>
      </c>
      <c r="C75" s="61">
        <v>19.296130555157269</v>
      </c>
      <c r="D75" s="61">
        <v>19.549398723683154</v>
      </c>
      <c r="E75" s="61">
        <v>18.154039959779446</v>
      </c>
      <c r="F75" s="61">
        <v>16.652673517960125</v>
      </c>
      <c r="G75" s="61">
        <v>19.355095777734469</v>
      </c>
      <c r="H75" s="61">
        <v>18.943736653573083</v>
      </c>
      <c r="I75" s="61">
        <v>17.377352037533338</v>
      </c>
      <c r="J75" s="61">
        <v>17.775166890121323</v>
      </c>
      <c r="K75" s="61">
        <v>21.089288167993807</v>
      </c>
      <c r="L75" s="61">
        <v>18.659741078636884</v>
      </c>
      <c r="M75" s="61">
        <v>17.621264619069773</v>
      </c>
      <c r="N75" s="69">
        <v>18.610326362571456</v>
      </c>
    </row>
    <row r="76" spans="1:14">
      <c r="A76" s="53" t="s">
        <v>220</v>
      </c>
      <c r="B76" s="51" t="s">
        <v>195</v>
      </c>
      <c r="C76" s="61">
        <v>15.868929008476732</v>
      </c>
      <c r="D76" s="61">
        <v>1.2249759827306321</v>
      </c>
      <c r="E76" s="61">
        <v>3.093578875579774</v>
      </c>
      <c r="F76" s="61">
        <v>4.3414612708178302</v>
      </c>
      <c r="G76" s="61">
        <v>15.345145181946487</v>
      </c>
      <c r="H76" s="61">
        <v>1.8552607654637967</v>
      </c>
      <c r="I76" s="61">
        <v>2.4328142881227399</v>
      </c>
      <c r="J76" s="61">
        <v>3.0505677227434713</v>
      </c>
      <c r="K76" s="61">
        <v>9.6953724100472201</v>
      </c>
      <c r="L76" s="61">
        <v>2.6753997882152931</v>
      </c>
      <c r="M76" s="61">
        <v>2.8506443216155781</v>
      </c>
      <c r="N76" s="69">
        <v>3.9219221371778428</v>
      </c>
    </row>
    <row r="77" spans="1:14">
      <c r="A77" s="56" t="s">
        <v>221</v>
      </c>
      <c r="B77" s="51" t="s">
        <v>195</v>
      </c>
      <c r="C77" s="61">
        <v>7.7355242423749653</v>
      </c>
      <c r="D77" s="61">
        <v>6.0106302809981447</v>
      </c>
      <c r="E77" s="61">
        <v>9.7924646326561167</v>
      </c>
      <c r="F77" s="61">
        <v>13.146888508550598</v>
      </c>
      <c r="G77" s="61">
        <v>2.521050030869151</v>
      </c>
      <c r="H77" s="61">
        <v>6.4646367579684751</v>
      </c>
      <c r="I77" s="61">
        <v>7.9288492629268461</v>
      </c>
      <c r="J77" s="61">
        <v>7.521161675386316</v>
      </c>
      <c r="K77" s="61">
        <v>4.7404024683451027</v>
      </c>
      <c r="L77" s="61">
        <v>5.5165146076698504</v>
      </c>
      <c r="M77" s="61">
        <v>6.6892391990156241</v>
      </c>
      <c r="N77" s="69">
        <v>7.3876409156462213</v>
      </c>
    </row>
    <row r="78" spans="1:14">
      <c r="A78" s="53" t="s">
        <v>222</v>
      </c>
      <c r="B78" s="51" t="s">
        <v>195</v>
      </c>
      <c r="C78" s="61">
        <v>3.7956849848810683</v>
      </c>
      <c r="D78" s="61">
        <v>5.166681183782603</v>
      </c>
      <c r="E78" s="61">
        <v>4.2514041580047826</v>
      </c>
      <c r="F78" s="61">
        <v>4.7903645820676743</v>
      </c>
      <c r="G78" s="61">
        <v>4.877326328395613</v>
      </c>
      <c r="H78" s="61">
        <v>8.3959531127542526</v>
      </c>
      <c r="I78" s="61">
        <v>4.4552217628538484</v>
      </c>
      <c r="J78" s="61">
        <v>5.3416490271071124</v>
      </c>
      <c r="K78" s="61">
        <v>3.2844544461682208</v>
      </c>
      <c r="L78" s="61">
        <v>6.6535258829497401</v>
      </c>
      <c r="M78" s="61">
        <v>5.7255881581761185</v>
      </c>
      <c r="N78" s="69">
        <v>3.734757443934237</v>
      </c>
    </row>
    <row r="79" spans="1:14" ht="25.5">
      <c r="A79" s="63" t="s">
        <v>223</v>
      </c>
      <c r="B79" s="58" t="s">
        <v>195</v>
      </c>
      <c r="C79" s="64">
        <v>1.3025448913313278</v>
      </c>
      <c r="D79" s="64">
        <v>1.915052965112845</v>
      </c>
      <c r="E79" s="64">
        <v>1.7326612877302507</v>
      </c>
      <c r="F79" s="64">
        <v>1.4523629911098235</v>
      </c>
      <c r="G79" s="64">
        <v>1.7339129391940895</v>
      </c>
      <c r="H79" s="64">
        <v>1.6549149129388998</v>
      </c>
      <c r="I79" s="64">
        <v>1.5133478433859306</v>
      </c>
      <c r="J79" s="64">
        <v>1.3978213112102222</v>
      </c>
      <c r="K79" s="64">
        <v>1.880020415546825</v>
      </c>
      <c r="L79" s="64">
        <v>1.870477857779548</v>
      </c>
      <c r="M79" s="64">
        <v>1.9240151380398898</v>
      </c>
      <c r="N79" s="74">
        <v>1.9144951406170083</v>
      </c>
    </row>
    <row r="80" spans="1:14" ht="15">
      <c r="A80" s="233" t="s">
        <v>155</v>
      </c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</row>
    <row r="81" spans="1:14">
      <c r="A81" s="3"/>
      <c r="B81" s="4" t="s">
        <v>0</v>
      </c>
      <c r="C81" s="5" t="s">
        <v>224</v>
      </c>
      <c r="D81" s="5" t="s">
        <v>54</v>
      </c>
      <c r="E81" s="5" t="s">
        <v>225</v>
      </c>
      <c r="F81" s="5" t="s">
        <v>226</v>
      </c>
      <c r="G81" s="5" t="s">
        <v>227</v>
      </c>
      <c r="H81" s="5" t="s">
        <v>99</v>
      </c>
      <c r="I81" s="5" t="s">
        <v>228</v>
      </c>
      <c r="J81" s="5" t="s">
        <v>229</v>
      </c>
      <c r="K81" s="5" t="s">
        <v>230</v>
      </c>
      <c r="L81" s="5" t="s">
        <v>122</v>
      </c>
      <c r="M81" s="5" t="s">
        <v>231</v>
      </c>
      <c r="N81" s="5" t="s">
        <v>232</v>
      </c>
    </row>
    <row r="82" spans="1:14">
      <c r="A82" s="50" t="s">
        <v>180</v>
      </c>
      <c r="B82" s="51" t="s">
        <v>195</v>
      </c>
      <c r="C82" s="60">
        <v>100</v>
      </c>
      <c r="D82" s="60">
        <v>100</v>
      </c>
      <c r="E82" s="60">
        <v>100</v>
      </c>
      <c r="F82" s="60">
        <v>100</v>
      </c>
      <c r="G82" s="60">
        <v>100</v>
      </c>
      <c r="H82" s="60">
        <v>100</v>
      </c>
      <c r="I82" s="60">
        <v>100</v>
      </c>
      <c r="J82" s="60">
        <v>100</v>
      </c>
      <c r="K82" s="60">
        <v>100</v>
      </c>
      <c r="L82" s="60">
        <v>100</v>
      </c>
      <c r="M82" s="60">
        <v>100</v>
      </c>
      <c r="N82" s="68">
        <v>100</v>
      </c>
    </row>
    <row r="83" spans="1:14">
      <c r="A83" s="53" t="s">
        <v>181</v>
      </c>
      <c r="B83" s="51" t="s">
        <v>195</v>
      </c>
      <c r="C83" s="61">
        <v>89.96694814297625</v>
      </c>
      <c r="D83" s="61">
        <v>93.659032029709095</v>
      </c>
      <c r="E83" s="61">
        <v>92.197220472014592</v>
      </c>
      <c r="F83" s="61">
        <v>92.047658588749002</v>
      </c>
      <c r="G83" s="61">
        <v>91.923576631658761</v>
      </c>
      <c r="H83" s="61">
        <v>92.853404837700239</v>
      </c>
      <c r="I83" s="61">
        <v>92.238378824797778</v>
      </c>
      <c r="J83" s="61">
        <v>91.298127847983395</v>
      </c>
      <c r="K83" s="61">
        <v>91.699972888250798</v>
      </c>
      <c r="L83" s="61">
        <v>89.91345605571945</v>
      </c>
      <c r="M83" s="61">
        <v>83.867032010530096</v>
      </c>
      <c r="N83" s="69">
        <v>86.974430515633202</v>
      </c>
    </row>
    <row r="84" spans="1:14">
      <c r="A84" s="53" t="s">
        <v>215</v>
      </c>
      <c r="B84" s="51" t="s">
        <v>195</v>
      </c>
      <c r="C84" s="61">
        <v>9.6090918306008177</v>
      </c>
      <c r="D84" s="61">
        <v>6.2971115149786998</v>
      </c>
      <c r="E84" s="61">
        <v>7.4967076332590947</v>
      </c>
      <c r="F84" s="61">
        <v>7.6193391531187089</v>
      </c>
      <c r="G84" s="61">
        <v>7.6011190146822853</v>
      </c>
      <c r="H84" s="61">
        <v>7.1145033911636864</v>
      </c>
      <c r="I84" s="61">
        <v>7.5402962842303687</v>
      </c>
      <c r="J84" s="61">
        <v>8.4090676403983622</v>
      </c>
      <c r="K84" s="61">
        <v>7.8342751228692542</v>
      </c>
      <c r="L84" s="61">
        <v>10.015389165038776</v>
      </c>
      <c r="M84" s="61">
        <v>15.845941264495023</v>
      </c>
      <c r="N84" s="69">
        <v>12.653290000747342</v>
      </c>
    </row>
    <row r="85" spans="1:14">
      <c r="A85" s="53" t="s">
        <v>216</v>
      </c>
      <c r="B85" s="51" t="s">
        <v>195</v>
      </c>
      <c r="C85" s="61">
        <v>0.42396002642293568</v>
      </c>
      <c r="D85" s="61">
        <v>4.3856455312233242E-2</v>
      </c>
      <c r="E85" s="61">
        <v>0.30607189472618396</v>
      </c>
      <c r="F85" s="61">
        <v>0.3330022581322663</v>
      </c>
      <c r="G85" s="61">
        <v>0.4753043536590123</v>
      </c>
      <c r="H85" s="61">
        <v>3.2091771136110898E-2</v>
      </c>
      <c r="I85" s="61">
        <v>0.22132489097169555</v>
      </c>
      <c r="J85" s="61">
        <v>0.29280417381222107</v>
      </c>
      <c r="K85" s="61">
        <v>0.46575198888010749</v>
      </c>
      <c r="L85" s="61">
        <v>7.1154779241783789E-2</v>
      </c>
      <c r="M85" s="61">
        <v>0.28702672497473525</v>
      </c>
      <c r="N85" s="69">
        <v>0.37227948361948621</v>
      </c>
    </row>
    <row r="86" spans="1:14">
      <c r="A86" s="50" t="s">
        <v>184</v>
      </c>
      <c r="B86" s="51" t="s">
        <v>195</v>
      </c>
      <c r="C86" s="60">
        <v>100</v>
      </c>
      <c r="D86" s="60">
        <v>100</v>
      </c>
      <c r="E86" s="60">
        <v>100</v>
      </c>
      <c r="F86" s="60">
        <v>100</v>
      </c>
      <c r="G86" s="60">
        <v>100</v>
      </c>
      <c r="H86" s="60">
        <v>100</v>
      </c>
      <c r="I86" s="60">
        <v>100</v>
      </c>
      <c r="J86" s="60">
        <v>100</v>
      </c>
      <c r="K86" s="60">
        <v>100</v>
      </c>
      <c r="L86" s="60">
        <v>100</v>
      </c>
      <c r="M86" s="60">
        <v>100</v>
      </c>
      <c r="N86" s="68">
        <v>100</v>
      </c>
    </row>
    <row r="87" spans="1:14">
      <c r="A87" s="53" t="s">
        <v>217</v>
      </c>
      <c r="B87" s="51" t="s">
        <v>195</v>
      </c>
      <c r="C87" s="61">
        <v>54.717467183813262</v>
      </c>
      <c r="D87" s="61">
        <v>58.763610132368818</v>
      </c>
      <c r="E87" s="61">
        <v>57.246899956100108</v>
      </c>
      <c r="F87" s="61">
        <v>55.584420450507096</v>
      </c>
      <c r="G87" s="61">
        <v>54.113173020392281</v>
      </c>
      <c r="H87" s="61">
        <v>55.601699002513982</v>
      </c>
      <c r="I87" s="61">
        <v>57.254265327955537</v>
      </c>
      <c r="J87" s="61">
        <v>57.420984384683635</v>
      </c>
      <c r="K87" s="61">
        <v>56.322552396760706</v>
      </c>
      <c r="L87" s="61">
        <v>58.676569496269323</v>
      </c>
      <c r="M87" s="61">
        <v>58.785718028829635</v>
      </c>
      <c r="N87" s="69">
        <v>58.490226868647554</v>
      </c>
    </row>
    <row r="88" spans="1:14">
      <c r="A88" s="53" t="s">
        <v>218</v>
      </c>
      <c r="B88" s="51" t="s">
        <v>195</v>
      </c>
      <c r="C88" s="61">
        <v>6.8175027107258552</v>
      </c>
      <c r="D88" s="61">
        <v>7.3696507313233255</v>
      </c>
      <c r="E88" s="61">
        <v>7.291278676423647</v>
      </c>
      <c r="F88" s="61">
        <v>7.1796384668449589</v>
      </c>
      <c r="G88" s="61">
        <v>6.6104192453243238</v>
      </c>
      <c r="H88" s="61">
        <v>7.0837987947874899</v>
      </c>
      <c r="I88" s="61">
        <v>7.3047835440710251</v>
      </c>
      <c r="J88" s="61">
        <v>7.2578371958976051</v>
      </c>
      <c r="K88" s="61">
        <v>6.8468584910943946</v>
      </c>
      <c r="L88" s="61">
        <v>5.9477712884792693</v>
      </c>
      <c r="M88" s="61">
        <v>6.1255627340389598</v>
      </c>
      <c r="N88" s="69">
        <v>6.2644372174273917</v>
      </c>
    </row>
    <row r="89" spans="1:14">
      <c r="A89" s="53" t="s">
        <v>219</v>
      </c>
      <c r="B89" s="51" t="s">
        <v>195</v>
      </c>
      <c r="C89" s="61">
        <v>18.621672188524688</v>
      </c>
      <c r="D89" s="61">
        <v>19.549398723683154</v>
      </c>
      <c r="E89" s="61">
        <v>18.844481678607632</v>
      </c>
      <c r="F89" s="61">
        <v>18.054439873400081</v>
      </c>
      <c r="G89" s="61">
        <v>18.456760667896098</v>
      </c>
      <c r="H89" s="61">
        <v>18.943736653573083</v>
      </c>
      <c r="I89" s="61">
        <v>18.130105074469359</v>
      </c>
      <c r="J89" s="61">
        <v>18.010212897737457</v>
      </c>
      <c r="K89" s="61">
        <v>18.875790508822256</v>
      </c>
      <c r="L89" s="61">
        <v>18.659741078636884</v>
      </c>
      <c r="M89" s="61">
        <v>18.132256020921091</v>
      </c>
      <c r="N89" s="69">
        <v>18.288105814016042</v>
      </c>
    </row>
    <row r="90" spans="1:14">
      <c r="A90" s="53" t="s">
        <v>220</v>
      </c>
      <c r="B90" s="51" t="s">
        <v>195</v>
      </c>
      <c r="C90" s="61">
        <v>6.5336573475624853</v>
      </c>
      <c r="D90" s="61">
        <v>1.2249759827306321</v>
      </c>
      <c r="E90" s="61">
        <v>2.1689697882819075</v>
      </c>
      <c r="F90" s="61">
        <v>2.952048856731794</v>
      </c>
      <c r="G90" s="61">
        <v>6.7854996127775538</v>
      </c>
      <c r="H90" s="61">
        <v>1.8552607654637967</v>
      </c>
      <c r="I90" s="61">
        <v>2.155261020730598</v>
      </c>
      <c r="J90" s="61">
        <v>2.4576806365410322</v>
      </c>
      <c r="K90" s="61">
        <v>4.4923122727328977</v>
      </c>
      <c r="L90" s="61">
        <v>2.6753997882152931</v>
      </c>
      <c r="M90" s="61">
        <v>2.7644137200800176</v>
      </c>
      <c r="N90" s="69">
        <v>3.1417587080322198</v>
      </c>
    </row>
    <row r="91" spans="1:14">
      <c r="A91" s="56" t="s">
        <v>221</v>
      </c>
      <c r="B91" s="51" t="s">
        <v>195</v>
      </c>
      <c r="C91" s="61">
        <v>7.8882109704119792</v>
      </c>
      <c r="D91" s="61">
        <v>6.0106302809981447</v>
      </c>
      <c r="E91" s="61">
        <v>7.9211636614440941</v>
      </c>
      <c r="F91" s="61">
        <v>9.8047870395532044</v>
      </c>
      <c r="G91" s="61">
        <v>7.551770810996242</v>
      </c>
      <c r="H91" s="61">
        <v>6.4646367579684751</v>
      </c>
      <c r="I91" s="61">
        <v>7.2251967892363451</v>
      </c>
      <c r="J91" s="61">
        <v>7.3251687730957551</v>
      </c>
      <c r="K91" s="61">
        <v>6.5985493672985456</v>
      </c>
      <c r="L91" s="61">
        <v>5.5165146076698504</v>
      </c>
      <c r="M91" s="61">
        <v>6.1121898327092499</v>
      </c>
      <c r="N91" s="69">
        <v>6.5279838489041229</v>
      </c>
    </row>
    <row r="92" spans="1:14">
      <c r="A92" s="53" t="s">
        <v>222</v>
      </c>
      <c r="B92" s="51" t="s">
        <v>195</v>
      </c>
      <c r="C92" s="61">
        <v>4.1892656246438369</v>
      </c>
      <c r="D92" s="61">
        <v>5.166681183782603</v>
      </c>
      <c r="E92" s="61">
        <v>4.7042951701442242</v>
      </c>
      <c r="F92" s="61">
        <v>4.7353190684899014</v>
      </c>
      <c r="G92" s="61">
        <v>4.7792449626784226</v>
      </c>
      <c r="H92" s="61">
        <v>8.3959531127542526</v>
      </c>
      <c r="I92" s="61">
        <v>6.3490079128266403</v>
      </c>
      <c r="J92" s="61">
        <v>6.0087389452006761</v>
      </c>
      <c r="K92" s="61">
        <v>5.2428987296766376</v>
      </c>
      <c r="L92" s="61">
        <v>6.6535258829497401</v>
      </c>
      <c r="M92" s="61">
        <v>6.1821880112054792</v>
      </c>
      <c r="N92" s="69">
        <v>5.3843314735948606</v>
      </c>
    </row>
    <row r="93" spans="1:14" ht="25.5">
      <c r="A93" s="63" t="s">
        <v>223</v>
      </c>
      <c r="B93" s="58" t="s">
        <v>195</v>
      </c>
      <c r="C93" s="64">
        <v>1.2322239743178554</v>
      </c>
      <c r="D93" s="64">
        <v>1.915052965112845</v>
      </c>
      <c r="E93" s="64">
        <v>1.8229110689977477</v>
      </c>
      <c r="F93" s="64">
        <v>1.6893462444721015</v>
      </c>
      <c r="G93" s="64">
        <v>1.7031316799349785</v>
      </c>
      <c r="H93" s="64">
        <v>1.6549149129388998</v>
      </c>
      <c r="I93" s="64">
        <v>1.5813803307105041</v>
      </c>
      <c r="J93" s="64">
        <v>1.5193771668438529</v>
      </c>
      <c r="K93" s="64">
        <v>1.6207597880099116</v>
      </c>
      <c r="L93" s="64">
        <v>1.870477857779548</v>
      </c>
      <c r="M93" s="64">
        <v>1.8976716522155286</v>
      </c>
      <c r="N93" s="74">
        <v>1.90315606937777</v>
      </c>
    </row>
    <row r="94" spans="1:14">
      <c r="A94" s="256" t="s">
        <v>233</v>
      </c>
      <c r="B94" s="257"/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7"/>
    </row>
    <row r="95" spans="1:14" s="136" customFormat="1" ht="30" customHeight="1">
      <c r="A95" s="218" t="s">
        <v>158</v>
      </c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139"/>
    </row>
    <row r="96" spans="1:14" ht="15">
      <c r="A96" s="233" t="s">
        <v>155</v>
      </c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</row>
    <row r="97" spans="1:14">
      <c r="A97" s="3"/>
      <c r="B97" s="4" t="s">
        <v>0</v>
      </c>
      <c r="C97" s="5" t="s">
        <v>53</v>
      </c>
      <c r="D97" s="5" t="s">
        <v>54</v>
      </c>
      <c r="E97" s="5" t="s">
        <v>56</v>
      </c>
      <c r="F97" s="5" t="s">
        <v>71</v>
      </c>
      <c r="G97" s="5" t="s">
        <v>94</v>
      </c>
      <c r="H97" s="5" t="s">
        <v>99</v>
      </c>
      <c r="I97" s="5" t="s">
        <v>100</v>
      </c>
      <c r="J97" s="5" t="s">
        <v>101</v>
      </c>
      <c r="K97" s="5" t="s">
        <v>102</v>
      </c>
      <c r="L97" s="5" t="s">
        <v>122</v>
      </c>
      <c r="M97" s="5" t="s">
        <v>133</v>
      </c>
      <c r="N97" s="5" t="s">
        <v>135</v>
      </c>
    </row>
    <row r="98" spans="1:14">
      <c r="A98" s="50" t="s">
        <v>180</v>
      </c>
      <c r="B98" s="51" t="s">
        <v>193</v>
      </c>
      <c r="C98" s="60">
        <v>15.730449543981234</v>
      </c>
      <c r="D98" s="60">
        <v>18.120386976308279</v>
      </c>
      <c r="E98" s="60">
        <v>18.376716467287242</v>
      </c>
      <c r="F98" s="60">
        <v>17.254213441051917</v>
      </c>
      <c r="G98" s="60">
        <v>17.931410750227855</v>
      </c>
      <c r="H98" s="60">
        <v>17.153617194748552</v>
      </c>
      <c r="I98" s="60">
        <v>18.417229944074471</v>
      </c>
      <c r="J98" s="60">
        <v>18.27802404736552</v>
      </c>
      <c r="K98" s="60">
        <v>16.3295497958919</v>
      </c>
      <c r="L98" s="60">
        <v>17.288558417022422</v>
      </c>
      <c r="M98" s="60">
        <v>19.159420641184241</v>
      </c>
      <c r="N98" s="68">
        <v>18.389503624468986</v>
      </c>
    </row>
    <row r="99" spans="1:14">
      <c r="A99" s="53" t="s">
        <v>181</v>
      </c>
      <c r="B99" s="54" t="s">
        <v>193</v>
      </c>
      <c r="C99" s="61">
        <v>14.499106130438477</v>
      </c>
      <c r="D99" s="61">
        <v>16.971379042047808</v>
      </c>
      <c r="E99" s="61">
        <v>16.688747683029273</v>
      </c>
      <c r="F99" s="61">
        <v>15.830403098589841</v>
      </c>
      <c r="G99" s="61">
        <v>16.426553450291383</v>
      </c>
      <c r="H99" s="61">
        <v>15.927717618149231</v>
      </c>
      <c r="I99" s="61">
        <v>16.887383819095124</v>
      </c>
      <c r="J99" s="61">
        <v>16.369465994521388</v>
      </c>
      <c r="K99" s="61">
        <v>15.16006668219609</v>
      </c>
      <c r="L99" s="61">
        <v>15.544740374956845</v>
      </c>
      <c r="M99" s="61">
        <v>14.967188642361712</v>
      </c>
      <c r="N99" s="69">
        <v>17.04719076059893</v>
      </c>
    </row>
    <row r="100" spans="1:14">
      <c r="A100" s="53" t="s">
        <v>215</v>
      </c>
      <c r="B100" s="54" t="s">
        <v>193</v>
      </c>
      <c r="C100" s="61">
        <v>1.0925528743499815</v>
      </c>
      <c r="D100" s="61">
        <v>1.1410609748438092</v>
      </c>
      <c r="E100" s="61">
        <v>1.5861477559065849</v>
      </c>
      <c r="F100" s="61">
        <v>1.3570448849160612</v>
      </c>
      <c r="G100" s="61">
        <v>1.3546707844492636</v>
      </c>
      <c r="H100" s="61">
        <v>1.2203946770276231</v>
      </c>
      <c r="I100" s="61">
        <v>1.4582019009589531</v>
      </c>
      <c r="J100" s="61">
        <v>1.830862113848164</v>
      </c>
      <c r="K100" s="61">
        <v>1.0134308299561567</v>
      </c>
      <c r="L100" s="61">
        <v>1.7315164064898632</v>
      </c>
      <c r="M100" s="61">
        <v>4.0979220986146832</v>
      </c>
      <c r="N100" s="69">
        <v>1.2449623478724712</v>
      </c>
    </row>
    <row r="101" spans="1:14">
      <c r="A101" s="53" t="s">
        <v>216</v>
      </c>
      <c r="B101" s="54" t="s">
        <v>193</v>
      </c>
      <c r="C101" s="61">
        <v>0.13879053919278558</v>
      </c>
      <c r="D101" s="61">
        <v>7.9469594166683751E-3</v>
      </c>
      <c r="E101" s="61">
        <v>0.10182102835133575</v>
      </c>
      <c r="F101" s="61">
        <v>6.6765457546042906E-2</v>
      </c>
      <c r="G101" s="61">
        <v>0.15018651548726605</v>
      </c>
      <c r="H101" s="61">
        <v>5.5048995717032713E-3</v>
      </c>
      <c r="I101" s="61">
        <v>7.1644224020331299E-2</v>
      </c>
      <c r="J101" s="61">
        <v>7.7695762993230222E-2</v>
      </c>
      <c r="K101" s="61">
        <v>0.1560524399923561</v>
      </c>
      <c r="L101" s="61">
        <v>1.2301635575719137E-2</v>
      </c>
      <c r="M101" s="61">
        <v>9.4309900207789996E-2</v>
      </c>
      <c r="N101" s="69">
        <v>9.735051599765078E-2</v>
      </c>
    </row>
    <row r="102" spans="1:14">
      <c r="A102" s="50" t="s">
        <v>184</v>
      </c>
      <c r="B102" s="51" t="s">
        <v>193</v>
      </c>
      <c r="C102" s="60">
        <v>20.928392246784846</v>
      </c>
      <c r="D102" s="60">
        <v>17.47978114089679</v>
      </c>
      <c r="E102" s="60">
        <v>17.117823248798754</v>
      </c>
      <c r="F102" s="60">
        <v>18.460484000206058</v>
      </c>
      <c r="G102" s="60">
        <v>20.204898472962523</v>
      </c>
      <c r="H102" s="60">
        <v>18.006641357500936</v>
      </c>
      <c r="I102" s="60">
        <v>18.516756191547739</v>
      </c>
      <c r="J102" s="60">
        <v>17.705291793684946</v>
      </c>
      <c r="K102" s="60">
        <v>18.196993509133673</v>
      </c>
      <c r="L102" s="60">
        <v>18.969730562717427</v>
      </c>
      <c r="M102" s="60">
        <v>20.62936197212111</v>
      </c>
      <c r="N102" s="68">
        <v>17.812015220377038</v>
      </c>
    </row>
    <row r="103" spans="1:14">
      <c r="A103" s="53" t="s">
        <v>217</v>
      </c>
      <c r="B103" s="54" t="s">
        <v>193</v>
      </c>
      <c r="C103" s="61">
        <v>9.7188309137203053</v>
      </c>
      <c r="D103" s="61">
        <v>10.271750441627923</v>
      </c>
      <c r="E103" s="61">
        <v>9.5451267854249231</v>
      </c>
      <c r="F103" s="61">
        <v>9.7166191177510637</v>
      </c>
      <c r="G103" s="61">
        <v>10.269755939392287</v>
      </c>
      <c r="H103" s="61">
        <v>10.011998528059866</v>
      </c>
      <c r="I103" s="61">
        <v>10.884738363767326</v>
      </c>
      <c r="J103" s="61">
        <v>10.224422420950107</v>
      </c>
      <c r="K103" s="61">
        <v>9.7378641470880805</v>
      </c>
      <c r="L103" s="61">
        <v>11.130787136887934</v>
      </c>
      <c r="M103" s="61">
        <v>12.148931144660647</v>
      </c>
      <c r="N103" s="69">
        <v>10.309469156682743</v>
      </c>
    </row>
    <row r="104" spans="1:14">
      <c r="A104" s="53" t="s">
        <v>218</v>
      </c>
      <c r="B104" s="54" t="s">
        <v>193</v>
      </c>
      <c r="C104" s="61">
        <v>1.1641813318459204</v>
      </c>
      <c r="D104" s="61">
        <v>1.2881988186838171</v>
      </c>
      <c r="E104" s="61">
        <v>1.2349680929458591</v>
      </c>
      <c r="F104" s="61">
        <v>1.2888290143219223</v>
      </c>
      <c r="G104" s="61">
        <v>1.0788242967828325</v>
      </c>
      <c r="H104" s="61">
        <v>1.2755542434643568</v>
      </c>
      <c r="I104" s="61">
        <v>1.3904664591968521</v>
      </c>
      <c r="J104" s="61">
        <v>1.2687257816988069</v>
      </c>
      <c r="K104" s="61">
        <v>1.0546765487172989</v>
      </c>
      <c r="L104" s="61">
        <v>1.128276187911184</v>
      </c>
      <c r="M104" s="61">
        <v>1.2991949085298029</v>
      </c>
      <c r="N104" s="69">
        <v>1.166965076906253</v>
      </c>
    </row>
    <row r="105" spans="1:14">
      <c r="A105" s="53" t="s">
        <v>219</v>
      </c>
      <c r="B105" s="54" t="s">
        <v>193</v>
      </c>
      <c r="C105" s="61">
        <v>4.038369891035015</v>
      </c>
      <c r="D105" s="61">
        <v>3.4171921112610857</v>
      </c>
      <c r="E105" s="61">
        <v>3.1075764728313415</v>
      </c>
      <c r="F105" s="61">
        <v>3.0741641303895797</v>
      </c>
      <c r="G105" s="61">
        <v>3.9106774512359048</v>
      </c>
      <c r="H105" s="61">
        <v>3.4111307189183546</v>
      </c>
      <c r="I105" s="61">
        <v>3.2177219093370013</v>
      </c>
      <c r="J105" s="61">
        <v>3.1471451647104542</v>
      </c>
      <c r="K105" s="61">
        <v>3.8376163990523287</v>
      </c>
      <c r="L105" s="61">
        <v>3.5397026063181189</v>
      </c>
      <c r="M105" s="61">
        <v>3.6351544623332122</v>
      </c>
      <c r="N105" s="69">
        <v>3.3148741642630686</v>
      </c>
    </row>
    <row r="106" spans="1:14">
      <c r="A106" s="53" t="s">
        <v>220</v>
      </c>
      <c r="B106" s="54" t="s">
        <v>193</v>
      </c>
      <c r="C106" s="61">
        <v>3.3211117082578352</v>
      </c>
      <c r="D106" s="61">
        <v>0.2141231208098642</v>
      </c>
      <c r="E106" s="61">
        <v>0.52955336398392161</v>
      </c>
      <c r="F106" s="61">
        <v>0.80145476327446818</v>
      </c>
      <c r="G106" s="61">
        <v>3.1004710045409873</v>
      </c>
      <c r="H106" s="61">
        <v>0.33407015228349246</v>
      </c>
      <c r="I106" s="61">
        <v>0.45047829032482539</v>
      </c>
      <c r="J106" s="61">
        <v>0.54011191667570158</v>
      </c>
      <c r="K106" s="61">
        <v>1.7642662881426296</v>
      </c>
      <c r="L106" s="61">
        <v>0.50751613129995388</v>
      </c>
      <c r="M106" s="61">
        <v>0.58806973564379383</v>
      </c>
      <c r="N106" s="69">
        <v>0.69857336800545389</v>
      </c>
    </row>
    <row r="107" spans="1:14">
      <c r="A107" s="56" t="s">
        <v>221</v>
      </c>
      <c r="B107" s="54" t="s">
        <v>193</v>
      </c>
      <c r="C107" s="61">
        <v>1.6189208557893642</v>
      </c>
      <c r="D107" s="61">
        <v>1.0506450183069456</v>
      </c>
      <c r="E107" s="61">
        <v>1.6762567875192043</v>
      </c>
      <c r="F107" s="61">
        <v>2.4269792496459117</v>
      </c>
      <c r="G107" s="61">
        <v>0.50937559918970221</v>
      </c>
      <c r="H107" s="61">
        <v>1.164063956072559</v>
      </c>
      <c r="I107" s="61">
        <v>1.4681656868114938</v>
      </c>
      <c r="J107" s="61">
        <v>1.3316436209019507</v>
      </c>
      <c r="K107" s="61">
        <v>0.8626107294715708</v>
      </c>
      <c r="L107" s="61">
        <v>1.046467957527919</v>
      </c>
      <c r="M107" s="61">
        <v>1.3799473675459482</v>
      </c>
      <c r="N107" s="69">
        <v>1.3158877243217066</v>
      </c>
    </row>
    <row r="108" spans="1:14">
      <c r="A108" s="53" t="s">
        <v>222</v>
      </c>
      <c r="B108" s="54" t="s">
        <v>193</v>
      </c>
      <c r="C108" s="61">
        <v>0.79437584208822587</v>
      </c>
      <c r="D108" s="61">
        <v>0.90312456317309453</v>
      </c>
      <c r="E108" s="61">
        <v>0.72774784935933945</v>
      </c>
      <c r="F108" s="61">
        <v>0.88432448722414081</v>
      </c>
      <c r="G108" s="61">
        <v>0.98545883284740421</v>
      </c>
      <c r="H108" s="61">
        <v>1.5118291655575944</v>
      </c>
      <c r="I108" s="61">
        <v>0.8249625516204222</v>
      </c>
      <c r="J108" s="61">
        <v>0.9457545468438473</v>
      </c>
      <c r="K108" s="61">
        <v>0.59767196237968345</v>
      </c>
      <c r="L108" s="61">
        <v>1.2621559329162315</v>
      </c>
      <c r="M108" s="61">
        <v>1.1811523061830538</v>
      </c>
      <c r="N108" s="69">
        <v>0.66523556435773079</v>
      </c>
    </row>
    <row r="109" spans="1:14" ht="25.5">
      <c r="A109" s="63" t="s">
        <v>223</v>
      </c>
      <c r="B109" s="65" t="s">
        <v>193</v>
      </c>
      <c r="C109" s="64">
        <v>0.2726017040482776</v>
      </c>
      <c r="D109" s="64">
        <v>0.33474706703397988</v>
      </c>
      <c r="E109" s="64">
        <v>0.2965938967340247</v>
      </c>
      <c r="F109" s="64">
        <v>0.26811323759874311</v>
      </c>
      <c r="G109" s="64">
        <v>0.35033534897372615</v>
      </c>
      <c r="H109" s="64">
        <v>0.2979945931447065</v>
      </c>
      <c r="I109" s="64">
        <v>0.28022293048981844</v>
      </c>
      <c r="J109" s="64">
        <v>0.24748834190408278</v>
      </c>
      <c r="K109" s="64">
        <v>0.34210719298744363</v>
      </c>
      <c r="L109" s="64">
        <v>0.35482460985606912</v>
      </c>
      <c r="M109" s="64">
        <v>0.39691204722465451</v>
      </c>
      <c r="N109" s="74">
        <v>0.34101016584008037</v>
      </c>
    </row>
    <row r="110" spans="1:14" ht="15">
      <c r="A110" s="233" t="s">
        <v>155</v>
      </c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</row>
    <row r="111" spans="1:14">
      <c r="A111" s="3"/>
      <c r="B111" s="4" t="s">
        <v>0</v>
      </c>
      <c r="C111" s="5" t="s">
        <v>224</v>
      </c>
      <c r="D111" s="5" t="s">
        <v>54</v>
      </c>
      <c r="E111" s="5" t="s">
        <v>225</v>
      </c>
      <c r="F111" s="5" t="s">
        <v>226</v>
      </c>
      <c r="G111" s="5" t="s">
        <v>227</v>
      </c>
      <c r="H111" s="5" t="s">
        <v>99</v>
      </c>
      <c r="I111" s="5" t="s">
        <v>228</v>
      </c>
      <c r="J111" s="5" t="s">
        <v>229</v>
      </c>
      <c r="K111" s="5" t="s">
        <v>230</v>
      </c>
      <c r="L111" s="5" t="s">
        <v>122</v>
      </c>
      <c r="M111" s="5" t="s">
        <v>231</v>
      </c>
      <c r="N111" s="5" t="s">
        <v>232</v>
      </c>
    </row>
    <row r="112" spans="1:14">
      <c r="A112" s="50" t="s">
        <v>180</v>
      </c>
      <c r="B112" s="51" t="s">
        <v>193</v>
      </c>
      <c r="C112" s="60">
        <v>17.610242688188254</v>
      </c>
      <c r="D112" s="60">
        <v>18.120386976308279</v>
      </c>
      <c r="E112" s="60">
        <v>18.251221852792117</v>
      </c>
      <c r="F112" s="60">
        <v>17.90669609755523</v>
      </c>
      <c r="G112" s="60">
        <v>17.913659538068021</v>
      </c>
      <c r="H112" s="60">
        <v>17.153617194748552</v>
      </c>
      <c r="I112" s="60">
        <v>17.801163362568573</v>
      </c>
      <c r="J112" s="60">
        <v>17.965593303348996</v>
      </c>
      <c r="K112" s="60">
        <v>17.507914057822088</v>
      </c>
      <c r="L112" s="60">
        <v>17.288558417022422</v>
      </c>
      <c r="M112" s="60">
        <v>18.199625636199915</v>
      </c>
      <c r="N112" s="68">
        <v>18.265970198313227</v>
      </c>
    </row>
    <row r="113" spans="1:14">
      <c r="A113" s="53" t="s">
        <v>181</v>
      </c>
      <c r="B113" s="54" t="s">
        <v>193</v>
      </c>
      <c r="C113" s="61">
        <v>15.843397907134593</v>
      </c>
      <c r="D113" s="61">
        <v>16.971379042047808</v>
      </c>
      <c r="E113" s="61">
        <v>16.827119250455258</v>
      </c>
      <c r="F113" s="61">
        <v>16.48269448840248</v>
      </c>
      <c r="G113" s="61">
        <v>16.466876553010408</v>
      </c>
      <c r="H113" s="61">
        <v>15.927717618149231</v>
      </c>
      <c r="I113" s="61">
        <v>16.419504497587109</v>
      </c>
      <c r="J113" s="61">
        <v>16.402250342740309</v>
      </c>
      <c r="K113" s="61">
        <v>16.054752444321103</v>
      </c>
      <c r="L113" s="61">
        <v>15.544740374956845</v>
      </c>
      <c r="M113" s="61">
        <v>15.263485858108425</v>
      </c>
      <c r="N113" s="69">
        <v>15.886723558138204</v>
      </c>
    </row>
    <row r="114" spans="1:14">
      <c r="A114" s="53" t="s">
        <v>215</v>
      </c>
      <c r="B114" s="54" t="s">
        <v>193</v>
      </c>
      <c r="C114" s="61">
        <v>1.6921843914996755</v>
      </c>
      <c r="D114" s="61">
        <v>1.1410609748438092</v>
      </c>
      <c r="E114" s="61">
        <v>1.3682407418013189</v>
      </c>
      <c r="F114" s="61">
        <v>1.3643719067910054</v>
      </c>
      <c r="G114" s="61">
        <v>1.361638581373535</v>
      </c>
      <c r="H114" s="61">
        <v>1.2203946770276231</v>
      </c>
      <c r="I114" s="61">
        <v>1.3422604595775358</v>
      </c>
      <c r="J114" s="61">
        <v>1.5107388928774954</v>
      </c>
      <c r="K114" s="61">
        <v>1.3716181555652847</v>
      </c>
      <c r="L114" s="61">
        <v>1.7315164064898632</v>
      </c>
      <c r="M114" s="61">
        <v>2.8839019886702175</v>
      </c>
      <c r="N114" s="69">
        <v>2.311246180642657</v>
      </c>
    </row>
    <row r="115" spans="1:14">
      <c r="A115" s="53" t="s">
        <v>216</v>
      </c>
      <c r="B115" s="54" t="s">
        <v>193</v>
      </c>
      <c r="C115" s="61">
        <v>7.4660389553986031E-2</v>
      </c>
      <c r="D115" s="61">
        <v>7.9469594166683751E-3</v>
      </c>
      <c r="E115" s="61">
        <v>5.5861860535520169E-2</v>
      </c>
      <c r="F115" s="61">
        <v>5.9629702361741324E-2</v>
      </c>
      <c r="G115" s="61">
        <v>8.5144403684090209E-2</v>
      </c>
      <c r="H115" s="61">
        <v>5.5048995717032713E-3</v>
      </c>
      <c r="I115" s="61">
        <v>3.9398405403898308E-2</v>
      </c>
      <c r="J115" s="61">
        <v>5.2604007042334734E-2</v>
      </c>
      <c r="K115" s="61">
        <v>8.1543457935726316E-2</v>
      </c>
      <c r="L115" s="61">
        <v>1.2301635575719137E-2</v>
      </c>
      <c r="M115" s="61">
        <v>5.2237789421246933E-2</v>
      </c>
      <c r="N115" s="69">
        <v>6.8000459532369731E-2</v>
      </c>
    </row>
    <row r="116" spans="1:14">
      <c r="A116" s="50" t="s">
        <v>184</v>
      </c>
      <c r="B116" s="51" t="s">
        <v>193</v>
      </c>
      <c r="C116" s="60">
        <v>18.88440644357124</v>
      </c>
      <c r="D116" s="60">
        <v>17.47978114089679</v>
      </c>
      <c r="E116" s="60">
        <v>17.295031754768278</v>
      </c>
      <c r="F116" s="60">
        <v>17.697764881514065</v>
      </c>
      <c r="G116" s="60">
        <v>18.40415860886802</v>
      </c>
      <c r="H116" s="60">
        <v>18.006641357500936</v>
      </c>
      <c r="I116" s="60">
        <v>18.268052858857946</v>
      </c>
      <c r="J116" s="60">
        <v>18.074002957974788</v>
      </c>
      <c r="K116" s="60">
        <v>18.108409269545824</v>
      </c>
      <c r="L116" s="60">
        <v>18.969730562717427</v>
      </c>
      <c r="M116" s="60">
        <v>19.77793319436897</v>
      </c>
      <c r="N116" s="68">
        <v>19.091029102303519</v>
      </c>
    </row>
    <row r="117" spans="1:14">
      <c r="A117" s="53" t="s">
        <v>217</v>
      </c>
      <c r="B117" s="54" t="s">
        <v>193</v>
      </c>
      <c r="C117" s="61">
        <v>10.333068898619011</v>
      </c>
      <c r="D117" s="61">
        <v>10.271750441627923</v>
      </c>
      <c r="E117" s="61">
        <v>9.9008695260279396</v>
      </c>
      <c r="F117" s="61">
        <v>9.8372000420829675</v>
      </c>
      <c r="G117" s="61">
        <v>9.9590741909641753</v>
      </c>
      <c r="H117" s="61">
        <v>10.011998528059866</v>
      </c>
      <c r="I117" s="61">
        <v>10.459239454061695</v>
      </c>
      <c r="J117" s="61">
        <v>10.378270416185961</v>
      </c>
      <c r="K117" s="61">
        <v>10.199118299059819</v>
      </c>
      <c r="L117" s="61">
        <v>11.130787136887934</v>
      </c>
      <c r="M117" s="61">
        <v>11.62660003957204</v>
      </c>
      <c r="N117" s="69">
        <v>11.166386233496857</v>
      </c>
    </row>
    <row r="118" spans="1:14">
      <c r="A118" s="53" t="s">
        <v>218</v>
      </c>
      <c r="B118" s="54" t="s">
        <v>193</v>
      </c>
      <c r="C118" s="61">
        <v>1.2874449211949575</v>
      </c>
      <c r="D118" s="61">
        <v>1.2881988186838171</v>
      </c>
      <c r="E118" s="61">
        <v>1.2610289624161182</v>
      </c>
      <c r="F118" s="61">
        <v>1.2706355352049621</v>
      </c>
      <c r="G118" s="61">
        <v>1.2165920426206254</v>
      </c>
      <c r="H118" s="61">
        <v>1.2755542434643568</v>
      </c>
      <c r="I118" s="61">
        <v>1.334441719056052</v>
      </c>
      <c r="J118" s="61">
        <v>1.3117817094715274</v>
      </c>
      <c r="K118" s="61">
        <v>1.2398571576740225</v>
      </c>
      <c r="L118" s="61">
        <v>1.128276187911184</v>
      </c>
      <c r="M118" s="61">
        <v>1.2115097053173869</v>
      </c>
      <c r="N118" s="69">
        <v>1.1959455322745962</v>
      </c>
    </row>
    <row r="119" spans="1:14">
      <c r="A119" s="53" t="s">
        <v>219</v>
      </c>
      <c r="B119" s="54" t="s">
        <v>193</v>
      </c>
      <c r="C119" s="61">
        <v>3.5165922626704695</v>
      </c>
      <c r="D119" s="61">
        <v>3.4171921112610857</v>
      </c>
      <c r="E119" s="61">
        <v>3.2591590903366803</v>
      </c>
      <c r="F119" s="61">
        <v>3.1952323194686723</v>
      </c>
      <c r="G119" s="61">
        <v>3.396811507378767</v>
      </c>
      <c r="H119" s="61">
        <v>3.4111307189183546</v>
      </c>
      <c r="I119" s="61">
        <v>3.3120171783705499</v>
      </c>
      <c r="J119" s="61">
        <v>3.2551664118746242</v>
      </c>
      <c r="K119" s="61">
        <v>3.4181053981996197</v>
      </c>
      <c r="L119" s="61">
        <v>3.5397026063181189</v>
      </c>
      <c r="M119" s="61">
        <v>3.5861854824497179</v>
      </c>
      <c r="N119" s="69">
        <v>3.4913876032138642</v>
      </c>
    </row>
    <row r="120" spans="1:14">
      <c r="A120" s="53" t="s">
        <v>220</v>
      </c>
      <c r="B120" s="54" t="s">
        <v>193</v>
      </c>
      <c r="C120" s="61">
        <v>1.2338424091439559</v>
      </c>
      <c r="D120" s="61">
        <v>0.2141231208098642</v>
      </c>
      <c r="E120" s="61">
        <v>0.37512401363468623</v>
      </c>
      <c r="F120" s="61">
        <v>0.52244666585181698</v>
      </c>
      <c r="G120" s="61">
        <v>1.2488141111397064</v>
      </c>
      <c r="H120" s="61">
        <v>0.33407015228349246</v>
      </c>
      <c r="I120" s="61">
        <v>0.39372422251342692</v>
      </c>
      <c r="J120" s="61">
        <v>0.44420127094599965</v>
      </c>
      <c r="K120" s="61">
        <v>0.81348629201250866</v>
      </c>
      <c r="L120" s="61">
        <v>0.50751613129995388</v>
      </c>
      <c r="M120" s="61">
        <v>0.5467438987733958</v>
      </c>
      <c r="N120" s="69">
        <v>0.59979406927458612</v>
      </c>
    </row>
    <row r="121" spans="1:14">
      <c r="A121" s="56" t="s">
        <v>221</v>
      </c>
      <c r="B121" s="54" t="s">
        <v>193</v>
      </c>
      <c r="C121" s="61">
        <v>1.4896418207789732</v>
      </c>
      <c r="D121" s="61">
        <v>1.0506450183069456</v>
      </c>
      <c r="E121" s="61">
        <v>1.3699677705939217</v>
      </c>
      <c r="F121" s="61">
        <v>1.7352281573932895</v>
      </c>
      <c r="G121" s="61">
        <v>1.3898398778339474</v>
      </c>
      <c r="H121" s="61">
        <v>1.164063956072559</v>
      </c>
      <c r="I121" s="61">
        <v>1.3199027686142026</v>
      </c>
      <c r="J121" s="61">
        <v>1.3239512207259723</v>
      </c>
      <c r="K121" s="61">
        <v>1.1948923252834471</v>
      </c>
      <c r="L121" s="61">
        <v>1.046467957527919</v>
      </c>
      <c r="M121" s="61">
        <v>1.2088648218262479</v>
      </c>
      <c r="N121" s="69">
        <v>1.2462592963879593</v>
      </c>
    </row>
    <row r="122" spans="1:14">
      <c r="A122" s="53" t="s">
        <v>222</v>
      </c>
      <c r="B122" s="54" t="s">
        <v>193</v>
      </c>
      <c r="C122" s="61">
        <v>0.7911179475585558</v>
      </c>
      <c r="D122" s="61">
        <v>0.90312456317309453</v>
      </c>
      <c r="E122" s="61">
        <v>0.813609343514474</v>
      </c>
      <c r="F122" s="61">
        <v>0.83804563513084473</v>
      </c>
      <c r="G122" s="61">
        <v>0.87957982323767225</v>
      </c>
      <c r="H122" s="61">
        <v>1.5118291655575944</v>
      </c>
      <c r="I122" s="61">
        <v>1.1598401215282443</v>
      </c>
      <c r="J122" s="61">
        <v>1.0860196546925533</v>
      </c>
      <c r="K122" s="61">
        <v>0.94940555955766448</v>
      </c>
      <c r="L122" s="61">
        <v>1.2621559329162315</v>
      </c>
      <c r="M122" s="61">
        <v>1.2227090148065072</v>
      </c>
      <c r="N122" s="69">
        <v>1.0279242885884827</v>
      </c>
    </row>
    <row r="123" spans="1:14" ht="25.5">
      <c r="A123" s="63" t="s">
        <v>223</v>
      </c>
      <c r="B123" s="65" t="s">
        <v>193</v>
      </c>
      <c r="C123" s="64">
        <v>0.23269818360531069</v>
      </c>
      <c r="D123" s="64">
        <v>0.33474706703397988</v>
      </c>
      <c r="E123" s="64">
        <v>0.31527304824434638</v>
      </c>
      <c r="F123" s="64">
        <v>0.2989765263813603</v>
      </c>
      <c r="G123" s="64">
        <v>0.31344705569311193</v>
      </c>
      <c r="H123" s="64">
        <v>0.2979945931447065</v>
      </c>
      <c r="I123" s="64">
        <v>0.2888873947137775</v>
      </c>
      <c r="J123" s="64">
        <v>0.27461227407815147</v>
      </c>
      <c r="K123" s="64">
        <v>0.29349381568905808</v>
      </c>
      <c r="L123" s="64">
        <v>0.35482460985606912</v>
      </c>
      <c r="M123" s="64">
        <v>0.37532023162366507</v>
      </c>
      <c r="N123" s="74">
        <v>0.36333207906716586</v>
      </c>
    </row>
    <row r="124" spans="1:14">
      <c r="A124" s="235" t="s">
        <v>233</v>
      </c>
      <c r="B124" s="236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6"/>
      <c r="N124" s="236"/>
    </row>
  </sheetData>
  <mergeCells count="1">
    <mergeCell ref="A94:N9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&amp;L&amp;K00-030Informacja kwartalna  
Nr 1 / 2021
&amp;R&amp;K00-030&amp;P+15
&amp;K000000
</oddFooter>
  </headerFooter>
  <rowBreaks count="3" manualBreakCount="3">
    <brk id="32" max="16383" man="1"/>
    <brk id="64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view="pageBreakPreview" zoomScale="90" zoomScaleNormal="90" zoomScaleSheetLayoutView="90" workbookViewId="0">
      <selection sqref="A1:XFD1048576"/>
    </sheetView>
  </sheetViews>
  <sheetFormatPr defaultRowHeight="15"/>
  <cols>
    <col min="1" max="1" width="26" style="203" customWidth="1"/>
    <col min="2" max="2" width="11.28515625" style="203" customWidth="1"/>
    <col min="3" max="14" width="12.5703125" style="203" customWidth="1"/>
    <col min="15" max="16384" width="9.140625" style="152"/>
  </cols>
  <sheetData>
    <row r="1" spans="1:15" s="136" customFormat="1" ht="30" customHeight="1">
      <c r="A1" s="218" t="s">
        <v>136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139"/>
    </row>
    <row r="2" spans="1:15" s="138" customFormat="1" ht="15.75" customHeight="1">
      <c r="A2" s="219" t="s">
        <v>137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141"/>
    </row>
    <row r="3" spans="1:15" s="136" customFormat="1" ht="12.75">
      <c r="A3" s="142"/>
      <c r="B3" s="143"/>
      <c r="C3" s="144" t="s">
        <v>53</v>
      </c>
      <c r="D3" s="144" t="s">
        <v>54</v>
      </c>
      <c r="E3" s="144" t="s">
        <v>56</v>
      </c>
      <c r="F3" s="144" t="s">
        <v>71</v>
      </c>
      <c r="G3" s="144" t="s">
        <v>94</v>
      </c>
      <c r="H3" s="144" t="s">
        <v>99</v>
      </c>
      <c r="I3" s="144" t="s">
        <v>100</v>
      </c>
      <c r="J3" s="144" t="s">
        <v>101</v>
      </c>
      <c r="K3" s="144" t="s">
        <v>102</v>
      </c>
      <c r="L3" s="144" t="s">
        <v>122</v>
      </c>
      <c r="M3" s="144" t="s">
        <v>133</v>
      </c>
      <c r="N3" s="144" t="s">
        <v>135</v>
      </c>
    </row>
    <row r="4" spans="1:15" s="138" customFormat="1" ht="12" customHeight="1">
      <c r="A4" s="140" t="s">
        <v>235</v>
      </c>
      <c r="B4" s="214" t="s">
        <v>1</v>
      </c>
      <c r="C4" s="146">
        <v>58.242333343299975</v>
      </c>
      <c r="D4" s="146">
        <v>65.315303866839997</v>
      </c>
      <c r="E4" s="146">
        <v>60.406250083019998</v>
      </c>
      <c r="F4" s="146">
        <v>61.894103038029996</v>
      </c>
      <c r="G4" s="146">
        <v>64.23076159579</v>
      </c>
      <c r="H4" s="146">
        <v>69.050446037400008</v>
      </c>
      <c r="I4" s="146">
        <v>65.10642898302001</v>
      </c>
      <c r="J4" s="146">
        <v>70.838145751969989</v>
      </c>
      <c r="K4" s="146">
        <v>73.512092817869956</v>
      </c>
      <c r="L4" s="146">
        <v>76.710883519079999</v>
      </c>
      <c r="M4" s="147">
        <v>70.320704392170001</v>
      </c>
      <c r="N4" s="147">
        <v>79.579768410399993</v>
      </c>
      <c r="O4" s="136"/>
    </row>
    <row r="5" spans="1:15">
      <c r="A5" s="148" t="s">
        <v>236</v>
      </c>
      <c r="B5" s="215" t="s">
        <v>1</v>
      </c>
      <c r="C5" s="150">
        <v>30.299310884609994</v>
      </c>
      <c r="D5" s="150">
        <v>31.393181125999998</v>
      </c>
      <c r="E5" s="150">
        <v>30.135513247770003</v>
      </c>
      <c r="F5" s="150">
        <v>29.504081150339992</v>
      </c>
      <c r="G5" s="150">
        <v>33.009368858269994</v>
      </c>
      <c r="H5" s="150">
        <v>32.469585744330004</v>
      </c>
      <c r="I5" s="150">
        <v>33.280561925800001</v>
      </c>
      <c r="J5" s="150">
        <v>32.638942008009991</v>
      </c>
      <c r="K5" s="150">
        <v>37.37949803234001</v>
      </c>
      <c r="L5" s="150">
        <v>33.402471234419998</v>
      </c>
      <c r="M5" s="151">
        <v>31.02706395933</v>
      </c>
      <c r="N5" s="151">
        <v>39.291773157840012</v>
      </c>
      <c r="O5" s="136"/>
    </row>
    <row r="6" spans="1:15" ht="26.25">
      <c r="A6" s="153" t="s">
        <v>237</v>
      </c>
      <c r="B6" s="215" t="s">
        <v>1</v>
      </c>
      <c r="C6" s="150">
        <v>2.16224891333</v>
      </c>
      <c r="D6" s="150">
        <v>2.61750772175</v>
      </c>
      <c r="E6" s="150">
        <v>2.6022526536099999</v>
      </c>
      <c r="F6" s="150">
        <v>2.0074239702399996</v>
      </c>
      <c r="G6" s="150">
        <v>2.4704491453599999</v>
      </c>
      <c r="H6" s="150">
        <v>2.8841610693200002</v>
      </c>
      <c r="I6" s="150">
        <v>3.2831108979600003</v>
      </c>
      <c r="J6" s="150">
        <v>2.1521624352400002</v>
      </c>
      <c r="K6" s="150">
        <v>2.5822009863400002</v>
      </c>
      <c r="L6" s="150">
        <v>2.6352935766100001</v>
      </c>
      <c r="M6" s="151">
        <v>3.4453378892999997</v>
      </c>
      <c r="N6" s="151">
        <v>2.267303537180001</v>
      </c>
      <c r="O6" s="136"/>
    </row>
    <row r="7" spans="1:15" ht="26.25">
      <c r="A7" s="153" t="s">
        <v>238</v>
      </c>
      <c r="B7" s="215" t="s">
        <v>1</v>
      </c>
      <c r="C7" s="150">
        <v>13.424077871999998</v>
      </c>
      <c r="D7" s="150">
        <v>11.351347836</v>
      </c>
      <c r="E7" s="150">
        <v>11.732296974000002</v>
      </c>
      <c r="F7" s="150">
        <v>12.838655033999999</v>
      </c>
      <c r="G7" s="150">
        <v>14.985620187000002</v>
      </c>
      <c r="H7" s="150">
        <v>11.910359487999999</v>
      </c>
      <c r="I7" s="150">
        <v>14.116975258000002</v>
      </c>
      <c r="J7" s="150">
        <v>14.721509376</v>
      </c>
      <c r="K7" s="150">
        <v>15.391434122</v>
      </c>
      <c r="L7" s="150">
        <v>11.902065833</v>
      </c>
      <c r="M7" s="151">
        <v>12.351154407999998</v>
      </c>
      <c r="N7" s="151">
        <v>14.275091282999998</v>
      </c>
      <c r="O7" s="136"/>
    </row>
    <row r="8" spans="1:15">
      <c r="A8" s="148" t="s">
        <v>239</v>
      </c>
      <c r="B8" s="215" t="s">
        <v>1</v>
      </c>
      <c r="C8" s="150">
        <v>14.760443203690002</v>
      </c>
      <c r="D8" s="150">
        <v>11.950790233359999</v>
      </c>
      <c r="E8" s="150">
        <v>13.58921676616</v>
      </c>
      <c r="F8" s="150">
        <v>14.815020722450004</v>
      </c>
      <c r="G8" s="150">
        <v>15.123581407269995</v>
      </c>
      <c r="H8" s="150">
        <v>12.053794023869999</v>
      </c>
      <c r="I8" s="150">
        <v>13.810476209820001</v>
      </c>
      <c r="J8" s="150">
        <v>18.83818804146</v>
      </c>
      <c r="K8" s="150">
        <v>18.454570089869996</v>
      </c>
      <c r="L8" s="150">
        <v>16.9676637974</v>
      </c>
      <c r="M8" s="151">
        <v>18.442919113209996</v>
      </c>
      <c r="N8" s="151">
        <v>19.633689557460002</v>
      </c>
      <c r="O8" s="136"/>
    </row>
    <row r="9" spans="1:15">
      <c r="A9" s="148" t="s">
        <v>240</v>
      </c>
      <c r="B9" s="215" t="s">
        <v>1</v>
      </c>
      <c r="C9" s="150">
        <v>0.4516967986</v>
      </c>
      <c r="D9" s="150">
        <v>0.47084901565000004</v>
      </c>
      <c r="E9" s="150">
        <v>0.37343029379000003</v>
      </c>
      <c r="F9" s="150">
        <v>0.56270287797000007</v>
      </c>
      <c r="G9" s="150">
        <v>0.66392133870999981</v>
      </c>
      <c r="H9" s="150">
        <v>0.50821535804000006</v>
      </c>
      <c r="I9" s="150">
        <v>0.46515887135999989</v>
      </c>
      <c r="J9" s="150">
        <v>0.50665820493000002</v>
      </c>
      <c r="K9" s="150">
        <v>0.65182586994000014</v>
      </c>
      <c r="L9" s="150">
        <v>0.55420593929999995</v>
      </c>
      <c r="M9" s="151">
        <v>0.72105031392000007</v>
      </c>
      <c r="N9" s="151">
        <v>0.63142244189999985</v>
      </c>
      <c r="O9" s="136"/>
    </row>
    <row r="10" spans="1:15">
      <c r="A10" s="148" t="s">
        <v>241</v>
      </c>
      <c r="B10" s="215" t="s">
        <v>1</v>
      </c>
      <c r="C10" s="150">
        <v>3.0809719541900003</v>
      </c>
      <c r="D10" s="150">
        <v>1.8065294298300001</v>
      </c>
      <c r="E10" s="150">
        <v>3.0185053152999997</v>
      </c>
      <c r="F10" s="150">
        <v>3.7077306542699988</v>
      </c>
      <c r="G10" s="150">
        <v>5.2922667425400025</v>
      </c>
      <c r="H10" s="150">
        <v>2.8883382851600001</v>
      </c>
      <c r="I10" s="150">
        <v>3.4160130960399999</v>
      </c>
      <c r="J10" s="150">
        <v>3.99589980955</v>
      </c>
      <c r="K10" s="150">
        <v>5.40383963815</v>
      </c>
      <c r="L10" s="150">
        <v>2.7879752289600002</v>
      </c>
      <c r="M10" s="151">
        <v>4.3149405177099993</v>
      </c>
      <c r="N10" s="151">
        <v>4.3030417142000008</v>
      </c>
      <c r="O10" s="136"/>
    </row>
    <row r="11" spans="1:15">
      <c r="A11" s="148" t="s">
        <v>242</v>
      </c>
      <c r="B11" s="215" t="s">
        <v>1</v>
      </c>
      <c r="C11" s="150">
        <v>9.6499105022100053</v>
      </c>
      <c r="D11" s="150">
        <v>19.693954062</v>
      </c>
      <c r="E11" s="150">
        <v>13.289584460000004</v>
      </c>
      <c r="F11" s="150">
        <v>13.304567632999998</v>
      </c>
      <c r="G11" s="150">
        <v>10.141623248999998</v>
      </c>
      <c r="H11" s="150">
        <v>21.130512625999998</v>
      </c>
      <c r="I11" s="150">
        <v>14.134218879999999</v>
      </c>
      <c r="J11" s="150">
        <v>14.858457688020003</v>
      </c>
      <c r="K11" s="150">
        <v>11.622359187569998</v>
      </c>
      <c r="L11" s="150">
        <v>22.998567319000003</v>
      </c>
      <c r="M11" s="151">
        <v>15.814730488000002</v>
      </c>
      <c r="N11" s="151">
        <v>15.719841539000001</v>
      </c>
      <c r="O11" s="136"/>
    </row>
    <row r="12" spans="1:15">
      <c r="A12" s="140" t="s">
        <v>243</v>
      </c>
      <c r="B12" s="216" t="s">
        <v>1</v>
      </c>
      <c r="C12" s="150">
        <v>73.270302634680007</v>
      </c>
      <c r="D12" s="150">
        <v>53.400247890550006</v>
      </c>
      <c r="E12" s="150">
        <v>58.930753736179994</v>
      </c>
      <c r="F12" s="150">
        <v>63.924578404319988</v>
      </c>
      <c r="G12" s="150">
        <v>83.130687919620016</v>
      </c>
      <c r="H12" s="150">
        <v>58.025583167640001</v>
      </c>
      <c r="I12" s="150">
        <v>62.640925243939996</v>
      </c>
      <c r="J12" s="150">
        <v>70.309826092060007</v>
      </c>
      <c r="K12" s="150">
        <v>89.232639416609999</v>
      </c>
      <c r="L12" s="150">
        <v>66.904122218599994</v>
      </c>
      <c r="M12" s="151">
        <v>68.164541296240017</v>
      </c>
      <c r="N12" s="151">
        <v>72.770582545929983</v>
      </c>
      <c r="O12" s="136"/>
    </row>
    <row r="13" spans="1:15">
      <c r="A13" s="148" t="s">
        <v>220</v>
      </c>
      <c r="B13" s="215" t="s">
        <v>1</v>
      </c>
      <c r="C13" s="150">
        <v>20.046086316130001</v>
      </c>
      <c r="D13" s="150">
        <v>3.7106450139299998</v>
      </c>
      <c r="E13" s="150">
        <v>8.3817475465900007</v>
      </c>
      <c r="F13" s="150">
        <v>14.255397089029998</v>
      </c>
      <c r="G13" s="150">
        <v>26.530147777580002</v>
      </c>
      <c r="H13" s="150">
        <v>4.8601991456200002</v>
      </c>
      <c r="I13" s="150">
        <v>9.1994760869499999</v>
      </c>
      <c r="J13" s="150">
        <v>13.099976996530001</v>
      </c>
      <c r="K13" s="150">
        <v>23.892712641619998</v>
      </c>
      <c r="L13" s="150">
        <v>5.4799736852899992</v>
      </c>
      <c r="M13" s="151">
        <v>9.2160000654300021</v>
      </c>
      <c r="N13" s="151">
        <v>11.761662517969999</v>
      </c>
      <c r="O13" s="136"/>
    </row>
    <row r="14" spans="1:15">
      <c r="A14" s="148" t="s">
        <v>244</v>
      </c>
      <c r="B14" s="215" t="s">
        <v>1</v>
      </c>
      <c r="C14" s="150">
        <v>53.224216318549992</v>
      </c>
      <c r="D14" s="150">
        <v>49.68960287662</v>
      </c>
      <c r="E14" s="150">
        <v>50.549006189590003</v>
      </c>
      <c r="F14" s="150">
        <v>49.669181315290004</v>
      </c>
      <c r="G14" s="150">
        <v>56.600540142039989</v>
      </c>
      <c r="H14" s="150">
        <v>53.16538402202</v>
      </c>
      <c r="I14" s="150">
        <v>53.441449156990011</v>
      </c>
      <c r="J14" s="150">
        <v>57.209849095529989</v>
      </c>
      <c r="K14" s="150">
        <v>65.339926774990005</v>
      </c>
      <c r="L14" s="150">
        <v>61.424148533309996</v>
      </c>
      <c r="M14" s="151">
        <v>58.948541230810015</v>
      </c>
      <c r="N14" s="151">
        <v>61.008920027960002</v>
      </c>
      <c r="O14" s="136"/>
    </row>
    <row r="15" spans="1:15" ht="25.5" customHeight="1">
      <c r="A15" s="153" t="s">
        <v>245</v>
      </c>
      <c r="B15" s="215" t="s">
        <v>1</v>
      </c>
      <c r="C15" s="150">
        <v>20.074751365829997</v>
      </c>
      <c r="D15" s="150">
        <v>22.36082534614</v>
      </c>
      <c r="E15" s="150">
        <v>19.36453236921</v>
      </c>
      <c r="F15" s="150">
        <v>19.301763439360002</v>
      </c>
      <c r="G15" s="150">
        <v>21.673680169080001</v>
      </c>
      <c r="H15" s="150">
        <v>24.373137540029997</v>
      </c>
      <c r="I15" s="150">
        <v>20.232572459970005</v>
      </c>
      <c r="J15" s="150">
        <v>21.113515937359992</v>
      </c>
      <c r="K15" s="150">
        <v>24.153517092170006</v>
      </c>
      <c r="L15" s="150">
        <v>26.780442816859999</v>
      </c>
      <c r="M15" s="151">
        <v>21.38946977262</v>
      </c>
      <c r="N15" s="151">
        <v>22.757010772779999</v>
      </c>
      <c r="O15" s="136"/>
    </row>
    <row r="16" spans="1:15">
      <c r="A16" s="154" t="s">
        <v>246</v>
      </c>
      <c r="B16" s="155" t="s">
        <v>1</v>
      </c>
      <c r="C16" s="156">
        <v>-15.027969291380009</v>
      </c>
      <c r="D16" s="156">
        <v>11.915055976289999</v>
      </c>
      <c r="E16" s="156">
        <v>1.47549634684</v>
      </c>
      <c r="F16" s="156">
        <v>-2.0304753662900001</v>
      </c>
      <c r="G16" s="156">
        <v>-18.899926323830019</v>
      </c>
      <c r="H16" s="156">
        <v>11.02486286976</v>
      </c>
      <c r="I16" s="156">
        <v>2.4655037390800008</v>
      </c>
      <c r="J16" s="156">
        <v>0.52831965990999841</v>
      </c>
      <c r="K16" s="156">
        <v>-15.72054659873999</v>
      </c>
      <c r="L16" s="156">
        <v>9.8067613004799998</v>
      </c>
      <c r="M16" s="157">
        <v>2.1561630959300011</v>
      </c>
      <c r="N16" s="157">
        <v>6.8091858644699972</v>
      </c>
      <c r="O16" s="136"/>
    </row>
    <row r="17" spans="1:15" s="138" customFormat="1" ht="15.75" customHeight="1">
      <c r="A17" s="219" t="s">
        <v>137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141"/>
    </row>
    <row r="18" spans="1:15">
      <c r="A18" s="142"/>
      <c r="B18" s="143"/>
      <c r="C18" s="144" t="s">
        <v>53</v>
      </c>
      <c r="D18" s="144" t="s">
        <v>54</v>
      </c>
      <c r="E18" s="144" t="s">
        <v>56</v>
      </c>
      <c r="F18" s="144" t="s">
        <v>71</v>
      </c>
      <c r="G18" s="144" t="s">
        <v>94</v>
      </c>
      <c r="H18" s="144" t="s">
        <v>99</v>
      </c>
      <c r="I18" s="144" t="s">
        <v>100</v>
      </c>
      <c r="J18" s="144" t="s">
        <v>101</v>
      </c>
      <c r="K18" s="144" t="s">
        <v>102</v>
      </c>
      <c r="L18" s="144" t="s">
        <v>122</v>
      </c>
      <c r="M18" s="144" t="s">
        <v>133</v>
      </c>
      <c r="N18" s="144" t="s">
        <v>135</v>
      </c>
      <c r="O18" s="136"/>
    </row>
    <row r="19" spans="1:15">
      <c r="A19" s="140" t="s">
        <v>235</v>
      </c>
      <c r="B19" s="145" t="s">
        <v>192</v>
      </c>
      <c r="C19" s="146">
        <v>8.645358850217292</v>
      </c>
      <c r="D19" s="146">
        <v>5.0498612520322581</v>
      </c>
      <c r="E19" s="146">
        <v>11.66225259141811</v>
      </c>
      <c r="F19" s="146">
        <v>11.795674391002933</v>
      </c>
      <c r="G19" s="146">
        <v>10.281916792708515</v>
      </c>
      <c r="H19" s="146">
        <v>5.7186324634957515</v>
      </c>
      <c r="I19" s="146">
        <v>7.7809479872368712</v>
      </c>
      <c r="J19" s="146">
        <v>14.450557120836606</v>
      </c>
      <c r="K19" s="146">
        <v>14.449978470578031</v>
      </c>
      <c r="L19" s="146">
        <v>11.093972481409949</v>
      </c>
      <c r="M19" s="147">
        <v>8.0088487275348683</v>
      </c>
      <c r="N19" s="147">
        <v>12.340275942622185</v>
      </c>
      <c r="O19" s="136"/>
    </row>
    <row r="20" spans="1:15">
      <c r="A20" s="148" t="s">
        <v>236</v>
      </c>
      <c r="B20" s="149" t="s">
        <v>192</v>
      </c>
      <c r="C20" s="150">
        <v>7.7023446446104202</v>
      </c>
      <c r="D20" s="150">
        <v>7.6146807075888603</v>
      </c>
      <c r="E20" s="150">
        <v>12.764847160604504</v>
      </c>
      <c r="F20" s="150">
        <v>9.072734623506733</v>
      </c>
      <c r="G20" s="150">
        <v>8.9442891423531421</v>
      </c>
      <c r="H20" s="150">
        <v>3.4287847861283609</v>
      </c>
      <c r="I20" s="150">
        <v>10.43635345504768</v>
      </c>
      <c r="J20" s="150">
        <v>10.625177044816652</v>
      </c>
      <c r="K20" s="150">
        <v>13.23905704720903</v>
      </c>
      <c r="L20" s="150">
        <v>2.8731056116196356</v>
      </c>
      <c r="M20" s="151">
        <v>-6.7712136937298197</v>
      </c>
      <c r="N20" s="151">
        <v>20.383109073196465</v>
      </c>
      <c r="O20" s="136"/>
    </row>
    <row r="21" spans="1:15" ht="26.25">
      <c r="A21" s="153" t="s">
        <v>237</v>
      </c>
      <c r="B21" s="149" t="s">
        <v>192</v>
      </c>
      <c r="C21" s="150">
        <v>9.4716222661701295</v>
      </c>
      <c r="D21" s="150">
        <v>-6.9725358874549954</v>
      </c>
      <c r="E21" s="150">
        <v>55.648366502326439</v>
      </c>
      <c r="F21" s="150">
        <v>15.816320160744212</v>
      </c>
      <c r="G21" s="150">
        <v>14.253688838966823</v>
      </c>
      <c r="H21" s="150">
        <v>10.187299367037681</v>
      </c>
      <c r="I21" s="150">
        <v>26.164186763551697</v>
      </c>
      <c r="J21" s="150">
        <v>7.210159246165432</v>
      </c>
      <c r="K21" s="150">
        <v>4.5235434694089065</v>
      </c>
      <c r="L21" s="150">
        <v>-8.6287654097167206</v>
      </c>
      <c r="M21" s="151">
        <v>4.9412583486229806</v>
      </c>
      <c r="N21" s="151">
        <v>5.3500191274902846</v>
      </c>
      <c r="O21" s="136"/>
    </row>
    <row r="22" spans="1:15" ht="26.25">
      <c r="A22" s="153" t="s">
        <v>238</v>
      </c>
      <c r="B22" s="149" t="s">
        <v>192</v>
      </c>
      <c r="C22" s="150">
        <v>11.852384406563488</v>
      </c>
      <c r="D22" s="150">
        <v>18.089804401785912</v>
      </c>
      <c r="E22" s="150">
        <v>12.630655811261434</v>
      </c>
      <c r="F22" s="150">
        <v>12.30188495119026</v>
      </c>
      <c r="G22" s="150">
        <v>11.632399110683608</v>
      </c>
      <c r="H22" s="150">
        <v>4.9246279831821624</v>
      </c>
      <c r="I22" s="150">
        <v>20.325757942240102</v>
      </c>
      <c r="J22" s="150">
        <v>14.665510811013533</v>
      </c>
      <c r="K22" s="150">
        <v>2.7080222902755793</v>
      </c>
      <c r="L22" s="150">
        <v>-6.9633960321311861E-2</v>
      </c>
      <c r="M22" s="151">
        <v>-12.508492915288798</v>
      </c>
      <c r="N22" s="151">
        <v>-3.0324206682759325</v>
      </c>
      <c r="O22" s="136"/>
    </row>
    <row r="23" spans="1:15">
      <c r="A23" s="148" t="s">
        <v>239</v>
      </c>
      <c r="B23" s="149" t="s">
        <v>192</v>
      </c>
      <c r="C23" s="150">
        <v>0.28941777694461734</v>
      </c>
      <c r="D23" s="150">
        <v>-4.6690467568227518</v>
      </c>
      <c r="E23" s="150">
        <v>2.0257864280285531</v>
      </c>
      <c r="F23" s="150">
        <v>9.4892764887341485</v>
      </c>
      <c r="G23" s="150">
        <v>2.4602120584645633</v>
      </c>
      <c r="H23" s="150">
        <v>0.86189940998605152</v>
      </c>
      <c r="I23" s="150">
        <v>1.6281986479970101</v>
      </c>
      <c r="J23" s="150">
        <v>27.156001968417584</v>
      </c>
      <c r="K23" s="150">
        <v>22.025131434798737</v>
      </c>
      <c r="L23" s="150">
        <v>40.766166767070331</v>
      </c>
      <c r="M23" s="151">
        <v>33.542962842194214</v>
      </c>
      <c r="N23" s="151">
        <v>4.2228133313523699</v>
      </c>
      <c r="O23" s="136"/>
    </row>
    <row r="24" spans="1:15">
      <c r="A24" s="148" t="s">
        <v>240</v>
      </c>
      <c r="B24" s="149" t="s">
        <v>192</v>
      </c>
      <c r="C24" s="150">
        <v>16.269138130951973</v>
      </c>
      <c r="D24" s="150">
        <v>41.317656069378103</v>
      </c>
      <c r="E24" s="150">
        <v>79.851652788438031</v>
      </c>
      <c r="F24" s="150">
        <v>53.014793248251976</v>
      </c>
      <c r="G24" s="150">
        <v>46.983848627613412</v>
      </c>
      <c r="H24" s="150">
        <v>7.9359499856692679</v>
      </c>
      <c r="I24" s="150">
        <v>24.563775112895314</v>
      </c>
      <c r="J24" s="150">
        <v>-9.9599051709467119</v>
      </c>
      <c r="K24" s="150">
        <v>-1.8218225661342871</v>
      </c>
      <c r="L24" s="150">
        <v>9.0494276751825566</v>
      </c>
      <c r="M24" s="151">
        <v>55.011622547763551</v>
      </c>
      <c r="N24" s="151">
        <v>24.624931710567537</v>
      </c>
      <c r="O24" s="136"/>
    </row>
    <row r="25" spans="1:15">
      <c r="A25" s="148" t="s">
        <v>241</v>
      </c>
      <c r="B25" s="149" t="s">
        <v>192</v>
      </c>
      <c r="C25" s="69">
        <v>209.52837912845138</v>
      </c>
      <c r="D25" s="69">
        <v>61.72069601733827</v>
      </c>
      <c r="E25" s="69">
        <v>198.65398620372383</v>
      </c>
      <c r="F25" s="69">
        <v>126.53017699691088</v>
      </c>
      <c r="G25" s="69">
        <v>71.772636078128812</v>
      </c>
      <c r="H25" s="69">
        <v>59.883267743487664</v>
      </c>
      <c r="I25" s="69">
        <v>13.16902702556591</v>
      </c>
      <c r="J25" s="69">
        <v>7.772116751472538</v>
      </c>
      <c r="K25" s="150">
        <v>2.108225095934003</v>
      </c>
      <c r="L25" s="150">
        <v>-3.4747680600868591</v>
      </c>
      <c r="M25" s="151">
        <v>26.315104667253109</v>
      </c>
      <c r="N25" s="151">
        <v>7.6864265694536869</v>
      </c>
      <c r="O25" s="136"/>
    </row>
    <row r="26" spans="1:15">
      <c r="A26" s="148" t="s">
        <v>242</v>
      </c>
      <c r="B26" s="149" t="s">
        <v>192</v>
      </c>
      <c r="C26" s="150">
        <v>2.9479427182044446</v>
      </c>
      <c r="D26" s="150">
        <v>3.5579450249926197</v>
      </c>
      <c r="E26" s="150">
        <v>3.5389408117299865</v>
      </c>
      <c r="F26" s="150">
        <v>4.1195727919225362</v>
      </c>
      <c r="G26" s="150">
        <v>5.0955161364178565</v>
      </c>
      <c r="H26" s="150">
        <v>7.2944141104293294</v>
      </c>
      <c r="I26" s="150">
        <v>6.3556119647099507</v>
      </c>
      <c r="J26" s="150">
        <v>11.67937281303162</v>
      </c>
      <c r="K26" s="150">
        <v>14.600581210862913</v>
      </c>
      <c r="L26" s="150">
        <v>8.8405554851587453</v>
      </c>
      <c r="M26" s="151">
        <v>11.889667354578307</v>
      </c>
      <c r="N26" s="151">
        <v>5.7972628725423476</v>
      </c>
      <c r="O26" s="136"/>
    </row>
    <row r="27" spans="1:15">
      <c r="A27" s="140" t="s">
        <v>243</v>
      </c>
      <c r="B27" s="145" t="s">
        <v>192</v>
      </c>
      <c r="C27" s="146">
        <v>12.861053418280434</v>
      </c>
      <c r="D27" s="146">
        <v>7.2870333101712816</v>
      </c>
      <c r="E27" s="146">
        <v>11.228917959283578</v>
      </c>
      <c r="F27" s="146">
        <v>18.069936022670106</v>
      </c>
      <c r="G27" s="146">
        <v>13.457546823715361</v>
      </c>
      <c r="H27" s="146">
        <v>8.6616363402847014</v>
      </c>
      <c r="I27" s="146">
        <v>6.2958154656728595</v>
      </c>
      <c r="J27" s="146">
        <v>9.988720844357573</v>
      </c>
      <c r="K27" s="146">
        <v>7.3401912695466081</v>
      </c>
      <c r="L27" s="146">
        <v>15.301076811773299</v>
      </c>
      <c r="M27" s="147">
        <v>8.8179030414854651</v>
      </c>
      <c r="N27" s="147">
        <v>3.4998756086354064</v>
      </c>
      <c r="O27" s="136"/>
    </row>
    <row r="28" spans="1:15">
      <c r="A28" s="148" t="s">
        <v>220</v>
      </c>
      <c r="B28" s="149" t="s">
        <v>192</v>
      </c>
      <c r="C28" s="150">
        <v>38.84883628696079</v>
      </c>
      <c r="D28" s="150">
        <v>68.767388929258885</v>
      </c>
      <c r="E28" s="150">
        <v>82.56733365531187</v>
      </c>
      <c r="F28" s="150">
        <v>70.135876892017563</v>
      </c>
      <c r="G28" s="150">
        <v>32.34577243256021</v>
      </c>
      <c r="H28" s="150">
        <v>30.97990045866689</v>
      </c>
      <c r="I28" s="150">
        <v>9.7560626326986153</v>
      </c>
      <c r="J28" s="150">
        <v>-8.1051414091378007</v>
      </c>
      <c r="K28" s="150">
        <v>-9.9412757066842943</v>
      </c>
      <c r="L28" s="150">
        <v>12.752040011128727</v>
      </c>
      <c r="M28" s="151">
        <v>0.17961869049740642</v>
      </c>
      <c r="N28" s="151">
        <v>-10.216158997183769</v>
      </c>
      <c r="O28" s="136"/>
    </row>
    <row r="29" spans="1:15">
      <c r="A29" s="148" t="s">
        <v>244</v>
      </c>
      <c r="B29" s="149" t="s">
        <v>192</v>
      </c>
      <c r="C29" s="150">
        <v>5.4290228514486216</v>
      </c>
      <c r="D29" s="150">
        <v>4.4456993337334012</v>
      </c>
      <c r="E29" s="150">
        <v>4.4606862795587148</v>
      </c>
      <c r="F29" s="150">
        <v>8.5369743836006364</v>
      </c>
      <c r="G29" s="150">
        <v>6.3435857905027859</v>
      </c>
      <c r="H29" s="150">
        <v>6.9949867662062246</v>
      </c>
      <c r="I29" s="150">
        <v>5.722057040155363</v>
      </c>
      <c r="J29" s="150">
        <v>15.181783916214229</v>
      </c>
      <c r="K29" s="150">
        <v>15.440465075100661</v>
      </c>
      <c r="L29" s="150">
        <v>15.534101113366148</v>
      </c>
      <c r="M29" s="151">
        <v>10.304907820973057</v>
      </c>
      <c r="N29" s="151">
        <v>6.6405889763601067</v>
      </c>
      <c r="O29" s="136"/>
    </row>
    <row r="30" spans="1:15" ht="26.25">
      <c r="A30" s="217" t="s">
        <v>245</v>
      </c>
      <c r="B30" s="158" t="s">
        <v>192</v>
      </c>
      <c r="C30" s="159">
        <v>6.6966381417483234</v>
      </c>
      <c r="D30" s="159">
        <v>6.1323301714747913</v>
      </c>
      <c r="E30" s="159">
        <v>6.7713067198871926</v>
      </c>
      <c r="F30" s="159">
        <v>8.7725541557391011</v>
      </c>
      <c r="G30" s="159">
        <v>7.9648747529277131</v>
      </c>
      <c r="H30" s="159">
        <v>8.9992751284440686</v>
      </c>
      <c r="I30" s="159">
        <v>4.4826287266311908</v>
      </c>
      <c r="J30" s="159">
        <v>9.3864610023428128</v>
      </c>
      <c r="K30" s="159">
        <v>11.441697504735629</v>
      </c>
      <c r="L30" s="159">
        <v>9.8768788912641696</v>
      </c>
      <c r="M30" s="160">
        <v>5.7179941647999044</v>
      </c>
      <c r="N30" s="160">
        <v>7.7840888286724095</v>
      </c>
      <c r="O30" s="136"/>
    </row>
    <row r="31" spans="1:15" s="136" customFormat="1" ht="30" customHeight="1">
      <c r="A31" s="218" t="s">
        <v>138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139"/>
    </row>
    <row r="32" spans="1:15" s="138" customFormat="1" ht="15.75" customHeight="1">
      <c r="A32" s="219" t="s">
        <v>137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141"/>
    </row>
    <row r="33" spans="1:15">
      <c r="A33" s="142"/>
      <c r="B33" s="143"/>
      <c r="C33" s="144" t="s">
        <v>53</v>
      </c>
      <c r="D33" s="144" t="s">
        <v>54</v>
      </c>
      <c r="E33" s="144" t="s">
        <v>56</v>
      </c>
      <c r="F33" s="144" t="s">
        <v>71</v>
      </c>
      <c r="G33" s="144" t="s">
        <v>94</v>
      </c>
      <c r="H33" s="144" t="s">
        <v>99</v>
      </c>
      <c r="I33" s="144" t="s">
        <v>100</v>
      </c>
      <c r="J33" s="144" t="s">
        <v>101</v>
      </c>
      <c r="K33" s="144" t="s">
        <v>102</v>
      </c>
      <c r="L33" s="144" t="s">
        <v>122</v>
      </c>
      <c r="M33" s="144" t="s">
        <v>133</v>
      </c>
      <c r="N33" s="144" t="s">
        <v>135</v>
      </c>
      <c r="O33" s="136"/>
    </row>
    <row r="34" spans="1:15">
      <c r="A34" s="140" t="s">
        <v>235</v>
      </c>
      <c r="B34" s="145" t="s">
        <v>193</v>
      </c>
      <c r="C34" s="146">
        <v>10.393152597149061</v>
      </c>
      <c r="D34" s="146">
        <v>13.377978384540073</v>
      </c>
      <c r="E34" s="146">
        <v>11.867492737417635</v>
      </c>
      <c r="F34" s="146">
        <v>11.754349625900698</v>
      </c>
      <c r="G34" s="146">
        <v>10.745321598959508</v>
      </c>
      <c r="H34" s="146">
        <v>13.118963826548091</v>
      </c>
      <c r="I34" s="146">
        <v>11.768302826376834</v>
      </c>
      <c r="J34" s="146">
        <v>12.467711539864277</v>
      </c>
      <c r="K34" s="146">
        <v>11.48645654198749</v>
      </c>
      <c r="L34" s="146">
        <v>13.786341223215926</v>
      </c>
      <c r="M34" s="147">
        <v>13.313839455896929</v>
      </c>
      <c r="N34" s="147">
        <v>13.661882432000692</v>
      </c>
      <c r="O34" s="136"/>
    </row>
    <row r="35" spans="1:15">
      <c r="A35" s="148" t="s">
        <v>236</v>
      </c>
      <c r="B35" s="149" t="s">
        <v>193</v>
      </c>
      <c r="C35" s="150">
        <v>5.4068122538300898</v>
      </c>
      <c r="D35" s="150">
        <v>6.4299983872355231</v>
      </c>
      <c r="E35" s="150">
        <v>5.9204632652208433</v>
      </c>
      <c r="F35" s="150">
        <v>5.6031393656186497</v>
      </c>
      <c r="G35" s="150">
        <v>5.5222182541276057</v>
      </c>
      <c r="H35" s="150">
        <v>6.1689293159981746</v>
      </c>
      <c r="I35" s="150">
        <v>6.015622989811753</v>
      </c>
      <c r="J35" s="150">
        <v>5.7445449708275351</v>
      </c>
      <c r="K35" s="150">
        <v>5.8406442158236089</v>
      </c>
      <c r="L35" s="150">
        <v>6.003031708295091</v>
      </c>
      <c r="M35" s="151">
        <v>5.8743630615332911</v>
      </c>
      <c r="N35" s="151">
        <v>6.7454278411433322</v>
      </c>
      <c r="O35" s="136"/>
    </row>
    <row r="36" spans="1:15" ht="26.25">
      <c r="A36" s="153" t="s">
        <v>237</v>
      </c>
      <c r="B36" s="149" t="s">
        <v>193</v>
      </c>
      <c r="C36" s="150">
        <v>0.38584619844808471</v>
      </c>
      <c r="D36" s="150">
        <v>0.5361218527640661</v>
      </c>
      <c r="E36" s="150">
        <v>0.51124203911348787</v>
      </c>
      <c r="F36" s="150">
        <v>0.38123120031509966</v>
      </c>
      <c r="G36" s="150">
        <v>0.41328749498289941</v>
      </c>
      <c r="H36" s="150">
        <v>0.54796466800306343</v>
      </c>
      <c r="I36" s="150">
        <v>0.59343821897907856</v>
      </c>
      <c r="J36" s="150">
        <v>0.37878660070316633</v>
      </c>
      <c r="K36" s="150">
        <v>0.40347564972414379</v>
      </c>
      <c r="L36" s="150">
        <v>0.47361019458807424</v>
      </c>
      <c r="M36" s="151">
        <v>0.65230682664445183</v>
      </c>
      <c r="N36" s="151">
        <v>0.38924006668212902</v>
      </c>
      <c r="O36" s="136"/>
    </row>
    <row r="37" spans="1:15" ht="26.25">
      <c r="A37" s="153" t="s">
        <v>238</v>
      </c>
      <c r="B37" s="149" t="s">
        <v>193</v>
      </c>
      <c r="C37" s="150">
        <v>2.3954824917013355</v>
      </c>
      <c r="D37" s="150">
        <v>2.3250000688200232</v>
      </c>
      <c r="E37" s="150">
        <v>2.3049427657041379</v>
      </c>
      <c r="F37" s="150">
        <v>2.4381973821196077</v>
      </c>
      <c r="G37" s="150">
        <v>2.5069811453042017</v>
      </c>
      <c r="H37" s="150">
        <v>2.2628612014993328</v>
      </c>
      <c r="I37" s="150">
        <v>2.551711749878669</v>
      </c>
      <c r="J37" s="150">
        <v>2.5910267749529718</v>
      </c>
      <c r="K37" s="150">
        <v>2.4049517893502279</v>
      </c>
      <c r="L37" s="150">
        <v>2.1390177417798246</v>
      </c>
      <c r="M37" s="151">
        <v>2.3384476635222056</v>
      </c>
      <c r="N37" s="151">
        <v>2.4506809043306639</v>
      </c>
      <c r="O37" s="136"/>
    </row>
    <row r="38" spans="1:15">
      <c r="A38" s="148" t="s">
        <v>239</v>
      </c>
      <c r="B38" s="149" t="s">
        <v>193</v>
      </c>
      <c r="C38" s="150">
        <v>2.6339524845830971</v>
      </c>
      <c r="D38" s="150">
        <v>2.4477787586506357</v>
      </c>
      <c r="E38" s="150">
        <v>2.6697557133236152</v>
      </c>
      <c r="F38" s="150">
        <v>2.8135302838081802</v>
      </c>
      <c r="G38" s="150">
        <v>2.5300610161192965</v>
      </c>
      <c r="H38" s="150">
        <v>2.2901124735119285</v>
      </c>
      <c r="I38" s="150">
        <v>2.4963105602984625</v>
      </c>
      <c r="J38" s="150">
        <v>3.3155737200830449</v>
      </c>
      <c r="K38" s="150">
        <v>2.8835747863081451</v>
      </c>
      <c r="L38" s="150">
        <v>3.0493978447475651</v>
      </c>
      <c r="M38" s="151">
        <v>3.4918032504622021</v>
      </c>
      <c r="N38" s="151">
        <v>3.3706199929750458</v>
      </c>
      <c r="O38" s="136"/>
    </row>
    <row r="39" spans="1:15">
      <c r="A39" s="148" t="s">
        <v>240</v>
      </c>
      <c r="B39" s="149" t="s">
        <v>193</v>
      </c>
      <c r="C39" s="150">
        <v>8.0603806303951142E-2</v>
      </c>
      <c r="D39" s="150">
        <v>9.6440000747598467E-2</v>
      </c>
      <c r="E39" s="150">
        <v>7.3364615307088724E-2</v>
      </c>
      <c r="F39" s="150">
        <v>0.10686327191939281</v>
      </c>
      <c r="G39" s="150">
        <v>0.11106902866489246</v>
      </c>
      <c r="H39" s="150">
        <v>9.6556348015648441E-2</v>
      </c>
      <c r="I39" s="150">
        <v>8.4079722172564833E-2</v>
      </c>
      <c r="J39" s="150">
        <v>8.91732594256536E-2</v>
      </c>
      <c r="K39" s="150">
        <v>0.1018494949743691</v>
      </c>
      <c r="L39" s="150">
        <v>9.9600888904144966E-2</v>
      </c>
      <c r="M39" s="151">
        <v>0.13651666606775184</v>
      </c>
      <c r="N39" s="151">
        <v>0.10839965155059723</v>
      </c>
      <c r="O39" s="136"/>
    </row>
    <row r="40" spans="1:15">
      <c r="A40" s="148" t="s">
        <v>241</v>
      </c>
      <c r="B40" s="149" t="s">
        <v>193</v>
      </c>
      <c r="C40" s="150">
        <v>0.54978929979831959</v>
      </c>
      <c r="D40" s="150">
        <v>0.37001606411527355</v>
      </c>
      <c r="E40" s="150">
        <v>0.59301959413052097</v>
      </c>
      <c r="F40" s="150">
        <v>0.70413755575681847</v>
      </c>
      <c r="G40" s="150">
        <v>0.88535627981402487</v>
      </c>
      <c r="H40" s="150">
        <v>0.54875830144999249</v>
      </c>
      <c r="I40" s="150">
        <v>0.61746093590161877</v>
      </c>
      <c r="J40" s="150">
        <v>0.70328952909220577</v>
      </c>
      <c r="K40" s="150">
        <v>0.84436406017256838</v>
      </c>
      <c r="L40" s="150">
        <v>0.50104986496154846</v>
      </c>
      <c r="M40" s="151">
        <v>0.81694894570669885</v>
      </c>
      <c r="N40" s="151">
        <v>0.73872607540426549</v>
      </c>
      <c r="O40" s="136"/>
    </row>
    <row r="41" spans="1:15">
      <c r="A41" s="148" t="s">
        <v>242</v>
      </c>
      <c r="B41" s="149" t="s">
        <v>193</v>
      </c>
      <c r="C41" s="150">
        <v>1.7219947526336068</v>
      </c>
      <c r="D41" s="150">
        <v>4.0337451737910408</v>
      </c>
      <c r="E41" s="150">
        <v>2.6108895494355675</v>
      </c>
      <c r="F41" s="150">
        <v>2.5266791487976561</v>
      </c>
      <c r="G41" s="150">
        <v>1.6966170202336872</v>
      </c>
      <c r="H41" s="150">
        <v>4.0146073875723465</v>
      </c>
      <c r="I41" s="150">
        <v>2.5548286181924333</v>
      </c>
      <c r="J41" s="150">
        <v>2.6151300604358396</v>
      </c>
      <c r="K41" s="150">
        <v>1.8160239847088064</v>
      </c>
      <c r="L41" s="150">
        <v>4.1332609163075755</v>
      </c>
      <c r="M41" s="151">
        <v>2.9942075321269841</v>
      </c>
      <c r="N41" s="151">
        <v>2.6987088709274536</v>
      </c>
      <c r="O41" s="136"/>
    </row>
    <row r="42" spans="1:15">
      <c r="A42" s="140" t="s">
        <v>243</v>
      </c>
      <c r="B42" s="145" t="s">
        <v>193</v>
      </c>
      <c r="C42" s="146">
        <v>13.074844231135597</v>
      </c>
      <c r="D42" s="146">
        <v>10.937518769954735</v>
      </c>
      <c r="E42" s="146">
        <v>11.577614750352648</v>
      </c>
      <c r="F42" s="146">
        <v>12.139958531929866</v>
      </c>
      <c r="G42" s="146">
        <v>13.907136615636894</v>
      </c>
      <c r="H42" s="146">
        <v>11.02433901988579</v>
      </c>
      <c r="I42" s="146">
        <v>11.322651067030225</v>
      </c>
      <c r="J42" s="146">
        <v>12.374725803850518</v>
      </c>
      <c r="K42" s="146">
        <v>13.942833015584791</v>
      </c>
      <c r="L42" s="146">
        <v>12.023887821810133</v>
      </c>
      <c r="M42" s="147">
        <v>12.905612468581115</v>
      </c>
      <c r="N42" s="147">
        <v>12.492913250558928</v>
      </c>
      <c r="O42" s="136"/>
    </row>
    <row r="43" spans="1:15">
      <c r="A43" s="148" t="s">
        <v>220</v>
      </c>
      <c r="B43" s="149" t="s">
        <v>193</v>
      </c>
      <c r="C43" s="150">
        <v>3.5771580927419659</v>
      </c>
      <c r="D43" s="150">
        <v>0.76001987053847564</v>
      </c>
      <c r="E43" s="150">
        <v>1.6466893409095376</v>
      </c>
      <c r="F43" s="150">
        <v>2.7072517932370532</v>
      </c>
      <c r="G43" s="150">
        <v>4.4382934727135979</v>
      </c>
      <c r="H43" s="150">
        <v>0.9233941334234651</v>
      </c>
      <c r="I43" s="150">
        <v>1.6628499232153395</v>
      </c>
      <c r="J43" s="150">
        <v>2.3056325463890563</v>
      </c>
      <c r="K43" s="150">
        <v>3.733298766341874</v>
      </c>
      <c r="L43" s="150">
        <v>0.98485095795906252</v>
      </c>
      <c r="M43" s="151">
        <v>1.7448679781758976</v>
      </c>
      <c r="N43" s="151">
        <v>2.0191872097026082</v>
      </c>
      <c r="O43" s="136"/>
    </row>
    <row r="44" spans="1:15">
      <c r="A44" s="148" t="s">
        <v>244</v>
      </c>
      <c r="B44" s="149" t="s">
        <v>193</v>
      </c>
      <c r="C44" s="150">
        <v>9.4976861383936289</v>
      </c>
      <c r="D44" s="150">
        <v>10.177498899416259</v>
      </c>
      <c r="E44" s="150">
        <v>9.9309254094431108</v>
      </c>
      <c r="F44" s="150">
        <v>9.432706738692815</v>
      </c>
      <c r="G44" s="150">
        <v>9.4688431429232942</v>
      </c>
      <c r="H44" s="150">
        <v>10.100944886462324</v>
      </c>
      <c r="I44" s="150">
        <v>9.659801143814887</v>
      </c>
      <c r="J44" s="150">
        <v>10.069093257461461</v>
      </c>
      <c r="K44" s="150">
        <v>10.209534249242918</v>
      </c>
      <c r="L44" s="150">
        <v>11.039036863851068</v>
      </c>
      <c r="M44" s="151">
        <v>11.160744490405216</v>
      </c>
      <c r="N44" s="151">
        <v>10.473726040856324</v>
      </c>
      <c r="O44" s="136"/>
    </row>
    <row r="45" spans="1:15" ht="26.25">
      <c r="A45" s="153" t="s">
        <v>245</v>
      </c>
      <c r="B45" s="149" t="s">
        <v>193</v>
      </c>
      <c r="C45" s="150">
        <v>3.5822732764689107</v>
      </c>
      <c r="D45" s="150">
        <v>4.5799777453536246</v>
      </c>
      <c r="E45" s="150">
        <v>3.8043819462265671</v>
      </c>
      <c r="F45" s="150">
        <v>3.6656105303482929</v>
      </c>
      <c r="G45" s="150">
        <v>3.6258430985974872</v>
      </c>
      <c r="H45" s="150">
        <v>4.6306769626650572</v>
      </c>
      <c r="I45" s="150">
        <v>3.657135606802167</v>
      </c>
      <c r="J45" s="150">
        <v>3.7160377859270963</v>
      </c>
      <c r="K45" s="150">
        <v>3.7740501430523925</v>
      </c>
      <c r="L45" s="150">
        <v>4.8129327397229495</v>
      </c>
      <c r="M45" s="151">
        <v>4.0496745455116887</v>
      </c>
      <c r="N45" s="151">
        <v>3.9068171708936847</v>
      </c>
      <c r="O45" s="136"/>
    </row>
    <row r="46" spans="1:15">
      <c r="A46" s="154" t="s">
        <v>246</v>
      </c>
      <c r="B46" s="155" t="s">
        <v>193</v>
      </c>
      <c r="C46" s="156">
        <v>-2.6816916339865333</v>
      </c>
      <c r="D46" s="156">
        <v>2.4404596145853388</v>
      </c>
      <c r="E46" s="156">
        <v>0.28987798706498547</v>
      </c>
      <c r="F46" s="156">
        <v>-0.38560890602916953</v>
      </c>
      <c r="G46" s="156">
        <v>-3.1618150166773877</v>
      </c>
      <c r="H46" s="156">
        <v>2.0946248066623006</v>
      </c>
      <c r="I46" s="156">
        <v>0.4456517593466075</v>
      </c>
      <c r="J46" s="156">
        <v>9.2985736013761713E-2</v>
      </c>
      <c r="K46" s="156">
        <v>-2.4563764735972908</v>
      </c>
      <c r="L46" s="156">
        <v>1.7624534014057915</v>
      </c>
      <c r="M46" s="157">
        <v>0.4082269873158173</v>
      </c>
      <c r="N46" s="157">
        <v>1.1689691814417598</v>
      </c>
      <c r="O46" s="136"/>
    </row>
    <row r="47" spans="1:15" s="138" customFormat="1" ht="15.75" customHeight="1">
      <c r="A47" s="219" t="s">
        <v>137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141"/>
    </row>
    <row r="48" spans="1:15">
      <c r="A48" s="142"/>
      <c r="B48" s="143"/>
      <c r="C48" s="144" t="s">
        <v>53</v>
      </c>
      <c r="D48" s="144" t="s">
        <v>54</v>
      </c>
      <c r="E48" s="144" t="s">
        <v>56</v>
      </c>
      <c r="F48" s="144" t="s">
        <v>71</v>
      </c>
      <c r="G48" s="144" t="s">
        <v>94</v>
      </c>
      <c r="H48" s="144" t="s">
        <v>99</v>
      </c>
      <c r="I48" s="144" t="s">
        <v>100</v>
      </c>
      <c r="J48" s="144" t="s">
        <v>101</v>
      </c>
      <c r="K48" s="144" t="s">
        <v>102</v>
      </c>
      <c r="L48" s="144" t="s">
        <v>122</v>
      </c>
      <c r="M48" s="144" t="s">
        <v>133</v>
      </c>
      <c r="N48" s="144" t="s">
        <v>135</v>
      </c>
      <c r="O48" s="136"/>
    </row>
    <row r="49" spans="1:15">
      <c r="A49" s="140" t="s">
        <v>235</v>
      </c>
      <c r="B49" s="145" t="s">
        <v>195</v>
      </c>
      <c r="C49" s="146">
        <v>100</v>
      </c>
      <c r="D49" s="146">
        <v>100</v>
      </c>
      <c r="E49" s="146">
        <v>100</v>
      </c>
      <c r="F49" s="146">
        <v>100</v>
      </c>
      <c r="G49" s="146">
        <v>100</v>
      </c>
      <c r="H49" s="146">
        <v>100</v>
      </c>
      <c r="I49" s="146">
        <v>100</v>
      </c>
      <c r="J49" s="146">
        <v>100</v>
      </c>
      <c r="K49" s="146">
        <v>100</v>
      </c>
      <c r="L49" s="146">
        <v>100</v>
      </c>
      <c r="M49" s="147">
        <v>100</v>
      </c>
      <c r="N49" s="147">
        <v>100</v>
      </c>
      <c r="O49" s="136"/>
    </row>
    <row r="50" spans="1:15">
      <c r="A50" s="148" t="s">
        <v>236</v>
      </c>
      <c r="B50" s="149" t="s">
        <v>195</v>
      </c>
      <c r="C50" s="150">
        <v>52.022831410300171</v>
      </c>
      <c r="D50" s="150">
        <v>48.064051252065042</v>
      </c>
      <c r="E50" s="150">
        <v>49.888071526295583</v>
      </c>
      <c r="F50" s="150">
        <v>47.668646449584394</v>
      </c>
      <c r="G50" s="150">
        <v>51.391837864232315</v>
      </c>
      <c r="H50" s="150">
        <v>47.022992040838382</v>
      </c>
      <c r="I50" s="150">
        <v>51.117166838438791</v>
      </c>
      <c r="J50" s="150">
        <v>46.075376001922393</v>
      </c>
      <c r="K50" s="150">
        <v>50.848093965913421</v>
      </c>
      <c r="L50" s="150">
        <v>43.543327494216555</v>
      </c>
      <c r="M50" s="151">
        <v>44.122231464428808</v>
      </c>
      <c r="N50" s="151">
        <v>49.374073263456637</v>
      </c>
      <c r="O50" s="136"/>
    </row>
    <row r="51" spans="1:15" ht="26.25">
      <c r="A51" s="153" t="s">
        <v>237</v>
      </c>
      <c r="B51" s="149" t="s">
        <v>195</v>
      </c>
      <c r="C51" s="150">
        <v>3.7125039283453414</v>
      </c>
      <c r="D51" s="150">
        <v>4.0074952833204005</v>
      </c>
      <c r="E51" s="150">
        <v>4.307919544804661</v>
      </c>
      <c r="F51" s="150">
        <v>3.24332023845077</v>
      </c>
      <c r="G51" s="150">
        <v>3.846208707451984</v>
      </c>
      <c r="H51" s="150">
        <v>4.1768898462405915</v>
      </c>
      <c r="I51" s="150">
        <v>5.0426831101675802</v>
      </c>
      <c r="J51" s="150">
        <v>3.038140556043774</v>
      </c>
      <c r="K51" s="150">
        <v>3.5126206959411941</v>
      </c>
      <c r="L51" s="150">
        <v>3.4353581339661323</v>
      </c>
      <c r="M51" s="151">
        <v>4.899464416746695</v>
      </c>
      <c r="N51" s="151">
        <v>2.8490954201918677</v>
      </c>
      <c r="O51" s="136"/>
    </row>
    <row r="52" spans="1:15" ht="26.25">
      <c r="A52" s="153" t="s">
        <v>238</v>
      </c>
      <c r="B52" s="149" t="s">
        <v>195</v>
      </c>
      <c r="C52" s="150">
        <v>23.048660830385952</v>
      </c>
      <c r="D52" s="150">
        <v>17.379308008950378</v>
      </c>
      <c r="E52" s="150">
        <v>19.422322951475369</v>
      </c>
      <c r="F52" s="150">
        <v>20.742937378236924</v>
      </c>
      <c r="G52" s="150">
        <v>23.330908453656313</v>
      </c>
      <c r="H52" s="150">
        <v>17.248779944953512</v>
      </c>
      <c r="I52" s="150">
        <v>21.682920532597112</v>
      </c>
      <c r="J52" s="150">
        <v>20.781895431799327</v>
      </c>
      <c r="K52" s="150">
        <v>20.937281924666571</v>
      </c>
      <c r="L52" s="150">
        <v>15.515485270143767</v>
      </c>
      <c r="M52" s="151">
        <v>17.564036814988533</v>
      </c>
      <c r="N52" s="151">
        <v>17.93809100999399</v>
      </c>
      <c r="O52" s="136"/>
    </row>
    <row r="53" spans="1:15">
      <c r="A53" s="148" t="s">
        <v>239</v>
      </c>
      <c r="B53" s="149" t="s">
        <v>195</v>
      </c>
      <c r="C53" s="150">
        <v>25.343152233766059</v>
      </c>
      <c r="D53" s="150">
        <v>18.297075150602353</v>
      </c>
      <c r="E53" s="150">
        <v>22.496375370898722</v>
      </c>
      <c r="F53" s="150">
        <v>23.93607790607631</v>
      </c>
      <c r="G53" s="150">
        <v>23.545698402961595</v>
      </c>
      <c r="H53" s="150">
        <v>17.456504216267142</v>
      </c>
      <c r="I53" s="150">
        <v>21.212154353330948</v>
      </c>
      <c r="J53" s="150">
        <v>26.593282251372475</v>
      </c>
      <c r="K53" s="150">
        <v>25.104128290283011</v>
      </c>
      <c r="L53" s="150">
        <v>22.118978453923948</v>
      </c>
      <c r="M53" s="151">
        <v>26.22686913139562</v>
      </c>
      <c r="N53" s="151">
        <v>24.671709844903429</v>
      </c>
      <c r="O53" s="136"/>
    </row>
    <row r="54" spans="1:15">
      <c r="A54" s="148" t="s">
        <v>240</v>
      </c>
      <c r="B54" s="149" t="s">
        <v>195</v>
      </c>
      <c r="C54" s="150">
        <v>0.77554722256326269</v>
      </c>
      <c r="D54" s="150">
        <v>0.72088620549011317</v>
      </c>
      <c r="E54" s="150">
        <v>0.61819810578668921</v>
      </c>
      <c r="F54" s="150">
        <v>0.90913810904449965</v>
      </c>
      <c r="G54" s="150">
        <v>1.0336501112786378</v>
      </c>
      <c r="H54" s="150">
        <v>0.73600590177901792</v>
      </c>
      <c r="I54" s="150">
        <v>0.71445919953821302</v>
      </c>
      <c r="J54" s="150">
        <v>0.71523357867665527</v>
      </c>
      <c r="K54" s="150">
        <v>0.88669203249992168</v>
      </c>
      <c r="L54" s="150">
        <v>0.72246063905932523</v>
      </c>
      <c r="M54" s="151">
        <v>1.025374134335729</v>
      </c>
      <c r="N54" s="151">
        <v>0.79344594048539796</v>
      </c>
      <c r="O54" s="136"/>
    </row>
    <row r="55" spans="1:15">
      <c r="A55" s="148" t="s">
        <v>241</v>
      </c>
      <c r="B55" s="149" t="s">
        <v>195</v>
      </c>
      <c r="C55" s="150">
        <v>5.2899184791064453</v>
      </c>
      <c r="D55" s="150">
        <v>2.7658593359881145</v>
      </c>
      <c r="E55" s="150">
        <v>4.9970082750567757</v>
      </c>
      <c r="F55" s="150">
        <v>5.9904425014315716</v>
      </c>
      <c r="G55" s="150">
        <v>8.2394581833619167</v>
      </c>
      <c r="H55" s="150">
        <v>4.1829393594294526</v>
      </c>
      <c r="I55" s="150">
        <v>5.2468137930447831</v>
      </c>
      <c r="J55" s="150">
        <v>5.640887077339789</v>
      </c>
      <c r="K55" s="150">
        <v>7.3509533343558795</v>
      </c>
      <c r="L55" s="150">
        <v>3.6343933234279042</v>
      </c>
      <c r="M55" s="151">
        <v>6.1360883043009666</v>
      </c>
      <c r="N55" s="151">
        <v>5.4072056254409153</v>
      </c>
      <c r="O55" s="136"/>
    </row>
    <row r="56" spans="1:15">
      <c r="A56" s="148" t="s">
        <v>242</v>
      </c>
      <c r="B56" s="149" t="s">
        <v>195</v>
      </c>
      <c r="C56" s="150">
        <v>16.568550654264101</v>
      </c>
      <c r="D56" s="150">
        <v>30.152128055854373</v>
      </c>
      <c r="E56" s="150">
        <v>22.000346721962242</v>
      </c>
      <c r="F56" s="150">
        <v>21.495695033863218</v>
      </c>
      <c r="G56" s="150">
        <v>15.78935543816552</v>
      </c>
      <c r="H56" s="150">
        <v>30.601558481686002</v>
      </c>
      <c r="I56" s="150">
        <v>21.709405815647258</v>
      </c>
      <c r="J56" s="150">
        <v>20.975221090688688</v>
      </c>
      <c r="K56" s="150">
        <v>15.810132376947831</v>
      </c>
      <c r="L56" s="150">
        <v>29.980840089372272</v>
      </c>
      <c r="M56" s="151">
        <v>22.489436965538879</v>
      </c>
      <c r="N56" s="151">
        <v>19.753565325713655</v>
      </c>
      <c r="O56" s="136"/>
    </row>
    <row r="57" spans="1:15">
      <c r="A57" s="140" t="s">
        <v>243</v>
      </c>
      <c r="B57" s="145" t="s">
        <v>195</v>
      </c>
      <c r="C57" s="146">
        <v>100</v>
      </c>
      <c r="D57" s="146">
        <v>100</v>
      </c>
      <c r="E57" s="146">
        <v>100</v>
      </c>
      <c r="F57" s="146">
        <v>100</v>
      </c>
      <c r="G57" s="146">
        <v>100</v>
      </c>
      <c r="H57" s="146">
        <v>100</v>
      </c>
      <c r="I57" s="146">
        <v>100</v>
      </c>
      <c r="J57" s="146">
        <v>100</v>
      </c>
      <c r="K57" s="146">
        <v>100</v>
      </c>
      <c r="L57" s="146">
        <v>100</v>
      </c>
      <c r="M57" s="147">
        <v>100</v>
      </c>
      <c r="N57" s="147">
        <v>100</v>
      </c>
      <c r="O57" s="136"/>
    </row>
    <row r="58" spans="1:15">
      <c r="A58" s="148" t="s">
        <v>220</v>
      </c>
      <c r="B58" s="149" t="s">
        <v>195</v>
      </c>
      <c r="C58" s="150">
        <v>27.359087645752222</v>
      </c>
      <c r="D58" s="150">
        <v>6.9487411772608185</v>
      </c>
      <c r="E58" s="150">
        <v>14.223044870787227</v>
      </c>
      <c r="F58" s="150">
        <v>22.300338062247786</v>
      </c>
      <c r="G58" s="150">
        <v>31.91378351545977</v>
      </c>
      <c r="H58" s="150">
        <v>8.3759591550825832</v>
      </c>
      <c r="I58" s="150">
        <v>14.686047581712526</v>
      </c>
      <c r="J58" s="150">
        <v>18.631786941668121</v>
      </c>
      <c r="K58" s="150">
        <v>26.775754698983551</v>
      </c>
      <c r="L58" s="150">
        <v>8.1907863126653702</v>
      </c>
      <c r="M58" s="151">
        <v>13.520226044473302</v>
      </c>
      <c r="N58" s="151">
        <v>16.162660935889157</v>
      </c>
      <c r="O58" s="136"/>
    </row>
    <row r="59" spans="1:15">
      <c r="A59" s="148" t="s">
        <v>244</v>
      </c>
      <c r="B59" s="149" t="s">
        <v>195</v>
      </c>
      <c r="C59" s="150">
        <v>72.64091235424776</v>
      </c>
      <c r="D59" s="150">
        <v>93.051258822739172</v>
      </c>
      <c r="E59" s="150">
        <v>85.77695512921278</v>
      </c>
      <c r="F59" s="150">
        <v>77.699661937752239</v>
      </c>
      <c r="G59" s="150">
        <v>68.086216484540202</v>
      </c>
      <c r="H59" s="150">
        <v>91.624040844917417</v>
      </c>
      <c r="I59" s="150">
        <v>85.313952418287499</v>
      </c>
      <c r="J59" s="150">
        <v>81.368213058331861</v>
      </c>
      <c r="K59" s="150">
        <v>73.224245301016452</v>
      </c>
      <c r="L59" s="150">
        <v>91.809213687334633</v>
      </c>
      <c r="M59" s="151">
        <v>86.479773955526696</v>
      </c>
      <c r="N59" s="151">
        <v>83.837339064110878</v>
      </c>
      <c r="O59" s="136"/>
    </row>
    <row r="60" spans="1:15" ht="26.25">
      <c r="A60" s="217" t="s">
        <v>245</v>
      </c>
      <c r="B60" s="158" t="s">
        <v>195</v>
      </c>
      <c r="C60" s="159">
        <v>27.398209975904063</v>
      </c>
      <c r="D60" s="159">
        <v>41.874010382819016</v>
      </c>
      <c r="E60" s="159">
        <v>32.859807726031718</v>
      </c>
      <c r="F60" s="159">
        <v>30.194588562285457</v>
      </c>
      <c r="G60" s="159">
        <v>26.071816210683256</v>
      </c>
      <c r="H60" s="159">
        <v>42.004123370228413</v>
      </c>
      <c r="I60" s="159">
        <v>32.299287376709593</v>
      </c>
      <c r="J60" s="159">
        <v>30.02925353522431</v>
      </c>
      <c r="K60" s="159">
        <v>27.068029422957995</v>
      </c>
      <c r="L60" s="159">
        <v>40.028090839243944</v>
      </c>
      <c r="M60" s="160">
        <v>31.379173637598957</v>
      </c>
      <c r="N60" s="160">
        <v>31.272266864727449</v>
      </c>
      <c r="O60" s="136"/>
    </row>
    <row r="61" spans="1:15" s="136" customFormat="1" ht="30" customHeight="1">
      <c r="A61" s="218" t="s">
        <v>139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139"/>
    </row>
    <row r="62" spans="1:15" s="138" customFormat="1" ht="15.75" customHeight="1">
      <c r="A62" s="219" t="s">
        <v>137</v>
      </c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141"/>
    </row>
    <row r="63" spans="1:15">
      <c r="A63" s="142"/>
      <c r="B63" s="143"/>
      <c r="C63" s="144" t="s">
        <v>224</v>
      </c>
      <c r="D63" s="144" t="s">
        <v>54</v>
      </c>
      <c r="E63" s="144" t="s">
        <v>225</v>
      </c>
      <c r="F63" s="144" t="s">
        <v>226</v>
      </c>
      <c r="G63" s="144" t="s">
        <v>227</v>
      </c>
      <c r="H63" s="144" t="s">
        <v>99</v>
      </c>
      <c r="I63" s="144" t="s">
        <v>228</v>
      </c>
      <c r="J63" s="144" t="s">
        <v>229</v>
      </c>
      <c r="K63" s="144" t="s">
        <v>230</v>
      </c>
      <c r="L63" s="144" t="s">
        <v>122</v>
      </c>
      <c r="M63" s="144" t="s">
        <v>231</v>
      </c>
      <c r="N63" s="144" t="s">
        <v>232</v>
      </c>
      <c r="O63" s="136"/>
    </row>
    <row r="64" spans="1:15">
      <c r="A64" s="140" t="s">
        <v>235</v>
      </c>
      <c r="B64" s="145" t="s">
        <v>1</v>
      </c>
      <c r="C64" s="146">
        <v>229.8787409366</v>
      </c>
      <c r="D64" s="146">
        <v>65.315303866839997</v>
      </c>
      <c r="E64" s="146">
        <v>125.72155394986</v>
      </c>
      <c r="F64" s="146">
        <v>187.61565698788999</v>
      </c>
      <c r="G64" s="146">
        <v>251.84641858367999</v>
      </c>
      <c r="H64" s="146">
        <v>69.050446037400008</v>
      </c>
      <c r="I64" s="146">
        <v>134.15687502042002</v>
      </c>
      <c r="J64" s="146">
        <v>204.99502077239001</v>
      </c>
      <c r="K64" s="146">
        <v>278.50711359025996</v>
      </c>
      <c r="L64" s="146">
        <v>76.710883519079999</v>
      </c>
      <c r="M64" s="147">
        <v>147.03158791125</v>
      </c>
      <c r="N64" s="147">
        <v>226.61135632164999</v>
      </c>
      <c r="O64" s="136"/>
    </row>
    <row r="65" spans="1:15">
      <c r="A65" s="148" t="s">
        <v>236</v>
      </c>
      <c r="B65" s="149" t="s">
        <v>1</v>
      </c>
      <c r="C65" s="150">
        <v>113.24527268595</v>
      </c>
      <c r="D65" s="150">
        <v>31.393181125999998</v>
      </c>
      <c r="E65" s="150">
        <v>61.528694373770001</v>
      </c>
      <c r="F65" s="150">
        <v>91.032775524109994</v>
      </c>
      <c r="G65" s="150">
        <v>124.04214438237999</v>
      </c>
      <c r="H65" s="150">
        <v>32.469585744330004</v>
      </c>
      <c r="I65" s="150">
        <v>65.750147670130005</v>
      </c>
      <c r="J65" s="150">
        <v>98.389089678139996</v>
      </c>
      <c r="K65" s="150">
        <v>135.76858771048001</v>
      </c>
      <c r="L65" s="150">
        <v>33.402471234419998</v>
      </c>
      <c r="M65" s="151">
        <v>64.429535193749999</v>
      </c>
      <c r="N65" s="151">
        <v>103.72130835159001</v>
      </c>
      <c r="O65" s="136"/>
    </row>
    <row r="66" spans="1:15" ht="26.25">
      <c r="A66" s="153" t="s">
        <v>237</v>
      </c>
      <c r="B66" s="149" t="s">
        <v>1</v>
      </c>
      <c r="C66" s="150">
        <v>8.3811040839299995</v>
      </c>
      <c r="D66" s="150">
        <v>2.61750772175</v>
      </c>
      <c r="E66" s="150">
        <v>5.2197603753599999</v>
      </c>
      <c r="F66" s="150">
        <v>7.2271843455999996</v>
      </c>
      <c r="G66" s="150">
        <v>9.6976334909599995</v>
      </c>
      <c r="H66" s="150">
        <v>2.8841610693200002</v>
      </c>
      <c r="I66" s="150">
        <v>6.1672719672800005</v>
      </c>
      <c r="J66" s="150">
        <v>8.3194344025200007</v>
      </c>
      <c r="K66" s="150">
        <v>10.901635388860001</v>
      </c>
      <c r="L66" s="150">
        <v>2.6352935766100001</v>
      </c>
      <c r="M66" s="151">
        <v>6.0806314659099998</v>
      </c>
      <c r="N66" s="151">
        <v>8.3479350030900008</v>
      </c>
      <c r="O66" s="136"/>
    </row>
    <row r="67" spans="1:15" ht="26.25">
      <c r="A67" s="153" t="s">
        <v>238</v>
      </c>
      <c r="B67" s="149" t="s">
        <v>1</v>
      </c>
      <c r="C67" s="150">
        <v>44.885429582999997</v>
      </c>
      <c r="D67" s="150">
        <v>11.351347836</v>
      </c>
      <c r="E67" s="150">
        <v>23.083644810000003</v>
      </c>
      <c r="F67" s="150">
        <v>35.922299844000001</v>
      </c>
      <c r="G67" s="150">
        <v>50.907920031000003</v>
      </c>
      <c r="H67" s="150">
        <v>11.910359487999999</v>
      </c>
      <c r="I67" s="150">
        <v>26.027334746000001</v>
      </c>
      <c r="J67" s="150">
        <v>40.748844122000001</v>
      </c>
      <c r="K67" s="150">
        <v>56.140278244000001</v>
      </c>
      <c r="L67" s="150">
        <v>11.902065833</v>
      </c>
      <c r="M67" s="151">
        <v>24.253220240999998</v>
      </c>
      <c r="N67" s="151">
        <v>38.528311523999996</v>
      </c>
      <c r="O67" s="136"/>
    </row>
    <row r="68" spans="1:15">
      <c r="A68" s="148" t="s">
        <v>239</v>
      </c>
      <c r="B68" s="145" t="s">
        <v>1</v>
      </c>
      <c r="C68" s="150">
        <v>54.146968820330002</v>
      </c>
      <c r="D68" s="150">
        <v>11.950790233359999</v>
      </c>
      <c r="E68" s="150">
        <v>25.540006999519999</v>
      </c>
      <c r="F68" s="150">
        <v>40.355027721970004</v>
      </c>
      <c r="G68" s="150">
        <v>55.478609129239999</v>
      </c>
      <c r="H68" s="150">
        <v>12.053794023869999</v>
      </c>
      <c r="I68" s="150">
        <v>25.86427023369</v>
      </c>
      <c r="J68" s="150">
        <v>44.702458275150001</v>
      </c>
      <c r="K68" s="150">
        <v>63.157028365019997</v>
      </c>
      <c r="L68" s="150">
        <v>16.9676637974</v>
      </c>
      <c r="M68" s="151">
        <v>35.410582910609996</v>
      </c>
      <c r="N68" s="151">
        <v>55.044272468069998</v>
      </c>
      <c r="O68" s="136"/>
    </row>
    <row r="69" spans="1:15">
      <c r="A69" s="148" t="s">
        <v>240</v>
      </c>
      <c r="B69" s="149" t="s">
        <v>1</v>
      </c>
      <c r="C69" s="150">
        <v>1.36025814245</v>
      </c>
      <c r="D69" s="150">
        <v>0.47084901565000004</v>
      </c>
      <c r="E69" s="150">
        <v>0.84427930944000007</v>
      </c>
      <c r="F69" s="150">
        <v>1.4069821874100001</v>
      </c>
      <c r="G69" s="150">
        <v>2.0709035261199999</v>
      </c>
      <c r="H69" s="150">
        <v>0.50821535804000006</v>
      </c>
      <c r="I69" s="150">
        <v>0.97337422939999996</v>
      </c>
      <c r="J69" s="150">
        <v>1.48003243433</v>
      </c>
      <c r="K69" s="150">
        <v>2.1318583042700001</v>
      </c>
      <c r="L69" s="150">
        <v>0.55420593929999995</v>
      </c>
      <c r="M69" s="151">
        <v>1.27525625322</v>
      </c>
      <c r="N69" s="151">
        <v>1.9066786951199999</v>
      </c>
      <c r="O69" s="136"/>
    </row>
    <row r="70" spans="1:15">
      <c r="A70" s="148" t="s">
        <v>241</v>
      </c>
      <c r="B70" s="149" t="s">
        <v>1</v>
      </c>
      <c r="C70" s="150">
        <v>6.84549179466</v>
      </c>
      <c r="D70" s="150">
        <v>1.8065294298300001</v>
      </c>
      <c r="E70" s="150">
        <v>4.82503474513</v>
      </c>
      <c r="F70" s="150">
        <v>8.5327653993999988</v>
      </c>
      <c r="G70" s="150">
        <v>13.825032141940001</v>
      </c>
      <c r="H70" s="150">
        <v>2.8883382851600001</v>
      </c>
      <c r="I70" s="150">
        <v>6.3043513812</v>
      </c>
      <c r="J70" s="150">
        <v>10.30025119075</v>
      </c>
      <c r="K70" s="150">
        <v>15.7040908289</v>
      </c>
      <c r="L70" s="150">
        <v>2.7879752289600002</v>
      </c>
      <c r="M70" s="151">
        <v>7.1029157466699999</v>
      </c>
      <c r="N70" s="151">
        <v>11.405957460870001</v>
      </c>
      <c r="O70" s="136"/>
    </row>
    <row r="71" spans="1:15">
      <c r="A71" s="148" t="s">
        <v>242</v>
      </c>
      <c r="B71" s="149" t="s">
        <v>1</v>
      </c>
      <c r="C71" s="150">
        <v>54.280749493210003</v>
      </c>
      <c r="D71" s="150">
        <v>19.693954062</v>
      </c>
      <c r="E71" s="150">
        <v>32.983538522000003</v>
      </c>
      <c r="F71" s="150">
        <v>46.288106155000001</v>
      </c>
      <c r="G71" s="150">
        <v>56.429729404</v>
      </c>
      <c r="H71" s="150">
        <v>21.130512625999998</v>
      </c>
      <c r="I71" s="150">
        <v>35.264731505999997</v>
      </c>
      <c r="J71" s="150">
        <v>50.12318919402</v>
      </c>
      <c r="K71" s="150">
        <v>61.745548381589998</v>
      </c>
      <c r="L71" s="150">
        <v>22.998567319000003</v>
      </c>
      <c r="M71" s="151">
        <v>38.813297807000005</v>
      </c>
      <c r="N71" s="151">
        <v>54.533139346000006</v>
      </c>
      <c r="O71" s="136"/>
    </row>
    <row r="72" spans="1:15">
      <c r="A72" s="140" t="s">
        <v>243</v>
      </c>
      <c r="B72" s="145" t="s">
        <v>1</v>
      </c>
      <c r="C72" s="146">
        <v>230.16634418641999</v>
      </c>
      <c r="D72" s="146">
        <v>53.400247890550006</v>
      </c>
      <c r="E72" s="146">
        <v>112.33100162673</v>
      </c>
      <c r="F72" s="146">
        <v>176.25558003104999</v>
      </c>
      <c r="G72" s="146">
        <v>259.38626795067</v>
      </c>
      <c r="H72" s="146">
        <v>58.025583167640001</v>
      </c>
      <c r="I72" s="146">
        <v>120.66650841158</v>
      </c>
      <c r="J72" s="146">
        <v>190.97633450364</v>
      </c>
      <c r="K72" s="146">
        <v>280.20897392025</v>
      </c>
      <c r="L72" s="146">
        <v>66.904122218599994</v>
      </c>
      <c r="M72" s="147">
        <v>135.06866351484001</v>
      </c>
      <c r="N72" s="147">
        <v>207.83924606076999</v>
      </c>
      <c r="O72" s="136"/>
    </row>
    <row r="73" spans="1:15">
      <c r="A73" s="148" t="s">
        <v>220</v>
      </c>
      <c r="B73" s="149" t="s">
        <v>1</v>
      </c>
      <c r="C73" s="150">
        <v>35.21463571292</v>
      </c>
      <c r="D73" s="150">
        <v>3.7106450139299998</v>
      </c>
      <c r="E73" s="150">
        <v>12.09239256052</v>
      </c>
      <c r="F73" s="150">
        <v>26.347789649549998</v>
      </c>
      <c r="G73" s="150">
        <v>52.87793742713</v>
      </c>
      <c r="H73" s="150">
        <v>4.8601991456200002</v>
      </c>
      <c r="I73" s="150">
        <v>14.059675232569999</v>
      </c>
      <c r="J73" s="150">
        <v>27.159652229100001</v>
      </c>
      <c r="K73" s="150">
        <v>51.052364870719998</v>
      </c>
      <c r="L73" s="150">
        <v>5.4799736852899992</v>
      </c>
      <c r="M73" s="151">
        <v>14.69597375072</v>
      </c>
      <c r="N73" s="151">
        <v>26.457636268689999</v>
      </c>
      <c r="O73" s="136"/>
    </row>
    <row r="74" spans="1:15">
      <c r="A74" s="148" t="s">
        <v>244</v>
      </c>
      <c r="B74" s="149" t="s">
        <v>1</v>
      </c>
      <c r="C74" s="150">
        <v>194.95170847350002</v>
      </c>
      <c r="D74" s="150">
        <v>49.68960287662</v>
      </c>
      <c r="E74" s="150">
        <v>100.23860906621</v>
      </c>
      <c r="F74" s="150">
        <v>149.90779038150001</v>
      </c>
      <c r="G74" s="150">
        <v>206.50833052354</v>
      </c>
      <c r="H74" s="150">
        <v>53.16538402202</v>
      </c>
      <c r="I74" s="150">
        <v>106.60683317901001</v>
      </c>
      <c r="J74" s="150">
        <v>163.81668227454</v>
      </c>
      <c r="K74" s="150">
        <v>229.15660904953</v>
      </c>
      <c r="L74" s="150">
        <v>61.424148533309996</v>
      </c>
      <c r="M74" s="151">
        <v>120.37268976412001</v>
      </c>
      <c r="N74" s="151">
        <v>181.38160979208001</v>
      </c>
      <c r="O74" s="136"/>
    </row>
    <row r="75" spans="1:15" ht="26.25">
      <c r="A75" s="153" t="s">
        <v>245</v>
      </c>
      <c r="B75" s="149" t="s">
        <v>1</v>
      </c>
      <c r="C75" s="150">
        <v>77.025092335129997</v>
      </c>
      <c r="D75" s="150">
        <v>22.36082534614</v>
      </c>
      <c r="E75" s="150">
        <v>41.72535771535</v>
      </c>
      <c r="F75" s="150">
        <v>61.027121154710002</v>
      </c>
      <c r="G75" s="150">
        <v>82.700801323790003</v>
      </c>
      <c r="H75" s="150">
        <v>24.373137540029997</v>
      </c>
      <c r="I75" s="150">
        <v>44.605710000000002</v>
      </c>
      <c r="J75" s="150">
        <v>65.719225937359994</v>
      </c>
      <c r="K75" s="150">
        <v>89.87274302953</v>
      </c>
      <c r="L75" s="150">
        <v>26.780442816859999</v>
      </c>
      <c r="M75" s="151">
        <v>48.169912589479999</v>
      </c>
      <c r="N75" s="151">
        <v>70.926923362259998</v>
      </c>
      <c r="O75" s="136"/>
    </row>
    <row r="76" spans="1:15">
      <c r="A76" s="154" t="s">
        <v>246</v>
      </c>
      <c r="B76" s="155" t="s">
        <v>1</v>
      </c>
      <c r="C76" s="156">
        <v>-0.28760324982000701</v>
      </c>
      <c r="D76" s="156">
        <v>11.915055976289999</v>
      </c>
      <c r="E76" s="156">
        <v>13.390552323129999</v>
      </c>
      <c r="F76" s="156">
        <v>11.360076956839999</v>
      </c>
      <c r="G76" s="156">
        <v>-7.53984936699002</v>
      </c>
      <c r="H76" s="156">
        <v>11.02486286976</v>
      </c>
      <c r="I76" s="156">
        <v>13.49036660884</v>
      </c>
      <c r="J76" s="156">
        <v>14.018686268749999</v>
      </c>
      <c r="K76" s="156">
        <v>-1.7018603299899902</v>
      </c>
      <c r="L76" s="156">
        <v>9.8067613004799998</v>
      </c>
      <c r="M76" s="157">
        <v>11.962924396410001</v>
      </c>
      <c r="N76" s="157">
        <v>18.772110260879998</v>
      </c>
      <c r="O76" s="136"/>
    </row>
    <row r="77" spans="1:15" s="138" customFormat="1" ht="15.75" customHeight="1">
      <c r="A77" s="219" t="s">
        <v>137</v>
      </c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141"/>
    </row>
    <row r="78" spans="1:15">
      <c r="A78" s="142"/>
      <c r="B78" s="143"/>
      <c r="C78" s="144" t="s">
        <v>224</v>
      </c>
      <c r="D78" s="144" t="s">
        <v>54</v>
      </c>
      <c r="E78" s="144" t="s">
        <v>225</v>
      </c>
      <c r="F78" s="144" t="s">
        <v>226</v>
      </c>
      <c r="G78" s="144" t="s">
        <v>227</v>
      </c>
      <c r="H78" s="144" t="s">
        <v>99</v>
      </c>
      <c r="I78" s="144" t="s">
        <v>228</v>
      </c>
      <c r="J78" s="144" t="s">
        <v>229</v>
      </c>
      <c r="K78" s="144" t="s">
        <v>230</v>
      </c>
      <c r="L78" s="144" t="s">
        <v>122</v>
      </c>
      <c r="M78" s="144" t="s">
        <v>231</v>
      </c>
      <c r="N78" s="144" t="s">
        <v>232</v>
      </c>
      <c r="O78" s="136"/>
    </row>
    <row r="79" spans="1:15">
      <c r="A79" s="140" t="s">
        <v>235</v>
      </c>
      <c r="B79" s="145" t="s">
        <v>192</v>
      </c>
      <c r="C79" s="146">
        <v>7.586414435222764</v>
      </c>
      <c r="D79" s="146">
        <v>5.0498612520322581</v>
      </c>
      <c r="E79" s="146">
        <v>8.1263537288820373</v>
      </c>
      <c r="F79" s="146">
        <v>9.3099416485420221</v>
      </c>
      <c r="G79" s="146">
        <v>9.5562023515426375</v>
      </c>
      <c r="H79" s="146">
        <v>5.7186324634957515</v>
      </c>
      <c r="I79" s="146">
        <v>6.7095265732430818</v>
      </c>
      <c r="J79" s="146">
        <v>9.2632800820145746</v>
      </c>
      <c r="K79" s="146">
        <v>10.586092570429599</v>
      </c>
      <c r="L79" s="146">
        <v>11.093972481409978</v>
      </c>
      <c r="M79" s="147">
        <v>9.5967596806875122</v>
      </c>
      <c r="N79" s="147">
        <v>10.544810048465052</v>
      </c>
      <c r="O79" s="136"/>
    </row>
    <row r="80" spans="1:15">
      <c r="A80" s="148" t="s">
        <v>236</v>
      </c>
      <c r="B80" s="149" t="s">
        <v>192</v>
      </c>
      <c r="C80" s="150">
        <v>6.1507223834914981</v>
      </c>
      <c r="D80" s="150">
        <v>7.6146807075888603</v>
      </c>
      <c r="E80" s="150">
        <v>10.077003712080781</v>
      </c>
      <c r="F80" s="150">
        <v>9.7494965965170763</v>
      </c>
      <c r="G80" s="150">
        <v>9.5340595155540768</v>
      </c>
      <c r="H80" s="150">
        <v>3.4287847861283325</v>
      </c>
      <c r="I80" s="150">
        <v>6.8609505521372256</v>
      </c>
      <c r="J80" s="150">
        <v>8.0809511867312835</v>
      </c>
      <c r="K80" s="150">
        <v>9.4535961035560234</v>
      </c>
      <c r="L80" s="150">
        <v>2.873105611619664</v>
      </c>
      <c r="M80" s="151">
        <v>-2.0085315747206209</v>
      </c>
      <c r="N80" s="151">
        <v>5.4195223178639935</v>
      </c>
      <c r="O80" s="136"/>
    </row>
    <row r="81" spans="1:19" ht="26.25">
      <c r="A81" s="153" t="s">
        <v>237</v>
      </c>
      <c r="B81" s="149" t="s">
        <v>192</v>
      </c>
      <c r="C81" s="150">
        <v>12.631104247233921</v>
      </c>
      <c r="D81" s="150">
        <v>-6.9725358874549954</v>
      </c>
      <c r="E81" s="150">
        <v>16.367757680866177</v>
      </c>
      <c r="F81" s="150">
        <v>16.214064282553721</v>
      </c>
      <c r="G81" s="150">
        <v>15.70830518086899</v>
      </c>
      <c r="H81" s="150">
        <v>10.187299367037667</v>
      </c>
      <c r="I81" s="150">
        <v>18.15239635123389</v>
      </c>
      <c r="J81" s="150">
        <v>15.113078685822884</v>
      </c>
      <c r="K81" s="150">
        <v>12.415419689992973</v>
      </c>
      <c r="L81" s="150">
        <v>-8.6287654097167206</v>
      </c>
      <c r="M81" s="151">
        <v>-1.4048432083044986</v>
      </c>
      <c r="N81" s="151">
        <v>0.34257858396441065</v>
      </c>
      <c r="O81" s="136"/>
    </row>
    <row r="82" spans="1:19" ht="26.25">
      <c r="A82" s="153" t="s">
        <v>238</v>
      </c>
      <c r="B82" s="149" t="s">
        <v>192</v>
      </c>
      <c r="C82" s="150">
        <v>9.188682476092481</v>
      </c>
      <c r="D82" s="150">
        <v>18.089804401785912</v>
      </c>
      <c r="E82" s="150">
        <v>15.25064145757527</v>
      </c>
      <c r="F82" s="150">
        <v>14.179136910510735</v>
      </c>
      <c r="G82" s="150">
        <v>13.417473117559226</v>
      </c>
      <c r="H82" s="150">
        <v>4.9246279831821624</v>
      </c>
      <c r="I82" s="150">
        <v>12.752275302402722</v>
      </c>
      <c r="J82" s="150">
        <v>13.43606700840499</v>
      </c>
      <c r="K82" s="150">
        <v>10.278082879469025</v>
      </c>
      <c r="L82" s="150">
        <v>-6.9633960321311861E-2</v>
      </c>
      <c r="M82" s="151">
        <v>-6.8163510490549015</v>
      </c>
      <c r="N82" s="151">
        <v>-5.4493143200622853</v>
      </c>
      <c r="O82" s="136"/>
    </row>
    <row r="83" spans="1:19">
      <c r="A83" s="148" t="s">
        <v>239</v>
      </c>
      <c r="B83" s="149" t="s">
        <v>192</v>
      </c>
      <c r="C83" s="150">
        <v>14.497194487053136</v>
      </c>
      <c r="D83" s="150">
        <v>-4.6690467568227518</v>
      </c>
      <c r="E83" s="150">
        <v>-1.2202208327985176</v>
      </c>
      <c r="F83" s="150">
        <v>2.4589681119799707</v>
      </c>
      <c r="G83" s="150">
        <v>2.459307211320791</v>
      </c>
      <c r="H83" s="150">
        <v>0.86189940998605152</v>
      </c>
      <c r="I83" s="150">
        <v>1.269628603375466</v>
      </c>
      <c r="J83" s="150">
        <v>10.772958906464041</v>
      </c>
      <c r="K83" s="150">
        <v>13.840323966833353</v>
      </c>
      <c r="L83" s="150">
        <v>40.766166767070331</v>
      </c>
      <c r="M83" s="151">
        <v>36.909267459188811</v>
      </c>
      <c r="N83" s="151">
        <v>23.134777352208815</v>
      </c>
      <c r="O83" s="136"/>
    </row>
    <row r="84" spans="1:19">
      <c r="A84" s="148" t="s">
        <v>240</v>
      </c>
      <c r="B84" s="149" t="s">
        <v>192</v>
      </c>
      <c r="C84" s="150">
        <v>-72.236225278146321</v>
      </c>
      <c r="D84" s="150">
        <v>41.317656069378103</v>
      </c>
      <c r="E84" s="150">
        <v>56.111759154789439</v>
      </c>
      <c r="F84" s="150">
        <v>54.858248915583118</v>
      </c>
      <c r="G84" s="150">
        <v>52.243420678227778</v>
      </c>
      <c r="H84" s="150">
        <v>7.9359499856692395</v>
      </c>
      <c r="I84" s="150">
        <v>15.290546447908</v>
      </c>
      <c r="J84" s="150">
        <v>5.1919809343480097</v>
      </c>
      <c r="K84" s="150">
        <v>2.9433905240483966</v>
      </c>
      <c r="L84" s="150">
        <v>9.0494276751825709</v>
      </c>
      <c r="M84" s="151">
        <v>31.013973321040538</v>
      </c>
      <c r="N84" s="151">
        <v>28.82681831112302</v>
      </c>
      <c r="O84" s="136"/>
    </row>
    <row r="85" spans="1:19">
      <c r="A85" s="148" t="s">
        <v>241</v>
      </c>
      <c r="B85" s="149" t="s">
        <v>192</v>
      </c>
      <c r="C85" s="69">
        <v>289.19551313451979</v>
      </c>
      <c r="D85" s="69">
        <v>61.720696017338241</v>
      </c>
      <c r="E85" s="69">
        <v>126.76478599995477</v>
      </c>
      <c r="F85" s="69">
        <v>126.6627820012946</v>
      </c>
      <c r="G85" s="69">
        <v>101.95820193261454</v>
      </c>
      <c r="H85" s="69">
        <v>59.883267743487664</v>
      </c>
      <c r="I85" s="69">
        <v>30.659191367753408</v>
      </c>
      <c r="J85" s="69">
        <v>20.714102739473944</v>
      </c>
      <c r="K85" s="150">
        <v>13.591712971571582</v>
      </c>
      <c r="L85" s="150">
        <v>-3.4747680600868591</v>
      </c>
      <c r="M85" s="151">
        <v>12.666875895454879</v>
      </c>
      <c r="N85" s="151">
        <v>10.734750538054499</v>
      </c>
      <c r="O85" s="136"/>
    </row>
    <row r="86" spans="1:19">
      <c r="A86" s="148" t="s">
        <v>242</v>
      </c>
      <c r="B86" s="149" t="s">
        <v>192</v>
      </c>
      <c r="C86" s="150">
        <v>2.3468119076216425</v>
      </c>
      <c r="D86" s="150">
        <v>3.5579450249926481</v>
      </c>
      <c r="E86" s="150">
        <v>3.5502870906090038</v>
      </c>
      <c r="F86" s="150">
        <v>3.7132780863344408</v>
      </c>
      <c r="G86" s="150">
        <v>3.9590092820269689</v>
      </c>
      <c r="H86" s="150">
        <v>7.2944141104293294</v>
      </c>
      <c r="I86" s="150">
        <v>6.9161560166700582</v>
      </c>
      <c r="J86" s="150">
        <v>8.2852450825658508</v>
      </c>
      <c r="K86" s="150">
        <v>9.4202453808208304</v>
      </c>
      <c r="L86" s="150">
        <v>8.8405554851587453</v>
      </c>
      <c r="M86" s="151">
        <v>10.062649421834521</v>
      </c>
      <c r="N86" s="151">
        <v>8.7982233830127683</v>
      </c>
      <c r="O86" s="136"/>
    </row>
    <row r="87" spans="1:19">
      <c r="A87" s="140" t="s">
        <v>243</v>
      </c>
      <c r="B87" s="145" t="s">
        <v>192</v>
      </c>
      <c r="C87" s="146">
        <v>11.712494429235605</v>
      </c>
      <c r="D87" s="146">
        <v>7.2870333101712816</v>
      </c>
      <c r="E87" s="146">
        <v>9.3195131779607436</v>
      </c>
      <c r="F87" s="146">
        <v>12.339086625665914</v>
      </c>
      <c r="G87" s="146">
        <v>12.69513310798547</v>
      </c>
      <c r="H87" s="146">
        <v>8.6616363402847014</v>
      </c>
      <c r="I87" s="146">
        <v>7.4204864766971923</v>
      </c>
      <c r="J87" s="146">
        <v>8.3519366989667674</v>
      </c>
      <c r="K87" s="146">
        <v>8.0276824729750444</v>
      </c>
      <c r="L87" s="146">
        <v>15.301076811773299</v>
      </c>
      <c r="M87" s="147">
        <v>11.935503308122478</v>
      </c>
      <c r="N87" s="147">
        <v>8.8298435515362712</v>
      </c>
      <c r="O87" s="136"/>
    </row>
    <row r="88" spans="1:19">
      <c r="A88" s="148" t="s">
        <v>220</v>
      </c>
      <c r="B88" s="149" t="s">
        <v>192</v>
      </c>
      <c r="C88" s="150">
        <v>36.328911615966973</v>
      </c>
      <c r="D88" s="150">
        <v>68.767388929258885</v>
      </c>
      <c r="E88" s="150">
        <v>78.098579705887488</v>
      </c>
      <c r="F88" s="150">
        <v>73.700127548951855</v>
      </c>
      <c r="G88" s="150">
        <v>50.158978948998367</v>
      </c>
      <c r="H88" s="150">
        <v>30.97990045866689</v>
      </c>
      <c r="I88" s="150">
        <v>16.268762878844242</v>
      </c>
      <c r="J88" s="150">
        <v>3.0813308833436395</v>
      </c>
      <c r="K88" s="150">
        <v>-3.4524276952477351</v>
      </c>
      <c r="L88" s="150">
        <v>12.752040011128727</v>
      </c>
      <c r="M88" s="151">
        <v>4.5256985501057585</v>
      </c>
      <c r="N88" s="151">
        <v>-2.5847752190944107</v>
      </c>
      <c r="O88" s="136"/>
    </row>
    <row r="89" spans="1:19">
      <c r="A89" s="148" t="s">
        <v>244</v>
      </c>
      <c r="B89" s="149" t="s">
        <v>192</v>
      </c>
      <c r="C89" s="150">
        <v>8.1839478387688303</v>
      </c>
      <c r="D89" s="150">
        <v>4.4456993337334154</v>
      </c>
      <c r="E89" s="150">
        <v>4.4532565149614669</v>
      </c>
      <c r="F89" s="150">
        <v>5.7718499792591444</v>
      </c>
      <c r="G89" s="150">
        <v>5.9279408939424201</v>
      </c>
      <c r="H89" s="150">
        <v>6.9949867662062246</v>
      </c>
      <c r="I89" s="150">
        <v>6.3530651234332538</v>
      </c>
      <c r="J89" s="150">
        <v>9.2782982509736769</v>
      </c>
      <c r="K89" s="150">
        <v>10.967246923439887</v>
      </c>
      <c r="L89" s="150">
        <v>15.534101113366148</v>
      </c>
      <c r="M89" s="151">
        <v>12.912733803840609</v>
      </c>
      <c r="N89" s="151">
        <v>10.722306955345957</v>
      </c>
      <c r="O89" s="136"/>
    </row>
    <row r="90" spans="1:19" ht="26.25">
      <c r="A90" s="217" t="s">
        <v>245</v>
      </c>
      <c r="B90" s="158" t="s">
        <v>192</v>
      </c>
      <c r="C90" s="159">
        <v>4.6872750434177277</v>
      </c>
      <c r="D90" s="159">
        <v>6.1323301714747913</v>
      </c>
      <c r="E90" s="159">
        <v>6.4279223173237909</v>
      </c>
      <c r="F90" s="159">
        <v>7.1584824884677261</v>
      </c>
      <c r="G90" s="159">
        <v>7.3686493798221591</v>
      </c>
      <c r="H90" s="159">
        <v>8.9992751284440686</v>
      </c>
      <c r="I90" s="159">
        <v>6.9031218481090804</v>
      </c>
      <c r="J90" s="159">
        <v>7.6885566513206811</v>
      </c>
      <c r="K90" s="159">
        <v>8.672155034702044</v>
      </c>
      <c r="L90" s="159">
        <v>9.8768788912641412</v>
      </c>
      <c r="M90" s="160">
        <v>7.9904626324297965</v>
      </c>
      <c r="N90" s="160">
        <v>7.9241612338278173</v>
      </c>
      <c r="O90" s="136"/>
    </row>
    <row r="91" spans="1:19">
      <c r="A91" s="136"/>
      <c r="B91" s="137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</row>
    <row r="92" spans="1:19">
      <c r="O92" s="136"/>
    </row>
    <row r="93" spans="1:19">
      <c r="O93" s="136"/>
    </row>
    <row r="94" spans="1:19">
      <c r="O94" s="136"/>
    </row>
    <row r="95" spans="1:19">
      <c r="F95" s="140"/>
      <c r="G95" s="145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7"/>
      <c r="S95" s="147"/>
    </row>
    <row r="96" spans="1:19">
      <c r="F96" s="148"/>
      <c r="G96" s="149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1"/>
      <c r="S96" s="151"/>
    </row>
    <row r="97" spans="6:19">
      <c r="F97" s="153"/>
      <c r="G97" s="149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1"/>
      <c r="S97" s="151"/>
    </row>
    <row r="98" spans="6:19">
      <c r="F98" s="153"/>
      <c r="G98" s="149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1"/>
      <c r="S98" s="151"/>
    </row>
    <row r="99" spans="6:19">
      <c r="F99" s="148"/>
      <c r="G99" s="149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1"/>
      <c r="S99" s="151"/>
    </row>
    <row r="100" spans="6:19">
      <c r="F100" s="148"/>
      <c r="G100" s="149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1"/>
      <c r="S100" s="151"/>
    </row>
    <row r="101" spans="6:19">
      <c r="F101" s="148"/>
      <c r="G101" s="149"/>
      <c r="H101" s="69"/>
      <c r="I101" s="69"/>
      <c r="J101" s="69"/>
      <c r="K101" s="69"/>
      <c r="L101" s="69"/>
      <c r="M101" s="69"/>
      <c r="N101" s="69"/>
      <c r="O101" s="69"/>
      <c r="P101" s="150"/>
      <c r="Q101" s="150"/>
      <c r="R101" s="151"/>
      <c r="S101" s="151"/>
    </row>
    <row r="102" spans="6:19">
      <c r="F102" s="148"/>
      <c r="G102" s="149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1"/>
      <c r="S102" s="151"/>
    </row>
    <row r="103" spans="6:19">
      <c r="F103" s="140"/>
      <c r="G103" s="145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7"/>
      <c r="S103" s="147"/>
    </row>
    <row r="104" spans="6:19">
      <c r="F104" s="148"/>
      <c r="G104" s="149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1"/>
      <c r="S104" s="151"/>
    </row>
    <row r="105" spans="6:19">
      <c r="O105" s="136"/>
    </row>
    <row r="106" spans="6:19">
      <c r="O106" s="136"/>
    </row>
    <row r="107" spans="6:19">
      <c r="O107" s="136"/>
    </row>
    <row r="108" spans="6:19">
      <c r="O108" s="136"/>
    </row>
    <row r="109" spans="6:19">
      <c r="O109" s="136"/>
    </row>
    <row r="110" spans="6:19">
      <c r="O110" s="136"/>
    </row>
    <row r="111" spans="6:19">
      <c r="O111" s="136"/>
    </row>
    <row r="112" spans="6:19">
      <c r="O112" s="136"/>
    </row>
    <row r="113" spans="15:15">
      <c r="O113" s="136"/>
    </row>
    <row r="114" spans="15:15">
      <c r="O114" s="136"/>
    </row>
    <row r="115" spans="15:15">
      <c r="O115" s="136"/>
    </row>
    <row r="116" spans="15:15">
      <c r="O116" s="136"/>
    </row>
    <row r="117" spans="15:15">
      <c r="O117" s="136"/>
    </row>
    <row r="118" spans="15:15">
      <c r="O118" s="136"/>
    </row>
    <row r="119" spans="15:15">
      <c r="O119" s="136"/>
    </row>
    <row r="120" spans="15:15">
      <c r="O120" s="136"/>
    </row>
    <row r="121" spans="15:15">
      <c r="O121" s="136"/>
    </row>
    <row r="122" spans="15:15">
      <c r="O122" s="136"/>
    </row>
    <row r="123" spans="15:15">
      <c r="O123" s="136"/>
    </row>
    <row r="124" spans="15:15">
      <c r="O124" s="136"/>
    </row>
    <row r="125" spans="15:15">
      <c r="O125" s="136"/>
    </row>
    <row r="126" spans="15:15">
      <c r="O126" s="136"/>
    </row>
    <row r="127" spans="15:15">
      <c r="O127" s="136"/>
    </row>
    <row r="128" spans="15:15">
      <c r="O128" s="136"/>
    </row>
    <row r="129" spans="15:15">
      <c r="O129" s="136"/>
    </row>
    <row r="130" spans="15:15">
      <c r="O130" s="136"/>
    </row>
    <row r="131" spans="15:15">
      <c r="O131" s="136"/>
    </row>
    <row r="132" spans="15:15">
      <c r="O132" s="136"/>
    </row>
    <row r="133" spans="15:15">
      <c r="O133" s="136"/>
    </row>
    <row r="134" spans="15:15">
      <c r="O134" s="136"/>
    </row>
    <row r="135" spans="15:15">
      <c r="O135" s="136"/>
    </row>
    <row r="136" spans="15:15">
      <c r="O136" s="136"/>
    </row>
    <row r="137" spans="15:15">
      <c r="O137" s="136"/>
    </row>
    <row r="138" spans="15:15">
      <c r="O138" s="136"/>
    </row>
    <row r="139" spans="15:15">
      <c r="O139" s="136"/>
    </row>
    <row r="140" spans="15:15">
      <c r="O140" s="136"/>
    </row>
    <row r="141" spans="15:15">
      <c r="O141" s="136"/>
    </row>
    <row r="142" spans="15:15">
      <c r="O142" s="136"/>
    </row>
    <row r="143" spans="15:15">
      <c r="O143" s="136"/>
    </row>
    <row r="144" spans="15:15">
      <c r="O144" s="136"/>
    </row>
    <row r="145" spans="15:15">
      <c r="O145" s="136"/>
    </row>
    <row r="146" spans="15:15">
      <c r="O146" s="136"/>
    </row>
    <row r="147" spans="15:15">
      <c r="O147" s="136"/>
    </row>
    <row r="148" spans="15:15">
      <c r="O148" s="136"/>
    </row>
    <row r="149" spans="15:15">
      <c r="O149" s="136"/>
    </row>
    <row r="150" spans="15:15">
      <c r="O150" s="136"/>
    </row>
    <row r="151" spans="15:15">
      <c r="O151" s="136"/>
    </row>
    <row r="152" spans="15:15">
      <c r="O152" s="136"/>
    </row>
    <row r="153" spans="15:15">
      <c r="O153" s="136"/>
    </row>
    <row r="154" spans="15:15">
      <c r="O154" s="136"/>
    </row>
    <row r="155" spans="15:15">
      <c r="O155" s="136"/>
    </row>
    <row r="156" spans="15:15">
      <c r="O156" s="136"/>
    </row>
    <row r="157" spans="15:15">
      <c r="O157" s="136"/>
    </row>
    <row r="158" spans="15:15">
      <c r="O158" s="136"/>
    </row>
    <row r="159" spans="15:15">
      <c r="O159" s="136"/>
    </row>
    <row r="160" spans="15:15">
      <c r="O160" s="136"/>
    </row>
    <row r="161" spans="15:15">
      <c r="O161" s="136"/>
    </row>
    <row r="162" spans="15:15">
      <c r="O162" s="136"/>
    </row>
    <row r="163" spans="15:15">
      <c r="O163" s="136"/>
    </row>
    <row r="164" spans="15:15">
      <c r="O164" s="136"/>
    </row>
    <row r="165" spans="15:15">
      <c r="O165" s="136"/>
    </row>
    <row r="166" spans="15:15">
      <c r="O166" s="136"/>
    </row>
    <row r="167" spans="15:15">
      <c r="O167" s="136"/>
    </row>
    <row r="168" spans="15:15">
      <c r="O168" s="136"/>
    </row>
    <row r="169" spans="15:15">
      <c r="O169" s="136"/>
    </row>
    <row r="170" spans="15:15">
      <c r="O170" s="136"/>
    </row>
    <row r="171" spans="15:15">
      <c r="O171" s="136"/>
    </row>
    <row r="172" spans="15:15">
      <c r="O172" s="136"/>
    </row>
    <row r="173" spans="15:15">
      <c r="O173" s="136"/>
    </row>
    <row r="174" spans="15:15">
      <c r="O174" s="136"/>
    </row>
    <row r="175" spans="15:15">
      <c r="O175" s="136"/>
    </row>
    <row r="176" spans="15:15">
      <c r="O176" s="136"/>
    </row>
    <row r="177" spans="15:15">
      <c r="O177" s="136"/>
    </row>
    <row r="178" spans="15:15">
      <c r="O178" s="136"/>
    </row>
    <row r="179" spans="15:15">
      <c r="O179" s="136"/>
    </row>
    <row r="180" spans="15:15">
      <c r="O180" s="136"/>
    </row>
    <row r="181" spans="15:15">
      <c r="O181" s="136"/>
    </row>
    <row r="182" spans="15:15">
      <c r="O182" s="136"/>
    </row>
    <row r="183" spans="15:15">
      <c r="O183" s="136"/>
    </row>
    <row r="184" spans="15:15">
      <c r="O184" s="136"/>
    </row>
    <row r="185" spans="15:15">
      <c r="O185" s="136"/>
    </row>
    <row r="186" spans="15:15">
      <c r="O186" s="136"/>
    </row>
    <row r="187" spans="15:15">
      <c r="O187" s="136"/>
    </row>
    <row r="188" spans="15:15">
      <c r="O188" s="136"/>
    </row>
    <row r="189" spans="15:15">
      <c r="O189" s="136"/>
    </row>
    <row r="190" spans="15:15">
      <c r="O190" s="136"/>
    </row>
    <row r="191" spans="15:15">
      <c r="O191" s="136"/>
    </row>
    <row r="192" spans="15:15">
      <c r="O192" s="136"/>
    </row>
    <row r="193" spans="15:15">
      <c r="O193" s="136"/>
    </row>
    <row r="194" spans="15:15">
      <c r="O194" s="136"/>
    </row>
    <row r="195" spans="15:15">
      <c r="O195" s="136"/>
    </row>
    <row r="196" spans="15:15">
      <c r="O196" s="136"/>
    </row>
    <row r="197" spans="15:15">
      <c r="O197" s="136"/>
    </row>
    <row r="198" spans="15:15">
      <c r="O198" s="136"/>
    </row>
    <row r="199" spans="15:15">
      <c r="O199" s="136"/>
    </row>
    <row r="200" spans="15:15">
      <c r="O200" s="136"/>
    </row>
    <row r="201" spans="15:15">
      <c r="O201" s="136"/>
    </row>
    <row r="202" spans="15:15">
      <c r="O202" s="136"/>
    </row>
    <row r="203" spans="15:15">
      <c r="O203" s="136"/>
    </row>
    <row r="204" spans="15:15">
      <c r="O204" s="136"/>
    </row>
    <row r="205" spans="15:15">
      <c r="O205" s="136"/>
    </row>
    <row r="206" spans="15:15">
      <c r="O206" s="136"/>
    </row>
    <row r="207" spans="15:15">
      <c r="O207" s="136"/>
    </row>
    <row r="208" spans="15:15">
      <c r="O208" s="136"/>
    </row>
    <row r="209" spans="15:15">
      <c r="O209" s="136"/>
    </row>
    <row r="210" spans="15:15">
      <c r="O210" s="136"/>
    </row>
    <row r="211" spans="15:15">
      <c r="O211" s="136"/>
    </row>
    <row r="212" spans="15:15">
      <c r="O212" s="136"/>
    </row>
    <row r="213" spans="15:15">
      <c r="O213" s="136"/>
    </row>
    <row r="214" spans="15:15">
      <c r="O214" s="136"/>
    </row>
    <row r="215" spans="15:15">
      <c r="O215" s="136"/>
    </row>
    <row r="216" spans="15:15">
      <c r="O216" s="136"/>
    </row>
    <row r="217" spans="15:15">
      <c r="O217" s="136"/>
    </row>
    <row r="218" spans="15:15">
      <c r="O218" s="136"/>
    </row>
    <row r="219" spans="15:15">
      <c r="O219" s="136"/>
    </row>
    <row r="220" spans="15:15">
      <c r="O220" s="136"/>
    </row>
    <row r="221" spans="15:15">
      <c r="O221" s="136"/>
    </row>
  </sheetData>
  <conditionalFormatting sqref="C25:J25">
    <cfRule type="cellIs" dxfId="120" priority="3" operator="notBetween">
      <formula>-300</formula>
      <formula>300</formula>
    </cfRule>
  </conditionalFormatting>
  <conditionalFormatting sqref="H101:O101">
    <cfRule type="cellIs" dxfId="119" priority="2" operator="notBetween">
      <formula>-300</formula>
      <formula>300</formula>
    </cfRule>
  </conditionalFormatting>
  <conditionalFormatting sqref="C85:J85">
    <cfRule type="cellIs" dxfId="118" priority="1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&amp;L&amp;K00-031Informacja kwartalna  
Nr 1 / 2021&amp;K000000
&amp;R&amp;K00-031&amp;P+19&amp;K000000
</oddFooter>
  </headerFooter>
  <rowBreaks count="3" manualBreakCount="3">
    <brk id="30" max="13" man="1"/>
    <brk id="60" max="13" man="1"/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41.5703125" customWidth="1"/>
    <col min="3" max="14" width="12.28515625" customWidth="1"/>
  </cols>
  <sheetData>
    <row r="1" spans="1:14" ht="30" customHeight="1">
      <c r="A1" s="212" t="s">
        <v>134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66"/>
    </row>
    <row r="2" spans="1:14" ht="15">
      <c r="A2" s="204" t="s">
        <v>140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4">
      <c r="A3" s="3"/>
      <c r="B3" s="4"/>
      <c r="C3" s="5" t="s">
        <v>53</v>
      </c>
      <c r="D3" s="5" t="s">
        <v>54</v>
      </c>
      <c r="E3" s="5" t="s">
        <v>56</v>
      </c>
      <c r="F3" s="5" t="s">
        <v>71</v>
      </c>
      <c r="G3" s="5" t="s">
        <v>94</v>
      </c>
      <c r="H3" s="5" t="s">
        <v>99</v>
      </c>
      <c r="I3" s="5" t="s">
        <v>100</v>
      </c>
      <c r="J3" s="5" t="s">
        <v>101</v>
      </c>
      <c r="K3" s="5" t="s">
        <v>102</v>
      </c>
      <c r="L3" s="5" t="s">
        <v>122</v>
      </c>
      <c r="M3" s="5" t="s">
        <v>133</v>
      </c>
      <c r="N3" s="5" t="s">
        <v>135</v>
      </c>
    </row>
    <row r="4" spans="1:14">
      <c r="A4" s="1" t="s">
        <v>247</v>
      </c>
      <c r="B4" s="6" t="s">
        <v>38</v>
      </c>
      <c r="C4" s="68">
        <v>58620.695000000007</v>
      </c>
      <c r="D4" s="68">
        <v>61987.278999999995</v>
      </c>
      <c r="E4" s="68">
        <v>57510.468000000008</v>
      </c>
      <c r="F4" s="68">
        <v>58475.08</v>
      </c>
      <c r="G4" s="68">
        <v>60499.427000000003</v>
      </c>
      <c r="H4" s="68">
        <v>59320.191999999988</v>
      </c>
      <c r="I4" s="68">
        <v>69632.932000000001</v>
      </c>
      <c r="J4" s="68">
        <v>62276.449000000001</v>
      </c>
      <c r="K4" s="68">
        <v>54943.769</v>
      </c>
      <c r="L4" s="68">
        <v>64826.543000000005</v>
      </c>
      <c r="M4" s="68">
        <v>82767.549999999988</v>
      </c>
      <c r="N4" s="68">
        <v>63428.071000000004</v>
      </c>
    </row>
    <row r="5" spans="1:14">
      <c r="A5" s="9" t="s">
        <v>248</v>
      </c>
      <c r="B5" s="10" t="s">
        <v>38</v>
      </c>
      <c r="C5" s="69">
        <v>41066.671000000002</v>
      </c>
      <c r="D5" s="69">
        <v>45903.688999999998</v>
      </c>
      <c r="E5" s="69">
        <v>45989.079000000005</v>
      </c>
      <c r="F5" s="69">
        <v>45329.051000000007</v>
      </c>
      <c r="G5" s="69">
        <v>44826.875999999997</v>
      </c>
      <c r="H5" s="69">
        <v>49883.072</v>
      </c>
      <c r="I5" s="69">
        <v>50323.199999999997</v>
      </c>
      <c r="J5" s="69">
        <v>49391.375999999989</v>
      </c>
      <c r="K5" s="69">
        <v>48710.792999999991</v>
      </c>
      <c r="L5" s="69">
        <v>54592.998</v>
      </c>
      <c r="M5" s="69">
        <v>52282.834000000003</v>
      </c>
      <c r="N5" s="69">
        <v>50906.8</v>
      </c>
    </row>
    <row r="6" spans="1:14">
      <c r="A6" s="9" t="s">
        <v>249</v>
      </c>
      <c r="B6" s="10" t="s">
        <v>38</v>
      </c>
      <c r="C6" s="69">
        <v>12266.873999999998</v>
      </c>
      <c r="D6" s="69">
        <v>5233.4380000000001</v>
      </c>
      <c r="E6" s="69">
        <v>8127.1649999999991</v>
      </c>
      <c r="F6" s="69">
        <v>9969.2220000000016</v>
      </c>
      <c r="G6" s="69">
        <v>12492.898000000005</v>
      </c>
      <c r="H6" s="69">
        <v>7173.3390000000009</v>
      </c>
      <c r="I6" s="69">
        <v>17051.827999999998</v>
      </c>
      <c r="J6" s="69">
        <v>10661.777</v>
      </c>
      <c r="K6" s="69">
        <v>4038.0100000000011</v>
      </c>
      <c r="L6" s="69">
        <v>8105.6290000000008</v>
      </c>
      <c r="M6" s="69">
        <v>12013.064</v>
      </c>
      <c r="N6" s="69">
        <v>9135.4420000000027</v>
      </c>
    </row>
    <row r="7" spans="1:14">
      <c r="A7" s="9" t="s">
        <v>250</v>
      </c>
      <c r="B7" s="10" t="s">
        <v>38</v>
      </c>
      <c r="C7" s="69">
        <v>719.94900000000018</v>
      </c>
      <c r="D7" s="69">
        <v>853.15100000000007</v>
      </c>
      <c r="E7" s="69">
        <v>888.29099999999994</v>
      </c>
      <c r="F7" s="69">
        <v>809.54</v>
      </c>
      <c r="G7" s="69">
        <v>753.1500000000002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>
      <c r="A8" s="9" t="s">
        <v>251</v>
      </c>
      <c r="B8" s="10" t="s">
        <v>38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>
      <c r="A9" s="9" t="s">
        <v>252</v>
      </c>
      <c r="B9" s="10" t="s">
        <v>38</v>
      </c>
      <c r="C9" s="69">
        <v>4567.2010000000037</v>
      </c>
      <c r="D9" s="69">
        <v>9997.001000000002</v>
      </c>
      <c r="E9" s="69">
        <v>2505.9329999999991</v>
      </c>
      <c r="F9" s="69">
        <v>2367.2669999999998</v>
      </c>
      <c r="G9" s="69">
        <v>2426.5029999999983</v>
      </c>
      <c r="H9" s="69">
        <v>2263.7809999999999</v>
      </c>
      <c r="I9" s="69">
        <v>2257.904</v>
      </c>
      <c r="J9" s="69">
        <v>2223.2960000000003</v>
      </c>
      <c r="K9" s="69">
        <v>2194.9659999999999</v>
      </c>
      <c r="L9" s="69">
        <v>2127.9160000000002</v>
      </c>
      <c r="M9" s="69">
        <v>18471.652000000002</v>
      </c>
      <c r="N9" s="69">
        <v>3385.8289999999974</v>
      </c>
    </row>
    <row r="10" spans="1:14">
      <c r="A10" s="1" t="s">
        <v>253</v>
      </c>
      <c r="B10" s="6" t="s">
        <v>38</v>
      </c>
      <c r="C10" s="68">
        <v>59629.141999999993</v>
      </c>
      <c r="D10" s="68">
        <v>56401.02399999999</v>
      </c>
      <c r="E10" s="68">
        <v>57310.702000000005</v>
      </c>
      <c r="F10" s="68">
        <v>57739.195000000007</v>
      </c>
      <c r="G10" s="68">
        <v>60170.148999999976</v>
      </c>
      <c r="H10" s="68">
        <v>59631.705999999998</v>
      </c>
      <c r="I10" s="68">
        <v>69552.43299999999</v>
      </c>
      <c r="J10" s="68">
        <v>61538.679000000011</v>
      </c>
      <c r="K10" s="68">
        <v>55902.837999999989</v>
      </c>
      <c r="L10" s="68">
        <v>63476.805</v>
      </c>
      <c r="M10" s="68">
        <v>74749.184000000008</v>
      </c>
      <c r="N10" s="68">
        <v>67268.120999999985</v>
      </c>
    </row>
    <row r="11" spans="1:14">
      <c r="A11" s="9" t="s">
        <v>254</v>
      </c>
      <c r="B11" s="10" t="s">
        <v>38</v>
      </c>
      <c r="C11" s="69">
        <v>53992.742999999988</v>
      </c>
      <c r="D11" s="69">
        <v>55406.630999999994</v>
      </c>
      <c r="E11" s="69">
        <v>56265.463000000003</v>
      </c>
      <c r="F11" s="69">
        <v>56714.544000000009</v>
      </c>
      <c r="G11" s="69">
        <v>57407.336999999985</v>
      </c>
      <c r="H11" s="69">
        <v>58572.921000000002</v>
      </c>
      <c r="I11" s="69">
        <v>68518.09599999999</v>
      </c>
      <c r="J11" s="69">
        <v>60502.080000000016</v>
      </c>
      <c r="K11" s="69">
        <v>52434.881999999983</v>
      </c>
      <c r="L11" s="69">
        <v>62441.786000000007</v>
      </c>
      <c r="M11" s="69">
        <v>65713.931000000011</v>
      </c>
      <c r="N11" s="69">
        <v>66283.561999999991</v>
      </c>
    </row>
    <row r="12" spans="1:14" hidden="1">
      <c r="A12" s="9" t="s">
        <v>255</v>
      </c>
      <c r="B12" s="10" t="s">
        <v>38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hidden="1">
      <c r="A13" s="9" t="s">
        <v>256</v>
      </c>
      <c r="B13" s="10" t="s">
        <v>38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>
      <c r="A14" s="9" t="s">
        <v>257</v>
      </c>
      <c r="B14" s="10" t="s">
        <v>38</v>
      </c>
      <c r="C14" s="69">
        <v>901.875</v>
      </c>
      <c r="D14" s="69">
        <v>926.375</v>
      </c>
      <c r="E14" s="211">
        <v>926.375</v>
      </c>
      <c r="F14" s="69">
        <v>926.37400000000014</v>
      </c>
      <c r="G14" s="69">
        <v>926.37500000000023</v>
      </c>
      <c r="H14" s="69">
        <v>966.375</v>
      </c>
      <c r="I14" s="69">
        <v>966.37400000000002</v>
      </c>
      <c r="J14" s="69">
        <v>966.3760000000002</v>
      </c>
      <c r="K14" s="69">
        <v>966.37399999999957</v>
      </c>
      <c r="L14" s="69">
        <v>966.375</v>
      </c>
      <c r="M14" s="69">
        <v>966.37400000000002</v>
      </c>
      <c r="N14" s="69">
        <v>966.375</v>
      </c>
    </row>
    <row r="15" spans="1:14">
      <c r="A15" s="9" t="s">
        <v>258</v>
      </c>
      <c r="B15" s="10" t="s">
        <v>38</v>
      </c>
      <c r="C15" s="69">
        <v>4734.5240000000003</v>
      </c>
      <c r="D15" s="69">
        <v>68.017999999999986</v>
      </c>
      <c r="E15" s="69">
        <v>118.864</v>
      </c>
      <c r="F15" s="69">
        <v>98.277000000000015</v>
      </c>
      <c r="G15" s="69">
        <v>1836.4369999999999</v>
      </c>
      <c r="H15" s="70">
        <v>92.41</v>
      </c>
      <c r="I15" s="69">
        <v>67.963000000000008</v>
      </c>
      <c r="J15" s="69">
        <v>70.222999999999999</v>
      </c>
      <c r="K15" s="69">
        <v>2501.5819999999999</v>
      </c>
      <c r="L15" s="69">
        <v>68.644000000000005</v>
      </c>
      <c r="M15" s="69">
        <v>8068.8789999999999</v>
      </c>
      <c r="N15" s="69">
        <v>18.18399999999977</v>
      </c>
    </row>
    <row r="16" spans="1:14">
      <c r="A16" s="71" t="s">
        <v>190</v>
      </c>
      <c r="B16" s="43" t="s">
        <v>38</v>
      </c>
      <c r="C16" s="72">
        <v>-1008.4469999999894</v>
      </c>
      <c r="D16" s="72">
        <v>5586.255000000001</v>
      </c>
      <c r="E16" s="72">
        <v>199.76599999999684</v>
      </c>
      <c r="F16" s="72">
        <v>735.88500000000317</v>
      </c>
      <c r="G16" s="72">
        <v>329.27800000001639</v>
      </c>
      <c r="H16" s="72">
        <v>-311.51400000000973</v>
      </c>
      <c r="I16" s="72">
        <v>80.499000000010255</v>
      </c>
      <c r="J16" s="72">
        <v>737.76999999999384</v>
      </c>
      <c r="K16" s="72">
        <v>-959.06899999999087</v>
      </c>
      <c r="L16" s="72">
        <v>1349.7380000000021</v>
      </c>
      <c r="M16" s="72">
        <v>8018.3659999999891</v>
      </c>
      <c r="N16" s="72">
        <v>-3840.0499999999874</v>
      </c>
    </row>
    <row r="17" spans="1:14" ht="15">
      <c r="A17" s="205" t="s">
        <v>141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</row>
    <row r="18" spans="1:14">
      <c r="A18" s="3"/>
      <c r="B18" s="4"/>
      <c r="C18" s="5" t="s">
        <v>53</v>
      </c>
      <c r="D18" s="5" t="s">
        <v>54</v>
      </c>
      <c r="E18" s="5" t="s">
        <v>56</v>
      </c>
      <c r="F18" s="5" t="s">
        <v>71</v>
      </c>
      <c r="G18" s="5" t="s">
        <v>94</v>
      </c>
      <c r="H18" s="5" t="s">
        <v>99</v>
      </c>
      <c r="I18" s="5" t="s">
        <v>100</v>
      </c>
      <c r="J18" s="5" t="s">
        <v>101</v>
      </c>
      <c r="K18" s="5" t="s">
        <v>102</v>
      </c>
      <c r="L18" s="5" t="s">
        <v>122</v>
      </c>
      <c r="M18" s="5" t="s">
        <v>133</v>
      </c>
      <c r="N18" s="5" t="s">
        <v>135</v>
      </c>
    </row>
    <row r="19" spans="1:14">
      <c r="A19" s="1" t="s">
        <v>247</v>
      </c>
      <c r="B19" s="6" t="s">
        <v>38</v>
      </c>
      <c r="C19" s="68">
        <v>5326.6349999999984</v>
      </c>
      <c r="D19" s="68">
        <v>4813.0419999999995</v>
      </c>
      <c r="E19" s="68">
        <v>5024.5830000000005</v>
      </c>
      <c r="F19" s="68">
        <v>5057.7090000000007</v>
      </c>
      <c r="G19" s="68">
        <v>5277.3479999999981</v>
      </c>
      <c r="H19" s="68">
        <v>4829.6990000000005</v>
      </c>
      <c r="I19" s="68">
        <v>6285.6780000000008</v>
      </c>
      <c r="J19" s="68">
        <v>5132.4809999999989</v>
      </c>
      <c r="K19" s="68">
        <v>5205.7849999999999</v>
      </c>
      <c r="L19" s="68">
        <v>5157.259</v>
      </c>
      <c r="M19" s="68">
        <v>5350.5729999999994</v>
      </c>
      <c r="N19" s="68">
        <v>5242.7640000000001</v>
      </c>
    </row>
    <row r="20" spans="1:14">
      <c r="A20" s="9" t="s">
        <v>248</v>
      </c>
      <c r="B20" s="10" t="s">
        <v>38</v>
      </c>
      <c r="C20" s="69">
        <v>344.86599999999987</v>
      </c>
      <c r="D20" s="69">
        <v>340.738</v>
      </c>
      <c r="E20" s="69">
        <v>345.74599999999998</v>
      </c>
      <c r="F20" s="69">
        <v>344.07200000000006</v>
      </c>
      <c r="G20" s="69">
        <v>340.04100000000005</v>
      </c>
      <c r="H20" s="69">
        <v>337.44800000000004</v>
      </c>
      <c r="I20" s="69">
        <v>346.08100000000002</v>
      </c>
      <c r="J20" s="69">
        <v>345.1869999999999</v>
      </c>
      <c r="K20" s="69">
        <v>342.01900000000001</v>
      </c>
      <c r="L20" s="69">
        <v>340.851</v>
      </c>
      <c r="M20" s="69">
        <v>-0.58200000000002694</v>
      </c>
      <c r="N20" s="69">
        <v>352.3830000000001</v>
      </c>
    </row>
    <row r="21" spans="1:14">
      <c r="A21" s="9" t="s">
        <v>249</v>
      </c>
      <c r="B21" s="10" t="s">
        <v>38</v>
      </c>
      <c r="C21" s="69">
        <v>4521.0269999999982</v>
      </c>
      <c r="D21" s="69">
        <v>4014.4849999999997</v>
      </c>
      <c r="E21" s="69">
        <v>4255.4390000000003</v>
      </c>
      <c r="F21" s="69">
        <v>4299.1380000000008</v>
      </c>
      <c r="G21" s="69">
        <v>4527.9329999999991</v>
      </c>
      <c r="H21" s="69">
        <v>4086.723</v>
      </c>
      <c r="I21" s="69">
        <v>5543.2840000000006</v>
      </c>
      <c r="J21" s="69">
        <v>4399.6549999999988</v>
      </c>
      <c r="K21" s="69">
        <v>4481.1689999999999</v>
      </c>
      <c r="L21" s="69">
        <v>4438.415</v>
      </c>
      <c r="M21" s="69">
        <v>4982.1880000000001</v>
      </c>
      <c r="N21" s="69">
        <v>4171.2290000000003</v>
      </c>
    </row>
    <row r="22" spans="1:14">
      <c r="A22" s="9" t="s">
        <v>252</v>
      </c>
      <c r="B22" s="10" t="s">
        <v>38</v>
      </c>
      <c r="C22" s="69">
        <v>460.74200000000025</v>
      </c>
      <c r="D22" s="69">
        <v>457.81900000000002</v>
      </c>
      <c r="E22" s="69">
        <v>423.39799999999997</v>
      </c>
      <c r="F22" s="69">
        <v>414.49899999999985</v>
      </c>
      <c r="G22" s="69">
        <v>409.37399999999991</v>
      </c>
      <c r="H22" s="69">
        <v>405.52800000000002</v>
      </c>
      <c r="I22" s="69">
        <v>396.31300000000005</v>
      </c>
      <c r="J22" s="69">
        <v>387.63900000000007</v>
      </c>
      <c r="K22" s="69">
        <v>382.59699999999987</v>
      </c>
      <c r="L22" s="69">
        <v>377.99299999999999</v>
      </c>
      <c r="M22" s="69">
        <v>368.96699999999993</v>
      </c>
      <c r="N22" s="69">
        <v>719.15200000000004</v>
      </c>
    </row>
    <row r="23" spans="1:14">
      <c r="A23" s="1" t="s">
        <v>253</v>
      </c>
      <c r="B23" s="6" t="s">
        <v>38</v>
      </c>
      <c r="C23" s="68">
        <v>5067.34</v>
      </c>
      <c r="D23" s="68">
        <v>5040.1549999999997</v>
      </c>
      <c r="E23" s="68">
        <v>5061.1039999999994</v>
      </c>
      <c r="F23" s="68">
        <v>5035.9850000000006</v>
      </c>
      <c r="G23" s="68">
        <v>5027.5450000000001</v>
      </c>
      <c r="H23" s="68">
        <v>5056.2139999999999</v>
      </c>
      <c r="I23" s="68">
        <v>6309.0820000000003</v>
      </c>
      <c r="J23" s="68">
        <v>5164.67</v>
      </c>
      <c r="K23" s="68">
        <v>5134.2270000000017</v>
      </c>
      <c r="L23" s="68">
        <v>5213.4750000000004</v>
      </c>
      <c r="M23" s="68">
        <v>5319.8700000000008</v>
      </c>
      <c r="N23" s="68">
        <v>5305.6749999999993</v>
      </c>
    </row>
    <row r="24" spans="1:14">
      <c r="A24" s="9" t="s">
        <v>254</v>
      </c>
      <c r="B24" s="10" t="s">
        <v>38</v>
      </c>
      <c r="C24" s="69">
        <v>4481.1119999999992</v>
      </c>
      <c r="D24" s="69">
        <v>4511.1049999999996</v>
      </c>
      <c r="E24" s="69">
        <v>4546.8289999999997</v>
      </c>
      <c r="F24" s="69">
        <v>4516.4930000000004</v>
      </c>
      <c r="G24" s="69">
        <v>4491.0530000000008</v>
      </c>
      <c r="H24" s="69">
        <v>4552.9149999999991</v>
      </c>
      <c r="I24" s="69">
        <v>5804.3059999999996</v>
      </c>
      <c r="J24" s="69">
        <v>4668.4180000000006</v>
      </c>
      <c r="K24" s="69">
        <v>4620.666000000002</v>
      </c>
      <c r="L24" s="69">
        <v>4697.1889999999994</v>
      </c>
      <c r="M24" s="69">
        <v>4844.2240000000002</v>
      </c>
      <c r="N24" s="69">
        <v>4814.0319999999992</v>
      </c>
    </row>
    <row r="25" spans="1:14">
      <c r="A25" s="73" t="s">
        <v>255</v>
      </c>
      <c r="B25" s="10" t="s">
        <v>38</v>
      </c>
      <c r="C25" s="69">
        <v>3783.1209999999996</v>
      </c>
      <c r="D25" s="69">
        <v>3798.8729999999996</v>
      </c>
      <c r="E25" s="69">
        <v>3841.567</v>
      </c>
      <c r="F25" s="69">
        <v>3813.2330000000002</v>
      </c>
      <c r="G25" s="69">
        <v>3791.6969999999992</v>
      </c>
      <c r="H25" s="69">
        <v>3843.3959999999997</v>
      </c>
      <c r="I25" s="69">
        <v>5097.3729999999996</v>
      </c>
      <c r="J25" s="69">
        <v>3964.5170000000007</v>
      </c>
      <c r="K25" s="69">
        <v>3918.9940000000015</v>
      </c>
      <c r="L25" s="69">
        <v>3984.692</v>
      </c>
      <c r="M25" s="69">
        <v>4130.9650000000001</v>
      </c>
      <c r="N25" s="69">
        <v>4101.7949999999992</v>
      </c>
    </row>
    <row r="26" spans="1:14">
      <c r="A26" s="73" t="s">
        <v>259</v>
      </c>
      <c r="B26" s="10" t="s">
        <v>38</v>
      </c>
      <c r="C26" s="69">
        <v>438.93200000000007</v>
      </c>
      <c r="D26" s="69">
        <v>439.77300000000002</v>
      </c>
      <c r="E26" s="69">
        <v>438.98199999999986</v>
      </c>
      <c r="F26" s="69">
        <v>442.38900000000012</v>
      </c>
      <c r="G26" s="69">
        <v>438.7639999999999</v>
      </c>
      <c r="H26" s="69">
        <v>439.50299999999999</v>
      </c>
      <c r="I26" s="69">
        <v>440.88000000000005</v>
      </c>
      <c r="J26" s="69">
        <v>440.7059999999999</v>
      </c>
      <c r="K26" s="69">
        <v>439.36600000000021</v>
      </c>
      <c r="L26" s="69">
        <v>440.04500000000002</v>
      </c>
      <c r="M26" s="69">
        <v>441.65499999999997</v>
      </c>
      <c r="N26" s="69">
        <v>440.67000000000007</v>
      </c>
    </row>
    <row r="27" spans="1:14">
      <c r="A27" s="73" t="s">
        <v>260</v>
      </c>
      <c r="B27" s="10" t="s">
        <v>38</v>
      </c>
      <c r="C27" s="69">
        <v>259.05900000000014</v>
      </c>
      <c r="D27" s="69">
        <v>272.459</v>
      </c>
      <c r="E27" s="69">
        <v>266.27999999999997</v>
      </c>
      <c r="F27" s="69">
        <v>260.87100000000009</v>
      </c>
      <c r="G27" s="69">
        <v>260.59200000000004</v>
      </c>
      <c r="H27" s="69">
        <v>270.01599999999996</v>
      </c>
      <c r="I27" s="69">
        <v>266.05300000000005</v>
      </c>
      <c r="J27" s="69">
        <v>263.19499999999994</v>
      </c>
      <c r="K27" s="69">
        <v>262.30599999999993</v>
      </c>
      <c r="L27" s="69">
        <v>272.452</v>
      </c>
      <c r="M27" s="69">
        <v>271.60399999999993</v>
      </c>
      <c r="N27" s="69">
        <v>271.56700000000001</v>
      </c>
    </row>
    <row r="28" spans="1:14">
      <c r="A28" s="9" t="s">
        <v>252</v>
      </c>
      <c r="B28" s="10" t="s">
        <v>38</v>
      </c>
      <c r="C28" s="69">
        <v>586.22800000000018</v>
      </c>
      <c r="D28" s="69">
        <v>529.05000000000007</v>
      </c>
      <c r="E28" s="69">
        <v>514.27500000000009</v>
      </c>
      <c r="F28" s="69">
        <v>519.49199999999985</v>
      </c>
      <c r="G28" s="69">
        <v>536.49199999999996</v>
      </c>
      <c r="H28" s="69">
        <v>503.29899999999998</v>
      </c>
      <c r="I28" s="69">
        <v>504.77600000000007</v>
      </c>
      <c r="J28" s="69">
        <v>496.25200000000001</v>
      </c>
      <c r="K28" s="69">
        <v>513.56099999999992</v>
      </c>
      <c r="L28" s="69">
        <v>516.28599999999994</v>
      </c>
      <c r="M28" s="69">
        <v>475.64600000000002</v>
      </c>
      <c r="N28" s="69">
        <v>491.64299999999997</v>
      </c>
    </row>
    <row r="29" spans="1:14">
      <c r="A29" s="71" t="s">
        <v>190</v>
      </c>
      <c r="B29" s="43" t="s">
        <v>38</v>
      </c>
      <c r="C29" s="72">
        <v>259.29499999999848</v>
      </c>
      <c r="D29" s="72">
        <v>-227.11300000000011</v>
      </c>
      <c r="E29" s="72">
        <v>-36.52099999999956</v>
      </c>
      <c r="F29" s="72">
        <v>21.724000000000757</v>
      </c>
      <c r="G29" s="72">
        <v>249.80299999999801</v>
      </c>
      <c r="H29" s="72">
        <v>-226.51499999999936</v>
      </c>
      <c r="I29" s="72">
        <v>-23.403999999999314</v>
      </c>
      <c r="J29" s="72">
        <v>-32.189000000001784</v>
      </c>
      <c r="K29" s="72">
        <v>71.557999999997548</v>
      </c>
      <c r="L29" s="72">
        <v>-56.216000000000065</v>
      </c>
      <c r="M29" s="72">
        <v>30.702999999999037</v>
      </c>
      <c r="N29" s="72">
        <v>-62.910999999998836</v>
      </c>
    </row>
    <row r="30" spans="1:14" ht="15">
      <c r="A30" s="205" t="s">
        <v>142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</row>
    <row r="31" spans="1:14">
      <c r="A31" s="3"/>
      <c r="B31" s="4"/>
      <c r="C31" s="5" t="s">
        <v>53</v>
      </c>
      <c r="D31" s="5" t="s">
        <v>54</v>
      </c>
      <c r="E31" s="5" t="s">
        <v>56</v>
      </c>
      <c r="F31" s="5" t="s">
        <v>71</v>
      </c>
      <c r="G31" s="5" t="s">
        <v>94</v>
      </c>
      <c r="H31" s="5" t="s">
        <v>99</v>
      </c>
      <c r="I31" s="5" t="s">
        <v>100</v>
      </c>
      <c r="J31" s="5" t="s">
        <v>101</v>
      </c>
      <c r="K31" s="5" t="s">
        <v>102</v>
      </c>
      <c r="L31" s="5" t="s">
        <v>122</v>
      </c>
      <c r="M31" s="5" t="s">
        <v>133</v>
      </c>
      <c r="N31" s="5" t="s">
        <v>135</v>
      </c>
    </row>
    <row r="32" spans="1:14">
      <c r="A32" s="1" t="s">
        <v>247</v>
      </c>
      <c r="B32" s="6" t="s">
        <v>38</v>
      </c>
      <c r="C32" s="69">
        <v>3561.2372999999998</v>
      </c>
      <c r="D32" s="69">
        <v>3604.0856000000003</v>
      </c>
      <c r="E32" s="69">
        <v>3360.3355000000001</v>
      </c>
      <c r="F32" s="69">
        <v>3290.0991000000004</v>
      </c>
      <c r="G32" s="69">
        <v>3861.0811000000003</v>
      </c>
      <c r="H32" s="69">
        <v>3586.3928999999998</v>
      </c>
      <c r="I32" s="69">
        <v>3241.8658</v>
      </c>
      <c r="J32" s="69">
        <v>3848.5366999999997</v>
      </c>
      <c r="K32" s="69">
        <v>4034.5070000000001</v>
      </c>
      <c r="L32" s="69">
        <v>3519.3969999999999</v>
      </c>
      <c r="M32" s="69">
        <v>16157.957900000001</v>
      </c>
      <c r="N32" s="69">
        <v>10645.645</v>
      </c>
    </row>
    <row r="33" spans="1:14">
      <c r="A33" s="9" t="s">
        <v>248</v>
      </c>
      <c r="B33" s="10" t="s">
        <v>38</v>
      </c>
      <c r="C33" s="69">
        <v>2785.8562999999999</v>
      </c>
      <c r="D33" s="69">
        <v>3148.9206000000004</v>
      </c>
      <c r="E33" s="69">
        <v>3116.2221999999997</v>
      </c>
      <c r="F33" s="69">
        <v>3129.0247000000004</v>
      </c>
      <c r="G33" s="69">
        <v>3185.0586000000003</v>
      </c>
      <c r="H33" s="69">
        <v>3326.9484999999995</v>
      </c>
      <c r="I33" s="69">
        <v>3196.1927000000001</v>
      </c>
      <c r="J33" s="69">
        <v>3182.5439000000006</v>
      </c>
      <c r="K33" s="69">
        <v>3259.1206000000002</v>
      </c>
      <c r="L33" s="69">
        <v>3438.375</v>
      </c>
      <c r="M33" s="69">
        <v>1825.8869</v>
      </c>
      <c r="N33" s="69">
        <v>2897.5212000000001</v>
      </c>
    </row>
    <row r="34" spans="1:14">
      <c r="A34" s="9" t="s">
        <v>261</v>
      </c>
      <c r="B34" s="10" t="s">
        <v>38</v>
      </c>
      <c r="C34" s="69">
        <v>678.89380000000006</v>
      </c>
      <c r="D34" s="69">
        <v>303.76779999999997</v>
      </c>
      <c r="E34" s="69">
        <v>197.00040000000001</v>
      </c>
      <c r="F34" s="69">
        <v>127.1448</v>
      </c>
      <c r="G34" s="69">
        <v>517.96839999999997</v>
      </c>
      <c r="H34" s="69">
        <v>0</v>
      </c>
      <c r="I34" s="69">
        <v>0</v>
      </c>
      <c r="J34" s="69">
        <v>603.52329999999995</v>
      </c>
      <c r="K34" s="69">
        <v>548.36189999999999</v>
      </c>
      <c r="L34" s="69">
        <v>0</v>
      </c>
      <c r="M34" s="69">
        <v>310.49149999999997</v>
      </c>
      <c r="N34" s="69">
        <v>197.01429999999999</v>
      </c>
    </row>
    <row r="35" spans="1:14">
      <c r="A35" s="9" t="s">
        <v>252</v>
      </c>
      <c r="B35" s="10" t="s">
        <v>38</v>
      </c>
      <c r="C35" s="69">
        <v>96.487200000000001</v>
      </c>
      <c r="D35" s="69">
        <v>151.3972</v>
      </c>
      <c r="E35" s="69">
        <v>47.112899999999996</v>
      </c>
      <c r="F35" s="69">
        <v>33.929600000000001</v>
      </c>
      <c r="G35" s="69">
        <v>158.05410000000001</v>
      </c>
      <c r="H35" s="69">
        <v>259.44439999999997</v>
      </c>
      <c r="I35" s="69">
        <v>45.673099999999998</v>
      </c>
      <c r="J35" s="69">
        <v>62.469499999999996</v>
      </c>
      <c r="K35" s="69">
        <v>227.02449999999999</v>
      </c>
      <c r="L35" s="69">
        <v>81.021999999999991</v>
      </c>
      <c r="M35" s="69">
        <v>14021.5795</v>
      </c>
      <c r="N35" s="69">
        <v>7551.1094999999996</v>
      </c>
    </row>
    <row r="36" spans="1:14">
      <c r="A36" s="1" t="s">
        <v>184</v>
      </c>
      <c r="B36" s="6" t="s">
        <v>38</v>
      </c>
      <c r="C36" s="68">
        <v>3174.0477000000001</v>
      </c>
      <c r="D36" s="68">
        <v>1551.1585</v>
      </c>
      <c r="E36" s="68">
        <v>2006.2141000000001</v>
      </c>
      <c r="F36" s="68">
        <v>1867.7003999999997</v>
      </c>
      <c r="G36" s="68">
        <v>2402.0861</v>
      </c>
      <c r="H36" s="68">
        <v>1164.5109</v>
      </c>
      <c r="I36" s="68">
        <v>1957.2163999999998</v>
      </c>
      <c r="J36" s="68">
        <v>1587.3866999999998</v>
      </c>
      <c r="K36" s="68">
        <v>5672.101200000001</v>
      </c>
      <c r="L36" s="68">
        <v>5644.7667999999994</v>
      </c>
      <c r="M36" s="68">
        <v>19310.918000000001</v>
      </c>
      <c r="N36" s="68">
        <v>7219.8825999999999</v>
      </c>
    </row>
    <row r="37" spans="1:14">
      <c r="A37" s="9" t="s">
        <v>262</v>
      </c>
      <c r="B37" s="10" t="s">
        <v>38</v>
      </c>
      <c r="C37" s="69">
        <v>437.43319999999994</v>
      </c>
      <c r="D37" s="69">
        <v>452.57090000000005</v>
      </c>
      <c r="E37" s="69">
        <v>443.37139999999999</v>
      </c>
      <c r="F37" s="69">
        <v>408.53620000000001</v>
      </c>
      <c r="G37" s="69">
        <v>396.75689999999997</v>
      </c>
      <c r="H37" s="69">
        <v>443.15959999999995</v>
      </c>
      <c r="I37" s="69">
        <v>436.90999999999997</v>
      </c>
      <c r="J37" s="69">
        <v>402.35409999999996</v>
      </c>
      <c r="K37" s="69">
        <v>389.03089999999997</v>
      </c>
      <c r="L37" s="69">
        <v>419.74889999999994</v>
      </c>
      <c r="M37" s="69">
        <v>465.82640000000004</v>
      </c>
      <c r="N37" s="69">
        <v>466.88499999999999</v>
      </c>
    </row>
    <row r="38" spans="1:14">
      <c r="A38" s="9" t="s">
        <v>263</v>
      </c>
      <c r="B38" s="10" t="s">
        <v>38</v>
      </c>
      <c r="C38" s="69">
        <v>440</v>
      </c>
      <c r="D38" s="69">
        <v>0</v>
      </c>
      <c r="E38" s="69">
        <v>0</v>
      </c>
      <c r="F38" s="69">
        <v>0</v>
      </c>
      <c r="G38" s="69">
        <v>0</v>
      </c>
      <c r="H38" s="69">
        <v>320.298</v>
      </c>
      <c r="I38" s="69">
        <v>423.70799999999997</v>
      </c>
      <c r="J38" s="69">
        <v>317.86920000000003</v>
      </c>
      <c r="K38" s="69">
        <v>276.90350000000001</v>
      </c>
      <c r="L38" s="69">
        <v>253</v>
      </c>
      <c r="M38" s="69">
        <v>273.24</v>
      </c>
      <c r="N38" s="69">
        <v>253</v>
      </c>
    </row>
    <row r="39" spans="1:14">
      <c r="A39" s="9" t="s">
        <v>264</v>
      </c>
      <c r="B39" s="10" t="s">
        <v>38</v>
      </c>
      <c r="C39" s="69">
        <v>39.966499999999996</v>
      </c>
      <c r="D39" s="69">
        <v>36.804400000000001</v>
      </c>
      <c r="E39" s="69">
        <v>39.1051</v>
      </c>
      <c r="F39" s="69">
        <v>36.671900000000001</v>
      </c>
      <c r="G39" s="69">
        <v>38.626600000000003</v>
      </c>
      <c r="H39" s="69">
        <v>37.3917</v>
      </c>
      <c r="I39" s="69">
        <v>40.318100000000001</v>
      </c>
      <c r="J39" s="69">
        <v>37.9923</v>
      </c>
      <c r="K39" s="69">
        <v>40.337400000000002</v>
      </c>
      <c r="L39" s="69">
        <v>37.073799999999999</v>
      </c>
      <c r="M39" s="69">
        <v>36.181699999999999</v>
      </c>
      <c r="N39" s="69">
        <v>34.743099999999998</v>
      </c>
    </row>
    <row r="40" spans="1:14">
      <c r="A40" s="9" t="s">
        <v>265</v>
      </c>
      <c r="B40" s="10" t="s">
        <v>38</v>
      </c>
      <c r="C40" s="69">
        <v>2000.3888999999999</v>
      </c>
      <c r="D40" s="69">
        <v>979.29759999999999</v>
      </c>
      <c r="E40" s="69">
        <v>1417.6532999999999</v>
      </c>
      <c r="F40" s="69">
        <v>1309.1588000000002</v>
      </c>
      <c r="G40" s="69">
        <v>1795.7303999999999</v>
      </c>
      <c r="H40" s="69">
        <v>279.80510000000004</v>
      </c>
      <c r="I40" s="69">
        <v>958.72149999999988</v>
      </c>
      <c r="J40" s="69">
        <v>719.77850000000001</v>
      </c>
      <c r="K40" s="69">
        <v>806.95680000000004</v>
      </c>
      <c r="L40" s="69">
        <v>206.74369999999999</v>
      </c>
      <c r="M40" s="69">
        <v>10135.780000000001</v>
      </c>
      <c r="N40" s="69">
        <v>5162.7019</v>
      </c>
    </row>
    <row r="41" spans="1:14">
      <c r="A41" s="9" t="s">
        <v>266</v>
      </c>
      <c r="B41" s="10" t="s">
        <v>38</v>
      </c>
      <c r="C41" s="69" t="s">
        <v>267</v>
      </c>
      <c r="D41" s="69" t="s">
        <v>267</v>
      </c>
      <c r="E41" s="69" t="s">
        <v>267</v>
      </c>
      <c r="F41" s="69" t="s">
        <v>267</v>
      </c>
      <c r="G41" s="69" t="s">
        <v>267</v>
      </c>
      <c r="H41" s="69" t="s">
        <v>267</v>
      </c>
      <c r="I41" s="69" t="s">
        <v>267</v>
      </c>
      <c r="J41" s="69" t="s">
        <v>267</v>
      </c>
      <c r="K41" s="69" t="s">
        <v>267</v>
      </c>
      <c r="L41" s="69">
        <v>35.001199999999699</v>
      </c>
      <c r="M41" s="69">
        <v>191.83160000000134</v>
      </c>
      <c r="N41" s="69">
        <v>26.466699999999946</v>
      </c>
    </row>
    <row r="42" spans="1:14">
      <c r="A42" s="9" t="s">
        <v>268</v>
      </c>
      <c r="B42" s="10" t="s">
        <v>38</v>
      </c>
      <c r="C42" s="69">
        <v>256.25909999999999</v>
      </c>
      <c r="D42" s="69">
        <v>82.485599999999806</v>
      </c>
      <c r="E42" s="69">
        <v>106.08430000000001</v>
      </c>
      <c r="F42" s="69">
        <v>113.3335</v>
      </c>
      <c r="G42" s="69">
        <v>170.97220000000002</v>
      </c>
      <c r="H42" s="69">
        <v>83.856499999999997</v>
      </c>
      <c r="I42" s="69">
        <v>97.558799999999991</v>
      </c>
      <c r="J42" s="69">
        <v>109.3925999999999</v>
      </c>
      <c r="K42" s="69">
        <v>4158.8725999999997</v>
      </c>
      <c r="L42" s="69">
        <v>4693.1992</v>
      </c>
      <c r="M42" s="69">
        <v>8208.0583000000006</v>
      </c>
      <c r="N42" s="69">
        <v>1276.0858999999998</v>
      </c>
    </row>
    <row r="43" spans="1:14">
      <c r="A43" s="71" t="s">
        <v>190</v>
      </c>
      <c r="B43" s="43" t="s">
        <v>38</v>
      </c>
      <c r="C43" s="72">
        <v>387.18960000000027</v>
      </c>
      <c r="D43" s="72">
        <v>2052.9270999999999</v>
      </c>
      <c r="E43" s="72">
        <v>1354.1214</v>
      </c>
      <c r="F43" s="72">
        <v>1422.3987000000002</v>
      </c>
      <c r="G43" s="72">
        <v>1458.9950000000003</v>
      </c>
      <c r="H43" s="72">
        <v>2421.8820000000001</v>
      </c>
      <c r="I43" s="72">
        <v>1284.6494000000002</v>
      </c>
      <c r="J43" s="72">
        <v>2261.1499999999996</v>
      </c>
      <c r="K43" s="72">
        <v>-1637.5941999999998</v>
      </c>
      <c r="L43" s="72">
        <v>-2125.3697999999999</v>
      </c>
      <c r="M43" s="72">
        <v>-3152.9600999999998</v>
      </c>
      <c r="N43" s="72">
        <v>3425.7623999999992</v>
      </c>
    </row>
    <row r="44" spans="1:14" ht="15">
      <c r="A44" s="205" t="s">
        <v>143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</row>
    <row r="45" spans="1:14">
      <c r="A45" s="3"/>
      <c r="B45" s="4"/>
      <c r="C45" s="5" t="s">
        <v>53</v>
      </c>
      <c r="D45" s="5" t="s">
        <v>54</v>
      </c>
      <c r="E45" s="5" t="s">
        <v>56</v>
      </c>
      <c r="F45" s="5" t="s">
        <v>71</v>
      </c>
      <c r="G45" s="5" t="s">
        <v>94</v>
      </c>
      <c r="H45" s="5" t="s">
        <v>99</v>
      </c>
      <c r="I45" s="5" t="s">
        <v>100</v>
      </c>
      <c r="J45" s="5" t="s">
        <v>101</v>
      </c>
      <c r="K45" s="5" t="s">
        <v>102</v>
      </c>
      <c r="L45" s="5" t="s">
        <v>122</v>
      </c>
      <c r="M45" s="5" t="s">
        <v>133</v>
      </c>
      <c r="N45" s="5" t="s">
        <v>135</v>
      </c>
    </row>
    <row r="46" spans="1:14">
      <c r="A46" s="220" t="s">
        <v>247</v>
      </c>
      <c r="B46" s="221" t="s">
        <v>38</v>
      </c>
      <c r="C46" s="68">
        <v>21783.33259000002</v>
      </c>
      <c r="D46" s="68">
        <v>20754.901669999999</v>
      </c>
      <c r="E46" s="68">
        <v>20778.35195</v>
      </c>
      <c r="F46" s="68">
        <v>21153.914400000001</v>
      </c>
      <c r="G46" s="68">
        <v>22584.390950000001</v>
      </c>
      <c r="H46" s="68">
        <v>22476.198260000001</v>
      </c>
      <c r="I46" s="68">
        <v>23507.72219</v>
      </c>
      <c r="J46" s="68">
        <v>22931.974620000001</v>
      </c>
      <c r="K46" s="68">
        <v>24189.195629999998</v>
      </c>
      <c r="L46" s="68">
        <v>22210.557000000001</v>
      </c>
      <c r="M46" s="68">
        <v>24007.730190000002</v>
      </c>
      <c r="N46" s="68">
        <v>27588.360959999991</v>
      </c>
    </row>
    <row r="47" spans="1:14">
      <c r="A47" s="222" t="s">
        <v>248</v>
      </c>
      <c r="B47" s="223" t="s">
        <v>38</v>
      </c>
      <c r="C47" s="69">
        <v>19507.469460000018</v>
      </c>
      <c r="D47" s="69">
        <v>19840.135490000001</v>
      </c>
      <c r="E47" s="69">
        <v>19808.347030000001</v>
      </c>
      <c r="F47" s="69">
        <v>19982.606510000001</v>
      </c>
      <c r="G47" s="69">
        <v>21246.686150000001</v>
      </c>
      <c r="H47" s="69">
        <v>21544.39646</v>
      </c>
      <c r="I47" s="69">
        <v>22369.489690000002</v>
      </c>
      <c r="J47" s="69">
        <v>21658.416550000002</v>
      </c>
      <c r="K47" s="69">
        <v>22824.756639999992</v>
      </c>
      <c r="L47" s="69">
        <v>21516.613530000002</v>
      </c>
      <c r="M47" s="69">
        <v>20430.423139999999</v>
      </c>
      <c r="N47" s="69">
        <v>23018.23049999998</v>
      </c>
    </row>
    <row r="48" spans="1:14">
      <c r="A48" s="222" t="s">
        <v>269</v>
      </c>
      <c r="B48" s="223" t="s">
        <v>38</v>
      </c>
      <c r="C48" s="69">
        <v>1083.8579999999999</v>
      </c>
      <c r="D48" s="69">
        <v>798.27422999999999</v>
      </c>
      <c r="E48" s="69">
        <v>860.25542000000019</v>
      </c>
      <c r="F48" s="69">
        <v>1015.06616</v>
      </c>
      <c r="G48" s="69">
        <v>1179.4161199999999</v>
      </c>
      <c r="H48" s="69">
        <v>839.81375000000003</v>
      </c>
      <c r="I48" s="69">
        <v>1020.8285</v>
      </c>
      <c r="J48" s="69">
        <v>931.44009000000005</v>
      </c>
      <c r="K48" s="69">
        <v>1193.69633</v>
      </c>
      <c r="L48" s="69">
        <v>606.83993999999996</v>
      </c>
      <c r="M48" s="69">
        <v>622.57549999999992</v>
      </c>
      <c r="N48" s="69">
        <v>830.62855999999999</v>
      </c>
    </row>
    <row r="49" spans="1:14">
      <c r="A49" s="222" t="s">
        <v>270</v>
      </c>
      <c r="B49" s="223" t="s">
        <v>38</v>
      </c>
      <c r="C49" s="69">
        <v>1132.2070000000001</v>
      </c>
      <c r="D49" s="69">
        <v>109.56441</v>
      </c>
      <c r="E49" s="69">
        <v>94.832689999999999</v>
      </c>
      <c r="F49" s="69">
        <v>133.4143</v>
      </c>
      <c r="G49" s="69">
        <v>126.9135</v>
      </c>
      <c r="H49" s="69">
        <v>75.825999999999993</v>
      </c>
      <c r="I49" s="69">
        <v>94.831019999999995</v>
      </c>
      <c r="J49" s="69">
        <v>313.13693999999998</v>
      </c>
      <c r="K49" s="69">
        <v>121.46555000000001</v>
      </c>
      <c r="L49" s="69">
        <v>67.912650000000014</v>
      </c>
      <c r="M49" s="69">
        <v>2946.4208600000002</v>
      </c>
      <c r="N49" s="69">
        <v>3727.1032700000001</v>
      </c>
    </row>
    <row r="50" spans="1:14">
      <c r="A50" s="222" t="s">
        <v>271</v>
      </c>
      <c r="B50" s="223" t="s">
        <v>38</v>
      </c>
      <c r="C50" s="69">
        <v>59.79813</v>
      </c>
      <c r="D50" s="69">
        <v>6.9275399999999996</v>
      </c>
      <c r="E50" s="69">
        <v>14.916810000000002</v>
      </c>
      <c r="F50" s="69">
        <v>22.82743</v>
      </c>
      <c r="G50" s="69">
        <v>31.37518</v>
      </c>
      <c r="H50" s="69">
        <v>16.162050000000001</v>
      </c>
      <c r="I50" s="69">
        <v>22.572980000000001</v>
      </c>
      <c r="J50" s="69">
        <v>28.98104</v>
      </c>
      <c r="K50" s="69">
        <v>49.27711</v>
      </c>
      <c r="L50" s="69">
        <v>19.19088</v>
      </c>
      <c r="M50" s="69">
        <v>8.310690000000001</v>
      </c>
      <c r="N50" s="69">
        <v>12.39862999999999</v>
      </c>
    </row>
    <row r="51" spans="1:14">
      <c r="A51" s="220" t="s">
        <v>253</v>
      </c>
      <c r="B51" s="221" t="s">
        <v>38</v>
      </c>
      <c r="C51" s="68">
        <v>23479.285889999988</v>
      </c>
      <c r="D51" s="68">
        <v>19774.617390000003</v>
      </c>
      <c r="E51" s="68">
        <v>20209.468420000001</v>
      </c>
      <c r="F51" s="68">
        <v>20765.240239999999</v>
      </c>
      <c r="G51" s="68">
        <v>24055.17786</v>
      </c>
      <c r="H51" s="68">
        <v>21396.75505</v>
      </c>
      <c r="I51" s="68">
        <v>22818.203949999999</v>
      </c>
      <c r="J51" s="68">
        <v>23513.601589999998</v>
      </c>
      <c r="K51" s="68">
        <v>26349.095149999994</v>
      </c>
      <c r="L51" s="68">
        <v>23966.486349999999</v>
      </c>
      <c r="M51" s="68">
        <v>24523.455220000011</v>
      </c>
      <c r="N51" s="68">
        <v>26036.394749999999</v>
      </c>
    </row>
    <row r="52" spans="1:14">
      <c r="A52" s="222" t="s">
        <v>272</v>
      </c>
      <c r="B52" s="223" t="s">
        <v>38</v>
      </c>
      <c r="C52" s="69">
        <v>22568.327629999992</v>
      </c>
      <c r="D52" s="69">
        <v>18709.601600000002</v>
      </c>
      <c r="E52" s="69">
        <v>19517.623350000002</v>
      </c>
      <c r="F52" s="69">
        <v>19834.194579999999</v>
      </c>
      <c r="G52" s="69">
        <v>22999.663970000001</v>
      </c>
      <c r="H52" s="69">
        <v>20456.976640000001</v>
      </c>
      <c r="I52" s="69">
        <v>21854.497189999998</v>
      </c>
      <c r="J52" s="69">
        <v>22579.53182</v>
      </c>
      <c r="K52" s="69">
        <v>25236.756039999993</v>
      </c>
      <c r="L52" s="69">
        <v>22475.346379999999</v>
      </c>
      <c r="M52" s="69">
        <v>23167.732390000012</v>
      </c>
      <c r="N52" s="69">
        <v>24655.293149999998</v>
      </c>
    </row>
    <row r="53" spans="1:14">
      <c r="A53" s="222" t="s">
        <v>273</v>
      </c>
      <c r="B53" s="223" t="s">
        <v>38</v>
      </c>
      <c r="C53" s="69">
        <v>650.69152000000008</v>
      </c>
      <c r="D53" s="69">
        <v>852.98876999999993</v>
      </c>
      <c r="E53" s="69">
        <v>479.92282000000006</v>
      </c>
      <c r="F53" s="69">
        <v>695.60144000000003</v>
      </c>
      <c r="G53" s="69">
        <v>703.41111000000001</v>
      </c>
      <c r="H53" s="69">
        <v>720.38815</v>
      </c>
      <c r="I53" s="69">
        <v>736.44559000000004</v>
      </c>
      <c r="J53" s="69">
        <v>690.98253999999997</v>
      </c>
      <c r="K53" s="69">
        <v>728.85867999999994</v>
      </c>
      <c r="L53" s="69">
        <v>964.17655000000013</v>
      </c>
      <c r="M53" s="69">
        <v>1033.5283400000001</v>
      </c>
      <c r="N53" s="69">
        <v>1036.23333</v>
      </c>
    </row>
    <row r="54" spans="1:14">
      <c r="A54" s="222" t="s">
        <v>274</v>
      </c>
      <c r="B54" s="223" t="s">
        <v>38</v>
      </c>
      <c r="C54" s="69">
        <v>175.44574999999998</v>
      </c>
      <c r="D54" s="69">
        <v>162.16261</v>
      </c>
      <c r="E54" s="69">
        <v>163.24167</v>
      </c>
      <c r="F54" s="69">
        <v>172.55584999999999</v>
      </c>
      <c r="G54" s="69">
        <v>186.56524000000002</v>
      </c>
      <c r="H54" s="69">
        <v>174.52208999999999</v>
      </c>
      <c r="I54" s="69">
        <v>180.16988000000001</v>
      </c>
      <c r="J54" s="69">
        <v>188.83807000000002</v>
      </c>
      <c r="K54" s="69">
        <v>220.92919000000012</v>
      </c>
      <c r="L54" s="69">
        <v>196.41606000000002</v>
      </c>
      <c r="M54" s="69">
        <v>210.65699000000001</v>
      </c>
      <c r="N54" s="69">
        <v>214.08847000000003</v>
      </c>
    </row>
    <row r="55" spans="1:14">
      <c r="A55" s="222" t="s">
        <v>275</v>
      </c>
      <c r="B55" s="223" t="s">
        <v>38</v>
      </c>
      <c r="C55" s="69">
        <v>84.820989999999995</v>
      </c>
      <c r="D55" s="69">
        <v>49.864409999999999</v>
      </c>
      <c r="E55" s="69">
        <v>48.680579999999999</v>
      </c>
      <c r="F55" s="69">
        <v>62.888370000000009</v>
      </c>
      <c r="G55" s="69">
        <v>165.53753999999998</v>
      </c>
      <c r="H55" s="69">
        <v>44.868170000000006</v>
      </c>
      <c r="I55" s="69">
        <v>47.091290000000001</v>
      </c>
      <c r="J55" s="69">
        <v>54.249160000000003</v>
      </c>
      <c r="K55" s="69">
        <v>162.55124000000001</v>
      </c>
      <c r="L55" s="69">
        <v>330.54735999999991</v>
      </c>
      <c r="M55" s="69">
        <v>111.53750000000011</v>
      </c>
      <c r="N55" s="69">
        <v>130.77980000000002</v>
      </c>
    </row>
    <row r="56" spans="1:14">
      <c r="A56" s="224" t="s">
        <v>190</v>
      </c>
      <c r="B56" s="225" t="s">
        <v>38</v>
      </c>
      <c r="C56" s="72">
        <v>-1695.9532999999697</v>
      </c>
      <c r="D56" s="72">
        <v>980.28427999999894</v>
      </c>
      <c r="E56" s="72">
        <v>568.88352999999802</v>
      </c>
      <c r="F56" s="72">
        <v>388.67416000000185</v>
      </c>
      <c r="G56" s="72">
        <v>-1470.7869099999998</v>
      </c>
      <c r="H56" s="72">
        <v>1079.4432099999981</v>
      </c>
      <c r="I56" s="72">
        <v>689.51824000000079</v>
      </c>
      <c r="J56" s="72">
        <v>-581.62696999999901</v>
      </c>
      <c r="K56" s="72">
        <v>-2159.899519999989</v>
      </c>
      <c r="L56" s="72">
        <v>-1755.9293500000008</v>
      </c>
      <c r="M56" s="72">
        <v>-515.72503000000211</v>
      </c>
      <c r="N56" s="72">
        <v>1551.9662099999837</v>
      </c>
    </row>
    <row r="57" spans="1:14" ht="30" customHeight="1">
      <c r="A57" s="212" t="s">
        <v>144</v>
      </c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66"/>
    </row>
    <row r="58" spans="1:14" ht="15">
      <c r="A58" s="205" t="s">
        <v>140</v>
      </c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</row>
    <row r="59" spans="1:14">
      <c r="A59" s="3"/>
      <c r="B59" s="4"/>
      <c r="C59" s="5" t="s">
        <v>53</v>
      </c>
      <c r="D59" s="5" t="s">
        <v>54</v>
      </c>
      <c r="E59" s="5" t="s">
        <v>56</v>
      </c>
      <c r="F59" s="5" t="s">
        <v>71</v>
      </c>
      <c r="G59" s="5" t="s">
        <v>94</v>
      </c>
      <c r="H59" s="5" t="s">
        <v>99</v>
      </c>
      <c r="I59" s="5" t="s">
        <v>100</v>
      </c>
      <c r="J59" s="5" t="s">
        <v>101</v>
      </c>
      <c r="K59" s="5" t="s">
        <v>102</v>
      </c>
      <c r="L59" s="5" t="s">
        <v>122</v>
      </c>
      <c r="M59" s="5" t="s">
        <v>133</v>
      </c>
      <c r="N59" s="5" t="s">
        <v>135</v>
      </c>
    </row>
    <row r="60" spans="1:14">
      <c r="A60" s="220" t="s">
        <v>247</v>
      </c>
      <c r="B60" s="221" t="s">
        <v>234</v>
      </c>
      <c r="C60" s="69">
        <v>16.98343450790405</v>
      </c>
      <c r="D60" s="69">
        <v>-34.537105430269833</v>
      </c>
      <c r="E60" s="69">
        <v>7.1454537162234999</v>
      </c>
      <c r="F60" s="69">
        <v>8.8332418682462617</v>
      </c>
      <c r="G60" s="69">
        <v>3.204895472494826</v>
      </c>
      <c r="H60" s="69">
        <v>-4.3026360295634305</v>
      </c>
      <c r="I60" s="69">
        <v>21.078708662221274</v>
      </c>
      <c r="J60" s="69">
        <v>6.5008359116396122</v>
      </c>
      <c r="K60" s="69">
        <v>-9.1829927579314159</v>
      </c>
      <c r="L60" s="69">
        <v>9.2824227541273103</v>
      </c>
      <c r="M60" s="69">
        <v>18.862652516197343</v>
      </c>
      <c r="N60" s="69">
        <v>1.849209482062804</v>
      </c>
    </row>
    <row r="61" spans="1:14">
      <c r="A61" s="222" t="s">
        <v>248</v>
      </c>
      <c r="B61" s="223" t="s">
        <v>234</v>
      </c>
      <c r="C61" s="69">
        <v>10.523297976826413</v>
      </c>
      <c r="D61" s="69">
        <v>9.5781667938331623</v>
      </c>
      <c r="E61" s="69">
        <v>8.8166486039401093</v>
      </c>
      <c r="F61" s="69">
        <v>9.3827510480199265</v>
      </c>
      <c r="G61" s="69">
        <v>9.1563423779833215</v>
      </c>
      <c r="H61" s="69">
        <v>8.6689830091869027</v>
      </c>
      <c r="I61" s="69">
        <v>9.4242396113216103</v>
      </c>
      <c r="J61" s="69">
        <v>8.9618575954744273</v>
      </c>
      <c r="K61" s="69">
        <v>8.6642598069961281</v>
      </c>
      <c r="L61" s="69">
        <v>9.4419325257273528</v>
      </c>
      <c r="M61" s="69">
        <v>3.8940965598372088</v>
      </c>
      <c r="N61" s="69">
        <v>3.0681955489557851</v>
      </c>
    </row>
    <row r="62" spans="1:14">
      <c r="A62" s="222" t="s">
        <v>249</v>
      </c>
      <c r="B62" s="223" t="s">
        <v>234</v>
      </c>
      <c r="C62" s="69">
        <v>25.55981757968091</v>
      </c>
      <c r="D62" s="69">
        <v>-49.909211463925061</v>
      </c>
      <c r="E62" s="69">
        <v>-5.0776304858251819</v>
      </c>
      <c r="F62" s="69">
        <v>2.7545416774334086</v>
      </c>
      <c r="G62" s="69">
        <v>1.8425558133230027</v>
      </c>
      <c r="H62" s="69">
        <v>37.067430625909793</v>
      </c>
      <c r="I62" s="69">
        <v>109.81274528079595</v>
      </c>
      <c r="J62" s="69">
        <v>6.946931265047553</v>
      </c>
      <c r="K62" s="69">
        <v>-67.677555680035169</v>
      </c>
      <c r="L62" s="69">
        <v>12.996597539862535</v>
      </c>
      <c r="M62" s="69">
        <v>-29.549699891413397</v>
      </c>
      <c r="N62" s="69">
        <v>-14.315953147397451</v>
      </c>
    </row>
    <row r="63" spans="1:14">
      <c r="A63" s="222" t="s">
        <v>250</v>
      </c>
      <c r="B63" s="223" t="s">
        <v>234</v>
      </c>
      <c r="C63" s="69">
        <v>-1.5535135578619048</v>
      </c>
      <c r="D63" s="69">
        <v>1.9887270401606827</v>
      </c>
      <c r="E63" s="69">
        <v>3.1607002874314247</v>
      </c>
      <c r="F63" s="69">
        <v>-1.0061533344420468</v>
      </c>
      <c r="G63" s="69">
        <v>4.6115766533462761</v>
      </c>
      <c r="H63" s="69">
        <v>-100</v>
      </c>
      <c r="I63" s="69">
        <v>-100</v>
      </c>
      <c r="J63" s="69">
        <v>-100</v>
      </c>
      <c r="K63" s="69">
        <v>-100</v>
      </c>
      <c r="L63" s="69" t="s">
        <v>267</v>
      </c>
      <c r="M63" s="69" t="s">
        <v>267</v>
      </c>
      <c r="N63" s="69" t="s">
        <v>267</v>
      </c>
    </row>
    <row r="64" spans="1:14">
      <c r="A64" s="222" t="s">
        <v>252</v>
      </c>
      <c r="B64" s="223" t="s">
        <v>234</v>
      </c>
      <c r="C64" s="69">
        <v>86.216925219683247</v>
      </c>
      <c r="D64" s="69">
        <v>-75.919554023536918</v>
      </c>
      <c r="E64" s="69">
        <v>25.973948936456878</v>
      </c>
      <c r="F64" s="69">
        <v>33.853552345141139</v>
      </c>
      <c r="G64" s="69">
        <v>-46.871114277650662</v>
      </c>
      <c r="H64" s="69">
        <v>-77.35539888412535</v>
      </c>
      <c r="I64" s="69">
        <v>-9.8976708475445747</v>
      </c>
      <c r="J64" s="69">
        <v>-6.0817389842379299</v>
      </c>
      <c r="K64" s="69">
        <v>-9.5420034510568854</v>
      </c>
      <c r="L64" s="69">
        <v>-6.0016847919476248</v>
      </c>
      <c r="M64" s="69">
        <v>718.08845725947617</v>
      </c>
      <c r="N64" s="69">
        <v>52.288719090935132</v>
      </c>
    </row>
    <row r="65" spans="1:14">
      <c r="A65" s="220" t="s">
        <v>253</v>
      </c>
      <c r="B65" s="221" t="s">
        <v>234</v>
      </c>
      <c r="C65" s="69">
        <v>9.4643147257230282</v>
      </c>
      <c r="D65" s="69">
        <v>7.5913207199552346</v>
      </c>
      <c r="E65" s="69">
        <v>9.0141043805918883</v>
      </c>
      <c r="F65" s="69">
        <v>9.0186882236914556</v>
      </c>
      <c r="G65" s="69">
        <v>0.90728623933576102</v>
      </c>
      <c r="H65" s="69">
        <v>5.7280555757285754</v>
      </c>
      <c r="I65" s="69">
        <v>21.360287996472252</v>
      </c>
      <c r="J65" s="69">
        <v>6.5804242681249718</v>
      </c>
      <c r="K65" s="69">
        <v>-7.0920731806730117</v>
      </c>
      <c r="L65" s="69">
        <v>6.4480781415175272</v>
      </c>
      <c r="M65" s="69">
        <v>7.4717026793297237</v>
      </c>
      <c r="N65" s="69">
        <v>9.3103103496907664</v>
      </c>
    </row>
    <row r="66" spans="1:14">
      <c r="A66" s="222" t="s">
        <v>254</v>
      </c>
      <c r="B66" s="223" t="s">
        <v>234</v>
      </c>
      <c r="C66" s="69">
        <v>6.1583813594172625</v>
      </c>
      <c r="D66" s="69">
        <v>7.642137544981324</v>
      </c>
      <c r="E66" s="69">
        <v>9.0042821194752776</v>
      </c>
      <c r="F66" s="69">
        <v>9.072750696112422</v>
      </c>
      <c r="G66" s="69">
        <v>6.3241721206866544</v>
      </c>
      <c r="H66" s="69">
        <v>5.7146409064286985</v>
      </c>
      <c r="I66" s="69">
        <v>21.77647236280626</v>
      </c>
      <c r="J66" s="69">
        <v>6.6782446492032079</v>
      </c>
      <c r="K66" s="69">
        <v>-8.6617064296154354</v>
      </c>
      <c r="L66" s="69">
        <v>6.6052109642952672</v>
      </c>
      <c r="M66" s="69">
        <v>-4.0925903720383303</v>
      </c>
      <c r="N66" s="69">
        <v>9.5558400636804208</v>
      </c>
    </row>
    <row r="67" spans="1:14" hidden="1">
      <c r="A67" s="222" t="s">
        <v>255</v>
      </c>
      <c r="B67" s="223" t="s">
        <v>234</v>
      </c>
      <c r="C67" s="69" t="s">
        <v>267</v>
      </c>
      <c r="D67" s="69" t="s">
        <v>267</v>
      </c>
      <c r="E67" s="69" t="s">
        <v>267</v>
      </c>
      <c r="F67" s="69" t="s">
        <v>267</v>
      </c>
      <c r="G67" s="69" t="s">
        <v>267</v>
      </c>
      <c r="H67" s="69" t="s">
        <v>267</v>
      </c>
      <c r="I67" s="69" t="s">
        <v>267</v>
      </c>
      <c r="J67" s="69" t="s">
        <v>267</v>
      </c>
      <c r="K67" s="69" t="s">
        <v>267</v>
      </c>
      <c r="L67" s="69" t="s">
        <v>267</v>
      </c>
      <c r="M67" s="69" t="s">
        <v>267</v>
      </c>
      <c r="N67" s="69" t="s">
        <v>267</v>
      </c>
    </row>
    <row r="68" spans="1:14" hidden="1">
      <c r="A68" s="222" t="s">
        <v>256</v>
      </c>
      <c r="B68" s="223" t="s">
        <v>234</v>
      </c>
      <c r="C68" s="69" t="s">
        <v>267</v>
      </c>
      <c r="D68" s="69" t="s">
        <v>267</v>
      </c>
      <c r="E68" s="69" t="s">
        <v>267</v>
      </c>
      <c r="F68" s="69" t="s">
        <v>267</v>
      </c>
      <c r="G68" s="69" t="s">
        <v>267</v>
      </c>
      <c r="H68" s="69" t="s">
        <v>267</v>
      </c>
      <c r="I68" s="69" t="s">
        <v>267</v>
      </c>
      <c r="J68" s="69" t="s">
        <v>267</v>
      </c>
      <c r="K68" s="69" t="s">
        <v>267</v>
      </c>
      <c r="L68" s="69" t="s">
        <v>267</v>
      </c>
      <c r="M68" s="69" t="s">
        <v>267</v>
      </c>
      <c r="N68" s="69" t="s">
        <v>267</v>
      </c>
    </row>
    <row r="69" spans="1:14">
      <c r="A69" s="222" t="s">
        <v>257</v>
      </c>
      <c r="B69" s="223" t="s">
        <v>234</v>
      </c>
      <c r="C69" s="69">
        <v>0.96557514693533619</v>
      </c>
      <c r="D69" s="69">
        <v>2.7165627165627058</v>
      </c>
      <c r="E69" s="69">
        <v>2.716676608927628</v>
      </c>
      <c r="F69" s="69">
        <v>2.7164518364518813</v>
      </c>
      <c r="G69" s="69">
        <v>2.7165627165627342</v>
      </c>
      <c r="H69" s="69">
        <v>4.3179058156793957</v>
      </c>
      <c r="I69" s="69">
        <v>4.3177978680340061</v>
      </c>
      <c r="J69" s="69">
        <v>4.3181263722859171</v>
      </c>
      <c r="K69" s="69">
        <v>4.3177978680339208</v>
      </c>
      <c r="L69" s="69">
        <v>0</v>
      </c>
      <c r="M69" s="69">
        <v>0</v>
      </c>
      <c r="N69" s="69">
        <v>-1.0347939107191451E-4</v>
      </c>
    </row>
    <row r="70" spans="1:14">
      <c r="A70" s="226" t="s">
        <v>258</v>
      </c>
      <c r="B70" s="227" t="s">
        <v>234</v>
      </c>
      <c r="C70" s="74">
        <v>74.077206131075116</v>
      </c>
      <c r="D70" s="74">
        <v>45.748692894488727</v>
      </c>
      <c r="E70" s="74">
        <v>127.33427686187508</v>
      </c>
      <c r="F70" s="74">
        <v>54.048843187660708</v>
      </c>
      <c r="G70" s="74">
        <v>-61.211792357584422</v>
      </c>
      <c r="H70" s="74">
        <v>35.861095592343219</v>
      </c>
      <c r="I70" s="74">
        <v>-42.822890025575447</v>
      </c>
      <c r="J70" s="74">
        <v>-28.545844907760738</v>
      </c>
      <c r="K70" s="74">
        <v>36.219320346954447</v>
      </c>
      <c r="L70" s="74">
        <v>-25.717995887890908</v>
      </c>
      <c r="M70" s="74">
        <v>11772.458543619321</v>
      </c>
      <c r="N70" s="74">
        <v>-74.105350098970746</v>
      </c>
    </row>
    <row r="71" spans="1:14" ht="15">
      <c r="A71" s="205" t="s">
        <v>141</v>
      </c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</row>
    <row r="72" spans="1:14">
      <c r="A72" s="3"/>
      <c r="B72" s="4"/>
      <c r="C72" s="5" t="s">
        <v>53</v>
      </c>
      <c r="D72" s="5" t="s">
        <v>54</v>
      </c>
      <c r="E72" s="5" t="s">
        <v>56</v>
      </c>
      <c r="F72" s="5" t="s">
        <v>71</v>
      </c>
      <c r="G72" s="5" t="s">
        <v>94</v>
      </c>
      <c r="H72" s="5" t="s">
        <v>99</v>
      </c>
      <c r="I72" s="5" t="s">
        <v>100</v>
      </c>
      <c r="J72" s="5" t="s">
        <v>101</v>
      </c>
      <c r="K72" s="5" t="s">
        <v>102</v>
      </c>
      <c r="L72" s="5" t="s">
        <v>122</v>
      </c>
      <c r="M72" s="5" t="s">
        <v>133</v>
      </c>
      <c r="N72" s="5" t="s">
        <v>135</v>
      </c>
    </row>
    <row r="73" spans="1:14">
      <c r="A73" s="220" t="s">
        <v>247</v>
      </c>
      <c r="B73" s="221" t="s">
        <v>192</v>
      </c>
      <c r="C73" s="69">
        <v>-1.5173141356280979</v>
      </c>
      <c r="D73" s="69">
        <v>4.9849187742719607</v>
      </c>
      <c r="E73" s="69">
        <v>1.0883237219363622</v>
      </c>
      <c r="F73" s="69">
        <v>1.2276307688859021</v>
      </c>
      <c r="G73" s="69">
        <v>-0.92529336063012124</v>
      </c>
      <c r="H73" s="69">
        <v>0.34608050376459687</v>
      </c>
      <c r="I73" s="69">
        <v>25.098500711402323</v>
      </c>
      <c r="J73" s="69">
        <v>1.4783768698436006</v>
      </c>
      <c r="K73" s="69">
        <v>-1.3560409508715026</v>
      </c>
      <c r="L73" s="69">
        <v>6.7822031973421133</v>
      </c>
      <c r="M73" s="69">
        <v>-14.876756334002494</v>
      </c>
      <c r="N73" s="69">
        <v>2.1487269022525624</v>
      </c>
    </row>
    <row r="74" spans="1:14">
      <c r="A74" s="222" t="s">
        <v>248</v>
      </c>
      <c r="B74" s="223" t="s">
        <v>192</v>
      </c>
      <c r="C74" s="69">
        <v>-2.9052465616510403</v>
      </c>
      <c r="D74" s="69">
        <v>0.32682817671098974</v>
      </c>
      <c r="E74" s="69">
        <v>-2.3592205591641147</v>
      </c>
      <c r="F74" s="69">
        <v>-2.209489378875972</v>
      </c>
      <c r="G74" s="69">
        <v>-1.3990941409126521</v>
      </c>
      <c r="H74" s="69">
        <v>-0.96555124465130859</v>
      </c>
      <c r="I74" s="69">
        <v>9.6891938012305445E-2</v>
      </c>
      <c r="J74" s="69">
        <v>0.32406008044823409</v>
      </c>
      <c r="K74" s="69">
        <v>0.58169456036183931</v>
      </c>
      <c r="L74" s="69">
        <v>1.0084516725539885</v>
      </c>
      <c r="M74" s="69">
        <v>-100.16816872350694</v>
      </c>
      <c r="N74" s="69">
        <v>2.0846671514281212</v>
      </c>
    </row>
    <row r="75" spans="1:14">
      <c r="A75" s="222" t="s">
        <v>249</v>
      </c>
      <c r="B75" s="223" t="s">
        <v>192</v>
      </c>
      <c r="C75" s="69">
        <v>-1.9518428324102217</v>
      </c>
      <c r="D75" s="69">
        <v>6.0052621266828794</v>
      </c>
      <c r="E75" s="69">
        <v>2.0278551665603857</v>
      </c>
      <c r="F75" s="69">
        <v>2.2170326770159647</v>
      </c>
      <c r="G75" s="69">
        <v>0.15275290326735558</v>
      </c>
      <c r="H75" s="69">
        <v>1.7994338003504851</v>
      </c>
      <c r="I75" s="69">
        <v>30.263505128378057</v>
      </c>
      <c r="J75" s="69">
        <v>2.3380733533093832</v>
      </c>
      <c r="K75" s="69">
        <v>-1.032789133584771</v>
      </c>
      <c r="L75" s="69">
        <v>8.6057215035127115</v>
      </c>
      <c r="M75" s="69">
        <v>-10.122086474371514</v>
      </c>
      <c r="N75" s="69">
        <v>-5.1919070927151978</v>
      </c>
    </row>
    <row r="76" spans="1:14">
      <c r="A76" s="222" t="s">
        <v>252</v>
      </c>
      <c r="B76" s="223" t="s">
        <v>192</v>
      </c>
      <c r="C76" s="69">
        <v>4.1248389794120044</v>
      </c>
      <c r="D76" s="69">
        <v>2.1842741003297306E-4</v>
      </c>
      <c r="E76" s="69">
        <v>-4.9671401124059713</v>
      </c>
      <c r="F76" s="69">
        <v>-5.5023094424964967</v>
      </c>
      <c r="G76" s="69">
        <v>-11.148972743965231</v>
      </c>
      <c r="H76" s="69">
        <v>-11.421762749034002</v>
      </c>
      <c r="I76" s="69">
        <v>-6.3970543082395182</v>
      </c>
      <c r="J76" s="69">
        <v>-6.4801121353730196</v>
      </c>
      <c r="K76" s="69">
        <v>-6.5409625428092824</v>
      </c>
      <c r="L76" s="69">
        <v>-6.7899133968554679</v>
      </c>
      <c r="M76" s="69">
        <v>-6.9001016873027368</v>
      </c>
      <c r="N76" s="69">
        <v>85.521064701952042</v>
      </c>
    </row>
    <row r="77" spans="1:14">
      <c r="A77" s="220" t="s">
        <v>253</v>
      </c>
      <c r="B77" s="221" t="s">
        <v>192</v>
      </c>
      <c r="C77" s="69">
        <v>-0.22652788183138739</v>
      </c>
      <c r="D77" s="69">
        <v>1.8285337000663873</v>
      </c>
      <c r="E77" s="69">
        <v>1.3205635878073281</v>
      </c>
      <c r="F77" s="69">
        <v>0.91535468967234124</v>
      </c>
      <c r="G77" s="69">
        <v>-0.78532326625014548</v>
      </c>
      <c r="H77" s="69">
        <v>0.31862115351610498</v>
      </c>
      <c r="I77" s="69">
        <v>24.658216863356316</v>
      </c>
      <c r="J77" s="69">
        <v>2.5553094379748842</v>
      </c>
      <c r="K77" s="69">
        <v>2.1219501764778101</v>
      </c>
      <c r="L77" s="69">
        <v>3.110252058160512</v>
      </c>
      <c r="M77" s="69">
        <v>-15.679174878373743</v>
      </c>
      <c r="N77" s="69">
        <v>2.7301841163133105</v>
      </c>
    </row>
    <row r="78" spans="1:14">
      <c r="A78" s="222" t="s">
        <v>254</v>
      </c>
      <c r="B78" s="223" t="s">
        <v>192</v>
      </c>
      <c r="C78" s="69">
        <v>0.85182893742728538</v>
      </c>
      <c r="D78" s="69">
        <v>1.0686908313271886</v>
      </c>
      <c r="E78" s="69">
        <v>1.7741419940334282</v>
      </c>
      <c r="F78" s="69">
        <v>1.4361895418935688</v>
      </c>
      <c r="G78" s="69">
        <v>0.2218422570112466</v>
      </c>
      <c r="H78" s="69">
        <v>0.92682391564815703</v>
      </c>
      <c r="I78" s="69">
        <v>27.656131339005711</v>
      </c>
      <c r="J78" s="69">
        <v>3.3637824745881488</v>
      </c>
      <c r="K78" s="69">
        <v>2.8860269518084465</v>
      </c>
      <c r="L78" s="69">
        <v>3.1688270042379543</v>
      </c>
      <c r="M78" s="69">
        <v>-16.540857770076215</v>
      </c>
      <c r="N78" s="69">
        <v>3.1191294352818915</v>
      </c>
    </row>
    <row r="79" spans="1:14">
      <c r="A79" s="228" t="s">
        <v>255</v>
      </c>
      <c r="B79" s="223" t="s">
        <v>192</v>
      </c>
      <c r="C79" s="69">
        <v>0.83899196219256567</v>
      </c>
      <c r="D79" s="69">
        <v>1.2149126336099982</v>
      </c>
      <c r="E79" s="69">
        <v>1.9139809535735139</v>
      </c>
      <c r="F79" s="69">
        <v>1.4789797262018141</v>
      </c>
      <c r="G79" s="69">
        <v>0.22669113676245445</v>
      </c>
      <c r="H79" s="69">
        <v>1.1720054868904413</v>
      </c>
      <c r="I79" s="69">
        <v>32.689941370279371</v>
      </c>
      <c r="J79" s="69">
        <v>3.9673421477261002</v>
      </c>
      <c r="K79" s="69">
        <v>3.3572566584303161</v>
      </c>
      <c r="L79" s="69">
        <v>3.6763320771526082</v>
      </c>
      <c r="M79" s="69">
        <v>-18.958942184533072</v>
      </c>
      <c r="N79" s="69">
        <v>3.4626664483970728</v>
      </c>
    </row>
    <row r="80" spans="1:14">
      <c r="A80" s="228" t="s">
        <v>259</v>
      </c>
      <c r="B80" s="223" t="s">
        <v>192</v>
      </c>
      <c r="C80" s="69">
        <v>0.32869022203732357</v>
      </c>
      <c r="D80" s="69">
        <v>0.22973573553039728</v>
      </c>
      <c r="E80" s="69">
        <v>-0.19144021244864007</v>
      </c>
      <c r="F80" s="69">
        <v>0.61384157019720931</v>
      </c>
      <c r="G80" s="69">
        <v>-3.82747213691772E-2</v>
      </c>
      <c r="H80" s="69">
        <v>-6.1395310762605959E-2</v>
      </c>
      <c r="I80" s="69">
        <v>0.43236396936552524</v>
      </c>
      <c r="J80" s="69">
        <v>-0.3804344140564524</v>
      </c>
      <c r="K80" s="69">
        <v>0.13720359920145597</v>
      </c>
      <c r="L80" s="69">
        <v>0.12332111498672305</v>
      </c>
      <c r="M80" s="69">
        <v>0.17578479404825487</v>
      </c>
      <c r="N80" s="69">
        <v>-8.1687111134840507E-3</v>
      </c>
    </row>
    <row r="81" spans="1:14">
      <c r="A81" s="228" t="s">
        <v>260</v>
      </c>
      <c r="B81" s="223" t="s">
        <v>192</v>
      </c>
      <c r="C81" s="69">
        <v>1.9419653397554413</v>
      </c>
      <c r="D81" s="69">
        <v>0.40277706123832502</v>
      </c>
      <c r="E81" s="69">
        <v>3.0802522423477541</v>
      </c>
      <c r="F81" s="69">
        <v>2.2229798039170419</v>
      </c>
      <c r="G81" s="69">
        <v>0.59175709008367505</v>
      </c>
      <c r="H81" s="69">
        <v>-0.8966486700751517</v>
      </c>
      <c r="I81" s="69">
        <v>-8.524861048518062E-2</v>
      </c>
      <c r="J81" s="69">
        <v>0.89086176692690344</v>
      </c>
      <c r="K81" s="69">
        <v>0.65773316141704186</v>
      </c>
      <c r="L81" s="69">
        <v>0.90216876036977567</v>
      </c>
      <c r="M81" s="69">
        <v>2.0864263887270056</v>
      </c>
      <c r="N81" s="69">
        <v>3.1809114914797192</v>
      </c>
    </row>
    <row r="82" spans="1:14">
      <c r="A82" s="226" t="s">
        <v>252</v>
      </c>
      <c r="B82" s="225" t="s">
        <v>192</v>
      </c>
      <c r="C82" s="74">
        <v>-7.7651664144044048</v>
      </c>
      <c r="D82" s="74">
        <v>8.8033991164929688</v>
      </c>
      <c r="E82" s="74">
        <v>-2.5204142752079122</v>
      </c>
      <c r="F82" s="74">
        <v>-3.3970544480809366</v>
      </c>
      <c r="G82" s="74">
        <v>-8.484071044030685</v>
      </c>
      <c r="H82" s="74">
        <v>-4.8674038370664476</v>
      </c>
      <c r="I82" s="74">
        <v>-1.8470662583248298</v>
      </c>
      <c r="J82" s="74">
        <v>-4.4736011334149168</v>
      </c>
      <c r="K82" s="74">
        <v>-4.2742482646525986</v>
      </c>
      <c r="L82" s="74">
        <v>2.5803746878098224</v>
      </c>
      <c r="M82" s="74">
        <v>-5.7708765868424905</v>
      </c>
      <c r="N82" s="74">
        <v>-0.92876199995164654</v>
      </c>
    </row>
    <row r="83" spans="1:14" ht="15">
      <c r="A83" s="205" t="s">
        <v>142</v>
      </c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</row>
    <row r="84" spans="1:14">
      <c r="A84" s="3"/>
      <c r="B84" s="4"/>
      <c r="C84" s="5" t="s">
        <v>53</v>
      </c>
      <c r="D84" s="5" t="s">
        <v>54</v>
      </c>
      <c r="E84" s="5" t="s">
        <v>56</v>
      </c>
      <c r="F84" s="5" t="s">
        <v>71</v>
      </c>
      <c r="G84" s="5" t="s">
        <v>94</v>
      </c>
      <c r="H84" s="5" t="s">
        <v>99</v>
      </c>
      <c r="I84" s="5" t="s">
        <v>100</v>
      </c>
      <c r="J84" s="5" t="s">
        <v>101</v>
      </c>
      <c r="K84" s="5" t="s">
        <v>102</v>
      </c>
      <c r="L84" s="5" t="s">
        <v>122</v>
      </c>
      <c r="M84" s="5" t="s">
        <v>133</v>
      </c>
      <c r="N84" s="5" t="s">
        <v>135</v>
      </c>
    </row>
    <row r="85" spans="1:14">
      <c r="A85" s="220" t="s">
        <v>247</v>
      </c>
      <c r="B85" s="221" t="s">
        <v>192</v>
      </c>
      <c r="C85" s="69">
        <v>3.0958897820021889</v>
      </c>
      <c r="D85" s="69">
        <v>3.9976299260673613</v>
      </c>
      <c r="E85" s="69">
        <v>10.677807208035489</v>
      </c>
      <c r="F85" s="69">
        <v>5.9052228951311179</v>
      </c>
      <c r="G85" s="69">
        <v>8.4196523494797901</v>
      </c>
      <c r="H85" s="69">
        <v>-0.49090676425666402</v>
      </c>
      <c r="I85" s="69">
        <v>-3.5255319000141583</v>
      </c>
      <c r="J85" s="69">
        <v>16.973275972143171</v>
      </c>
      <c r="K85" s="69">
        <v>4.4916409551718459</v>
      </c>
      <c r="L85" s="69">
        <v>-1.8680580145025374</v>
      </c>
      <c r="M85" s="69">
        <v>398.41538474541426</v>
      </c>
      <c r="N85" s="69">
        <v>176.61539514486122</v>
      </c>
    </row>
    <row r="86" spans="1:14">
      <c r="A86" s="222" t="s">
        <v>248</v>
      </c>
      <c r="B86" s="223" t="s">
        <v>192</v>
      </c>
      <c r="C86" s="69">
        <v>2.7741941862516484</v>
      </c>
      <c r="D86" s="69">
        <v>14.321173777321675</v>
      </c>
      <c r="E86" s="69">
        <v>9.9965083187576056</v>
      </c>
      <c r="F86" s="69">
        <v>10.603520720163601</v>
      </c>
      <c r="G86" s="69">
        <v>14.329608458268297</v>
      </c>
      <c r="H86" s="69">
        <v>5.6536166710586144</v>
      </c>
      <c r="I86" s="69">
        <v>2.566264369723072</v>
      </c>
      <c r="J86" s="69">
        <v>1.710411554117826</v>
      </c>
      <c r="K86" s="69">
        <v>2.3252947371203732</v>
      </c>
      <c r="L86" s="69">
        <v>3.3492102447633556</v>
      </c>
      <c r="M86" s="69">
        <v>-42.873065819842473</v>
      </c>
      <c r="N86" s="69">
        <v>-8.9558136181562276</v>
      </c>
    </row>
    <row r="87" spans="1:14">
      <c r="A87" s="222" t="s">
        <v>261</v>
      </c>
      <c r="B87" s="223" t="s">
        <v>192</v>
      </c>
      <c r="C87" s="69">
        <v>0.69423143895730277</v>
      </c>
      <c r="D87" s="69">
        <v>-49.851999842837543</v>
      </c>
      <c r="E87" s="69">
        <v>26.908470833336025</v>
      </c>
      <c r="F87" s="69">
        <v>-44.283928268594444</v>
      </c>
      <c r="G87" s="69">
        <v>-23.704060929706543</v>
      </c>
      <c r="H87" s="69">
        <v>-100</v>
      </c>
      <c r="I87" s="69">
        <v>-100</v>
      </c>
      <c r="J87" s="69">
        <v>374.67399374571346</v>
      </c>
      <c r="K87" s="69">
        <v>5.8678290026959132</v>
      </c>
      <c r="L87" s="69" t="s">
        <v>267</v>
      </c>
      <c r="M87" s="69" t="s">
        <v>267</v>
      </c>
      <c r="N87" s="69">
        <v>-67.355974491788459</v>
      </c>
    </row>
    <row r="88" spans="1:14">
      <c r="A88" s="222" t="s">
        <v>252</v>
      </c>
      <c r="B88" s="223" t="s">
        <v>192</v>
      </c>
      <c r="C88" s="69">
        <v>38.979481602581188</v>
      </c>
      <c r="D88" s="69">
        <v>43.705506471613376</v>
      </c>
      <c r="E88" s="69">
        <v>-1.6280176895804459</v>
      </c>
      <c r="F88" s="69">
        <v>-31.312845034040322</v>
      </c>
      <c r="G88" s="69">
        <v>63.808360072631388</v>
      </c>
      <c r="H88" s="69">
        <v>71.366709556055184</v>
      </c>
      <c r="I88" s="69">
        <v>-3.0560632013737177</v>
      </c>
      <c r="J88" s="69">
        <v>84.115049985853034</v>
      </c>
      <c r="K88" s="69">
        <v>43.637210296980584</v>
      </c>
      <c r="L88" s="69">
        <v>-68.770958247701628</v>
      </c>
      <c r="M88" s="69">
        <v>30599.863814805649</v>
      </c>
      <c r="N88" s="69">
        <v>11987.673984904633</v>
      </c>
    </row>
    <row r="89" spans="1:14">
      <c r="A89" s="220" t="s">
        <v>184</v>
      </c>
      <c r="B89" s="221" t="s">
        <v>192</v>
      </c>
      <c r="C89" s="69">
        <v>-5.3094214277800091</v>
      </c>
      <c r="D89" s="69">
        <v>-29.542986468911778</v>
      </c>
      <c r="E89" s="69">
        <v>-27.75060311544614</v>
      </c>
      <c r="F89" s="69">
        <v>-32.803806188474198</v>
      </c>
      <c r="G89" s="69">
        <v>-24.321045962856829</v>
      </c>
      <c r="H89" s="69">
        <v>-24.926375995747691</v>
      </c>
      <c r="I89" s="69">
        <v>-2.4422966621558686</v>
      </c>
      <c r="J89" s="69">
        <v>-15.00849386764601</v>
      </c>
      <c r="K89" s="69">
        <v>136.13230183547546</v>
      </c>
      <c r="L89" s="69">
        <v>384.73284363418151</v>
      </c>
      <c r="M89" s="69">
        <v>886.65216580036861</v>
      </c>
      <c r="N89" s="69">
        <v>354.82821545625904</v>
      </c>
    </row>
    <row r="90" spans="1:14">
      <c r="A90" s="222" t="s">
        <v>262</v>
      </c>
      <c r="B90" s="223" t="s">
        <v>192</v>
      </c>
      <c r="C90" s="69">
        <v>-13.089023543656239</v>
      </c>
      <c r="D90" s="69">
        <v>-16.306659836633997</v>
      </c>
      <c r="E90" s="69">
        <v>-15.961693194903177</v>
      </c>
      <c r="F90" s="69">
        <v>-12.930219274923246</v>
      </c>
      <c r="G90" s="69">
        <v>-9.2988598030510587</v>
      </c>
      <c r="H90" s="69">
        <v>-2.0795194741862701</v>
      </c>
      <c r="I90" s="69">
        <v>-1.4573335131675265</v>
      </c>
      <c r="J90" s="69">
        <v>-1.513231875167989</v>
      </c>
      <c r="K90" s="69">
        <v>-1.947288125297888</v>
      </c>
      <c r="L90" s="69">
        <v>-5.2826791972914577</v>
      </c>
      <c r="M90" s="69">
        <v>6.6183882264081859</v>
      </c>
      <c r="N90" s="69">
        <v>16.038335386665636</v>
      </c>
    </row>
    <row r="91" spans="1:14">
      <c r="A91" s="222" t="s">
        <v>276</v>
      </c>
      <c r="B91" s="223" t="s">
        <v>192</v>
      </c>
      <c r="C91" s="69">
        <v>-22.806936288003101</v>
      </c>
      <c r="D91" s="69">
        <v>-100</v>
      </c>
      <c r="E91" s="69">
        <v>-100</v>
      </c>
      <c r="F91" s="69">
        <v>-100</v>
      </c>
      <c r="G91" s="69">
        <v>-100</v>
      </c>
      <c r="H91" s="69" t="s">
        <v>267</v>
      </c>
      <c r="I91" s="69" t="s">
        <v>267</v>
      </c>
      <c r="J91" s="69" t="s">
        <v>267</v>
      </c>
      <c r="K91" s="69" t="s">
        <v>267</v>
      </c>
      <c r="L91" s="69">
        <v>-21.011058451816751</v>
      </c>
      <c r="M91" s="69">
        <v>-35.512192358888655</v>
      </c>
      <c r="N91" s="69">
        <v>-20.40751353072271</v>
      </c>
    </row>
    <row r="92" spans="1:14">
      <c r="A92" s="222" t="s">
        <v>277</v>
      </c>
      <c r="B92" s="223" t="s">
        <v>192</v>
      </c>
      <c r="C92" s="69">
        <v>5.8392807489109089</v>
      </c>
      <c r="D92" s="69">
        <v>4.3279588180601678</v>
      </c>
      <c r="E92" s="69">
        <v>-0.93629590598534662</v>
      </c>
      <c r="F92" s="69">
        <v>-4.2103970870185208</v>
      </c>
      <c r="G92" s="69">
        <v>-3.3525577671299516</v>
      </c>
      <c r="H92" s="69">
        <v>1.5957331188662209</v>
      </c>
      <c r="I92" s="69">
        <v>3.1018971949950327</v>
      </c>
      <c r="J92" s="69">
        <v>3.6005770085542252</v>
      </c>
      <c r="K92" s="69">
        <v>4.4290721937731945</v>
      </c>
      <c r="L92" s="69">
        <v>-0.85018867823607991</v>
      </c>
      <c r="M92" s="69">
        <v>-10.259412025864322</v>
      </c>
      <c r="N92" s="69">
        <v>-8.5522592735896552</v>
      </c>
    </row>
    <row r="93" spans="1:14">
      <c r="A93" s="222" t="s">
        <v>265</v>
      </c>
      <c r="B93" s="223" t="s">
        <v>192</v>
      </c>
      <c r="C93" s="69">
        <v>-2.3424277980960966</v>
      </c>
      <c r="D93" s="69">
        <v>-0.15253972369519886</v>
      </c>
      <c r="E93" s="69">
        <v>-7.9573513671968357</v>
      </c>
      <c r="F93" s="69">
        <v>-16.895332305982066</v>
      </c>
      <c r="G93" s="69">
        <v>-10.230935594573637</v>
      </c>
      <c r="H93" s="69">
        <v>-71.427980626114049</v>
      </c>
      <c r="I93" s="69">
        <v>-32.372640052402105</v>
      </c>
      <c r="J93" s="69">
        <v>-45.019771474629366</v>
      </c>
      <c r="K93" s="69">
        <v>-55.062474857027532</v>
      </c>
      <c r="L93" s="69">
        <v>-26.111532634680373</v>
      </c>
      <c r="M93" s="69">
        <v>957.21838928197621</v>
      </c>
      <c r="N93" s="69">
        <v>617.26258842129914</v>
      </c>
    </row>
    <row r="94" spans="1:14">
      <c r="A94" s="222" t="s">
        <v>266</v>
      </c>
      <c r="B94" s="223" t="s">
        <v>192</v>
      </c>
      <c r="C94" s="69" t="s">
        <v>267</v>
      </c>
      <c r="D94" s="69" t="s">
        <v>267</v>
      </c>
      <c r="E94" s="69" t="s">
        <v>267</v>
      </c>
      <c r="F94" s="69" t="s">
        <v>267</v>
      </c>
      <c r="G94" s="69" t="s">
        <v>267</v>
      </c>
      <c r="H94" s="69" t="s">
        <v>267</v>
      </c>
      <c r="I94" s="69" t="s">
        <v>267</v>
      </c>
      <c r="J94" s="69" t="s">
        <v>267</v>
      </c>
      <c r="K94" s="69" t="s">
        <v>267</v>
      </c>
      <c r="L94" s="69" t="s">
        <v>267</v>
      </c>
      <c r="M94" s="69" t="s">
        <v>267</v>
      </c>
      <c r="N94" s="69" t="s">
        <v>267</v>
      </c>
    </row>
    <row r="95" spans="1:14">
      <c r="A95" s="226" t="s">
        <v>268</v>
      </c>
      <c r="B95" s="227" t="s">
        <v>192</v>
      </c>
      <c r="C95" s="74">
        <v>33.068106641796987</v>
      </c>
      <c r="D95" s="74">
        <v>-11.064341356910106</v>
      </c>
      <c r="E95" s="74">
        <v>-8.1678638640302239</v>
      </c>
      <c r="F95" s="74">
        <v>-27.661699798623232</v>
      </c>
      <c r="G95" s="74">
        <v>-33.281510783421936</v>
      </c>
      <c r="H95" s="74">
        <v>1.6619870619843908</v>
      </c>
      <c r="I95" s="74">
        <v>-8.036533209909507</v>
      </c>
      <c r="J95" s="74">
        <v>-3.4772595922653977</v>
      </c>
      <c r="K95" s="74">
        <v>2332.4846963424461</v>
      </c>
      <c r="L95" s="74">
        <v>5496.7029389492764</v>
      </c>
      <c r="M95" s="74">
        <v>8313.4473773765167</v>
      </c>
      <c r="N95" s="74">
        <v>1066.5193989355778</v>
      </c>
    </row>
    <row r="96" spans="1:14" ht="15">
      <c r="A96" s="205" t="s">
        <v>143</v>
      </c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</row>
    <row r="97" spans="1:14">
      <c r="A97" s="3"/>
      <c r="B97" s="4"/>
      <c r="C97" s="5" t="s">
        <v>53</v>
      </c>
      <c r="D97" s="5" t="s">
        <v>54</v>
      </c>
      <c r="E97" s="5" t="s">
        <v>56</v>
      </c>
      <c r="F97" s="5" t="s">
        <v>71</v>
      </c>
      <c r="G97" s="5" t="s">
        <v>94</v>
      </c>
      <c r="H97" s="5" t="s">
        <v>99</v>
      </c>
      <c r="I97" s="5" t="s">
        <v>100</v>
      </c>
      <c r="J97" s="5" t="s">
        <v>101</v>
      </c>
      <c r="K97" s="5" t="s">
        <v>102</v>
      </c>
      <c r="L97" s="5" t="s">
        <v>122</v>
      </c>
      <c r="M97" s="5" t="s">
        <v>133</v>
      </c>
      <c r="N97" s="5" t="s">
        <v>135</v>
      </c>
    </row>
    <row r="98" spans="1:14">
      <c r="A98" s="220" t="s">
        <v>247</v>
      </c>
      <c r="B98" s="221" t="s">
        <v>234</v>
      </c>
      <c r="C98" s="69">
        <v>11.51104959086399</v>
      </c>
      <c r="D98" s="69">
        <v>8.1293745217554658</v>
      </c>
      <c r="E98" s="69">
        <v>8.4504945628580685</v>
      </c>
      <c r="F98" s="69">
        <v>8.6910177602448186</v>
      </c>
      <c r="G98" s="69">
        <v>3.6773912195956768</v>
      </c>
      <c r="H98" s="69">
        <v>8.2934461331996374</v>
      </c>
      <c r="I98" s="69">
        <v>13.135643512862913</v>
      </c>
      <c r="J98" s="69">
        <v>8.4053484682721376</v>
      </c>
      <c r="K98" s="69">
        <v>7.1058134069362495</v>
      </c>
      <c r="L98" s="69">
        <v>-1.1818780779877329</v>
      </c>
      <c r="M98" s="69">
        <v>2.1269946784240119</v>
      </c>
      <c r="N98" s="69">
        <v>20.305213210636225</v>
      </c>
    </row>
    <row r="99" spans="1:14">
      <c r="A99" s="222" t="s">
        <v>248</v>
      </c>
      <c r="B99" s="223" t="s">
        <v>234</v>
      </c>
      <c r="C99" s="69">
        <v>7.2567768133533974</v>
      </c>
      <c r="D99" s="69">
        <v>7.8525518931646019</v>
      </c>
      <c r="E99" s="69">
        <v>8.1682956089914853</v>
      </c>
      <c r="F99" s="69">
        <v>8.7931389752790494</v>
      </c>
      <c r="G99" s="69">
        <v>8.9156448178285643</v>
      </c>
      <c r="H99" s="69">
        <v>8.5899663883797501</v>
      </c>
      <c r="I99" s="69">
        <v>12.929613238909425</v>
      </c>
      <c r="J99" s="69">
        <v>8.3863435891677511</v>
      </c>
      <c r="K99" s="69">
        <v>7.4273723387211277</v>
      </c>
      <c r="L99" s="69">
        <v>-0.1289566410067664</v>
      </c>
      <c r="M99" s="69">
        <v>-8.6683539806759171</v>
      </c>
      <c r="N99" s="69">
        <v>6.2784550609263192</v>
      </c>
    </row>
    <row r="100" spans="1:14">
      <c r="A100" s="222" t="s">
        <v>269</v>
      </c>
      <c r="B100" s="223" t="s">
        <v>234</v>
      </c>
      <c r="C100" s="69">
        <v>-13.160620883237115</v>
      </c>
      <c r="D100" s="69">
        <v>16.613626424405155</v>
      </c>
      <c r="E100" s="69">
        <v>12.435712729446195</v>
      </c>
      <c r="F100" s="69">
        <v>7.7152920415334449</v>
      </c>
      <c r="G100" s="69">
        <v>8.816479649548171</v>
      </c>
      <c r="H100" s="69">
        <v>5.2036654120727519</v>
      </c>
      <c r="I100" s="69">
        <v>18.66574464593316</v>
      </c>
      <c r="J100" s="69">
        <v>-8.2384846717774423</v>
      </c>
      <c r="K100" s="69">
        <v>1.2107864016645919</v>
      </c>
      <c r="L100" s="69">
        <v>-27.741128315653327</v>
      </c>
      <c r="M100" s="69">
        <v>-39.012723488813265</v>
      </c>
      <c r="N100" s="69">
        <v>-10.823189927330702</v>
      </c>
    </row>
    <row r="101" spans="1:14">
      <c r="A101" s="222" t="s">
        <v>270</v>
      </c>
      <c r="B101" s="223" t="s">
        <v>234</v>
      </c>
      <c r="C101" s="69">
        <v>1540.7303799016554</v>
      </c>
      <c r="D101" s="69">
        <v>12.198517023872853</v>
      </c>
      <c r="E101" s="69">
        <v>46.034617368741181</v>
      </c>
      <c r="F101" s="69">
        <v>3.9466510093353548</v>
      </c>
      <c r="G101" s="69">
        <v>-88.790609844312925</v>
      </c>
      <c r="H101" s="69">
        <v>-30.793220170674047</v>
      </c>
      <c r="I101" s="69">
        <v>-1.7609961290787624E-3</v>
      </c>
      <c r="J101" s="69">
        <v>134.71017724486805</v>
      </c>
      <c r="K101" s="69">
        <v>-4.2926481422386047</v>
      </c>
      <c r="L101" s="69">
        <v>-10.436196027747712</v>
      </c>
      <c r="M101" s="69">
        <v>3007.0222169918666</v>
      </c>
      <c r="N101" s="69">
        <v>1090.2470752891691</v>
      </c>
    </row>
    <row r="102" spans="1:14">
      <c r="A102" s="222" t="s">
        <v>271</v>
      </c>
      <c r="B102" s="223" t="s">
        <v>234</v>
      </c>
      <c r="C102" s="69">
        <v>99.81050822289393</v>
      </c>
      <c r="D102" s="69">
        <v>-58.515339803964785</v>
      </c>
      <c r="E102" s="69">
        <v>-10.804047444216678</v>
      </c>
      <c r="F102" s="69">
        <v>-5.6615633593388992</v>
      </c>
      <c r="G102" s="69">
        <v>-47.531503075430614</v>
      </c>
      <c r="H102" s="69">
        <v>133.30143167704557</v>
      </c>
      <c r="I102" s="69">
        <v>51.325786143283977</v>
      </c>
      <c r="J102" s="69">
        <v>26.957086277342654</v>
      </c>
      <c r="K102" s="69">
        <v>57.057616880604343</v>
      </c>
      <c r="L102" s="69">
        <v>18.740382562855572</v>
      </c>
      <c r="M102" s="69">
        <v>-63.183017926742501</v>
      </c>
      <c r="N102" s="69">
        <v>-57.218132958651623</v>
      </c>
    </row>
    <row r="103" spans="1:14">
      <c r="A103" s="220" t="s">
        <v>253</v>
      </c>
      <c r="B103" s="221" t="s">
        <v>234</v>
      </c>
      <c r="C103" s="69">
        <v>13.298841401934112</v>
      </c>
      <c r="D103" s="69">
        <v>10.159013487544527</v>
      </c>
      <c r="E103" s="69">
        <v>7.4280631166667774</v>
      </c>
      <c r="F103" s="69">
        <v>6.9636211805363786</v>
      </c>
      <c r="G103" s="69">
        <v>2.452766122010928</v>
      </c>
      <c r="H103" s="69">
        <v>8.2031304475216302</v>
      </c>
      <c r="I103" s="69">
        <v>12.908481686823109</v>
      </c>
      <c r="J103" s="69">
        <v>13.23539394793923</v>
      </c>
      <c r="K103" s="69">
        <v>9.5360645568720628</v>
      </c>
      <c r="L103" s="69">
        <v>12.009911287926812</v>
      </c>
      <c r="M103" s="69">
        <v>7.4732054886379871</v>
      </c>
      <c r="N103" s="69">
        <v>10.729080146841085</v>
      </c>
    </row>
    <row r="104" spans="1:14">
      <c r="A104" s="222" t="s">
        <v>272</v>
      </c>
      <c r="B104" s="223" t="s">
        <v>234</v>
      </c>
      <c r="C104" s="69">
        <v>11.082479573573238</v>
      </c>
      <c r="D104" s="69">
        <v>9.9206510514956676</v>
      </c>
      <c r="E104" s="69">
        <v>9.5067800463628913</v>
      </c>
      <c r="F104" s="69">
        <v>4.747985186540987</v>
      </c>
      <c r="G104" s="69">
        <v>1.9112463584879578</v>
      </c>
      <c r="H104" s="69">
        <v>9.3394561645823586</v>
      </c>
      <c r="I104" s="69">
        <v>11.97314754001539</v>
      </c>
      <c r="J104" s="69">
        <v>13.841435450917118</v>
      </c>
      <c r="K104" s="69">
        <v>9.726629366924584</v>
      </c>
      <c r="L104" s="69">
        <v>9.8664126939140857</v>
      </c>
      <c r="M104" s="69">
        <v>6.0089929710252648</v>
      </c>
      <c r="N104" s="69">
        <v>9.1931105859395075</v>
      </c>
    </row>
    <row r="105" spans="1:14">
      <c r="A105" s="222" t="s">
        <v>273</v>
      </c>
      <c r="B105" s="223" t="s">
        <v>234</v>
      </c>
      <c r="C105" s="69">
        <v>1713.0899724536007</v>
      </c>
      <c r="D105" s="69">
        <v>15.910952636693622</v>
      </c>
      <c r="E105" s="69">
        <v>-38.085649779753297</v>
      </c>
      <c r="F105" s="69">
        <v>164.33107314773497</v>
      </c>
      <c r="G105" s="69">
        <v>8.1020865309570809</v>
      </c>
      <c r="H105" s="69">
        <v>-15.545412162929168</v>
      </c>
      <c r="I105" s="69">
        <v>53.450838199358799</v>
      </c>
      <c r="J105" s="69">
        <v>-0.66401530163595623</v>
      </c>
      <c r="K105" s="69">
        <v>3.6177378546096577</v>
      </c>
      <c r="L105" s="69">
        <v>33.841256272746875</v>
      </c>
      <c r="M105" s="69">
        <v>40.340081335811931</v>
      </c>
      <c r="N105" s="69">
        <v>49.965197384003375</v>
      </c>
    </row>
    <row r="106" spans="1:14">
      <c r="A106" s="222" t="s">
        <v>274</v>
      </c>
      <c r="B106" s="223" t="s">
        <v>234</v>
      </c>
      <c r="C106" s="69">
        <v>0.57083427892462169</v>
      </c>
      <c r="D106" s="69">
        <v>3.6824847897826203</v>
      </c>
      <c r="E106" s="69">
        <v>0.17496073800282375</v>
      </c>
      <c r="F106" s="69">
        <v>5.6542550341734312</v>
      </c>
      <c r="G106" s="69">
        <v>6.3378508741306376</v>
      </c>
      <c r="H106" s="69">
        <v>7.6216582848537087</v>
      </c>
      <c r="I106" s="69">
        <v>10.370029907192205</v>
      </c>
      <c r="J106" s="69">
        <v>9.4359130681457799</v>
      </c>
      <c r="K106" s="69">
        <v>18.419267168953922</v>
      </c>
      <c r="L106" s="69">
        <v>12.545099591690672</v>
      </c>
      <c r="M106" s="69">
        <v>16.921313373800317</v>
      </c>
      <c r="N106" s="69">
        <v>13.371456295862387</v>
      </c>
    </row>
    <row r="107" spans="1:14">
      <c r="A107" s="226" t="s">
        <v>275</v>
      </c>
      <c r="B107" s="227" t="s">
        <v>234</v>
      </c>
      <c r="C107" s="74">
        <v>-56.780276179066369</v>
      </c>
      <c r="D107" s="74">
        <v>32.388087400269683</v>
      </c>
      <c r="E107" s="74">
        <v>-4.1490106771768183</v>
      </c>
      <c r="F107" s="74">
        <v>21.560745898595741</v>
      </c>
      <c r="G107" s="74">
        <v>95.161056243271844</v>
      </c>
      <c r="H107" s="74">
        <v>-10.019651290369211</v>
      </c>
      <c r="I107" s="74">
        <v>-3.2647310282662971</v>
      </c>
      <c r="J107" s="74">
        <v>-13.737373062777749</v>
      </c>
      <c r="K107" s="74">
        <v>-1.8040016784108133</v>
      </c>
      <c r="L107" s="74">
        <v>636.70791565602042</v>
      </c>
      <c r="M107" s="74">
        <v>136.85377911711507</v>
      </c>
      <c r="N107" s="74">
        <v>141.07248849567443</v>
      </c>
    </row>
    <row r="108" spans="1:14">
      <c r="A108" s="229" t="s">
        <v>278</v>
      </c>
      <c r="B108" s="230"/>
      <c r="C108" s="75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</row>
    <row r="109" spans="1:14" ht="30" customHeight="1">
      <c r="A109" s="212" t="s">
        <v>145</v>
      </c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66"/>
    </row>
    <row r="110" spans="1:14" ht="15">
      <c r="A110" s="205" t="s">
        <v>140</v>
      </c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</row>
    <row r="111" spans="1:14">
      <c r="A111" s="3"/>
      <c r="B111" s="4"/>
      <c r="C111" s="5" t="s">
        <v>53</v>
      </c>
      <c r="D111" s="5" t="s">
        <v>54</v>
      </c>
      <c r="E111" s="5" t="s">
        <v>56</v>
      </c>
      <c r="F111" s="5" t="s">
        <v>71</v>
      </c>
      <c r="G111" s="5" t="s">
        <v>94</v>
      </c>
      <c r="H111" s="5" t="s">
        <v>99</v>
      </c>
      <c r="I111" s="5" t="s">
        <v>100</v>
      </c>
      <c r="J111" s="5" t="s">
        <v>101</v>
      </c>
      <c r="K111" s="5" t="s">
        <v>102</v>
      </c>
      <c r="L111" s="5" t="s">
        <v>122</v>
      </c>
      <c r="M111" s="5" t="s">
        <v>133</v>
      </c>
      <c r="N111" s="5" t="s">
        <v>135</v>
      </c>
    </row>
    <row r="112" spans="1:14">
      <c r="A112" s="220" t="s">
        <v>247</v>
      </c>
      <c r="B112" s="221" t="s">
        <v>279</v>
      </c>
      <c r="C112" s="69">
        <v>9.1042590693282364</v>
      </c>
      <c r="D112" s="69">
        <v>5.7429957116680157</v>
      </c>
      <c r="E112" s="69">
        <v>-7.2221447242425256</v>
      </c>
      <c r="F112" s="69">
        <v>1.6772807343525642</v>
      </c>
      <c r="G112" s="69">
        <v>3.4618969311371615</v>
      </c>
      <c r="H112" s="69">
        <v>-1.9491672210383229</v>
      </c>
      <c r="I112" s="69">
        <v>17.384872928260279</v>
      </c>
      <c r="J112" s="69">
        <v>-10.564660698188035</v>
      </c>
      <c r="K112" s="69">
        <v>-11.774402872585114</v>
      </c>
      <c r="L112" s="69">
        <v>17.987069652975578</v>
      </c>
      <c r="M112" s="69">
        <v>27.675402959556223</v>
      </c>
      <c r="N112" s="69">
        <v>-23.366016029228831</v>
      </c>
    </row>
    <row r="113" spans="1:14">
      <c r="A113" s="222" t="s">
        <v>248</v>
      </c>
      <c r="B113" s="223" t="s">
        <v>279</v>
      </c>
      <c r="C113" s="69">
        <v>-0.90272460449394032</v>
      </c>
      <c r="D113" s="69">
        <v>11.778451679221803</v>
      </c>
      <c r="E113" s="69">
        <v>0.18601990789892398</v>
      </c>
      <c r="F113" s="69">
        <v>-1.4351842097120482</v>
      </c>
      <c r="G113" s="69">
        <v>-1.1078436210809031</v>
      </c>
      <c r="H113" s="69">
        <v>11.279385161705235</v>
      </c>
      <c r="I113" s="69">
        <v>0.88231935675493389</v>
      </c>
      <c r="J113" s="69">
        <v>-1.8516787485692703</v>
      </c>
      <c r="K113" s="69">
        <v>-1.3779389341167558</v>
      </c>
      <c r="L113" s="69">
        <v>12.075773432799593</v>
      </c>
      <c r="M113" s="69">
        <v>-4.2316122664668399</v>
      </c>
      <c r="N113" s="69">
        <v>-2.6319040012253367</v>
      </c>
    </row>
    <row r="114" spans="1:14">
      <c r="A114" s="222" t="s">
        <v>249</v>
      </c>
      <c r="B114" s="223" t="s">
        <v>279</v>
      </c>
      <c r="C114" s="69">
        <v>26.436848902033063</v>
      </c>
      <c r="D114" s="69">
        <v>-57.336824361283881</v>
      </c>
      <c r="E114" s="69">
        <v>55.293040636002559</v>
      </c>
      <c r="F114" s="69">
        <v>22.665431303535783</v>
      </c>
      <c r="G114" s="69">
        <v>25.31467350210481</v>
      </c>
      <c r="H114" s="69">
        <v>-42.580664630416429</v>
      </c>
      <c r="I114" s="69">
        <v>137.71116909433664</v>
      </c>
      <c r="J114" s="69">
        <v>-37.474287214250566</v>
      </c>
      <c r="K114" s="69">
        <v>-62.126294706782922</v>
      </c>
      <c r="L114" s="69">
        <v>100.73325722323619</v>
      </c>
      <c r="M114" s="69">
        <v>48.206437773058695</v>
      </c>
      <c r="N114" s="69">
        <v>-23.95410529736624</v>
      </c>
    </row>
    <row r="115" spans="1:14">
      <c r="A115" s="222" t="s">
        <v>250</v>
      </c>
      <c r="B115" s="223" t="s">
        <v>279</v>
      </c>
      <c r="C115" s="69">
        <v>-11.961705520392073</v>
      </c>
      <c r="D115" s="69">
        <v>18.5015883069495</v>
      </c>
      <c r="E115" s="69">
        <v>4.1188488321527927</v>
      </c>
      <c r="F115" s="69">
        <v>-8.8654506237257777</v>
      </c>
      <c r="G115" s="69">
        <v>-6.9656842157274212</v>
      </c>
      <c r="H115" s="69">
        <v>-100</v>
      </c>
      <c r="I115" s="69" t="s">
        <v>267</v>
      </c>
      <c r="J115" s="69" t="s">
        <v>267</v>
      </c>
      <c r="K115" s="69" t="s">
        <v>267</v>
      </c>
      <c r="L115" s="69" t="s">
        <v>267</v>
      </c>
      <c r="M115" s="69" t="s">
        <v>267</v>
      </c>
      <c r="N115" s="69" t="s">
        <v>267</v>
      </c>
    </row>
    <row r="116" spans="1:14">
      <c r="A116" s="222" t="s">
        <v>251</v>
      </c>
      <c r="B116" s="223" t="s">
        <v>279</v>
      </c>
      <c r="C116" s="69" t="s">
        <v>267</v>
      </c>
      <c r="D116" s="69" t="s">
        <v>267</v>
      </c>
      <c r="E116" s="69" t="s">
        <v>267</v>
      </c>
      <c r="F116" s="69" t="s">
        <v>267</v>
      </c>
      <c r="G116" s="69" t="s">
        <v>267</v>
      </c>
      <c r="H116" s="69" t="s">
        <v>267</v>
      </c>
      <c r="I116" s="69" t="s">
        <v>267</v>
      </c>
      <c r="J116" s="69" t="s">
        <v>267</v>
      </c>
      <c r="K116" s="69" t="s">
        <v>267</v>
      </c>
      <c r="L116" s="69" t="s">
        <v>267</v>
      </c>
      <c r="M116" s="69" t="s">
        <v>267</v>
      </c>
      <c r="N116" s="69" t="s">
        <v>267</v>
      </c>
    </row>
    <row r="117" spans="1:14">
      <c r="A117" s="222" t="s">
        <v>252</v>
      </c>
      <c r="B117" s="223" t="s">
        <v>279</v>
      </c>
      <c r="C117" s="69">
        <v>158.24551185999781</v>
      </c>
      <c r="D117" s="69">
        <v>118.88681930136192</v>
      </c>
      <c r="E117" s="69">
        <v>-74.933152452420501</v>
      </c>
      <c r="F117" s="69">
        <v>-5.5335078791012791</v>
      </c>
      <c r="G117" s="69">
        <v>2.5022948404213992</v>
      </c>
      <c r="H117" s="69">
        <v>-6.706029211585502</v>
      </c>
      <c r="I117" s="69">
        <v>-0.25960991809719758</v>
      </c>
      <c r="J117" s="69">
        <v>-1.5327489565543857</v>
      </c>
      <c r="K117" s="69">
        <v>-1.2742342899910994</v>
      </c>
      <c r="L117" s="69">
        <v>-3.0547170206736638</v>
      </c>
      <c r="M117" s="69">
        <v>768.06302504422172</v>
      </c>
      <c r="N117" s="69">
        <v>-81.670134322582527</v>
      </c>
    </row>
    <row r="118" spans="1:14">
      <c r="A118" s="220" t="s">
        <v>253</v>
      </c>
      <c r="B118" s="221" t="s">
        <v>279</v>
      </c>
      <c r="C118" s="69">
        <v>12.587140169588864</v>
      </c>
      <c r="D118" s="69">
        <v>-5.4136583082144654</v>
      </c>
      <c r="E118" s="69">
        <v>1.6128749719154172</v>
      </c>
      <c r="F118" s="69">
        <v>0.74766663999335492</v>
      </c>
      <c r="G118" s="69">
        <v>4.2102318884078045</v>
      </c>
      <c r="H118" s="69">
        <v>-0.89486732033849137</v>
      </c>
      <c r="I118" s="69">
        <v>16.636664730001158</v>
      </c>
      <c r="J118" s="69">
        <v>-11.521888817318555</v>
      </c>
      <c r="K118" s="69">
        <v>-9.1582092621780475</v>
      </c>
      <c r="L118" s="69">
        <v>13.548448112777407</v>
      </c>
      <c r="M118" s="69">
        <v>17.758264613349724</v>
      </c>
      <c r="N118" s="69">
        <v>-10.008220290404807</v>
      </c>
    </row>
    <row r="119" spans="1:14">
      <c r="A119" s="222" t="s">
        <v>254</v>
      </c>
      <c r="B119" s="223" t="s">
        <v>279</v>
      </c>
      <c r="C119" s="69">
        <v>3.8382147027095357</v>
      </c>
      <c r="D119" s="69">
        <v>2.6186630303261467</v>
      </c>
      <c r="E119" s="69">
        <v>1.550052736467606</v>
      </c>
      <c r="F119" s="69">
        <v>0.79814681343688676</v>
      </c>
      <c r="G119" s="69">
        <v>1.2215438071757632</v>
      </c>
      <c r="H119" s="69">
        <v>2.0303746191885068</v>
      </c>
      <c r="I119" s="69">
        <v>16.979134436542751</v>
      </c>
      <c r="J119" s="69">
        <v>-11.699122520859277</v>
      </c>
      <c r="K119" s="69">
        <v>-13.333753153610644</v>
      </c>
      <c r="L119" s="69">
        <v>19.084440773605692</v>
      </c>
      <c r="M119" s="69">
        <v>5.2403129532521859</v>
      </c>
      <c r="N119" s="69">
        <v>0.86683446163033295</v>
      </c>
    </row>
    <row r="120" spans="1:14" hidden="1">
      <c r="A120" s="222" t="s">
        <v>255</v>
      </c>
      <c r="B120" s="223" t="s">
        <v>279</v>
      </c>
      <c r="C120" s="69" t="s">
        <v>267</v>
      </c>
      <c r="D120" s="69" t="s">
        <v>267</v>
      </c>
      <c r="E120" s="69" t="s">
        <v>267</v>
      </c>
      <c r="F120" s="69" t="s">
        <v>267</v>
      </c>
      <c r="G120" s="69" t="s">
        <v>267</v>
      </c>
      <c r="H120" s="69" t="s">
        <v>267</v>
      </c>
      <c r="I120" s="69" t="s">
        <v>267</v>
      </c>
      <c r="J120" s="69" t="s">
        <v>267</v>
      </c>
      <c r="K120" s="69" t="s">
        <v>267</v>
      </c>
      <c r="L120" s="69" t="s">
        <v>267</v>
      </c>
      <c r="M120" s="69" t="s">
        <v>267</v>
      </c>
      <c r="N120" s="69" t="s">
        <v>267</v>
      </c>
    </row>
    <row r="121" spans="1:14" hidden="1">
      <c r="A121" s="222" t="s">
        <v>256</v>
      </c>
      <c r="B121" s="223" t="s">
        <v>279</v>
      </c>
      <c r="C121" s="69" t="s">
        <v>267</v>
      </c>
      <c r="D121" s="69" t="s">
        <v>267</v>
      </c>
      <c r="E121" s="69" t="s">
        <v>267</v>
      </c>
      <c r="F121" s="69" t="s">
        <v>267</v>
      </c>
      <c r="G121" s="69" t="s">
        <v>267</v>
      </c>
      <c r="H121" s="69" t="s">
        <v>267</v>
      </c>
      <c r="I121" s="69" t="s">
        <v>267</v>
      </c>
      <c r="J121" s="69" t="s">
        <v>267</v>
      </c>
      <c r="K121" s="69" t="s">
        <v>267</v>
      </c>
      <c r="L121" s="69" t="s">
        <v>267</v>
      </c>
      <c r="M121" s="69" t="s">
        <v>267</v>
      </c>
      <c r="N121" s="69" t="s">
        <v>267</v>
      </c>
    </row>
    <row r="122" spans="1:14">
      <c r="A122" s="222" t="s">
        <v>257</v>
      </c>
      <c r="B122" s="223" t="s">
        <v>279</v>
      </c>
      <c r="C122" s="69">
        <v>0</v>
      </c>
      <c r="D122" s="69">
        <v>2.7165627165627058</v>
      </c>
      <c r="E122" s="69">
        <v>0</v>
      </c>
      <c r="F122" s="69">
        <v>-1.0794764537536139E-4</v>
      </c>
      <c r="G122" s="69">
        <v>1.0794776193279176E-4</v>
      </c>
      <c r="H122" s="69">
        <v>4.3179058156793673</v>
      </c>
      <c r="I122" s="69">
        <v>-1.0347949812228308E-4</v>
      </c>
      <c r="J122" s="69">
        <v>2.0695921043056842E-4</v>
      </c>
      <c r="K122" s="69">
        <v>-2.0695878215803987E-4</v>
      </c>
      <c r="L122" s="69">
        <v>1.0347960524370592E-4</v>
      </c>
      <c r="M122" s="69">
        <v>-1.0347949812228308E-4</v>
      </c>
      <c r="N122" s="69">
        <v>1.0347960520107335E-4</v>
      </c>
    </row>
    <row r="123" spans="1:14">
      <c r="A123" s="222" t="s">
        <v>258</v>
      </c>
      <c r="B123" s="223" t="s">
        <v>279</v>
      </c>
      <c r="C123" s="69">
        <v>7321.3493008966097</v>
      </c>
      <c r="D123" s="69">
        <v>-98.563361385431776</v>
      </c>
      <c r="E123" s="69">
        <v>74.753741656620349</v>
      </c>
      <c r="F123" s="69">
        <v>-17.319794050343233</v>
      </c>
      <c r="G123" s="69">
        <v>1768.6335561728579</v>
      </c>
      <c r="H123" s="69">
        <v>-94.967973309185126</v>
      </c>
      <c r="I123" s="69">
        <v>-26.454929120225074</v>
      </c>
      <c r="J123" s="69">
        <v>3.3253387872812965</v>
      </c>
      <c r="K123" s="69">
        <v>3462.3399740825653</v>
      </c>
      <c r="L123" s="69">
        <v>-97.255976418122614</v>
      </c>
      <c r="M123" s="69">
        <v>11654.674844123301</v>
      </c>
      <c r="N123" s="69">
        <v>-99.774640318686153</v>
      </c>
    </row>
    <row r="124" spans="1:14">
      <c r="A124" s="224" t="s">
        <v>190</v>
      </c>
      <c r="B124" s="225" t="s">
        <v>279</v>
      </c>
      <c r="C124" s="74">
        <v>-231.58164623357877</v>
      </c>
      <c r="D124" s="74">
        <v>-653.94631547320387</v>
      </c>
      <c r="E124" s="74">
        <v>-96.423972768876524</v>
      </c>
      <c r="F124" s="74">
        <v>268.37349699148746</v>
      </c>
      <c r="G124" s="74">
        <v>-55.254149765246616</v>
      </c>
      <c r="H124" s="74">
        <v>-194.60516645509091</v>
      </c>
      <c r="I124" s="74">
        <v>-125.84121419904329</v>
      </c>
      <c r="J124" s="74">
        <v>816.49585709126814</v>
      </c>
      <c r="K124" s="74">
        <v>-229.99566260487671</v>
      </c>
      <c r="L124" s="74">
        <v>-240.73419117915552</v>
      </c>
      <c r="M124" s="74">
        <v>494.0683302981746</v>
      </c>
      <c r="N124" s="74">
        <v>-147.89067997145543</v>
      </c>
    </row>
    <row r="125" spans="1:14" ht="15">
      <c r="A125" s="205" t="s">
        <v>141</v>
      </c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</row>
    <row r="126" spans="1:14">
      <c r="A126" s="3"/>
      <c r="B126" s="4"/>
      <c r="C126" s="5" t="s">
        <v>53</v>
      </c>
      <c r="D126" s="5" t="s">
        <v>54</v>
      </c>
      <c r="E126" s="5" t="s">
        <v>56</v>
      </c>
      <c r="F126" s="5" t="s">
        <v>71</v>
      </c>
      <c r="G126" s="5" t="s">
        <v>94</v>
      </c>
      <c r="H126" s="5" t="s">
        <v>99</v>
      </c>
      <c r="I126" s="5" t="s">
        <v>100</v>
      </c>
      <c r="J126" s="5" t="s">
        <v>101</v>
      </c>
      <c r="K126" s="5" t="s">
        <v>102</v>
      </c>
      <c r="L126" s="5" t="s">
        <v>122</v>
      </c>
      <c r="M126" s="5" t="s">
        <v>133</v>
      </c>
      <c r="N126" s="5" t="s">
        <v>135</v>
      </c>
    </row>
    <row r="127" spans="1:14">
      <c r="A127" s="220" t="s">
        <v>247</v>
      </c>
      <c r="B127" s="221" t="s">
        <v>279</v>
      </c>
      <c r="C127" s="69">
        <v>6.6100562568199024</v>
      </c>
      <c r="D127" s="69">
        <v>-9.6419784723375841</v>
      </c>
      <c r="E127" s="69">
        <v>4.395162144855604</v>
      </c>
      <c r="F127" s="69">
        <v>0.659278590880092</v>
      </c>
      <c r="G127" s="69">
        <v>4.3426579109236485</v>
      </c>
      <c r="H127" s="69">
        <v>-8.4824612665300378</v>
      </c>
      <c r="I127" s="69">
        <v>30.146371440539042</v>
      </c>
      <c r="J127" s="69">
        <v>-18.346421817980513</v>
      </c>
      <c r="K127" s="69">
        <v>1.4282371430113727</v>
      </c>
      <c r="L127" s="69">
        <v>-0.93215528493780653</v>
      </c>
      <c r="M127" s="69">
        <v>3.7483864975561545</v>
      </c>
      <c r="N127" s="69">
        <v>-2.0149056932780667</v>
      </c>
    </row>
    <row r="128" spans="1:14">
      <c r="A128" s="222" t="s">
        <v>248</v>
      </c>
      <c r="B128" s="223" t="s">
        <v>279</v>
      </c>
      <c r="C128" s="69">
        <v>-1.9838224677842362</v>
      </c>
      <c r="D128" s="69">
        <v>-1.1969866556865156</v>
      </c>
      <c r="E128" s="69">
        <v>1.4697509523446115</v>
      </c>
      <c r="F128" s="69">
        <v>-0.48417046039575951</v>
      </c>
      <c r="G128" s="69">
        <v>-1.1715571159524814</v>
      </c>
      <c r="H128" s="69">
        <v>-0.76255510364927659</v>
      </c>
      <c r="I128" s="69">
        <v>2.5583200967260069</v>
      </c>
      <c r="J128" s="69">
        <v>-0.25832102889211228</v>
      </c>
      <c r="K128" s="69">
        <v>-0.91776341519232574</v>
      </c>
      <c r="L128" s="69">
        <v>-0.34150149553094877</v>
      </c>
      <c r="M128" s="69">
        <v>-100.1707490956459</v>
      </c>
      <c r="N128" s="69">
        <v>-60646.907216492058</v>
      </c>
    </row>
    <row r="129" spans="1:14">
      <c r="A129" s="222" t="s">
        <v>249</v>
      </c>
      <c r="B129" s="223" t="s">
        <v>279</v>
      </c>
      <c r="C129" s="69">
        <v>7.4927030936599692</v>
      </c>
      <c r="D129" s="69">
        <v>-11.204135697486407</v>
      </c>
      <c r="E129" s="69">
        <v>6.0021148416297621</v>
      </c>
      <c r="F129" s="69">
        <v>1.0268975774297502</v>
      </c>
      <c r="G129" s="69">
        <v>5.3218808049427082</v>
      </c>
      <c r="H129" s="69">
        <v>-9.7441812853679437</v>
      </c>
      <c r="I129" s="69">
        <v>35.641294993568209</v>
      </c>
      <c r="J129" s="69">
        <v>-20.630893167299419</v>
      </c>
      <c r="K129" s="69">
        <v>1.8527361804505489</v>
      </c>
      <c r="L129" s="69">
        <v>-0.95408140152713372</v>
      </c>
      <c r="M129" s="69">
        <v>12.251513209107316</v>
      </c>
      <c r="N129" s="69">
        <v>-16.277165775358128</v>
      </c>
    </row>
    <row r="130" spans="1:14">
      <c r="A130" s="222" t="s">
        <v>252</v>
      </c>
      <c r="B130" s="223" t="s">
        <v>279</v>
      </c>
      <c r="C130" s="69">
        <v>5.040192962697887</v>
      </c>
      <c r="D130" s="69">
        <v>-0.63441144935781324</v>
      </c>
      <c r="E130" s="69">
        <v>-7.5184734578512575</v>
      </c>
      <c r="F130" s="69">
        <v>-2.1018049211380685</v>
      </c>
      <c r="G130" s="69">
        <v>-1.2364324160009943</v>
      </c>
      <c r="H130" s="69">
        <v>-0.93948321095133736</v>
      </c>
      <c r="I130" s="69">
        <v>-2.2723461758497479</v>
      </c>
      <c r="J130" s="69">
        <v>-2.1886741035494595</v>
      </c>
      <c r="K130" s="69">
        <v>-1.3006947185397166</v>
      </c>
      <c r="L130" s="69">
        <v>-1.2033549661915544</v>
      </c>
      <c r="M130" s="69">
        <v>-2.3878749077364034</v>
      </c>
      <c r="N130" s="69">
        <v>94.909571858729976</v>
      </c>
    </row>
    <row r="131" spans="1:14">
      <c r="A131" s="220" t="s">
        <v>253</v>
      </c>
      <c r="B131" s="221" t="s">
        <v>279</v>
      </c>
      <c r="C131" s="69">
        <v>1.5436728729661127</v>
      </c>
      <c r="D131" s="69">
        <v>-0.53647475795980881</v>
      </c>
      <c r="E131" s="69">
        <v>0.41564197926450674</v>
      </c>
      <c r="F131" s="69">
        <v>-0.49631463807104126</v>
      </c>
      <c r="G131" s="69">
        <v>-0.16759382722545979</v>
      </c>
      <c r="H131" s="69">
        <v>0.57023855579612359</v>
      </c>
      <c r="I131" s="69">
        <v>24.778777164099466</v>
      </c>
      <c r="J131" s="69">
        <v>-18.139120715184873</v>
      </c>
      <c r="K131" s="69">
        <v>-0.58944714763960349</v>
      </c>
      <c r="L131" s="69">
        <v>1.5435234943838481</v>
      </c>
      <c r="M131" s="69">
        <v>2.040769352495218</v>
      </c>
      <c r="N131" s="69">
        <v>-0.26682982854848092</v>
      </c>
    </row>
    <row r="132" spans="1:14">
      <c r="A132" s="222" t="s">
        <v>254</v>
      </c>
      <c r="B132" s="223" t="s">
        <v>279</v>
      </c>
      <c r="C132" s="69">
        <v>0.64156552228769215</v>
      </c>
      <c r="D132" s="69">
        <v>0.66932047223993152</v>
      </c>
      <c r="E132" s="69">
        <v>0.79191240283699926</v>
      </c>
      <c r="F132" s="69">
        <v>-0.66719025501068074</v>
      </c>
      <c r="G132" s="69">
        <v>-0.56326889026506421</v>
      </c>
      <c r="H132" s="69">
        <v>1.3774497873883575</v>
      </c>
      <c r="I132" s="69">
        <v>27.485490065156085</v>
      </c>
      <c r="J132" s="69">
        <v>-19.56974701195972</v>
      </c>
      <c r="K132" s="69">
        <v>-1.0228732731301875</v>
      </c>
      <c r="L132" s="69">
        <v>1.6561032543792749</v>
      </c>
      <c r="M132" s="69">
        <v>3.1302764270290311</v>
      </c>
      <c r="N132" s="69">
        <v>-0.62325771888338011</v>
      </c>
    </row>
    <row r="133" spans="1:14">
      <c r="A133" s="228" t="s">
        <v>255</v>
      </c>
      <c r="B133" s="223" t="s">
        <v>279</v>
      </c>
      <c r="C133" s="69">
        <v>0.67762952349575301</v>
      </c>
      <c r="D133" s="69">
        <v>0.4163757913109265</v>
      </c>
      <c r="E133" s="69">
        <v>1.1238596288952039</v>
      </c>
      <c r="F133" s="69">
        <v>-0.73756360360238205</v>
      </c>
      <c r="G133" s="69">
        <v>-0.56477010452812237</v>
      </c>
      <c r="H133" s="69">
        <v>1.3634792020565101</v>
      </c>
      <c r="I133" s="69">
        <v>32.6267967183189</v>
      </c>
      <c r="J133" s="69">
        <v>-22.224310443830547</v>
      </c>
      <c r="K133" s="69">
        <v>-1.1482609356953049</v>
      </c>
      <c r="L133" s="69">
        <v>1.6763996066337086</v>
      </c>
      <c r="M133" s="69">
        <v>3.6708734326266637</v>
      </c>
      <c r="N133" s="69">
        <v>-0.70613040778610525</v>
      </c>
    </row>
    <row r="134" spans="1:14">
      <c r="A134" s="228" t="s">
        <v>259</v>
      </c>
      <c r="B134" s="223" t="s">
        <v>279</v>
      </c>
      <c r="C134" s="69">
        <v>-0.17239418681342045</v>
      </c>
      <c r="D134" s="69">
        <v>0.19160143256813456</v>
      </c>
      <c r="E134" s="69">
        <v>-0.1798655215304592</v>
      </c>
      <c r="F134" s="69">
        <v>0.77611382699069509</v>
      </c>
      <c r="G134" s="69">
        <v>-0.81941458761411923</v>
      </c>
      <c r="H134" s="69">
        <v>0.1684276741027162</v>
      </c>
      <c r="I134" s="69">
        <v>0.31330844158061666</v>
      </c>
      <c r="J134" s="69">
        <v>-3.9466521502490082E-2</v>
      </c>
      <c r="K134" s="69">
        <v>-0.30405758033693076</v>
      </c>
      <c r="L134" s="69">
        <v>0.15454086114988286</v>
      </c>
      <c r="M134" s="69">
        <v>0.36587167221533434</v>
      </c>
      <c r="N134" s="69">
        <v>-0.22302475914456465</v>
      </c>
    </row>
    <row r="135" spans="1:14">
      <c r="A135" s="228" t="s">
        <v>260</v>
      </c>
      <c r="B135" s="223" t="s">
        <v>279</v>
      </c>
      <c r="C135" s="69">
        <v>1.512942891402048</v>
      </c>
      <c r="D135" s="69">
        <v>5.1725668670070633</v>
      </c>
      <c r="E135" s="69">
        <v>-2.2678641557078407</v>
      </c>
      <c r="F135" s="69">
        <v>-2.0313204146011259</v>
      </c>
      <c r="G135" s="69">
        <v>-0.10694941177825967</v>
      </c>
      <c r="H135" s="69">
        <v>3.6163811628906188</v>
      </c>
      <c r="I135" s="69">
        <v>-1.4676908035079066</v>
      </c>
      <c r="J135" s="69">
        <v>-1.0742220535006624</v>
      </c>
      <c r="K135" s="69">
        <v>-0.33777237409525185</v>
      </c>
      <c r="L135" s="69">
        <v>3.86800149443782</v>
      </c>
      <c r="M135" s="69">
        <v>-0.31124748579568973</v>
      </c>
      <c r="N135" s="69">
        <v>-1.3622774333185816E-2</v>
      </c>
    </row>
    <row r="136" spans="1:14">
      <c r="A136" s="222" t="s">
        <v>252</v>
      </c>
      <c r="B136" s="223" t="s">
        <v>279</v>
      </c>
      <c r="C136" s="69">
        <v>9.0129425766141651</v>
      </c>
      <c r="D136" s="69">
        <v>-9.753542990099433</v>
      </c>
      <c r="E136" s="69">
        <v>-2.7927417068329987</v>
      </c>
      <c r="F136" s="69">
        <v>1.0144378007874764</v>
      </c>
      <c r="G136" s="69">
        <v>3.2724276793482971</v>
      </c>
      <c r="H136" s="69">
        <v>-6.1870447276007781</v>
      </c>
      <c r="I136" s="69">
        <v>0.29346372633366968</v>
      </c>
      <c r="J136" s="69">
        <v>-1.6886698258237374</v>
      </c>
      <c r="K136" s="69">
        <v>3.4879456405213318</v>
      </c>
      <c r="L136" s="69">
        <v>0.53060882738368775</v>
      </c>
      <c r="M136" s="69">
        <v>-7.8716060478107011</v>
      </c>
      <c r="N136" s="69">
        <v>3.3632155006033884</v>
      </c>
    </row>
    <row r="137" spans="1:14">
      <c r="A137" s="224" t="s">
        <v>190</v>
      </c>
      <c r="B137" s="225" t="s">
        <v>279</v>
      </c>
      <c r="C137" s="74">
        <v>4174.5631388058746</v>
      </c>
      <c r="D137" s="74">
        <v>-187.58865384986268</v>
      </c>
      <c r="E137" s="74">
        <v>-83.919458595501112</v>
      </c>
      <c r="F137" s="74">
        <v>-159.48358478683775</v>
      </c>
      <c r="G137" s="74">
        <v>1049.8941263118638</v>
      </c>
      <c r="H137" s="74">
        <v>-190.67745383362137</v>
      </c>
      <c r="I137" s="74">
        <v>-89.667792419928318</v>
      </c>
      <c r="J137" s="74">
        <v>37.536318578032507</v>
      </c>
      <c r="K137" s="74">
        <v>-322.30575662491401</v>
      </c>
      <c r="L137" s="74">
        <v>-178.56004919086894</v>
      </c>
      <c r="M137" s="74">
        <v>-154.61612352355024</v>
      </c>
      <c r="N137" s="74">
        <v>-304.90180112692838</v>
      </c>
    </row>
    <row r="138" spans="1:14" ht="15">
      <c r="A138" s="205" t="s">
        <v>142</v>
      </c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</row>
    <row r="139" spans="1:14">
      <c r="A139" s="3"/>
      <c r="B139" s="4"/>
      <c r="C139" s="5" t="s">
        <v>53</v>
      </c>
      <c r="D139" s="5" t="s">
        <v>54</v>
      </c>
      <c r="E139" s="5" t="s">
        <v>56</v>
      </c>
      <c r="F139" s="5" t="s">
        <v>71</v>
      </c>
      <c r="G139" s="5" t="s">
        <v>94</v>
      </c>
      <c r="H139" s="5" t="s">
        <v>99</v>
      </c>
      <c r="I139" s="5" t="s">
        <v>100</v>
      </c>
      <c r="J139" s="5" t="s">
        <v>101</v>
      </c>
      <c r="K139" s="5" t="s">
        <v>102</v>
      </c>
      <c r="L139" s="5" t="s">
        <v>122</v>
      </c>
      <c r="M139" s="5" t="s">
        <v>133</v>
      </c>
      <c r="N139" s="5" t="s">
        <v>135</v>
      </c>
    </row>
    <row r="140" spans="1:14">
      <c r="A140" s="220" t="s">
        <v>247</v>
      </c>
      <c r="B140" s="221" t="s">
        <v>279</v>
      </c>
      <c r="C140" s="69">
        <v>14.632908789572596</v>
      </c>
      <c r="D140" s="69">
        <v>1.203185757938698</v>
      </c>
      <c r="E140" s="69">
        <v>-6.763160675207061</v>
      </c>
      <c r="F140" s="69">
        <v>-2.0901603426205355</v>
      </c>
      <c r="G140" s="69">
        <v>17.354553241268619</v>
      </c>
      <c r="H140" s="69">
        <v>-7.1142820594988478</v>
      </c>
      <c r="I140" s="69">
        <v>-9.6065074186378041</v>
      </c>
      <c r="J140" s="69">
        <v>18.713633982011203</v>
      </c>
      <c r="K140" s="69">
        <v>4.8322340280657841</v>
      </c>
      <c r="L140" s="69">
        <v>-12.767607045916634</v>
      </c>
      <c r="M140" s="69">
        <v>359.11154382412678</v>
      </c>
      <c r="N140" s="69">
        <v>-34.115158203252903</v>
      </c>
    </row>
    <row r="141" spans="1:14">
      <c r="A141" s="222" t="s">
        <v>248</v>
      </c>
      <c r="B141" s="223" t="s">
        <v>279</v>
      </c>
      <c r="C141" s="69">
        <v>-1.5266594090969505</v>
      </c>
      <c r="D141" s="69">
        <v>13.032413050163456</v>
      </c>
      <c r="E141" s="69">
        <v>-1.0384002696035139</v>
      </c>
      <c r="F141" s="69">
        <v>0.41083398995105824</v>
      </c>
      <c r="G141" s="69">
        <v>1.790778449272068</v>
      </c>
      <c r="H141" s="69">
        <v>4.4548599513992997</v>
      </c>
      <c r="I141" s="69">
        <v>-3.9302021056232093</v>
      </c>
      <c r="J141" s="69">
        <v>-0.42703307594686635</v>
      </c>
      <c r="K141" s="69">
        <v>2.4061474847212594</v>
      </c>
      <c r="L141" s="69">
        <v>5.5000849002028218</v>
      </c>
      <c r="M141" s="69">
        <v>-46.89680735812702</v>
      </c>
      <c r="N141" s="69">
        <v>58.691165372838839</v>
      </c>
    </row>
    <row r="142" spans="1:14">
      <c r="A142" s="222" t="s">
        <v>261</v>
      </c>
      <c r="B142" s="223" t="s">
        <v>279</v>
      </c>
      <c r="C142" s="69">
        <v>197.49777937286075</v>
      </c>
      <c r="D142" s="69">
        <v>-55.255475893284057</v>
      </c>
      <c r="E142" s="69">
        <v>-35.147701632628596</v>
      </c>
      <c r="F142" s="69">
        <v>-35.459623432236683</v>
      </c>
      <c r="G142" s="69">
        <v>307.38465120083555</v>
      </c>
      <c r="H142" s="69">
        <v>-100</v>
      </c>
      <c r="I142" s="69" t="s">
        <v>267</v>
      </c>
      <c r="J142" s="69" t="s">
        <v>267</v>
      </c>
      <c r="K142" s="69">
        <v>-9.1398956759415881</v>
      </c>
      <c r="L142" s="69">
        <v>-100</v>
      </c>
      <c r="M142" s="69" t="s">
        <v>267</v>
      </c>
      <c r="N142" s="69">
        <v>-36.547602752410292</v>
      </c>
    </row>
    <row r="143" spans="1:14">
      <c r="A143" s="222" t="s">
        <v>252</v>
      </c>
      <c r="B143" s="223" t="s">
        <v>279</v>
      </c>
      <c r="C143" s="69">
        <v>95.328894494233509</v>
      </c>
      <c r="D143" s="69">
        <v>56.909102969098484</v>
      </c>
      <c r="E143" s="69">
        <v>-68.881260683817146</v>
      </c>
      <c r="F143" s="69">
        <v>-27.982357273697858</v>
      </c>
      <c r="G143" s="69">
        <v>365.82954116759413</v>
      </c>
      <c r="H143" s="69">
        <v>64.149110968965658</v>
      </c>
      <c r="I143" s="69">
        <v>-82.395804264805861</v>
      </c>
      <c r="J143" s="69">
        <v>36.775257208291094</v>
      </c>
      <c r="K143" s="69">
        <v>263.41654727507023</v>
      </c>
      <c r="L143" s="69">
        <v>-64.311340846472518</v>
      </c>
      <c r="M143" s="69">
        <v>17205.891609686259</v>
      </c>
      <c r="N143" s="69">
        <v>-46.146512951697062</v>
      </c>
    </row>
    <row r="144" spans="1:14">
      <c r="A144" s="220" t="s">
        <v>184</v>
      </c>
      <c r="B144" s="221" t="s">
        <v>279</v>
      </c>
      <c r="C144" s="69">
        <v>14.196005106722538</v>
      </c>
      <c r="D144" s="69">
        <v>-51.129956238527861</v>
      </c>
      <c r="E144" s="69">
        <v>29.336499139191773</v>
      </c>
      <c r="F144" s="69">
        <v>-6.9042332022290367</v>
      </c>
      <c r="G144" s="69">
        <v>28.61196046218123</v>
      </c>
      <c r="H144" s="69">
        <v>-51.520850980320816</v>
      </c>
      <c r="I144" s="69">
        <v>68.07196909878644</v>
      </c>
      <c r="J144" s="69">
        <v>-18.895697992311938</v>
      </c>
      <c r="K144" s="69">
        <v>257.32321557185793</v>
      </c>
      <c r="L144" s="69">
        <v>-0.48190959639438802</v>
      </c>
      <c r="M144" s="69">
        <v>242.10302540753327</v>
      </c>
      <c r="N144" s="69">
        <v>-62.612431993134663</v>
      </c>
    </row>
    <row r="145" spans="1:14">
      <c r="A145" s="222" t="s">
        <v>262</v>
      </c>
      <c r="B145" s="223" t="s">
        <v>279</v>
      </c>
      <c r="C145" s="69">
        <v>-6.7715105641345019</v>
      </c>
      <c r="D145" s="69">
        <v>3.4605740945131913</v>
      </c>
      <c r="E145" s="69">
        <v>-2.0327201771037551</v>
      </c>
      <c r="F145" s="69">
        <v>-7.8568892806346895</v>
      </c>
      <c r="G145" s="69">
        <v>-2.8832940630475434</v>
      </c>
      <c r="H145" s="69">
        <v>11.695499183505049</v>
      </c>
      <c r="I145" s="69">
        <v>-1.41023685372042</v>
      </c>
      <c r="J145" s="69">
        <v>-7.9091574923897383</v>
      </c>
      <c r="K145" s="69">
        <v>-3.3113121004607677</v>
      </c>
      <c r="L145" s="69">
        <v>7.8960308808374862</v>
      </c>
      <c r="M145" s="69">
        <v>10.977396248090244</v>
      </c>
      <c r="N145" s="69">
        <v>0.22725204067437232</v>
      </c>
    </row>
    <row r="146" spans="1:14">
      <c r="A146" s="222" t="s">
        <v>276</v>
      </c>
      <c r="B146" s="223" t="s">
        <v>279</v>
      </c>
      <c r="C146" s="69">
        <v>-18.518443072632479</v>
      </c>
      <c r="D146" s="69">
        <v>-100</v>
      </c>
      <c r="E146" s="69" t="s">
        <v>267</v>
      </c>
      <c r="F146" s="69" t="s">
        <v>267</v>
      </c>
      <c r="G146" s="69" t="s">
        <v>267</v>
      </c>
      <c r="H146" s="69" t="s">
        <v>267</v>
      </c>
      <c r="I146" s="69">
        <v>32.285559073113149</v>
      </c>
      <c r="J146" s="69">
        <v>-24.979183777507146</v>
      </c>
      <c r="K146" s="69">
        <v>-12.887596533416897</v>
      </c>
      <c r="L146" s="69">
        <v>-8.6324297092669582</v>
      </c>
      <c r="M146" s="69">
        <v>8</v>
      </c>
      <c r="N146" s="69">
        <v>-7.4074074074074048</v>
      </c>
    </row>
    <row r="147" spans="1:14">
      <c r="A147" s="222" t="s">
        <v>264</v>
      </c>
      <c r="B147" s="223" t="s">
        <v>279</v>
      </c>
      <c r="C147" s="69">
        <v>4.3953317068838373</v>
      </c>
      <c r="D147" s="69">
        <v>-7.9118761963144095</v>
      </c>
      <c r="E147" s="69">
        <v>6.2511547532360368</v>
      </c>
      <c r="F147" s="69">
        <v>-6.2222063106858201</v>
      </c>
      <c r="G147" s="69">
        <v>5.3302392294918093</v>
      </c>
      <c r="H147" s="69">
        <v>-3.1970196703825877</v>
      </c>
      <c r="I147" s="69">
        <v>7.8263357910980318</v>
      </c>
      <c r="J147" s="69">
        <v>-5.7686250096110712</v>
      </c>
      <c r="K147" s="69">
        <v>6.1725665463791444</v>
      </c>
      <c r="L147" s="69">
        <v>-8.0907544859113472</v>
      </c>
      <c r="M147" s="69">
        <v>-2.4062815249583167</v>
      </c>
      <c r="N147" s="69">
        <v>-3.9760431378293504</v>
      </c>
    </row>
    <row r="148" spans="1:14">
      <c r="A148" s="222" t="s">
        <v>265</v>
      </c>
      <c r="B148" s="223" t="s">
        <v>279</v>
      </c>
      <c r="C148" s="69">
        <v>26.98356745820449</v>
      </c>
      <c r="D148" s="69">
        <v>-51.044639369874531</v>
      </c>
      <c r="E148" s="69">
        <v>44.762256131333316</v>
      </c>
      <c r="F148" s="69">
        <v>-7.6531053114326113</v>
      </c>
      <c r="G148" s="69">
        <v>37.166736380643783</v>
      </c>
      <c r="H148" s="69">
        <v>-84.418312459375855</v>
      </c>
      <c r="I148" s="69">
        <v>242.63903695822546</v>
      </c>
      <c r="J148" s="69">
        <v>-24.92308767457493</v>
      </c>
      <c r="K148" s="69">
        <v>12.111823290081603</v>
      </c>
      <c r="L148" s="69">
        <v>-74.379830494023963</v>
      </c>
      <c r="M148" s="69">
        <v>4802.5822794116584</v>
      </c>
      <c r="N148" s="69">
        <v>-49.064582104189327</v>
      </c>
    </row>
    <row r="149" spans="1:14">
      <c r="A149" s="222" t="s">
        <v>266</v>
      </c>
      <c r="B149" s="223" t="s">
        <v>279</v>
      </c>
      <c r="C149" s="69" t="s">
        <v>267</v>
      </c>
      <c r="D149" s="69" t="s">
        <v>267</v>
      </c>
      <c r="E149" s="69" t="s">
        <v>267</v>
      </c>
      <c r="F149" s="69" t="s">
        <v>267</v>
      </c>
      <c r="G149" s="69" t="s">
        <v>267</v>
      </c>
      <c r="H149" s="69" t="s">
        <v>267</v>
      </c>
      <c r="I149" s="69" t="s">
        <v>267</v>
      </c>
      <c r="J149" s="69" t="s">
        <v>267</v>
      </c>
      <c r="K149" s="69" t="s">
        <v>267</v>
      </c>
      <c r="L149" s="69" t="s">
        <v>267</v>
      </c>
      <c r="M149" s="69">
        <v>448.07149469161914</v>
      </c>
      <c r="N149" s="69">
        <v>-86.203159437756995</v>
      </c>
    </row>
    <row r="150" spans="1:14">
      <c r="A150" s="222" t="s">
        <v>268</v>
      </c>
      <c r="B150" s="223" t="s">
        <v>279</v>
      </c>
      <c r="C150" s="69">
        <v>63.564592156199438</v>
      </c>
      <c r="D150" s="69">
        <v>-67.811640640273922</v>
      </c>
      <c r="E150" s="69">
        <v>28.609478502914783</v>
      </c>
      <c r="F150" s="69">
        <v>6.8334334109759709</v>
      </c>
      <c r="G150" s="69">
        <v>50.857601679997543</v>
      </c>
      <c r="H150" s="69">
        <v>-50.953137410643372</v>
      </c>
      <c r="I150" s="69">
        <v>16.340176372731975</v>
      </c>
      <c r="J150" s="69">
        <v>12.129915497115505</v>
      </c>
      <c r="K150" s="69">
        <v>3701.7860440285754</v>
      </c>
      <c r="L150" s="69">
        <v>12.847871319741813</v>
      </c>
      <c r="M150" s="69">
        <v>74.892604174994318</v>
      </c>
      <c r="N150" s="69">
        <v>-84.453254919010504</v>
      </c>
    </row>
    <row r="151" spans="1:14">
      <c r="A151" s="224" t="s">
        <v>190</v>
      </c>
      <c r="B151" s="225" t="s">
        <v>279</v>
      </c>
      <c r="C151" s="74">
        <v>18.344610300475722</v>
      </c>
      <c r="D151" s="74">
        <v>430.21235591038567</v>
      </c>
      <c r="E151" s="74">
        <v>-34.039479531445608</v>
      </c>
      <c r="F151" s="74">
        <v>5.0421845485936672</v>
      </c>
      <c r="G151" s="74">
        <v>2.5728580882420857</v>
      </c>
      <c r="H151" s="74">
        <v>65.996593545557005</v>
      </c>
      <c r="I151" s="74">
        <v>-46.956565183605136</v>
      </c>
      <c r="J151" s="74">
        <v>76.013004014947541</v>
      </c>
      <c r="K151" s="74">
        <v>-172.42306790792298</v>
      </c>
      <c r="L151" s="74">
        <v>29.786109403660589</v>
      </c>
      <c r="M151" s="74">
        <v>48.348776763460165</v>
      </c>
      <c r="N151" s="74">
        <v>-208.65225982403012</v>
      </c>
    </row>
    <row r="152" spans="1:14" ht="15">
      <c r="A152" s="205" t="s">
        <v>143</v>
      </c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</row>
    <row r="153" spans="1:14">
      <c r="A153" s="3"/>
      <c r="B153" s="4"/>
      <c r="C153" s="5" t="s">
        <v>53</v>
      </c>
      <c r="D153" s="5" t="s">
        <v>54</v>
      </c>
      <c r="E153" s="5" t="s">
        <v>56</v>
      </c>
      <c r="F153" s="5" t="s">
        <v>71</v>
      </c>
      <c r="G153" s="5" t="s">
        <v>94</v>
      </c>
      <c r="H153" s="5" t="s">
        <v>99</v>
      </c>
      <c r="I153" s="5" t="s">
        <v>100</v>
      </c>
      <c r="J153" s="5" t="s">
        <v>101</v>
      </c>
      <c r="K153" s="5" t="s">
        <v>102</v>
      </c>
      <c r="L153" s="5" t="s">
        <v>122</v>
      </c>
      <c r="M153" s="5" t="s">
        <v>133</v>
      </c>
      <c r="N153" s="5" t="s">
        <v>135</v>
      </c>
    </row>
    <row r="154" spans="1:14">
      <c r="A154" s="220" t="s">
        <v>247</v>
      </c>
      <c r="B154" s="221" t="s">
        <v>279</v>
      </c>
      <c r="C154" s="69">
        <v>11.925034045567088</v>
      </c>
      <c r="D154" s="69">
        <v>-4.7211826553671443</v>
      </c>
      <c r="E154" s="69">
        <v>0.11298670729861726</v>
      </c>
      <c r="F154" s="69">
        <v>1.8074698652893062</v>
      </c>
      <c r="G154" s="69">
        <v>6.7622309656315736</v>
      </c>
      <c r="H154" s="69">
        <v>-0.47905958694892092</v>
      </c>
      <c r="I154" s="69">
        <v>4.589405726304534</v>
      </c>
      <c r="J154" s="69">
        <v>-2.4491848480535481</v>
      </c>
      <c r="K154" s="69">
        <v>5.4823931686350136</v>
      </c>
      <c r="L154" s="69">
        <v>-8.1798446722471567</v>
      </c>
      <c r="M154" s="69">
        <v>8.0915268806630962</v>
      </c>
      <c r="N154" s="69">
        <v>14.914491047935201</v>
      </c>
    </row>
    <row r="155" spans="1:14">
      <c r="A155" s="222" t="s">
        <v>248</v>
      </c>
      <c r="B155" s="223" t="s">
        <v>279</v>
      </c>
      <c r="C155" s="69">
        <v>6.2063067175811568</v>
      </c>
      <c r="D155" s="69">
        <v>1.7053264170532714</v>
      </c>
      <c r="E155" s="69">
        <v>-0.16022299855775657</v>
      </c>
      <c r="F155" s="69">
        <v>0.87972751959605944</v>
      </c>
      <c r="G155" s="69">
        <v>6.3258996736357318</v>
      </c>
      <c r="H155" s="69">
        <v>1.4012082067678193</v>
      </c>
      <c r="I155" s="69">
        <v>3.8297347133018746</v>
      </c>
      <c r="J155" s="69">
        <v>-3.1787633506806259</v>
      </c>
      <c r="K155" s="69">
        <v>5.3851586394019648</v>
      </c>
      <c r="L155" s="69">
        <v>-5.7312466924948211</v>
      </c>
      <c r="M155" s="69">
        <v>-5.0481475092981469</v>
      </c>
      <c r="N155" s="69">
        <v>12.666440348625983</v>
      </c>
    </row>
    <row r="156" spans="1:14">
      <c r="A156" s="222" t="s">
        <v>269</v>
      </c>
      <c r="B156" s="223" t="s">
        <v>279</v>
      </c>
      <c r="C156" s="69">
        <v>15.015242948846179</v>
      </c>
      <c r="D156" s="69">
        <v>-26.348817834070516</v>
      </c>
      <c r="E156" s="69">
        <v>7.7643982068668578</v>
      </c>
      <c r="F156" s="69">
        <v>17.995904053705331</v>
      </c>
      <c r="G156" s="69">
        <v>16.19105891580503</v>
      </c>
      <c r="H156" s="69">
        <v>-28.794109580255693</v>
      </c>
      <c r="I156" s="69">
        <v>21.554154120482067</v>
      </c>
      <c r="J156" s="69">
        <v>-8.7564571326133489</v>
      </c>
      <c r="K156" s="69">
        <v>28.155996592330467</v>
      </c>
      <c r="L156" s="69">
        <v>-49.162955037316735</v>
      </c>
      <c r="M156" s="69">
        <v>2.5930330162513542</v>
      </c>
      <c r="N156" s="69">
        <v>33.41812519124187</v>
      </c>
    </row>
    <row r="157" spans="1:14">
      <c r="A157" s="222" t="s">
        <v>270</v>
      </c>
      <c r="B157" s="223" t="s">
        <v>279</v>
      </c>
      <c r="C157" s="69">
        <v>782.13276912090043</v>
      </c>
      <c r="D157" s="69">
        <v>-90.32293476369604</v>
      </c>
      <c r="E157" s="69">
        <v>-13.445716542442938</v>
      </c>
      <c r="F157" s="69">
        <v>40.683871774595872</v>
      </c>
      <c r="G157" s="69">
        <v>-4.8726410886988845</v>
      </c>
      <c r="H157" s="69">
        <v>-40.253794907555154</v>
      </c>
      <c r="I157" s="69">
        <v>25.063988605491531</v>
      </c>
      <c r="J157" s="69">
        <v>230.20517969752933</v>
      </c>
      <c r="K157" s="69">
        <v>-61.210085913210996</v>
      </c>
      <c r="L157" s="69">
        <v>-44.088961849676714</v>
      </c>
      <c r="M157" s="69">
        <v>4238.5449691625927</v>
      </c>
      <c r="N157" s="69">
        <v>26.495957200085797</v>
      </c>
    </row>
    <row r="158" spans="1:14">
      <c r="A158" s="222" t="s">
        <v>271</v>
      </c>
      <c r="B158" s="223" t="s">
        <v>279</v>
      </c>
      <c r="C158" s="69">
        <v>147.12646575786303</v>
      </c>
      <c r="D158" s="69">
        <v>-88.415122680257724</v>
      </c>
      <c r="E158" s="69">
        <v>115.32621969703536</v>
      </c>
      <c r="F158" s="69">
        <v>53.031579808283396</v>
      </c>
      <c r="G158" s="69">
        <v>37.445082516954386</v>
      </c>
      <c r="H158" s="69">
        <v>-48.487785568082799</v>
      </c>
      <c r="I158" s="69">
        <v>39.666564575657191</v>
      </c>
      <c r="J158" s="69">
        <v>28.388188001761392</v>
      </c>
      <c r="K158" s="69">
        <v>70.032234868037875</v>
      </c>
      <c r="L158" s="69">
        <v>-61.055183633942818</v>
      </c>
      <c r="M158" s="69">
        <v>-56.694586178434754</v>
      </c>
      <c r="N158" s="69">
        <v>49.188936177381038</v>
      </c>
    </row>
    <row r="159" spans="1:14">
      <c r="A159" s="220" t="s">
        <v>253</v>
      </c>
      <c r="B159" s="221" t="s">
        <v>279</v>
      </c>
      <c r="C159" s="69">
        <v>20.943914565925169</v>
      </c>
      <c r="D159" s="69">
        <v>-15.77845475095063</v>
      </c>
      <c r="E159" s="69">
        <v>2.1990363779169826</v>
      </c>
      <c r="F159" s="69">
        <v>2.7500565994600095</v>
      </c>
      <c r="G159" s="69">
        <v>15.843484505720326</v>
      </c>
      <c r="H159" s="69">
        <v>-11.051353789491372</v>
      </c>
      <c r="I159" s="69">
        <v>6.643291922903046</v>
      </c>
      <c r="J159" s="69">
        <v>3.0475564225991576</v>
      </c>
      <c r="K159" s="69">
        <v>12.058950429805222</v>
      </c>
      <c r="L159" s="69">
        <v>-9.0424691490781441</v>
      </c>
      <c r="M159" s="69">
        <v>2.3239487919346686</v>
      </c>
      <c r="N159" s="69">
        <v>6.1693571172063599</v>
      </c>
    </row>
    <row r="160" spans="1:14">
      <c r="A160" s="222" t="s">
        <v>272</v>
      </c>
      <c r="B160" s="223" t="s">
        <v>279</v>
      </c>
      <c r="C160" s="69">
        <v>19.18743857922982</v>
      </c>
      <c r="D160" s="69">
        <v>-17.097970630622186</v>
      </c>
      <c r="E160" s="69">
        <v>4.3187544410352388</v>
      </c>
      <c r="F160" s="69">
        <v>1.6219763253090917</v>
      </c>
      <c r="G160" s="69">
        <v>15.959656830189275</v>
      </c>
      <c r="H160" s="69">
        <v>-11.055323822628878</v>
      </c>
      <c r="I160" s="69">
        <v>6.8315107094925906</v>
      </c>
      <c r="J160" s="69">
        <v>3.3175534705587069</v>
      </c>
      <c r="K160" s="69">
        <v>11.768287496759939</v>
      </c>
      <c r="L160" s="69">
        <v>-10.942015113286303</v>
      </c>
      <c r="M160" s="69">
        <v>3.0806466707722961</v>
      </c>
      <c r="N160" s="69">
        <v>6.4208302088385238</v>
      </c>
    </row>
    <row r="161" spans="1:14">
      <c r="A161" s="222" t="s">
        <v>273</v>
      </c>
      <c r="B161" s="223" t="s">
        <v>279</v>
      </c>
      <c r="C161" s="69">
        <v>147.26514046568226</v>
      </c>
      <c r="D161" s="69">
        <v>31.089578361187165</v>
      </c>
      <c r="E161" s="69">
        <v>-43.73632609489102</v>
      </c>
      <c r="F161" s="69">
        <v>44.940271854545273</v>
      </c>
      <c r="G161" s="69">
        <v>1.122721942611264</v>
      </c>
      <c r="H161" s="69">
        <v>2.4135302611299352</v>
      </c>
      <c r="I161" s="69">
        <v>2.2289983531794633</v>
      </c>
      <c r="J161" s="69">
        <v>-6.1733073858178784</v>
      </c>
      <c r="K161" s="69">
        <v>5.48149016905694</v>
      </c>
      <c r="L161" s="69">
        <v>32.285801960950806</v>
      </c>
      <c r="M161" s="69">
        <v>7.1928517655817359</v>
      </c>
      <c r="N161" s="69">
        <v>0.26172383429756962</v>
      </c>
    </row>
    <row r="162" spans="1:14">
      <c r="A162" s="222" t="s">
        <v>274</v>
      </c>
      <c r="B162" s="223" t="s">
        <v>279</v>
      </c>
      <c r="C162" s="69">
        <v>7.4237124685244282</v>
      </c>
      <c r="D162" s="69">
        <v>-7.5710810891685725</v>
      </c>
      <c r="E162" s="69">
        <v>0.66541849566925748</v>
      </c>
      <c r="F162" s="69">
        <v>5.705761280192732</v>
      </c>
      <c r="G162" s="69">
        <v>8.118756912617016</v>
      </c>
      <c r="H162" s="69">
        <v>-6.4551949762989125</v>
      </c>
      <c r="I162" s="69">
        <v>3.236146209342337</v>
      </c>
      <c r="J162" s="69">
        <v>4.8111204825135019</v>
      </c>
      <c r="K162" s="69">
        <v>16.993988553261602</v>
      </c>
      <c r="L162" s="69">
        <v>-11.095469095776835</v>
      </c>
      <c r="M162" s="69">
        <v>7.2503898102833233</v>
      </c>
      <c r="N162" s="69">
        <v>1.6289419116830857</v>
      </c>
    </row>
    <row r="163" spans="1:14">
      <c r="A163" s="222" t="s">
        <v>275</v>
      </c>
      <c r="B163" s="223" t="s">
        <v>279</v>
      </c>
      <c r="C163" s="69">
        <v>63.955637779407027</v>
      </c>
      <c r="D163" s="69">
        <v>-41.212181088666846</v>
      </c>
      <c r="E163" s="69">
        <v>-2.3740980791710911</v>
      </c>
      <c r="F163" s="69">
        <v>29.185745116430439</v>
      </c>
      <c r="G163" s="69">
        <v>163.22440858301775</v>
      </c>
      <c r="H163" s="69">
        <v>-72.895471323302246</v>
      </c>
      <c r="I163" s="69">
        <v>4.9547819757302278</v>
      </c>
      <c r="J163" s="69">
        <v>15.199987088907534</v>
      </c>
      <c r="K163" s="69">
        <v>199.6382616799965</v>
      </c>
      <c r="L163" s="69">
        <v>103.34963916608692</v>
      </c>
      <c r="M163" s="69">
        <v>-66.256726418870755</v>
      </c>
      <c r="N163" s="69">
        <v>17.251865964361684</v>
      </c>
    </row>
    <row r="164" spans="1:14">
      <c r="A164" s="224" t="s">
        <v>190</v>
      </c>
      <c r="B164" s="225" t="s">
        <v>279</v>
      </c>
      <c r="C164" s="74">
        <v>-3556.6038543415366</v>
      </c>
      <c r="D164" s="74">
        <v>-157.80137224297488</v>
      </c>
      <c r="E164" s="74">
        <v>-41.967494368062432</v>
      </c>
      <c r="F164" s="74">
        <v>-31.67772672202284</v>
      </c>
      <c r="G164" s="74">
        <v>-478.41129186462842</v>
      </c>
      <c r="H164" s="74">
        <v>-173.39222307873263</v>
      </c>
      <c r="I164" s="74">
        <v>-36.122786857865172</v>
      </c>
      <c r="J164" s="74">
        <v>-184.35265903915729</v>
      </c>
      <c r="K164" s="74">
        <v>271.35477400575024</v>
      </c>
      <c r="L164" s="74">
        <v>-18.703192730002101</v>
      </c>
      <c r="M164" s="74">
        <v>-70.629511375272472</v>
      </c>
      <c r="N164" s="74">
        <v>-400.92900668404195</v>
      </c>
    </row>
    <row r="165" spans="1:14">
      <c r="A165" s="1" t="s">
        <v>278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30" customHeight="1">
      <c r="A166" s="212" t="s">
        <v>146</v>
      </c>
      <c r="B166" s="210"/>
      <c r="C166" s="210"/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66"/>
    </row>
    <row r="167" spans="1:14" ht="15">
      <c r="A167" s="205" t="s">
        <v>140</v>
      </c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</row>
    <row r="168" spans="1:14">
      <c r="A168" s="3"/>
      <c r="B168" s="4"/>
      <c r="C168" s="5" t="s">
        <v>53</v>
      </c>
      <c r="D168" s="5" t="s">
        <v>54</v>
      </c>
      <c r="E168" s="5" t="s">
        <v>56</v>
      </c>
      <c r="F168" s="5" t="s">
        <v>71</v>
      </c>
      <c r="G168" s="5" t="s">
        <v>94</v>
      </c>
      <c r="H168" s="5" t="s">
        <v>99</v>
      </c>
      <c r="I168" s="5" t="s">
        <v>100</v>
      </c>
      <c r="J168" s="5" t="s">
        <v>101</v>
      </c>
      <c r="K168" s="5" t="s">
        <v>102</v>
      </c>
      <c r="L168" s="5" t="s">
        <v>122</v>
      </c>
      <c r="M168" s="5" t="s">
        <v>133</v>
      </c>
      <c r="N168" s="5" t="s">
        <v>135</v>
      </c>
    </row>
    <row r="169" spans="1:14">
      <c r="A169" s="220" t="s">
        <v>247</v>
      </c>
      <c r="B169" s="221" t="s">
        <v>2</v>
      </c>
      <c r="C169" s="68">
        <v>100</v>
      </c>
      <c r="D169" s="68">
        <v>100</v>
      </c>
      <c r="E169" s="68">
        <v>100</v>
      </c>
      <c r="F169" s="68">
        <v>100</v>
      </c>
      <c r="G169" s="68">
        <v>100</v>
      </c>
      <c r="H169" s="68">
        <v>100</v>
      </c>
      <c r="I169" s="68">
        <v>100</v>
      </c>
      <c r="J169" s="68">
        <v>100</v>
      </c>
      <c r="K169" s="68">
        <v>100</v>
      </c>
      <c r="L169" s="68">
        <v>100</v>
      </c>
      <c r="M169" s="68">
        <v>100</v>
      </c>
      <c r="N169" s="68">
        <v>100</v>
      </c>
    </row>
    <row r="170" spans="1:14">
      <c r="A170" s="222" t="s">
        <v>248</v>
      </c>
      <c r="B170" s="223" t="s">
        <v>2</v>
      </c>
      <c r="C170" s="69">
        <v>70.054902965582372</v>
      </c>
      <c r="D170" s="69">
        <v>74.05340215046381</v>
      </c>
      <c r="E170" s="69">
        <v>79.966448890661084</v>
      </c>
      <c r="F170" s="69">
        <v>77.518578854445352</v>
      </c>
      <c r="G170" s="69">
        <v>74.094711673880795</v>
      </c>
      <c r="H170" s="69">
        <v>84.091218045956438</v>
      </c>
      <c r="I170" s="69">
        <v>72.269253289521103</v>
      </c>
      <c r="J170" s="69">
        <v>79.309878442169989</v>
      </c>
      <c r="K170" s="69">
        <v>88.655718176159326</v>
      </c>
      <c r="L170" s="69">
        <v>84.213958470683821</v>
      </c>
      <c r="M170" s="69">
        <v>63.168275489609158</v>
      </c>
      <c r="N170" s="69">
        <v>80.25910168385856</v>
      </c>
    </row>
    <row r="171" spans="1:14">
      <c r="A171" s="222" t="s">
        <v>249</v>
      </c>
      <c r="B171" s="223" t="s">
        <v>2</v>
      </c>
      <c r="C171" s="69">
        <v>20.92584197440852</v>
      </c>
      <c r="D171" s="69">
        <v>8.4427612962330549</v>
      </c>
      <c r="E171" s="69">
        <v>14.131627306527914</v>
      </c>
      <c r="F171" s="69">
        <v>17.048667569159377</v>
      </c>
      <c r="G171" s="69">
        <v>20.649613755845991</v>
      </c>
      <c r="H171" s="69">
        <v>12.092575492675415</v>
      </c>
      <c r="I171" s="69">
        <v>24.488166030406415</v>
      </c>
      <c r="J171" s="69">
        <v>17.120078570953844</v>
      </c>
      <c r="K171" s="69">
        <v>7.349350205662085</v>
      </c>
      <c r="L171" s="69">
        <v>12.503565090614197</v>
      </c>
      <c r="M171" s="69">
        <v>14.514219642843122</v>
      </c>
      <c r="N171" s="69">
        <v>14.402837507071597</v>
      </c>
    </row>
    <row r="172" spans="1:14">
      <c r="A172" s="222" t="s">
        <v>250</v>
      </c>
      <c r="B172" s="223" t="s">
        <v>2</v>
      </c>
      <c r="C172" s="69">
        <v>1.2281481821394304</v>
      </c>
      <c r="D172" s="69">
        <v>1.3763323923284327</v>
      </c>
      <c r="E172" s="69">
        <v>1.5445727202219948</v>
      </c>
      <c r="F172" s="69">
        <v>1.3844187985719727</v>
      </c>
      <c r="G172" s="69">
        <v>1.2448878234830227</v>
      </c>
      <c r="H172" s="69">
        <v>0</v>
      </c>
      <c r="I172" s="69">
        <v>0</v>
      </c>
      <c r="J172" s="69">
        <v>0</v>
      </c>
      <c r="K172" s="69">
        <v>0</v>
      </c>
      <c r="L172" s="69">
        <v>0</v>
      </c>
      <c r="M172" s="69">
        <v>0</v>
      </c>
      <c r="N172" s="69">
        <v>0</v>
      </c>
    </row>
    <row r="173" spans="1:14">
      <c r="A173" s="222" t="s">
        <v>251</v>
      </c>
      <c r="B173" s="223" t="s">
        <v>2</v>
      </c>
      <c r="C173" s="69">
        <v>0</v>
      </c>
      <c r="D173" s="69">
        <v>0</v>
      </c>
      <c r="E173" s="69">
        <v>0</v>
      </c>
      <c r="F173" s="69">
        <v>0</v>
      </c>
      <c r="G173" s="69">
        <v>0</v>
      </c>
      <c r="H173" s="69">
        <v>0</v>
      </c>
      <c r="I173" s="69">
        <v>0</v>
      </c>
      <c r="J173" s="69">
        <v>0</v>
      </c>
      <c r="K173" s="69">
        <v>0</v>
      </c>
      <c r="L173" s="69">
        <v>0</v>
      </c>
      <c r="M173" s="69">
        <v>0</v>
      </c>
      <c r="N173" s="69">
        <v>0</v>
      </c>
    </row>
    <row r="174" spans="1:14">
      <c r="A174" s="222" t="s">
        <v>252</v>
      </c>
      <c r="B174" s="223" t="s">
        <v>2</v>
      </c>
      <c r="C174" s="69">
        <v>7.7911068778696722</v>
      </c>
      <c r="D174" s="69">
        <v>16.127504160974709</v>
      </c>
      <c r="E174" s="69">
        <v>4.3573510825889974</v>
      </c>
      <c r="F174" s="69">
        <v>4.048334777823305</v>
      </c>
      <c r="G174" s="69">
        <v>4.0107867467901768</v>
      </c>
      <c r="H174" s="69">
        <v>3.8162064613681634</v>
      </c>
      <c r="I174" s="69">
        <v>3.2425806800724688</v>
      </c>
      <c r="J174" s="69">
        <v>3.570042986876147</v>
      </c>
      <c r="K174" s="69">
        <v>3.9949316181785779</v>
      </c>
      <c r="L174" s="69">
        <v>3.282476438701968</v>
      </c>
      <c r="M174" s="69">
        <v>22.317504867547733</v>
      </c>
      <c r="N174" s="69">
        <v>5.3380608090698471</v>
      </c>
    </row>
    <row r="175" spans="1:14">
      <c r="A175" s="220" t="s">
        <v>253</v>
      </c>
      <c r="B175" s="221" t="s">
        <v>2</v>
      </c>
      <c r="C175" s="68">
        <v>100</v>
      </c>
      <c r="D175" s="68">
        <v>100</v>
      </c>
      <c r="E175" s="68">
        <v>100</v>
      </c>
      <c r="F175" s="68">
        <v>100</v>
      </c>
      <c r="G175" s="68">
        <v>100</v>
      </c>
      <c r="H175" s="68">
        <v>100</v>
      </c>
      <c r="I175" s="68">
        <v>100</v>
      </c>
      <c r="J175" s="68">
        <v>100</v>
      </c>
      <c r="K175" s="68">
        <v>100</v>
      </c>
      <c r="L175" s="68">
        <v>100</v>
      </c>
      <c r="M175" s="68">
        <v>100</v>
      </c>
      <c r="N175" s="68">
        <v>100</v>
      </c>
    </row>
    <row r="176" spans="1:14">
      <c r="A176" s="222" t="s">
        <v>254</v>
      </c>
      <c r="B176" s="223" t="s">
        <v>2</v>
      </c>
      <c r="C176" s="69">
        <v>90.547576552417937</v>
      </c>
      <c r="D176" s="69">
        <v>98.236923854432163</v>
      </c>
      <c r="E176" s="69">
        <v>98.176188803270975</v>
      </c>
      <c r="F176" s="69">
        <v>98.22538052357676</v>
      </c>
      <c r="G176" s="69">
        <v>95.408334455013573</v>
      </c>
      <c r="H176" s="69">
        <v>98.22445965238694</v>
      </c>
      <c r="I176" s="69">
        <v>98.512867263751929</v>
      </c>
      <c r="J176" s="69">
        <v>98.315532577486763</v>
      </c>
      <c r="K176" s="69">
        <v>93.796458061753498</v>
      </c>
      <c r="L176" s="69">
        <v>98.369453219959652</v>
      </c>
      <c r="M176" s="69">
        <v>87.912573065680562</v>
      </c>
      <c r="N176" s="69">
        <v>98.536366133967093</v>
      </c>
    </row>
    <row r="177" spans="1:14" hidden="1">
      <c r="A177" s="222" t="s">
        <v>255</v>
      </c>
      <c r="B177" s="223" t="s">
        <v>2</v>
      </c>
      <c r="C177" s="69">
        <v>0</v>
      </c>
      <c r="D177" s="69">
        <v>0</v>
      </c>
      <c r="E177" s="69">
        <v>0</v>
      </c>
      <c r="F177" s="69">
        <v>0</v>
      </c>
      <c r="G177" s="69">
        <v>0</v>
      </c>
      <c r="H177" s="69">
        <v>0</v>
      </c>
      <c r="I177" s="69">
        <v>0</v>
      </c>
      <c r="J177" s="69">
        <v>0</v>
      </c>
      <c r="K177" s="69">
        <v>0</v>
      </c>
      <c r="L177" s="69">
        <v>0</v>
      </c>
      <c r="M177" s="69">
        <v>0</v>
      </c>
      <c r="N177" s="69">
        <v>0</v>
      </c>
    </row>
    <row r="178" spans="1:14" hidden="1">
      <c r="A178" s="222" t="s">
        <v>256</v>
      </c>
      <c r="B178" s="223" t="s">
        <v>2</v>
      </c>
      <c r="C178" s="69">
        <v>0</v>
      </c>
      <c r="D178" s="69">
        <v>0</v>
      </c>
      <c r="E178" s="69">
        <v>0</v>
      </c>
      <c r="F178" s="69">
        <v>0</v>
      </c>
      <c r="G178" s="69">
        <v>0</v>
      </c>
      <c r="H178" s="69">
        <v>0</v>
      </c>
      <c r="I178" s="69">
        <v>0</v>
      </c>
      <c r="J178" s="69">
        <v>0</v>
      </c>
      <c r="K178" s="69">
        <v>0</v>
      </c>
      <c r="L178" s="69">
        <v>0</v>
      </c>
      <c r="M178" s="69">
        <v>0</v>
      </c>
      <c r="N178" s="69">
        <v>0</v>
      </c>
    </row>
    <row r="179" spans="1:14">
      <c r="A179" s="222" t="s">
        <v>257</v>
      </c>
      <c r="B179" s="223" t="s">
        <v>2</v>
      </c>
      <c r="C179" s="69">
        <v>1.5124735485880381</v>
      </c>
      <c r="D179" s="69">
        <v>1.6424790443521027</v>
      </c>
      <c r="E179" s="69">
        <v>1.6164083978590944</v>
      </c>
      <c r="F179" s="69">
        <v>1.6044110071157036</v>
      </c>
      <c r="G179" s="69">
        <v>1.5395923317391165</v>
      </c>
      <c r="H179" s="69">
        <v>1.6205724518429845</v>
      </c>
      <c r="I179" s="69">
        <v>1.3894179661551165</v>
      </c>
      <c r="J179" s="69">
        <v>1.5703554507564259</v>
      </c>
      <c r="K179" s="69">
        <v>1.7286671563973188</v>
      </c>
      <c r="L179" s="69">
        <v>1.5224064916310769</v>
      </c>
      <c r="M179" s="69">
        <v>1.2928221397038928</v>
      </c>
      <c r="N179" s="69">
        <v>1.4366017448294714</v>
      </c>
    </row>
    <row r="180" spans="1:14">
      <c r="A180" s="226" t="s">
        <v>258</v>
      </c>
      <c r="B180" s="227" t="s">
        <v>2</v>
      </c>
      <c r="C180" s="74">
        <v>7.93994989899402</v>
      </c>
      <c r="D180" s="74">
        <v>0.12059710121575097</v>
      </c>
      <c r="E180" s="74">
        <v>0.20740279886992136</v>
      </c>
      <c r="F180" s="74">
        <v>0.17020846930754752</v>
      </c>
      <c r="G180" s="74">
        <v>3.0520732132473207</v>
      </c>
      <c r="H180" s="74">
        <v>0.15496789577007911</v>
      </c>
      <c r="I180" s="74">
        <v>9.7714770092945574E-2</v>
      </c>
      <c r="J180" s="74">
        <v>0.11411197175681979</v>
      </c>
      <c r="K180" s="74">
        <v>4.4748747818491799</v>
      </c>
      <c r="L180" s="74">
        <v>0.10814028840928588</v>
      </c>
      <c r="M180" s="74">
        <v>10.79460479461555</v>
      </c>
      <c r="N180" s="74">
        <v>2.7032121203444608E-2</v>
      </c>
    </row>
    <row r="181" spans="1:14" ht="15">
      <c r="A181" s="205" t="s">
        <v>141</v>
      </c>
      <c r="B181" s="213"/>
      <c r="C181" s="213"/>
      <c r="D181" s="213"/>
      <c r="E181" s="213"/>
      <c r="F181" s="213"/>
      <c r="G181" s="213"/>
      <c r="H181" s="213"/>
      <c r="I181" s="213"/>
      <c r="J181" s="213"/>
      <c r="K181" s="213"/>
      <c r="L181" s="213"/>
      <c r="M181" s="213"/>
      <c r="N181" s="213"/>
    </row>
    <row r="182" spans="1:14">
      <c r="A182" s="3"/>
      <c r="B182" s="4"/>
      <c r="C182" s="5" t="s">
        <v>53</v>
      </c>
      <c r="D182" s="5" t="s">
        <v>54</v>
      </c>
      <c r="E182" s="5" t="s">
        <v>56</v>
      </c>
      <c r="F182" s="5" t="s">
        <v>71</v>
      </c>
      <c r="G182" s="5" t="s">
        <v>94</v>
      </c>
      <c r="H182" s="5" t="s">
        <v>99</v>
      </c>
      <c r="I182" s="5" t="s">
        <v>100</v>
      </c>
      <c r="J182" s="5" t="s">
        <v>101</v>
      </c>
      <c r="K182" s="5" t="s">
        <v>102</v>
      </c>
      <c r="L182" s="5" t="s">
        <v>122</v>
      </c>
      <c r="M182" s="5" t="s">
        <v>133</v>
      </c>
      <c r="N182" s="5" t="s">
        <v>135</v>
      </c>
    </row>
    <row r="183" spans="1:14">
      <c r="A183" s="220" t="s">
        <v>247</v>
      </c>
      <c r="B183" s="221" t="s">
        <v>2</v>
      </c>
      <c r="C183" s="68">
        <v>100</v>
      </c>
      <c r="D183" s="68">
        <v>100</v>
      </c>
      <c r="E183" s="68">
        <v>100</v>
      </c>
      <c r="F183" s="68">
        <v>100</v>
      </c>
      <c r="G183" s="68">
        <v>100</v>
      </c>
      <c r="H183" s="68">
        <v>100</v>
      </c>
      <c r="I183" s="68">
        <v>100</v>
      </c>
      <c r="J183" s="68">
        <v>100</v>
      </c>
      <c r="K183" s="68">
        <v>100</v>
      </c>
      <c r="L183" s="68">
        <v>100</v>
      </c>
      <c r="M183" s="68">
        <v>100</v>
      </c>
      <c r="N183" s="68">
        <v>100</v>
      </c>
    </row>
    <row r="184" spans="1:14">
      <c r="A184" s="222" t="s">
        <v>248</v>
      </c>
      <c r="B184" s="223" t="s">
        <v>2</v>
      </c>
      <c r="C184" s="69">
        <v>6.4743689026937261</v>
      </c>
      <c r="D184" s="69">
        <v>7.0794728157369091</v>
      </c>
      <c r="E184" s="69">
        <v>6.8810884405730768</v>
      </c>
      <c r="F184" s="69">
        <v>6.8029220344626395</v>
      </c>
      <c r="G184" s="69">
        <v>6.4434068020528521</v>
      </c>
      <c r="H184" s="69">
        <v>6.986936452975641</v>
      </c>
      <c r="I184" s="69">
        <v>5.5058658747711853</v>
      </c>
      <c r="J184" s="69">
        <v>6.7255387793934345</v>
      </c>
      <c r="K184" s="69">
        <v>6.5699793595010174</v>
      </c>
      <c r="L184" s="69">
        <v>6.6091503257835225</v>
      </c>
      <c r="M184" s="69">
        <v>-1.0877339679320832E-2</v>
      </c>
      <c r="N184" s="69">
        <v>6.7213210436327113</v>
      </c>
    </row>
    <row r="185" spans="1:14">
      <c r="A185" s="222" t="s">
        <v>249</v>
      </c>
      <c r="B185" s="223" t="s">
        <v>2</v>
      </c>
      <c r="C185" s="69">
        <v>84.875855019163126</v>
      </c>
      <c r="D185" s="69">
        <v>83.408476385620574</v>
      </c>
      <c r="E185" s="69">
        <v>84.692381437424757</v>
      </c>
      <c r="F185" s="69">
        <v>85.001687522947648</v>
      </c>
      <c r="G185" s="69">
        <v>85.799401517580435</v>
      </c>
      <c r="H185" s="69">
        <v>84.616515439160906</v>
      </c>
      <c r="I185" s="69">
        <v>88.18911818263679</v>
      </c>
      <c r="J185" s="69">
        <v>85.721798093358743</v>
      </c>
      <c r="K185" s="69">
        <v>86.080562297520942</v>
      </c>
      <c r="L185" s="69">
        <v>86.061510581492996</v>
      </c>
      <c r="M185" s="69">
        <v>93.115036464318877</v>
      </c>
      <c r="N185" s="69">
        <v>79.561639623679426</v>
      </c>
    </row>
    <row r="186" spans="1:14">
      <c r="A186" s="222" t="s">
        <v>252</v>
      </c>
      <c r="B186" s="223" t="s">
        <v>2</v>
      </c>
      <c r="C186" s="69">
        <v>8.6497760781431499</v>
      </c>
      <c r="D186" s="69">
        <v>9.5120507986425231</v>
      </c>
      <c r="E186" s="69">
        <v>8.4265301220021627</v>
      </c>
      <c r="F186" s="69">
        <v>8.1953904425897139</v>
      </c>
      <c r="G186" s="69">
        <v>7.7571916803667307</v>
      </c>
      <c r="H186" s="69">
        <v>8.396548107863449</v>
      </c>
      <c r="I186" s="69">
        <v>6.305015942592032</v>
      </c>
      <c r="J186" s="69">
        <v>7.5526631272478193</v>
      </c>
      <c r="K186" s="69">
        <v>7.3494583429780507</v>
      </c>
      <c r="L186" s="69">
        <v>7.3293390927234787</v>
      </c>
      <c r="M186" s="69">
        <v>6.8958408753604514</v>
      </c>
      <c r="N186" s="69">
        <v>13.717039332687872</v>
      </c>
    </row>
    <row r="187" spans="1:14">
      <c r="A187" s="220" t="s">
        <v>253</v>
      </c>
      <c r="B187" s="221" t="s">
        <v>2</v>
      </c>
      <c r="C187" s="68">
        <v>100</v>
      </c>
      <c r="D187" s="68">
        <v>100</v>
      </c>
      <c r="E187" s="68">
        <v>100</v>
      </c>
      <c r="F187" s="68">
        <v>100</v>
      </c>
      <c r="G187" s="68">
        <v>100</v>
      </c>
      <c r="H187" s="68">
        <v>100</v>
      </c>
      <c r="I187" s="68">
        <v>100</v>
      </c>
      <c r="J187" s="68">
        <v>100</v>
      </c>
      <c r="K187" s="68">
        <v>100</v>
      </c>
      <c r="L187" s="68">
        <v>100</v>
      </c>
      <c r="M187" s="68">
        <v>100</v>
      </c>
      <c r="N187" s="68">
        <v>100</v>
      </c>
    </row>
    <row r="188" spans="1:14">
      <c r="A188" s="222" t="s">
        <v>254</v>
      </c>
      <c r="B188" s="223" t="s">
        <v>2</v>
      </c>
      <c r="C188" s="69">
        <v>88.431247952574708</v>
      </c>
      <c r="D188" s="69">
        <v>89.503299005685335</v>
      </c>
      <c r="E188" s="69">
        <v>89.838679465982125</v>
      </c>
      <c r="F188" s="69">
        <v>89.684401363387707</v>
      </c>
      <c r="G188" s="69">
        <v>89.328946831903053</v>
      </c>
      <c r="H188" s="69">
        <v>90.045931600205193</v>
      </c>
      <c r="I188" s="69">
        <v>91.999216367769492</v>
      </c>
      <c r="J188" s="69">
        <v>90.391409325281202</v>
      </c>
      <c r="K188" s="69">
        <v>89.997306313102257</v>
      </c>
      <c r="L188" s="69">
        <v>90.097084957729706</v>
      </c>
      <c r="M188" s="69">
        <v>91.059067232845905</v>
      </c>
      <c r="N188" s="69">
        <v>90.733638980902526</v>
      </c>
    </row>
    <row r="189" spans="1:14">
      <c r="A189" s="228" t="s">
        <v>255</v>
      </c>
      <c r="B189" s="223" t="s">
        <v>2</v>
      </c>
      <c r="C189" s="69">
        <v>74.656940327666973</v>
      </c>
      <c r="D189" s="69">
        <v>75.37214629311994</v>
      </c>
      <c r="E189" s="69">
        <v>75.903735627641723</v>
      </c>
      <c r="F189" s="69">
        <v>75.719705281091976</v>
      </c>
      <c r="G189" s="69">
        <v>75.418459705482476</v>
      </c>
      <c r="H189" s="69">
        <v>76.013317474299939</v>
      </c>
      <c r="I189" s="69">
        <v>80.794210631594254</v>
      </c>
      <c r="J189" s="69">
        <v>76.762251992866936</v>
      </c>
      <c r="K189" s="69">
        <v>76.330750471297819</v>
      </c>
      <c r="L189" s="69">
        <v>76.430634078038153</v>
      </c>
      <c r="M189" s="69">
        <v>77.651615546996439</v>
      </c>
      <c r="N189" s="69">
        <v>77.309578894297132</v>
      </c>
    </row>
    <row r="190" spans="1:14">
      <c r="A190" s="228" t="s">
        <v>259</v>
      </c>
      <c r="B190" s="223" t="s">
        <v>2</v>
      </c>
      <c r="C190" s="69">
        <v>8.6619804473352886</v>
      </c>
      <c r="D190" s="69">
        <v>8.7253864216477481</v>
      </c>
      <c r="E190" s="69">
        <v>8.673641166038081</v>
      </c>
      <c r="F190" s="69">
        <v>8.7845575393890201</v>
      </c>
      <c r="G190" s="69">
        <v>8.7272018450356974</v>
      </c>
      <c r="H190" s="69">
        <v>8.6923338292247916</v>
      </c>
      <c r="I190" s="69">
        <v>6.9880213951887136</v>
      </c>
      <c r="J190" s="69">
        <v>8.5330911752348158</v>
      </c>
      <c r="K190" s="69">
        <v>8.5575881237818283</v>
      </c>
      <c r="L190" s="69">
        <v>8.4405315072959972</v>
      </c>
      <c r="M190" s="69">
        <v>8.3019885824277644</v>
      </c>
      <c r="N190" s="69">
        <v>8.3056350040287086</v>
      </c>
    </row>
    <row r="191" spans="1:14">
      <c r="A191" s="228" t="s">
        <v>260</v>
      </c>
      <c r="B191" s="223" t="s">
        <v>2</v>
      </c>
      <c r="C191" s="69">
        <v>5.1123271775724568</v>
      </c>
      <c r="D191" s="69">
        <v>5.4057662909176409</v>
      </c>
      <c r="E191" s="69">
        <v>5.2613026723023282</v>
      </c>
      <c r="F191" s="69">
        <v>5.1801385429067013</v>
      </c>
      <c r="G191" s="69">
        <v>5.1832852813848511</v>
      </c>
      <c r="H191" s="69">
        <v>5.3402802966804801</v>
      </c>
      <c r="I191" s="69">
        <v>4.2169843409865342</v>
      </c>
      <c r="J191" s="69">
        <v>5.0960661571794503</v>
      </c>
      <c r="K191" s="69">
        <v>5.1089677180225932</v>
      </c>
      <c r="L191" s="69">
        <v>5.2259193723955715</v>
      </c>
      <c r="M191" s="69">
        <v>5.1054631034216982</v>
      </c>
      <c r="N191" s="69">
        <v>5.1184250825766764</v>
      </c>
    </row>
    <row r="192" spans="1:14">
      <c r="A192" s="226" t="s">
        <v>252</v>
      </c>
      <c r="B192" s="227" t="s">
        <v>2</v>
      </c>
      <c r="C192" s="74">
        <v>11.56875204742528</v>
      </c>
      <c r="D192" s="74">
        <v>10.49670099431466</v>
      </c>
      <c r="E192" s="74">
        <v>10.161320534017877</v>
      </c>
      <c r="F192" s="74">
        <v>10.315598636612297</v>
      </c>
      <c r="G192" s="74">
        <v>10.671053168096952</v>
      </c>
      <c r="H192" s="74">
        <v>9.954068399794787</v>
      </c>
      <c r="I192" s="74">
        <v>8.0007836322304904</v>
      </c>
      <c r="J192" s="74">
        <v>9.6085906747188101</v>
      </c>
      <c r="K192" s="74">
        <v>10.00269368689775</v>
      </c>
      <c r="L192" s="74">
        <v>9.9029150422702692</v>
      </c>
      <c r="M192" s="74">
        <v>8.9409327671540826</v>
      </c>
      <c r="N192" s="74">
        <v>9.2663610190974772</v>
      </c>
    </row>
    <row r="193" spans="1:14" ht="15">
      <c r="A193" s="205" t="s">
        <v>142</v>
      </c>
      <c r="B193" s="213"/>
      <c r="C193" s="213"/>
      <c r="D193" s="213"/>
      <c r="E193" s="213"/>
      <c r="F193" s="213"/>
      <c r="G193" s="213"/>
      <c r="H193" s="213"/>
      <c r="I193" s="213"/>
      <c r="J193" s="213"/>
      <c r="K193" s="213"/>
      <c r="L193" s="213"/>
      <c r="M193" s="213"/>
      <c r="N193" s="213"/>
    </row>
    <row r="194" spans="1:14">
      <c r="A194" s="3"/>
      <c r="B194" s="4"/>
      <c r="C194" s="5" t="s">
        <v>53</v>
      </c>
      <c r="D194" s="5" t="s">
        <v>54</v>
      </c>
      <c r="E194" s="5" t="s">
        <v>56</v>
      </c>
      <c r="F194" s="5" t="s">
        <v>71</v>
      </c>
      <c r="G194" s="5" t="s">
        <v>94</v>
      </c>
      <c r="H194" s="5" t="s">
        <v>99</v>
      </c>
      <c r="I194" s="5" t="s">
        <v>100</v>
      </c>
      <c r="J194" s="5" t="s">
        <v>101</v>
      </c>
      <c r="K194" s="5" t="s">
        <v>102</v>
      </c>
      <c r="L194" s="5" t="s">
        <v>122</v>
      </c>
      <c r="M194" s="5" t="s">
        <v>133</v>
      </c>
      <c r="N194" s="5" t="s">
        <v>135</v>
      </c>
    </row>
    <row r="195" spans="1:14">
      <c r="A195" s="220" t="s">
        <v>247</v>
      </c>
      <c r="B195" s="221" t="s">
        <v>2</v>
      </c>
      <c r="C195" s="68">
        <v>100</v>
      </c>
      <c r="D195" s="68">
        <v>100</v>
      </c>
      <c r="E195" s="68">
        <v>100</v>
      </c>
      <c r="F195" s="68">
        <v>100</v>
      </c>
      <c r="G195" s="68">
        <v>100</v>
      </c>
      <c r="H195" s="68">
        <v>100</v>
      </c>
      <c r="I195" s="68">
        <v>100</v>
      </c>
      <c r="J195" s="68">
        <v>100</v>
      </c>
      <c r="K195" s="68">
        <v>100</v>
      </c>
      <c r="L195" s="68">
        <v>100</v>
      </c>
      <c r="M195" s="68">
        <v>100</v>
      </c>
      <c r="N195" s="68">
        <v>100</v>
      </c>
    </row>
    <row r="196" spans="1:14">
      <c r="A196" s="222" t="s">
        <v>248</v>
      </c>
      <c r="B196" s="223" t="s">
        <v>2</v>
      </c>
      <c r="C196" s="69">
        <v>78.227202101921151</v>
      </c>
      <c r="D196" s="69">
        <v>87.370860447931648</v>
      </c>
      <c r="E196" s="69">
        <v>92.735448588392416</v>
      </c>
      <c r="F196" s="69">
        <v>95.104269047701322</v>
      </c>
      <c r="G196" s="69">
        <v>82.491367508442124</v>
      </c>
      <c r="H196" s="69">
        <v>92.765867900307285</v>
      </c>
      <c r="I196" s="69">
        <v>98.591147727336519</v>
      </c>
      <c r="J196" s="69">
        <v>82.69490843104083</v>
      </c>
      <c r="K196" s="69">
        <v>80.781136332146659</v>
      </c>
      <c r="L196" s="69">
        <v>97.697844261389093</v>
      </c>
      <c r="M196" s="69">
        <v>11.300233057297419</v>
      </c>
      <c r="N196" s="69">
        <v>27.217901780493335</v>
      </c>
    </row>
    <row r="197" spans="1:14">
      <c r="A197" s="222" t="s">
        <v>261</v>
      </c>
      <c r="B197" s="223" t="s">
        <v>2</v>
      </c>
      <c r="C197" s="69">
        <v>19.063424950648475</v>
      </c>
      <c r="D197" s="69">
        <v>8.4284291138922978</v>
      </c>
      <c r="E197" s="69">
        <v>5.8625217630799069</v>
      </c>
      <c r="F197" s="69">
        <v>3.8644671827666217</v>
      </c>
      <c r="G197" s="69">
        <v>13.415113192002103</v>
      </c>
      <c r="H197" s="69">
        <v>0</v>
      </c>
      <c r="I197" s="69">
        <v>0</v>
      </c>
      <c r="J197" s="69">
        <v>15.681890210375284</v>
      </c>
      <c r="K197" s="69">
        <v>13.591794486910047</v>
      </c>
      <c r="L197" s="69">
        <v>0</v>
      </c>
      <c r="M197" s="69">
        <v>1.9216011201514516</v>
      </c>
      <c r="N197" s="69">
        <v>1.8506563012386754</v>
      </c>
    </row>
    <row r="198" spans="1:14">
      <c r="A198" s="222" t="s">
        <v>252</v>
      </c>
      <c r="B198" s="223" t="s">
        <v>2</v>
      </c>
      <c r="C198" s="69">
        <v>2.7093729474303778</v>
      </c>
      <c r="D198" s="69">
        <v>4.2007104381760518</v>
      </c>
      <c r="E198" s="69">
        <v>1.4020296485276542</v>
      </c>
      <c r="F198" s="69">
        <v>1.0312637695320483</v>
      </c>
      <c r="G198" s="69">
        <v>4.0935192995557639</v>
      </c>
      <c r="H198" s="69">
        <v>7.234132099692701</v>
      </c>
      <c r="I198" s="69">
        <v>1.4088522726634765</v>
      </c>
      <c r="J198" s="69">
        <v>1.6232013585839002</v>
      </c>
      <c r="K198" s="69">
        <v>5.6270691809432973</v>
      </c>
      <c r="L198" s="69">
        <v>2.3021557386109039</v>
      </c>
      <c r="M198" s="69">
        <v>86.778165822551117</v>
      </c>
      <c r="N198" s="69">
        <v>70.931441918267979</v>
      </c>
    </row>
    <row r="199" spans="1:14">
      <c r="A199" s="220" t="s">
        <v>184</v>
      </c>
      <c r="B199" s="221" t="s">
        <v>2</v>
      </c>
      <c r="C199" s="68">
        <v>100</v>
      </c>
      <c r="D199" s="68">
        <v>100</v>
      </c>
      <c r="E199" s="68">
        <v>100</v>
      </c>
      <c r="F199" s="68">
        <v>100</v>
      </c>
      <c r="G199" s="68">
        <v>100</v>
      </c>
      <c r="H199" s="68">
        <v>100</v>
      </c>
      <c r="I199" s="68">
        <v>100</v>
      </c>
      <c r="J199" s="68">
        <v>100</v>
      </c>
      <c r="K199" s="68">
        <v>100</v>
      </c>
      <c r="L199" s="68">
        <v>100</v>
      </c>
      <c r="M199" s="68">
        <v>100</v>
      </c>
      <c r="N199" s="68">
        <v>100</v>
      </c>
    </row>
    <row r="200" spans="1:14">
      <c r="A200" s="222" t="s">
        <v>262</v>
      </c>
      <c r="B200" s="223" t="s">
        <v>2</v>
      </c>
      <c r="C200" s="69">
        <v>13.781557221083979</v>
      </c>
      <c r="D200" s="69">
        <v>29.176315637634715</v>
      </c>
      <c r="E200" s="69">
        <v>22.099904491748909</v>
      </c>
      <c r="F200" s="69">
        <v>21.873754484391611</v>
      </c>
      <c r="G200" s="69">
        <v>16.51718062895414</v>
      </c>
      <c r="H200" s="69">
        <v>38.055427390160105</v>
      </c>
      <c r="I200" s="69">
        <v>22.323029788632468</v>
      </c>
      <c r="J200" s="69">
        <v>25.346949171238492</v>
      </c>
      <c r="K200" s="69">
        <v>6.8586734665453415</v>
      </c>
      <c r="L200" s="69">
        <v>7.4360715840378022</v>
      </c>
      <c r="M200" s="69">
        <v>2.4122436851526166</v>
      </c>
      <c r="N200" s="69">
        <v>6.4666563968782533</v>
      </c>
    </row>
    <row r="201" spans="1:14">
      <c r="A201" s="222" t="s">
        <v>276</v>
      </c>
      <c r="B201" s="223" t="s">
        <v>2</v>
      </c>
      <c r="C201" s="69">
        <v>13.862425570983069</v>
      </c>
      <c r="D201" s="69">
        <v>0</v>
      </c>
      <c r="E201" s="69">
        <v>0</v>
      </c>
      <c r="F201" s="69">
        <v>0</v>
      </c>
      <c r="G201" s="69">
        <v>0</v>
      </c>
      <c r="H201" s="69">
        <v>27.504937909984356</v>
      </c>
      <c r="I201" s="69">
        <v>21.648500390656856</v>
      </c>
      <c r="J201" s="69">
        <v>20.024685856319703</v>
      </c>
      <c r="K201" s="69">
        <v>4.8818504860244731</v>
      </c>
      <c r="L201" s="69">
        <v>4.4820274949179488</v>
      </c>
      <c r="M201" s="69">
        <v>1.4149508583693433</v>
      </c>
      <c r="N201" s="69">
        <v>3.5042121045015335</v>
      </c>
    </row>
    <row r="202" spans="1:14">
      <c r="A202" s="222" t="s">
        <v>264</v>
      </c>
      <c r="B202" s="223" t="s">
        <v>2</v>
      </c>
      <c r="C202" s="69">
        <v>1.2591650717788518</v>
      </c>
      <c r="D202" s="69">
        <v>2.3727040144511347</v>
      </c>
      <c r="E202" s="69">
        <v>1.949198742048518</v>
      </c>
      <c r="F202" s="69">
        <v>1.9634787249603849</v>
      </c>
      <c r="G202" s="69">
        <v>1.6080439414723728</v>
      </c>
      <c r="H202" s="69">
        <v>3.2109360247293521</v>
      </c>
      <c r="I202" s="69">
        <v>2.0599714982972759</v>
      </c>
      <c r="J202" s="69">
        <v>2.3933865642190404</v>
      </c>
      <c r="K202" s="69">
        <v>0.71115444837267705</v>
      </c>
      <c r="L202" s="69">
        <v>0.65678178237584595</v>
      </c>
      <c r="M202" s="69">
        <v>0.18736395649341994</v>
      </c>
      <c r="N202" s="69">
        <v>0.4812141959205819</v>
      </c>
    </row>
    <row r="203" spans="1:14">
      <c r="A203" s="222" t="s">
        <v>265</v>
      </c>
      <c r="B203" s="223" t="s">
        <v>2</v>
      </c>
      <c r="C203" s="69">
        <v>63.023277816524306</v>
      </c>
      <c r="D203" s="69">
        <v>63.133303269781905</v>
      </c>
      <c r="E203" s="69">
        <v>70.663111180406915</v>
      </c>
      <c r="F203" s="69">
        <v>70.094689705051223</v>
      </c>
      <c r="G203" s="69">
        <v>74.757120487895918</v>
      </c>
      <c r="H203" s="69">
        <v>24.027692656204426</v>
      </c>
      <c r="I203" s="69">
        <v>48.983929421396631</v>
      </c>
      <c r="J203" s="69">
        <v>45.34361413006674</v>
      </c>
      <c r="K203" s="69">
        <v>14.226770142958662</v>
      </c>
      <c r="L203" s="69">
        <v>3.6625729162097538</v>
      </c>
      <c r="M203" s="69">
        <v>52.487302778666454</v>
      </c>
      <c r="N203" s="69">
        <v>71.506729209142534</v>
      </c>
    </row>
    <row r="204" spans="1:14">
      <c r="A204" s="222" t="s">
        <v>266</v>
      </c>
      <c r="B204" s="223" t="s">
        <v>2</v>
      </c>
      <c r="C204" s="69" t="s">
        <v>267</v>
      </c>
      <c r="D204" s="69" t="s">
        <v>267</v>
      </c>
      <c r="E204" s="69" t="s">
        <v>267</v>
      </c>
      <c r="F204" s="69" t="s">
        <v>267</v>
      </c>
      <c r="G204" s="69" t="s">
        <v>267</v>
      </c>
      <c r="H204" s="69" t="s">
        <v>267</v>
      </c>
      <c r="I204" s="69" t="s">
        <v>267</v>
      </c>
      <c r="J204" s="69" t="s">
        <v>267</v>
      </c>
      <c r="K204" s="69" t="s">
        <v>267</v>
      </c>
      <c r="L204" s="69">
        <v>0.62006458796490416</v>
      </c>
      <c r="M204" s="69">
        <v>0.99338415708668704</v>
      </c>
      <c r="N204" s="69">
        <v>0.36658075298897447</v>
      </c>
    </row>
    <row r="205" spans="1:14">
      <c r="A205" s="226" t="s">
        <v>268</v>
      </c>
      <c r="B205" s="227" t="s">
        <v>2</v>
      </c>
      <c r="C205" s="74">
        <v>8.07357431962979</v>
      </c>
      <c r="D205" s="74">
        <v>5.3176770781322356</v>
      </c>
      <c r="E205" s="74">
        <v>5.2877855857956542</v>
      </c>
      <c r="F205" s="74">
        <v>6.0680770855968129</v>
      </c>
      <c r="G205" s="74">
        <v>7.1176549416775705</v>
      </c>
      <c r="H205" s="74">
        <v>7.2010060189217633</v>
      </c>
      <c r="I205" s="74">
        <v>4.9845689010167709</v>
      </c>
      <c r="J205" s="74">
        <v>6.8913642781560354</v>
      </c>
      <c r="K205" s="74">
        <v>73.321551456098817</v>
      </c>
      <c r="L205" s="74">
        <v>83.142481634493748</v>
      </c>
      <c r="M205" s="74">
        <v>42.50475456423149</v>
      </c>
      <c r="N205" s="74">
        <v>17.674607340568109</v>
      </c>
    </row>
    <row r="206" spans="1:14" ht="15">
      <c r="A206" s="205" t="s">
        <v>143</v>
      </c>
      <c r="B206" s="213"/>
      <c r="C206" s="213"/>
      <c r="D206" s="213"/>
      <c r="E206" s="213"/>
      <c r="F206" s="213"/>
      <c r="G206" s="213"/>
      <c r="H206" s="213"/>
      <c r="I206" s="213"/>
      <c r="J206" s="213"/>
      <c r="K206" s="213"/>
      <c r="L206" s="213"/>
      <c r="M206" s="213"/>
      <c r="N206" s="213"/>
    </row>
    <row r="207" spans="1:14">
      <c r="A207" s="3"/>
      <c r="B207" s="4"/>
      <c r="C207" s="5" t="s">
        <v>53</v>
      </c>
      <c r="D207" s="5" t="s">
        <v>54</v>
      </c>
      <c r="E207" s="5" t="s">
        <v>56</v>
      </c>
      <c r="F207" s="5" t="s">
        <v>71</v>
      </c>
      <c r="G207" s="5" t="s">
        <v>94</v>
      </c>
      <c r="H207" s="5" t="s">
        <v>99</v>
      </c>
      <c r="I207" s="5" t="s">
        <v>100</v>
      </c>
      <c r="J207" s="5" t="s">
        <v>101</v>
      </c>
      <c r="K207" s="5" t="s">
        <v>102</v>
      </c>
      <c r="L207" s="5" t="s">
        <v>122</v>
      </c>
      <c r="M207" s="5" t="s">
        <v>133</v>
      </c>
      <c r="N207" s="5" t="s">
        <v>135</v>
      </c>
    </row>
    <row r="208" spans="1:14">
      <c r="A208" s="220" t="s">
        <v>247</v>
      </c>
      <c r="B208" s="221" t="s">
        <v>2</v>
      </c>
      <c r="C208" s="68">
        <v>100</v>
      </c>
      <c r="D208" s="68">
        <v>100</v>
      </c>
      <c r="E208" s="68">
        <v>100</v>
      </c>
      <c r="F208" s="68">
        <v>100</v>
      </c>
      <c r="G208" s="68">
        <v>100</v>
      </c>
      <c r="H208" s="68">
        <v>100</v>
      </c>
      <c r="I208" s="68">
        <v>100</v>
      </c>
      <c r="J208" s="68">
        <v>100</v>
      </c>
      <c r="K208" s="68">
        <v>100</v>
      </c>
      <c r="L208" s="68">
        <v>100</v>
      </c>
      <c r="M208" s="68">
        <v>100</v>
      </c>
      <c r="N208" s="68">
        <v>100</v>
      </c>
    </row>
    <row r="209" spans="1:14">
      <c r="A209" s="222" t="s">
        <v>248</v>
      </c>
      <c r="B209" s="223" t="s">
        <v>2</v>
      </c>
      <c r="C209" s="69">
        <v>89.552272956412679</v>
      </c>
      <c r="D209" s="69">
        <v>95.592529444154195</v>
      </c>
      <c r="E209" s="69">
        <v>95.331656127809509</v>
      </c>
      <c r="F209" s="69">
        <v>94.462926019971036</v>
      </c>
      <c r="G209" s="69">
        <v>94.076861302296933</v>
      </c>
      <c r="H209" s="69">
        <v>95.85427308826381</v>
      </c>
      <c r="I209" s="69">
        <v>95.158048530605015</v>
      </c>
      <c r="J209" s="69">
        <v>94.446365430348621</v>
      </c>
      <c r="K209" s="69">
        <v>94.359304001379044</v>
      </c>
      <c r="L209" s="69">
        <v>96.875614285585016</v>
      </c>
      <c r="M209" s="69">
        <v>85.099353326246273</v>
      </c>
      <c r="N209" s="69">
        <v>83.434570590742283</v>
      </c>
    </row>
    <row r="210" spans="1:14">
      <c r="A210" s="222" t="s">
        <v>269</v>
      </c>
      <c r="B210" s="223" t="s">
        <v>2</v>
      </c>
      <c r="C210" s="69">
        <v>4.9756298560926435</v>
      </c>
      <c r="D210" s="69">
        <v>3.8461961549731591</v>
      </c>
      <c r="E210" s="69">
        <v>4.1401523184806788</v>
      </c>
      <c r="F210" s="69">
        <v>4.7984790937794468</v>
      </c>
      <c r="G210" s="69">
        <v>5.2222622368304332</v>
      </c>
      <c r="H210" s="69">
        <v>3.7364581869460691</v>
      </c>
      <c r="I210" s="69">
        <v>4.342524093781627</v>
      </c>
      <c r="J210" s="69">
        <v>4.0617526638445236</v>
      </c>
      <c r="K210" s="69">
        <v>4.9348326759553354</v>
      </c>
      <c r="L210" s="69">
        <v>2.7322139647375794</v>
      </c>
      <c r="M210" s="69">
        <v>2.5932293268579083</v>
      </c>
      <c r="N210" s="69">
        <v>3.0107934327969597</v>
      </c>
    </row>
    <row r="211" spans="1:14">
      <c r="A211" s="222" t="s">
        <v>270</v>
      </c>
      <c r="B211" s="223" t="s">
        <v>2</v>
      </c>
      <c r="C211" s="69">
        <v>5.1975839570101297</v>
      </c>
      <c r="D211" s="69">
        <v>0.52789655061757756</v>
      </c>
      <c r="E211" s="69">
        <v>0.45640140386591149</v>
      </c>
      <c r="F211" s="69">
        <v>0.63068374711774378</v>
      </c>
      <c r="G211" s="69">
        <v>0.56195228058607438</v>
      </c>
      <c r="H211" s="69">
        <v>0.33736132384516521</v>
      </c>
      <c r="I211" s="69">
        <v>0.40340369531991649</v>
      </c>
      <c r="J211" s="69">
        <v>1.3655036044166002</v>
      </c>
      <c r="K211" s="69">
        <v>0.50214795009287383</v>
      </c>
      <c r="L211" s="69">
        <v>0.30576743302745629</v>
      </c>
      <c r="M211" s="69">
        <v>12.272800621640108</v>
      </c>
      <c r="N211" s="69">
        <v>13.509694451960662</v>
      </c>
    </row>
    <row r="212" spans="1:14">
      <c r="A212" s="222" t="s">
        <v>271</v>
      </c>
      <c r="B212" s="223" t="s">
        <v>2</v>
      </c>
      <c r="C212" s="69">
        <v>0.27451323048453696</v>
      </c>
      <c r="D212" s="69">
        <v>3.3377850255071818E-2</v>
      </c>
      <c r="E212" s="69">
        <v>7.1790149843910023E-2</v>
      </c>
      <c r="F212" s="69">
        <v>0.10791113913177222</v>
      </c>
      <c r="G212" s="69">
        <v>0.13892418028656203</v>
      </c>
      <c r="H212" s="69">
        <v>7.1907400944949657E-2</v>
      </c>
      <c r="I212" s="69">
        <v>9.6023680293458494E-2</v>
      </c>
      <c r="J212" s="69">
        <v>0.12637830139025333</v>
      </c>
      <c r="K212" s="69">
        <v>0.20371537257272576</v>
      </c>
      <c r="L212" s="69">
        <v>8.6404316649960636E-2</v>
      </c>
      <c r="M212" s="69">
        <v>3.461672525569149E-2</v>
      </c>
      <c r="N212" s="69">
        <v>4.4941524500047701E-2</v>
      </c>
    </row>
    <row r="213" spans="1:14">
      <c r="A213" s="220" t="s">
        <v>253</v>
      </c>
      <c r="B213" s="221" t="s">
        <v>2</v>
      </c>
      <c r="C213" s="68">
        <v>100</v>
      </c>
      <c r="D213" s="68">
        <v>100</v>
      </c>
      <c r="E213" s="68">
        <v>100</v>
      </c>
      <c r="F213" s="68">
        <v>100</v>
      </c>
      <c r="G213" s="68">
        <v>100</v>
      </c>
      <c r="H213" s="68">
        <v>100</v>
      </c>
      <c r="I213" s="68">
        <v>100</v>
      </c>
      <c r="J213" s="68">
        <v>100</v>
      </c>
      <c r="K213" s="68">
        <v>100</v>
      </c>
      <c r="L213" s="68">
        <v>100</v>
      </c>
      <c r="M213" s="68">
        <v>100</v>
      </c>
      <c r="N213" s="68">
        <v>100</v>
      </c>
    </row>
    <row r="214" spans="1:14">
      <c r="A214" s="222" t="s">
        <v>272</v>
      </c>
      <c r="B214" s="223" t="s">
        <v>2</v>
      </c>
      <c r="C214" s="69">
        <v>96.120161983342172</v>
      </c>
      <c r="D214" s="69">
        <v>94.614228083428912</v>
      </c>
      <c r="E214" s="69">
        <v>96.576629055144636</v>
      </c>
      <c r="F214" s="69">
        <v>95.516326085134665</v>
      </c>
      <c r="G214" s="69">
        <v>95.612113549344599</v>
      </c>
      <c r="H214" s="69">
        <v>95.6078461065525</v>
      </c>
      <c r="I214" s="69">
        <v>95.776588016691818</v>
      </c>
      <c r="J214" s="69">
        <v>96.02753424895468</v>
      </c>
      <c r="K214" s="69">
        <v>95.778454236596431</v>
      </c>
      <c r="L214" s="69">
        <v>93.778228697257489</v>
      </c>
      <c r="M214" s="69">
        <v>94.471729950621537</v>
      </c>
      <c r="N214" s="69">
        <v>94.695496003723775</v>
      </c>
    </row>
    <row r="215" spans="1:14">
      <c r="A215" s="222" t="s">
        <v>273</v>
      </c>
      <c r="B215" s="223" t="s">
        <v>2</v>
      </c>
      <c r="C215" s="69">
        <v>2.7713428894237992</v>
      </c>
      <c r="D215" s="69">
        <v>4.3135538512687237</v>
      </c>
      <c r="E215" s="69">
        <v>2.3747424228390468</v>
      </c>
      <c r="F215" s="69">
        <v>3.3498357445442202</v>
      </c>
      <c r="G215" s="69">
        <v>2.9241567619820543</v>
      </c>
      <c r="H215" s="69">
        <v>3.3668102864971572</v>
      </c>
      <c r="I215" s="69">
        <v>3.2274476624616204</v>
      </c>
      <c r="J215" s="69">
        <v>2.9386503694689847</v>
      </c>
      <c r="K215" s="69">
        <v>2.7661620858354223</v>
      </c>
      <c r="L215" s="69">
        <v>4.0230200452391314</v>
      </c>
      <c r="M215" s="69">
        <v>4.2144482933918299</v>
      </c>
      <c r="N215" s="69">
        <v>3.9799416929642306</v>
      </c>
    </row>
    <row r="216" spans="1:14">
      <c r="A216" s="222" t="s">
        <v>274</v>
      </c>
      <c r="B216" s="223" t="s">
        <v>2</v>
      </c>
      <c r="C216" s="69">
        <v>0.74723631213470465</v>
      </c>
      <c r="D216" s="69">
        <v>0.82005434948139844</v>
      </c>
      <c r="E216" s="69">
        <v>0.80774846031303971</v>
      </c>
      <c r="F216" s="69">
        <v>0.83098412542131994</v>
      </c>
      <c r="G216" s="69">
        <v>0.77557206637922582</v>
      </c>
      <c r="H216" s="69">
        <v>0.81564746426351231</v>
      </c>
      <c r="I216" s="69">
        <v>0.78958834970006486</v>
      </c>
      <c r="J216" s="69">
        <v>0.80310142738962698</v>
      </c>
      <c r="K216" s="69">
        <v>0.83846974153114395</v>
      </c>
      <c r="L216" s="69">
        <v>0.81954466387602132</v>
      </c>
      <c r="M216" s="69">
        <v>0.85900207825608321</v>
      </c>
      <c r="N216" s="69">
        <v>0.82226618568225551</v>
      </c>
    </row>
    <row r="217" spans="1:14">
      <c r="A217" s="226" t="s">
        <v>275</v>
      </c>
      <c r="B217" s="227" t="s">
        <v>2</v>
      </c>
      <c r="C217" s="74">
        <v>0.36125881509933794</v>
      </c>
      <c r="D217" s="74">
        <v>0.25216371582095115</v>
      </c>
      <c r="E217" s="74">
        <v>0.24088006170327561</v>
      </c>
      <c r="F217" s="74">
        <v>0.3028540448997955</v>
      </c>
      <c r="G217" s="74">
        <v>0.68815762229412991</v>
      </c>
      <c r="H217" s="74">
        <v>0.20969614268683237</v>
      </c>
      <c r="I217" s="74">
        <v>0.20637597114649334</v>
      </c>
      <c r="J217" s="74">
        <v>0.23071395418671806</v>
      </c>
      <c r="K217" s="74">
        <v>0.61691393603700295</v>
      </c>
      <c r="L217" s="74">
        <v>1.3792065936273545</v>
      </c>
      <c r="M217" s="74">
        <v>0.45481967773055132</v>
      </c>
      <c r="N217" s="74">
        <v>0.50229611762972692</v>
      </c>
    </row>
  </sheetData>
  <conditionalFormatting sqref="C112:N124">
    <cfRule type="cellIs" dxfId="117" priority="19" operator="greaterThan">
      <formula>300</formula>
    </cfRule>
  </conditionalFormatting>
  <conditionalFormatting sqref="C60:N70">
    <cfRule type="cellIs" dxfId="116" priority="26" operator="notBetween">
      <formula>-300</formula>
      <formula>300</formula>
    </cfRule>
  </conditionalFormatting>
  <conditionalFormatting sqref="C85:N95">
    <cfRule type="cellIs" dxfId="115" priority="24" operator="notBetween">
      <formula>-300</formula>
      <formula>300</formula>
    </cfRule>
  </conditionalFormatting>
  <conditionalFormatting sqref="C73:N82">
    <cfRule type="cellIs" dxfId="114" priority="25" operator="notBetween">
      <formula>-300</formula>
      <formula>300</formula>
    </cfRule>
  </conditionalFormatting>
  <conditionalFormatting sqref="C98:N107">
    <cfRule type="cellIs" dxfId="113" priority="23" operator="notBetween">
      <formula>-300</formula>
      <formula>300</formula>
    </cfRule>
  </conditionalFormatting>
  <conditionalFormatting sqref="C112:N124">
    <cfRule type="cellIs" dxfId="112" priority="21" operator="greaterThan">
      <formula>"300&lt; ""*"""</formula>
    </cfRule>
    <cfRule type="cellIs" dxfId="111" priority="22" operator="greaterThan">
      <formula>300</formula>
    </cfRule>
  </conditionalFormatting>
  <conditionalFormatting sqref="C112:N124">
    <cfRule type="cellIs" dxfId="110" priority="20" operator="greaterThan">
      <formula>300</formula>
    </cfRule>
  </conditionalFormatting>
  <conditionalFormatting sqref="C112:N124">
    <cfRule type="cellIs" dxfId="109" priority="17" operator="notBetween">
      <formula>300</formula>
      <formula>-300</formula>
    </cfRule>
    <cfRule type="cellIs" dxfId="108" priority="18" operator="notBetween">
      <formula>-300</formula>
      <formula>300</formula>
    </cfRule>
  </conditionalFormatting>
  <conditionalFormatting sqref="C127:N137">
    <cfRule type="cellIs" dxfId="107" priority="14" operator="greaterThan">
      <formula>300</formula>
    </cfRule>
  </conditionalFormatting>
  <conditionalFormatting sqref="C127:N137">
    <cfRule type="cellIs" dxfId="106" priority="15" operator="greaterThan">
      <formula>"300&lt; ""*"""</formula>
    </cfRule>
    <cfRule type="cellIs" dxfId="105" priority="16" operator="greaterThan">
      <formula>300</formula>
    </cfRule>
  </conditionalFormatting>
  <conditionalFormatting sqref="C127:N137">
    <cfRule type="cellIs" dxfId="104" priority="12" operator="notBetween">
      <formula>300</formula>
      <formula>-300</formula>
    </cfRule>
    <cfRule type="cellIs" dxfId="103" priority="13" operator="notBetween">
      <formula>-300</formula>
      <formula>300</formula>
    </cfRule>
  </conditionalFormatting>
  <conditionalFormatting sqref="C140:N151">
    <cfRule type="cellIs" dxfId="102" priority="8" operator="greaterThan">
      <formula>300</formula>
    </cfRule>
  </conditionalFormatting>
  <conditionalFormatting sqref="C140:N151">
    <cfRule type="cellIs" dxfId="101" priority="10" operator="greaterThan">
      <formula>"300&lt; ""*"""</formula>
    </cfRule>
    <cfRule type="cellIs" dxfId="100" priority="11" operator="greaterThan">
      <formula>300</formula>
    </cfRule>
  </conditionalFormatting>
  <conditionalFormatting sqref="C140:N151">
    <cfRule type="cellIs" dxfId="99" priority="9" operator="greaterThan">
      <formula>300</formula>
    </cfRule>
  </conditionalFormatting>
  <conditionalFormatting sqref="C140:N151">
    <cfRule type="cellIs" dxfId="98" priority="6" operator="notBetween">
      <formula>300</formula>
      <formula>-300</formula>
    </cfRule>
    <cfRule type="cellIs" dxfId="97" priority="7" operator="notBetween">
      <formula>-300</formula>
      <formula>300</formula>
    </cfRule>
  </conditionalFormatting>
  <conditionalFormatting sqref="C154:N164">
    <cfRule type="cellIs" dxfId="96" priority="3" operator="greaterThan">
      <formula>300</formula>
    </cfRule>
  </conditionalFormatting>
  <conditionalFormatting sqref="C154:N164">
    <cfRule type="cellIs" dxfId="95" priority="4" operator="greaterThan">
      <formula>"300&lt; ""*"""</formula>
    </cfRule>
    <cfRule type="cellIs" dxfId="94" priority="5" operator="greaterThan">
      <formula>300</formula>
    </cfRule>
  </conditionalFormatting>
  <conditionalFormatting sqref="C154:N164">
    <cfRule type="cellIs" dxfId="93" priority="1" operator="notBetween">
      <formula>300</formula>
      <formula>-300</formula>
    </cfRule>
    <cfRule type="cellIs" dxfId="92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&amp;L&amp;K00-031Informacja kwartalna  
Nr 1 / 2021
&amp;R&amp;K00-031&amp;P+22
</oddFooter>
  </headerFooter>
  <rowBreaks count="3" manualBreakCount="3">
    <brk id="56" max="16383" man="1"/>
    <brk id="108" max="16383" man="1"/>
    <brk id="1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view="pageBreakPreview" topLeftCell="A133" zoomScaleNormal="100" zoomScaleSheetLayoutView="100" workbookViewId="0">
      <selection activeCell="F148" sqref="F148"/>
    </sheetView>
  </sheetViews>
  <sheetFormatPr defaultRowHeight="12.75"/>
  <cols>
    <col min="1" max="1" width="43" customWidth="1"/>
    <col min="3" max="9" width="11.7109375" customWidth="1"/>
  </cols>
  <sheetData>
    <row r="1" spans="1:9" ht="30" customHeight="1">
      <c r="A1" s="232" t="s">
        <v>159</v>
      </c>
      <c r="B1" s="206"/>
      <c r="C1" s="206"/>
      <c r="D1" s="206"/>
      <c r="E1" s="206"/>
      <c r="F1" s="206"/>
      <c r="G1" s="206"/>
      <c r="H1" s="206"/>
      <c r="I1" s="237"/>
    </row>
    <row r="2" spans="1:9" ht="15">
      <c r="A2" s="207" t="s">
        <v>160</v>
      </c>
      <c r="B2" s="238"/>
      <c r="C2" s="238"/>
      <c r="D2" s="238"/>
      <c r="E2" s="238"/>
      <c r="F2" s="238"/>
      <c r="G2" s="238"/>
      <c r="H2" s="238"/>
      <c r="I2" s="238"/>
    </row>
    <row r="3" spans="1:9">
      <c r="A3" s="36"/>
      <c r="B3" s="37"/>
      <c r="C3" s="76">
        <v>41275</v>
      </c>
      <c r="D3" s="76">
        <v>41640</v>
      </c>
      <c r="E3" s="76">
        <v>42005</v>
      </c>
      <c r="F3" s="76">
        <v>42370</v>
      </c>
      <c r="G3" s="76">
        <v>42736</v>
      </c>
      <c r="H3" s="76">
        <v>43101</v>
      </c>
      <c r="I3" s="76">
        <v>43466</v>
      </c>
    </row>
    <row r="4" spans="1:9">
      <c r="A4" s="1" t="s">
        <v>247</v>
      </c>
      <c r="B4" s="6" t="s">
        <v>38</v>
      </c>
      <c r="C4" s="68">
        <v>191480.88600000003</v>
      </c>
      <c r="D4" s="68">
        <v>186565.99100000001</v>
      </c>
      <c r="E4" s="68">
        <v>196114.77799999999</v>
      </c>
      <c r="F4" s="68">
        <v>208678.133</v>
      </c>
      <c r="G4" s="68">
        <v>260715.60199999998</v>
      </c>
      <c r="H4" s="68">
        <v>238403.45699999999</v>
      </c>
      <c r="I4" s="68">
        <v>244981.50700000001</v>
      </c>
    </row>
    <row r="5" spans="1:9">
      <c r="A5" s="9" t="s">
        <v>248</v>
      </c>
      <c r="B5" s="10" t="s">
        <v>38</v>
      </c>
      <c r="C5" s="69">
        <v>128232.753</v>
      </c>
      <c r="D5" s="69">
        <v>132111.43400000001</v>
      </c>
      <c r="E5" s="69">
        <v>144163.51800000001</v>
      </c>
      <c r="F5" s="69">
        <v>153202.79999999999</v>
      </c>
      <c r="G5" s="69">
        <v>166661.61800000002</v>
      </c>
      <c r="H5" s="69">
        <v>182048.69500000001</v>
      </c>
      <c r="I5" s="69">
        <v>187161.747</v>
      </c>
    </row>
    <row r="6" spans="1:9">
      <c r="A6" s="9" t="s">
        <v>249</v>
      </c>
      <c r="B6" s="10" t="s">
        <v>38</v>
      </c>
      <c r="C6" s="69">
        <v>37113.909999999996</v>
      </c>
      <c r="D6" s="69">
        <v>30362.793000000001</v>
      </c>
      <c r="E6" s="69">
        <v>42065.654000000002</v>
      </c>
      <c r="F6" s="69">
        <v>44847.768000000004</v>
      </c>
      <c r="G6" s="69">
        <v>40978.663</v>
      </c>
      <c r="H6" s="69">
        <v>35822.723000000005</v>
      </c>
      <c r="I6" s="69">
        <v>49390.438000000002</v>
      </c>
    </row>
    <row r="7" spans="1:9">
      <c r="A7" s="9" t="s">
        <v>250</v>
      </c>
      <c r="B7" s="10" t="s">
        <v>38</v>
      </c>
      <c r="C7" s="69">
        <v>10728.472</v>
      </c>
      <c r="D7" s="69">
        <v>8269.0590000000011</v>
      </c>
      <c r="E7" s="69">
        <v>3098.3809999999999</v>
      </c>
      <c r="F7" s="69">
        <v>3162.3070000000002</v>
      </c>
      <c r="G7" s="69">
        <v>3235.3070000000002</v>
      </c>
      <c r="H7" s="69">
        <v>3304.1320000000001</v>
      </c>
      <c r="I7" s="69">
        <v>0</v>
      </c>
    </row>
    <row r="8" spans="1:9">
      <c r="A8" s="9" t="s">
        <v>251</v>
      </c>
      <c r="B8" s="10" t="s">
        <v>38</v>
      </c>
      <c r="C8" s="69">
        <v>2500</v>
      </c>
      <c r="D8" s="69">
        <v>2500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</row>
    <row r="9" spans="1:9">
      <c r="A9" s="9" t="s">
        <v>252</v>
      </c>
      <c r="B9" s="10" t="s">
        <v>38</v>
      </c>
      <c r="C9" s="69">
        <v>12905.750999999998</v>
      </c>
      <c r="D9" s="69">
        <v>13322.705</v>
      </c>
      <c r="E9" s="69">
        <v>6787.2250000000004</v>
      </c>
      <c r="F9" s="69">
        <v>7465.2580000000007</v>
      </c>
      <c r="G9" s="69">
        <v>49840.013999999996</v>
      </c>
      <c r="H9" s="69">
        <v>17227.906999999999</v>
      </c>
      <c r="I9" s="69">
        <v>8429.3219999999983</v>
      </c>
    </row>
    <row r="10" spans="1:9">
      <c r="A10" s="1" t="s">
        <v>253</v>
      </c>
      <c r="B10" s="6" t="s">
        <v>38</v>
      </c>
      <c r="C10" s="68">
        <v>204381.19200000001</v>
      </c>
      <c r="D10" s="68">
        <v>192266.39299999998</v>
      </c>
      <c r="E10" s="68">
        <v>201717.42</v>
      </c>
      <c r="F10" s="68">
        <v>208074.97500000001</v>
      </c>
      <c r="G10" s="68">
        <v>217585.16</v>
      </c>
      <c r="H10" s="68">
        <v>231600.14499999999</v>
      </c>
      <c r="I10" s="68">
        <v>246260.36600000001</v>
      </c>
    </row>
    <row r="11" spans="1:9">
      <c r="A11" s="9" t="s">
        <v>254</v>
      </c>
      <c r="B11" s="10" t="s">
        <v>38</v>
      </c>
      <c r="C11" s="69">
        <v>180171.576</v>
      </c>
      <c r="D11" s="69">
        <v>188090.06899999999</v>
      </c>
      <c r="E11" s="69">
        <v>195851.58600000001</v>
      </c>
      <c r="F11" s="69">
        <v>201610.35399999999</v>
      </c>
      <c r="G11" s="69">
        <v>209080.38699999999</v>
      </c>
      <c r="H11" s="69">
        <v>225793.97499999998</v>
      </c>
      <c r="I11" s="69">
        <v>240595.935</v>
      </c>
    </row>
    <row r="12" spans="1:9" hidden="1">
      <c r="A12" s="9" t="s">
        <v>255</v>
      </c>
      <c r="B12" s="10" t="s">
        <v>38</v>
      </c>
      <c r="C12" s="69" t="s">
        <v>267</v>
      </c>
      <c r="D12" s="69" t="s">
        <v>267</v>
      </c>
      <c r="E12" s="69" t="s">
        <v>267</v>
      </c>
      <c r="F12" s="69" t="s">
        <v>267</v>
      </c>
      <c r="G12" s="69" t="s">
        <v>267</v>
      </c>
      <c r="H12" s="69" t="s">
        <v>267</v>
      </c>
      <c r="I12" s="69" t="s">
        <v>267</v>
      </c>
    </row>
    <row r="13" spans="1:9" hidden="1">
      <c r="A13" s="9" t="s">
        <v>256</v>
      </c>
      <c r="B13" s="10" t="s">
        <v>38</v>
      </c>
      <c r="C13" s="69" t="s">
        <v>267</v>
      </c>
      <c r="D13" s="69" t="s">
        <v>267</v>
      </c>
      <c r="E13" s="69" t="s">
        <v>267</v>
      </c>
      <c r="F13" s="69" t="s">
        <v>267</v>
      </c>
      <c r="G13" s="69" t="s">
        <v>267</v>
      </c>
      <c r="H13" s="69" t="s">
        <v>267</v>
      </c>
      <c r="I13" s="69" t="s">
        <v>267</v>
      </c>
    </row>
    <row r="14" spans="1:9">
      <c r="A14" s="9" t="s">
        <v>257</v>
      </c>
      <c r="B14" s="10" t="s">
        <v>38</v>
      </c>
      <c r="C14" s="69">
        <v>3430</v>
      </c>
      <c r="D14" s="69">
        <v>3430</v>
      </c>
      <c r="E14" s="69">
        <v>3430</v>
      </c>
      <c r="F14" s="69">
        <v>3573</v>
      </c>
      <c r="G14" s="69">
        <v>3607.4989999999998</v>
      </c>
      <c r="H14" s="69">
        <v>3705.4990000000003</v>
      </c>
      <c r="I14" s="69">
        <v>3865.4989999999998</v>
      </c>
    </row>
    <row r="15" spans="1:9">
      <c r="A15" s="9" t="s">
        <v>258</v>
      </c>
      <c r="B15" s="10" t="s">
        <v>38</v>
      </c>
      <c r="C15" s="69">
        <v>20779.615999999998</v>
      </c>
      <c r="D15" s="69">
        <v>746.32399999999996</v>
      </c>
      <c r="E15" s="69">
        <v>2435.8339999999998</v>
      </c>
      <c r="F15" s="69">
        <v>2891.6210000000001</v>
      </c>
      <c r="G15" s="69">
        <v>4897.2740000000003</v>
      </c>
      <c r="H15" s="69">
        <v>2100.6710000000003</v>
      </c>
      <c r="I15" s="69">
        <v>1798.9320000000002</v>
      </c>
    </row>
    <row r="16" spans="1:9">
      <c r="A16" s="71" t="s">
        <v>190</v>
      </c>
      <c r="B16" s="43" t="s">
        <v>38</v>
      </c>
      <c r="C16" s="72">
        <v>-12900.305999999971</v>
      </c>
      <c r="D16" s="72">
        <v>-5700.4019999999964</v>
      </c>
      <c r="E16" s="72">
        <v>-5602.6420000000035</v>
      </c>
      <c r="F16" s="72">
        <v>603.15800000000763</v>
      </c>
      <c r="G16" s="72">
        <v>43130.441999999988</v>
      </c>
      <c r="H16" s="72">
        <v>6803.3120000000054</v>
      </c>
      <c r="I16" s="72">
        <v>-1278.8589999999829</v>
      </c>
    </row>
    <row r="17" spans="1:9" ht="15">
      <c r="A17" s="207" t="s">
        <v>161</v>
      </c>
      <c r="B17" s="238"/>
      <c r="C17" s="238"/>
      <c r="D17" s="238"/>
      <c r="E17" s="238"/>
      <c r="F17" s="238"/>
      <c r="G17" s="238"/>
      <c r="H17" s="238"/>
      <c r="I17" s="238"/>
    </row>
    <row r="18" spans="1:9">
      <c r="A18" s="36"/>
      <c r="B18" s="37"/>
      <c r="C18" s="76">
        <v>41275</v>
      </c>
      <c r="D18" s="76">
        <v>41640</v>
      </c>
      <c r="E18" s="76">
        <v>42005</v>
      </c>
      <c r="F18" s="76">
        <v>42370</v>
      </c>
      <c r="G18" s="76">
        <v>42736</v>
      </c>
      <c r="H18" s="76">
        <v>43101</v>
      </c>
      <c r="I18" s="76">
        <v>43466</v>
      </c>
    </row>
    <row r="19" spans="1:9">
      <c r="A19" s="1" t="s">
        <v>247</v>
      </c>
      <c r="B19" s="6" t="s">
        <v>38</v>
      </c>
      <c r="C19" s="68">
        <v>17446.205999999998</v>
      </c>
      <c r="D19" s="68">
        <v>19527.722000000002</v>
      </c>
      <c r="E19" s="68">
        <v>20385.173999999999</v>
      </c>
      <c r="F19" s="68">
        <v>19598.054999999997</v>
      </c>
      <c r="G19" s="68">
        <v>19878.002999999997</v>
      </c>
      <c r="H19" s="68">
        <v>20164.599999999999</v>
      </c>
      <c r="I19" s="68">
        <v>21453.643</v>
      </c>
    </row>
    <row r="20" spans="1:9">
      <c r="A20" s="9" t="s">
        <v>248</v>
      </c>
      <c r="B20" s="10" t="s">
        <v>38</v>
      </c>
      <c r="C20" s="69">
        <v>1530.075</v>
      </c>
      <c r="D20" s="69">
        <v>1464.037</v>
      </c>
      <c r="E20" s="69">
        <v>1461.8610000000001</v>
      </c>
      <c r="F20" s="69">
        <v>1428.979</v>
      </c>
      <c r="G20" s="69">
        <v>1390.4399999999998</v>
      </c>
      <c r="H20" s="69">
        <v>1370.597</v>
      </c>
      <c r="I20" s="69">
        <v>1370.7350000000001</v>
      </c>
    </row>
    <row r="21" spans="1:9">
      <c r="A21" s="9" t="s">
        <v>249</v>
      </c>
      <c r="B21" s="10" t="s">
        <v>38</v>
      </c>
      <c r="C21" s="69">
        <v>15853.053</v>
      </c>
      <c r="D21" s="69">
        <v>16095.770999999999</v>
      </c>
      <c r="E21" s="69">
        <v>17037.381000000001</v>
      </c>
      <c r="F21" s="69">
        <v>16372.962999999998</v>
      </c>
      <c r="G21" s="69">
        <v>16684.841</v>
      </c>
      <c r="H21" s="69">
        <v>17098.98</v>
      </c>
      <c r="I21" s="69">
        <v>18510.830999999998</v>
      </c>
    </row>
    <row r="22" spans="1:9">
      <c r="A22" s="9" t="s">
        <v>252</v>
      </c>
      <c r="B22" s="10" t="s">
        <v>38</v>
      </c>
      <c r="C22" s="69">
        <v>63.077999999999996</v>
      </c>
      <c r="D22" s="69">
        <v>1967.914</v>
      </c>
      <c r="E22" s="69">
        <v>1885.9320000000002</v>
      </c>
      <c r="F22" s="69">
        <v>1796.1130000000001</v>
      </c>
      <c r="G22" s="69">
        <v>1802.7220000000002</v>
      </c>
      <c r="H22" s="69">
        <v>1695.0229999999997</v>
      </c>
      <c r="I22" s="69">
        <v>1572.077</v>
      </c>
    </row>
    <row r="23" spans="1:9">
      <c r="A23" s="1" t="s">
        <v>253</v>
      </c>
      <c r="B23" s="6" t="s">
        <v>38</v>
      </c>
      <c r="C23" s="68">
        <v>17557.853999999999</v>
      </c>
      <c r="D23" s="68">
        <v>16893.019000000004</v>
      </c>
      <c r="E23" s="68">
        <v>19865.851000000002</v>
      </c>
      <c r="F23" s="68">
        <v>19967.006000000001</v>
      </c>
      <c r="G23" s="68">
        <v>20002.434999999998</v>
      </c>
      <c r="H23" s="68">
        <v>20163.719000000001</v>
      </c>
      <c r="I23" s="68">
        <v>21664.192999999999</v>
      </c>
    </row>
    <row r="24" spans="1:9">
      <c r="A24" s="9" t="s">
        <v>254</v>
      </c>
      <c r="B24" s="10" t="s">
        <v>38</v>
      </c>
      <c r="C24" s="69">
        <v>17102.253999999997</v>
      </c>
      <c r="D24" s="69">
        <v>16436.419000000002</v>
      </c>
      <c r="E24" s="69">
        <v>17576.350000000002</v>
      </c>
      <c r="F24" s="69">
        <v>17785.776999999998</v>
      </c>
      <c r="G24" s="69">
        <v>17864.630999999998</v>
      </c>
      <c r="H24" s="69">
        <v>18065.48</v>
      </c>
      <c r="I24" s="69">
        <v>19646.305</v>
      </c>
    </row>
    <row r="25" spans="1:9">
      <c r="A25" s="9" t="s">
        <v>255</v>
      </c>
      <c r="B25" s="10" t="s">
        <v>38</v>
      </c>
      <c r="C25" s="69">
        <v>15126.893</v>
      </c>
      <c r="D25" s="69">
        <v>14478.621000000001</v>
      </c>
      <c r="E25" s="69">
        <v>14969.215</v>
      </c>
      <c r="F25" s="69">
        <v>15039.120999999999</v>
      </c>
      <c r="G25" s="69">
        <v>15063.474</v>
      </c>
      <c r="H25" s="69">
        <v>15245.369999999999</v>
      </c>
      <c r="I25" s="69">
        <v>16824.280000000002</v>
      </c>
    </row>
    <row r="26" spans="1:9">
      <c r="A26" s="9" t="s">
        <v>259</v>
      </c>
      <c r="B26" s="10" t="s">
        <v>38</v>
      </c>
      <c r="C26" s="69">
        <v>1750.182</v>
      </c>
      <c r="D26" s="69">
        <v>1750.915</v>
      </c>
      <c r="E26" s="69">
        <v>1753.3719999999998</v>
      </c>
      <c r="F26" s="69">
        <v>1754.7939999999999</v>
      </c>
      <c r="G26" s="69">
        <v>1757.211</v>
      </c>
      <c r="H26" s="69">
        <v>1759.9080000000001</v>
      </c>
      <c r="I26" s="69">
        <v>1760.4550000000002</v>
      </c>
    </row>
    <row r="27" spans="1:9">
      <c r="A27" s="9" t="s">
        <v>260</v>
      </c>
      <c r="B27" s="10" t="s">
        <v>38</v>
      </c>
      <c r="C27" s="69">
        <v>222.33500000000001</v>
      </c>
      <c r="D27" s="69">
        <v>206.88300000000001</v>
      </c>
      <c r="E27" s="69">
        <v>853.7630000000014</v>
      </c>
      <c r="F27" s="69">
        <v>991.86199999999985</v>
      </c>
      <c r="G27" s="69">
        <v>1043.9460000000001</v>
      </c>
      <c r="H27" s="69">
        <v>1060.202</v>
      </c>
      <c r="I27" s="69">
        <v>1061.57</v>
      </c>
    </row>
    <row r="28" spans="1:9">
      <c r="A28" s="9" t="s">
        <v>280</v>
      </c>
      <c r="B28" s="10" t="s">
        <v>38</v>
      </c>
      <c r="C28" s="69">
        <v>455.6</v>
      </c>
      <c r="D28" s="69">
        <v>456.6</v>
      </c>
      <c r="E28" s="69">
        <v>456.6</v>
      </c>
      <c r="F28" s="69">
        <v>481.916</v>
      </c>
      <c r="G28" s="69">
        <v>495.8</v>
      </c>
      <c r="H28" s="69">
        <v>533.34499999999991</v>
      </c>
      <c r="I28" s="69">
        <v>574.52800000000002</v>
      </c>
    </row>
    <row r="29" spans="1:9">
      <c r="A29" s="9" t="s">
        <v>252</v>
      </c>
      <c r="B29" s="10" t="s">
        <v>38</v>
      </c>
      <c r="C29" s="69" t="s">
        <v>267</v>
      </c>
      <c r="D29" s="69">
        <v>2568.337</v>
      </c>
      <c r="E29" s="69">
        <v>1832.9010000000001</v>
      </c>
      <c r="F29" s="69">
        <v>1699.3130000000001</v>
      </c>
      <c r="G29" s="69">
        <v>1642.0039999999999</v>
      </c>
      <c r="H29" s="69">
        <v>1564.894</v>
      </c>
      <c r="I29" s="69">
        <v>1443.36</v>
      </c>
    </row>
    <row r="30" spans="1:9">
      <c r="A30" s="71" t="s">
        <v>190</v>
      </c>
      <c r="B30" s="43" t="s">
        <v>38</v>
      </c>
      <c r="C30" s="72">
        <v>-111.64799999999886</v>
      </c>
      <c r="D30" s="72">
        <v>2634.7029999999982</v>
      </c>
      <c r="E30" s="72">
        <v>519.32299999999645</v>
      </c>
      <c r="F30" s="72">
        <v>-368.95100000000627</v>
      </c>
      <c r="G30" s="72">
        <v>-124.43200000000232</v>
      </c>
      <c r="H30" s="72">
        <v>0.88099999999968759</v>
      </c>
      <c r="I30" s="72">
        <v>-210.55000000000135</v>
      </c>
    </row>
    <row r="31" spans="1:9" ht="15">
      <c r="A31" s="207" t="s">
        <v>162</v>
      </c>
      <c r="B31" s="238"/>
      <c r="C31" s="238"/>
      <c r="D31" s="238"/>
      <c r="E31" s="238"/>
      <c r="F31" s="238"/>
      <c r="G31" s="238"/>
      <c r="H31" s="238"/>
      <c r="I31" s="238"/>
    </row>
    <row r="32" spans="1:9">
      <c r="A32" s="36"/>
      <c r="B32" s="37"/>
      <c r="C32" s="76">
        <v>41275</v>
      </c>
      <c r="D32" s="76">
        <v>41640</v>
      </c>
      <c r="E32" s="76">
        <v>42005</v>
      </c>
      <c r="F32" s="76">
        <v>42370</v>
      </c>
      <c r="G32" s="76">
        <v>42736</v>
      </c>
      <c r="H32" s="76">
        <v>43101</v>
      </c>
      <c r="I32" s="76">
        <v>43466</v>
      </c>
    </row>
    <row r="33" spans="1:9">
      <c r="A33" s="1" t="s">
        <v>247</v>
      </c>
      <c r="B33" s="6" t="s">
        <v>38</v>
      </c>
      <c r="C33" s="68">
        <v>10087.529200000001</v>
      </c>
      <c r="D33" s="68">
        <v>10934.67</v>
      </c>
      <c r="E33" s="68">
        <v>10022.143239999999</v>
      </c>
      <c r="F33" s="68">
        <v>12136.9244</v>
      </c>
      <c r="G33" s="68">
        <v>13169.570099999999</v>
      </c>
      <c r="H33" s="68">
        <v>14115.6013</v>
      </c>
      <c r="I33" s="68">
        <v>14711.302399999999</v>
      </c>
    </row>
    <row r="34" spans="1:9">
      <c r="A34" s="9" t="s">
        <v>248</v>
      </c>
      <c r="B34" s="10" t="s">
        <v>38</v>
      </c>
      <c r="C34" s="69">
        <v>8919.0670000000009</v>
      </c>
      <c r="D34" s="69">
        <v>9599.7389000000003</v>
      </c>
      <c r="E34" s="69">
        <v>9153.9800000000014</v>
      </c>
      <c r="F34" s="69">
        <v>10583.0947</v>
      </c>
      <c r="G34" s="69">
        <v>11202.372600000001</v>
      </c>
      <c r="H34" s="69">
        <v>12579.2261</v>
      </c>
      <c r="I34" s="69">
        <v>12964.805699999999</v>
      </c>
    </row>
    <row r="35" spans="1:9">
      <c r="A35" s="9" t="s">
        <v>261</v>
      </c>
      <c r="B35" s="10" t="s">
        <v>38</v>
      </c>
      <c r="C35" s="69">
        <v>831.81320000000005</v>
      </c>
      <c r="D35" s="69">
        <v>1048.8446000000001</v>
      </c>
      <c r="E35" s="69">
        <v>639.03539999999998</v>
      </c>
      <c r="F35" s="69">
        <v>1290.5816000000002</v>
      </c>
      <c r="G35" s="69">
        <v>1668.0680000000002</v>
      </c>
      <c r="H35" s="69">
        <v>1145.8814</v>
      </c>
      <c r="I35" s="69">
        <v>1151.8851999999999</v>
      </c>
    </row>
    <row r="36" spans="1:9">
      <c r="A36" s="9" t="s">
        <v>252</v>
      </c>
      <c r="B36" s="10" t="s">
        <v>38</v>
      </c>
      <c r="C36" s="69">
        <v>336.649</v>
      </c>
      <c r="D36" s="69">
        <v>286.0865</v>
      </c>
      <c r="E36" s="69">
        <v>229.12783999999999</v>
      </c>
      <c r="F36" s="69">
        <v>263.24809999999997</v>
      </c>
      <c r="G36" s="69">
        <v>299.12950000000001</v>
      </c>
      <c r="H36" s="69">
        <v>390.49380000000002</v>
      </c>
      <c r="I36" s="69">
        <v>594.61149999999998</v>
      </c>
    </row>
    <row r="37" spans="1:9">
      <c r="A37" s="1" t="s">
        <v>184</v>
      </c>
      <c r="B37" s="6" t="s">
        <v>38</v>
      </c>
      <c r="C37" s="69">
        <v>11053.5093</v>
      </c>
      <c r="D37" s="68">
        <v>11095.238278000001</v>
      </c>
      <c r="E37" s="68">
        <v>10214.1206</v>
      </c>
      <c r="F37" s="68">
        <v>11050.520199999999</v>
      </c>
      <c r="G37" s="68">
        <v>10931.878500000001</v>
      </c>
      <c r="H37" s="68">
        <v>7827.1590999999999</v>
      </c>
      <c r="I37" s="68">
        <v>10381.215100000001</v>
      </c>
    </row>
    <row r="38" spans="1:9">
      <c r="A38" s="9" t="s">
        <v>262</v>
      </c>
      <c r="B38" s="10" t="s">
        <v>38</v>
      </c>
      <c r="C38" s="69">
        <v>3667.3003999999996</v>
      </c>
      <c r="D38" s="69">
        <v>2969.4175</v>
      </c>
      <c r="E38" s="69">
        <v>2422.7269999999999</v>
      </c>
      <c r="F38" s="69">
        <v>2282.4442999999997</v>
      </c>
      <c r="G38" s="69">
        <v>1974.9703000000002</v>
      </c>
      <c r="H38" s="69">
        <v>1701.2354</v>
      </c>
      <c r="I38" s="69">
        <v>1671.4545000000001</v>
      </c>
    </row>
    <row r="39" spans="1:9">
      <c r="A39" s="9" t="s">
        <v>276</v>
      </c>
      <c r="B39" s="10" t="s">
        <v>38</v>
      </c>
      <c r="C39" s="69">
        <v>2134.4847</v>
      </c>
      <c r="D39" s="69">
        <v>2405.4856</v>
      </c>
      <c r="E39" s="69">
        <v>2130.9933000000001</v>
      </c>
      <c r="F39" s="69">
        <v>2299.9955</v>
      </c>
      <c r="G39" s="69">
        <v>2085.9985000000001</v>
      </c>
      <c r="H39" s="69">
        <v>0</v>
      </c>
      <c r="I39" s="69">
        <v>1338.7787000000001</v>
      </c>
    </row>
    <row r="40" spans="1:9">
      <c r="A40" s="9" t="s">
        <v>277</v>
      </c>
      <c r="B40" s="10" t="s">
        <v>38</v>
      </c>
      <c r="C40" s="69">
        <v>156.18979999999999</v>
      </c>
      <c r="D40" s="69">
        <v>156.41649799999999</v>
      </c>
      <c r="E40" s="69">
        <v>138.96020000000001</v>
      </c>
      <c r="F40" s="69">
        <v>145.25319999999999</v>
      </c>
      <c r="G40" s="69">
        <v>153.0026</v>
      </c>
      <c r="H40" s="69">
        <v>151.208</v>
      </c>
      <c r="I40" s="69">
        <v>156.0395</v>
      </c>
    </row>
    <row r="41" spans="1:9">
      <c r="A41" s="9" t="s">
        <v>265</v>
      </c>
      <c r="B41" s="10" t="s">
        <v>38</v>
      </c>
      <c r="C41" s="69">
        <v>4632.9193999999998</v>
      </c>
      <c r="D41" s="69">
        <v>5052.1564000000008</v>
      </c>
      <c r="E41" s="69">
        <v>5019.7618000000002</v>
      </c>
      <c r="F41" s="69">
        <v>5770.5649000000003</v>
      </c>
      <c r="G41" s="69">
        <v>6096.7092000000002</v>
      </c>
      <c r="H41" s="69">
        <v>5501.8401000000003</v>
      </c>
      <c r="I41" s="69">
        <v>2765.2617</v>
      </c>
    </row>
    <row r="42" spans="1:9">
      <c r="A42" s="9" t="s">
        <v>268</v>
      </c>
      <c r="B42" s="10" t="s">
        <v>38</v>
      </c>
      <c r="C42" s="69">
        <v>462.61500000000001</v>
      </c>
      <c r="D42" s="69">
        <v>511.76228000000003</v>
      </c>
      <c r="E42" s="69">
        <v>501.67830000000004</v>
      </c>
      <c r="F42" s="69">
        <v>552.26229999999998</v>
      </c>
      <c r="G42" s="69">
        <v>621.1979</v>
      </c>
      <c r="H42" s="69">
        <v>472.87560000000002</v>
      </c>
      <c r="I42" s="69">
        <v>4449.6806999999999</v>
      </c>
    </row>
    <row r="43" spans="1:9">
      <c r="A43" s="224" t="s">
        <v>190</v>
      </c>
      <c r="B43" s="225" t="s">
        <v>38</v>
      </c>
      <c r="C43" s="244">
        <v>-965.98010000000102</v>
      </c>
      <c r="D43" s="72">
        <v>-160.56827799999601</v>
      </c>
      <c r="E43" s="72">
        <v>-191.977360000001</v>
      </c>
      <c r="F43" s="72">
        <v>1086.4041999999999</v>
      </c>
      <c r="G43" s="72">
        <v>2237.6915999999997</v>
      </c>
      <c r="H43" s="72">
        <v>6288.4422000000004</v>
      </c>
      <c r="I43" s="72">
        <v>4330.0873000000001</v>
      </c>
    </row>
    <row r="44" spans="1:9" ht="15">
      <c r="A44" s="207" t="s">
        <v>163</v>
      </c>
      <c r="B44" s="238"/>
      <c r="C44" s="238"/>
      <c r="D44" s="238"/>
      <c r="E44" s="238"/>
      <c r="F44" s="238"/>
      <c r="G44" s="238"/>
      <c r="H44" s="238"/>
      <c r="I44" s="238"/>
    </row>
    <row r="45" spans="1:9">
      <c r="A45" s="36"/>
      <c r="B45" s="37"/>
      <c r="C45" s="76">
        <v>41275</v>
      </c>
      <c r="D45" s="76">
        <v>41640</v>
      </c>
      <c r="E45" s="76">
        <v>42005</v>
      </c>
      <c r="F45" s="76">
        <v>42370</v>
      </c>
      <c r="G45" s="76">
        <v>42736</v>
      </c>
      <c r="H45" s="76">
        <v>43101</v>
      </c>
      <c r="I45" s="76">
        <v>43466</v>
      </c>
    </row>
    <row r="46" spans="1:9">
      <c r="A46" s="220" t="s">
        <v>247</v>
      </c>
      <c r="B46" s="221" t="s">
        <v>38</v>
      </c>
      <c r="C46" s="68">
        <v>66726.668999999994</v>
      </c>
      <c r="D46" s="68">
        <v>66964.467400000009</v>
      </c>
      <c r="E46" s="68">
        <v>70040.16403</v>
      </c>
      <c r="F46" s="68">
        <v>73849.3416</v>
      </c>
      <c r="G46" s="68">
        <v>79599.568489999991</v>
      </c>
      <c r="H46" s="68">
        <v>85271.558969999998</v>
      </c>
      <c r="I46" s="68">
        <v>93105.090700000001</v>
      </c>
    </row>
    <row r="47" spans="1:9">
      <c r="A47" s="222" t="s">
        <v>248</v>
      </c>
      <c r="B47" s="223" t="s">
        <v>38</v>
      </c>
      <c r="C47" s="69">
        <v>64337.866000000002</v>
      </c>
      <c r="D47" s="69">
        <v>64562.979929999994</v>
      </c>
      <c r="E47" s="69">
        <v>67061.3266</v>
      </c>
      <c r="F47" s="69">
        <v>70237.516920000009</v>
      </c>
      <c r="G47" s="69">
        <v>74583.130420000001</v>
      </c>
      <c r="H47" s="69">
        <v>80877.775179999997</v>
      </c>
      <c r="I47" s="69">
        <v>88397.059339999993</v>
      </c>
    </row>
    <row r="48" spans="1:9">
      <c r="A48" s="222" t="s">
        <v>269</v>
      </c>
      <c r="B48" s="223" t="s">
        <v>38</v>
      </c>
      <c r="C48" s="69">
        <v>2205.6480000000001</v>
      </c>
      <c r="D48" s="69">
        <v>2069.9874299999997</v>
      </c>
      <c r="E48" s="69">
        <v>2640.6899600000002</v>
      </c>
      <c r="F48" s="69">
        <v>3244.0814100000002</v>
      </c>
      <c r="G48" s="69">
        <v>3475.8732800000002</v>
      </c>
      <c r="H48" s="69">
        <v>3853.0119300000001</v>
      </c>
      <c r="I48" s="69">
        <v>3985.7786700000001</v>
      </c>
    </row>
    <row r="49" spans="1:9">
      <c r="A49" s="222" t="s">
        <v>270</v>
      </c>
      <c r="B49" s="223" t="s">
        <v>38</v>
      </c>
      <c r="C49" s="69">
        <v>93.040999999999997</v>
      </c>
      <c r="D49" s="69">
        <v>230.83943000000002</v>
      </c>
      <c r="E49" s="69">
        <v>248.93671000000001</v>
      </c>
      <c r="F49" s="69">
        <v>285.62889000000001</v>
      </c>
      <c r="G49" s="69">
        <v>1423.1466</v>
      </c>
      <c r="H49" s="69">
        <v>464.72489999999999</v>
      </c>
      <c r="I49" s="69">
        <v>605.25950999999998</v>
      </c>
    </row>
    <row r="50" spans="1:9">
      <c r="A50" s="222" t="s">
        <v>271</v>
      </c>
      <c r="B50" s="223" t="s">
        <v>38</v>
      </c>
      <c r="C50" s="69">
        <v>90.114000000000004</v>
      </c>
      <c r="D50" s="68">
        <v>100.66060999999999</v>
      </c>
      <c r="E50" s="68">
        <v>89.210759999999993</v>
      </c>
      <c r="F50" s="68">
        <v>82.114379999999997</v>
      </c>
      <c r="G50" s="68">
        <v>117.41819000000001</v>
      </c>
      <c r="H50" s="68">
        <v>76.046959999999999</v>
      </c>
      <c r="I50" s="68">
        <v>116.99318</v>
      </c>
    </row>
    <row r="51" spans="1:9">
      <c r="A51" s="220" t="s">
        <v>253</v>
      </c>
      <c r="B51" s="221" t="s">
        <v>38</v>
      </c>
      <c r="C51" s="69">
        <v>66982.803</v>
      </c>
      <c r="D51" s="69">
        <v>68165.434999999998</v>
      </c>
      <c r="E51" s="69">
        <v>69039.829589999994</v>
      </c>
      <c r="F51" s="69">
        <v>73970.130040000004</v>
      </c>
      <c r="G51" s="69">
        <v>79655.722370000003</v>
      </c>
      <c r="H51" s="69">
        <v>84804.503909999999</v>
      </c>
      <c r="I51" s="69">
        <v>94077.655740000002</v>
      </c>
    </row>
    <row r="52" spans="1:9">
      <c r="A52" s="222" t="s">
        <v>272</v>
      </c>
      <c r="B52" s="223" t="s">
        <v>38</v>
      </c>
      <c r="C52" s="69">
        <v>63873.538</v>
      </c>
      <c r="D52" s="69">
        <v>64517.195</v>
      </c>
      <c r="E52" s="69">
        <v>66257.878140000001</v>
      </c>
      <c r="F52" s="69">
        <v>70962.832980000007</v>
      </c>
      <c r="G52" s="69">
        <v>76347.700680000009</v>
      </c>
      <c r="H52" s="69">
        <v>81061.083499999993</v>
      </c>
      <c r="I52" s="69">
        <v>90127.761689999999</v>
      </c>
    </row>
    <row r="53" spans="1:9">
      <c r="A53" s="222" t="s">
        <v>273</v>
      </c>
      <c r="B53" s="223" t="s">
        <v>38</v>
      </c>
      <c r="C53" s="69">
        <v>1836.2940000000001</v>
      </c>
      <c r="D53" s="69">
        <v>2474.752</v>
      </c>
      <c r="E53" s="69">
        <v>1844.3554300000001</v>
      </c>
      <c r="F53" s="69">
        <v>1978.28882</v>
      </c>
      <c r="G53" s="69">
        <v>2424.8868400000001</v>
      </c>
      <c r="H53" s="69">
        <v>2731.9241399999996</v>
      </c>
      <c r="I53" s="69">
        <v>2876.6749599999998</v>
      </c>
    </row>
    <row r="54" spans="1:9">
      <c r="A54" s="222" t="s">
        <v>274</v>
      </c>
      <c r="B54" s="223" t="s">
        <v>38</v>
      </c>
      <c r="C54" s="69">
        <v>689.13699999999994</v>
      </c>
      <c r="D54" s="69">
        <v>704.62</v>
      </c>
      <c r="E54" s="69">
        <v>627.47112000000004</v>
      </c>
      <c r="F54" s="69">
        <v>631.81315000000006</v>
      </c>
      <c r="G54" s="69">
        <v>658.12665000000004</v>
      </c>
      <c r="H54" s="69">
        <v>684.52537000000007</v>
      </c>
      <c r="I54" s="69">
        <v>764.45923000000005</v>
      </c>
    </row>
    <row r="55" spans="1:9">
      <c r="A55" s="222" t="s">
        <v>275</v>
      </c>
      <c r="B55" s="223" t="s">
        <v>38</v>
      </c>
      <c r="C55" s="69">
        <v>467.94299999999998</v>
      </c>
      <c r="D55" s="69">
        <v>388.49099999999999</v>
      </c>
      <c r="E55" s="69">
        <v>275.13114000000002</v>
      </c>
      <c r="F55" s="69">
        <v>350.35149999999999</v>
      </c>
      <c r="G55" s="69">
        <v>213.00200999999998</v>
      </c>
      <c r="H55" s="69">
        <v>294.79836</v>
      </c>
      <c r="I55" s="69">
        <v>289.26536000000004</v>
      </c>
    </row>
    <row r="56" spans="1:9">
      <c r="A56" s="222" t="s">
        <v>281</v>
      </c>
      <c r="B56" s="223" t="s">
        <v>38</v>
      </c>
      <c r="C56" s="69">
        <v>115.89099999999999</v>
      </c>
      <c r="D56" s="69">
        <v>80.37700000000001</v>
      </c>
      <c r="E56" s="69">
        <v>34.993760000000002</v>
      </c>
      <c r="F56" s="69">
        <v>46.843589999999999</v>
      </c>
      <c r="G56" s="69">
        <v>12.00619</v>
      </c>
      <c r="H56" s="69">
        <v>32.172539999999998</v>
      </c>
      <c r="I56" s="69">
        <v>19.494500000000002</v>
      </c>
    </row>
    <row r="57" spans="1:9">
      <c r="A57" s="224" t="s">
        <v>190</v>
      </c>
      <c r="B57" s="225" t="s">
        <v>38</v>
      </c>
      <c r="C57" s="244">
        <v>-256.13400000003099</v>
      </c>
      <c r="D57" s="72">
        <v>-1200.9675999999999</v>
      </c>
      <c r="E57" s="72">
        <v>1000.3344399999901</v>
      </c>
      <c r="F57" s="72">
        <v>-120.788439999998</v>
      </c>
      <c r="G57" s="72">
        <v>-56.153879999996498</v>
      </c>
      <c r="H57" s="72">
        <v>467.05505999997899</v>
      </c>
      <c r="I57" s="72">
        <v>-972.56504000000598</v>
      </c>
    </row>
    <row r="58" spans="1:9" ht="30" customHeight="1">
      <c r="A58" s="232" t="s">
        <v>164</v>
      </c>
      <c r="B58" s="206"/>
      <c r="C58" s="206"/>
      <c r="D58" s="206"/>
      <c r="E58" s="206"/>
      <c r="F58" s="206"/>
      <c r="G58" s="206"/>
      <c r="H58" s="206"/>
      <c r="I58" s="237"/>
    </row>
    <row r="59" spans="1:9" ht="15">
      <c r="A59" s="207" t="s">
        <v>160</v>
      </c>
      <c r="B59" s="238"/>
      <c r="C59" s="238"/>
      <c r="D59" s="238"/>
      <c r="E59" s="238"/>
      <c r="F59" s="238"/>
      <c r="G59" s="238"/>
      <c r="H59" s="238"/>
      <c r="I59" s="238"/>
    </row>
    <row r="60" spans="1:9">
      <c r="A60" s="36"/>
      <c r="B60" s="37"/>
      <c r="C60" s="76">
        <v>41275</v>
      </c>
      <c r="D60" s="76">
        <v>41640</v>
      </c>
      <c r="E60" s="76">
        <v>42005</v>
      </c>
      <c r="F60" s="76">
        <v>42370</v>
      </c>
      <c r="G60" s="76">
        <v>42736</v>
      </c>
      <c r="H60" s="76">
        <v>43101</v>
      </c>
      <c r="I60" s="76">
        <v>43466</v>
      </c>
    </row>
    <row r="61" spans="1:9">
      <c r="A61" s="220" t="s">
        <v>247</v>
      </c>
      <c r="B61" s="221" t="s">
        <v>192</v>
      </c>
      <c r="C61" s="68">
        <v>0.9149209690349096</v>
      </c>
      <c r="D61" s="69">
        <v>5.0160806669543376</v>
      </c>
      <c r="E61" s="69">
        <v>4.2620736849199972</v>
      </c>
      <c r="F61" s="69">
        <v>4.1980139526043558</v>
      </c>
      <c r="G61" s="69">
        <v>75.727278427961352</v>
      </c>
      <c r="H61" s="69">
        <v>-34.537105430269833</v>
      </c>
      <c r="I61" s="69">
        <v>-4.3026360295634305</v>
      </c>
    </row>
    <row r="62" spans="1:9">
      <c r="A62" s="222" t="s">
        <v>248</v>
      </c>
      <c r="B62" s="223" t="s">
        <v>192</v>
      </c>
      <c r="C62" s="69">
        <v>6.4109389848295564</v>
      </c>
      <c r="D62" s="69">
        <v>-0.92436809962768507</v>
      </c>
      <c r="E62" s="69">
        <v>11.605808849680926</v>
      </c>
      <c r="F62" s="69">
        <v>5.2221360426275538</v>
      </c>
      <c r="G62" s="69">
        <v>7.4912532260187987</v>
      </c>
      <c r="H62" s="69">
        <v>9.5781667938331623</v>
      </c>
      <c r="I62" s="69">
        <v>8.6689830091869027</v>
      </c>
    </row>
    <row r="63" spans="1:9">
      <c r="A63" s="222" t="s">
        <v>249</v>
      </c>
      <c r="B63" s="223" t="s">
        <v>192</v>
      </c>
      <c r="C63" s="69">
        <v>-16.181388847545264</v>
      </c>
      <c r="D63" s="69">
        <v>0.13020305736543492</v>
      </c>
      <c r="E63" s="69">
        <v>13.070465511301421</v>
      </c>
      <c r="F63" s="69">
        <v>0.65526186385831409</v>
      </c>
      <c r="G63" s="69">
        <v>-15.953515951078529</v>
      </c>
      <c r="H63" s="69">
        <v>-49.909211463925061</v>
      </c>
      <c r="I63" s="69">
        <v>37.067430625909793</v>
      </c>
    </row>
    <row r="64" spans="1:9">
      <c r="A64" s="222" t="s">
        <v>250</v>
      </c>
      <c r="B64" s="223" t="s">
        <v>192</v>
      </c>
      <c r="C64" s="69">
        <v>16.667939054645416</v>
      </c>
      <c r="D64" s="69">
        <v>28.419904061431538</v>
      </c>
      <c r="E64" s="69">
        <v>-75.644596580074406</v>
      </c>
      <c r="F64" s="69">
        <v>4.3703993685061562</v>
      </c>
      <c r="G64" s="69">
        <v>2.8727610357188951</v>
      </c>
      <c r="H64" s="69">
        <v>1.9887270401606827</v>
      </c>
      <c r="I64" s="69">
        <v>-100</v>
      </c>
    </row>
    <row r="65" spans="1:9">
      <c r="A65" s="222" t="s">
        <v>252</v>
      </c>
      <c r="B65" s="223" t="s">
        <v>192</v>
      </c>
      <c r="C65" s="69">
        <v>91.186816939890377</v>
      </c>
      <c r="D65" s="69">
        <v>582.54420517034498</v>
      </c>
      <c r="E65" s="69">
        <v>-32.512805838493961</v>
      </c>
      <c r="F65" s="69">
        <v>7.874608150470209</v>
      </c>
      <c r="G65" s="69">
        <v>2387.4454008491402</v>
      </c>
      <c r="H65" s="69">
        <v>-75.919554023536918</v>
      </c>
      <c r="I65" s="69">
        <v>-77.35539888412535</v>
      </c>
    </row>
    <row r="66" spans="1:9">
      <c r="A66" s="220" t="s">
        <v>253</v>
      </c>
      <c r="B66" s="221" t="s">
        <v>192</v>
      </c>
      <c r="C66" s="68">
        <v>4.64659764969457</v>
      </c>
      <c r="D66" s="69">
        <v>4.3034607698838983</v>
      </c>
      <c r="E66" s="69">
        <v>4.14784218870156</v>
      </c>
      <c r="F66" s="69">
        <v>3.9350807665995262</v>
      </c>
      <c r="G66" s="69">
        <v>2.7385568536974887</v>
      </c>
      <c r="H66" s="69">
        <v>7.5913207199552346</v>
      </c>
      <c r="I66" s="69">
        <v>5.7280555757285754</v>
      </c>
    </row>
    <row r="67" spans="1:9">
      <c r="A67" s="222" t="s">
        <v>254</v>
      </c>
      <c r="B67" s="223" t="s">
        <v>192</v>
      </c>
      <c r="C67" s="69">
        <v>5.9227749239272498</v>
      </c>
      <c r="D67" s="69">
        <v>4.3989587108330284</v>
      </c>
      <c r="E67" s="69">
        <v>4.3160245641391555</v>
      </c>
      <c r="F67" s="69">
        <v>3.896640896563099</v>
      </c>
      <c r="G67" s="69">
        <v>2.7813261486303418</v>
      </c>
      <c r="H67" s="69">
        <v>7.642137544981324</v>
      </c>
      <c r="I67" s="69">
        <v>5.7146409064286985</v>
      </c>
    </row>
    <row r="68" spans="1:9" hidden="1">
      <c r="A68" s="222" t="s">
        <v>255</v>
      </c>
      <c r="B68" s="223" t="s">
        <v>192</v>
      </c>
      <c r="C68" s="69" t="s">
        <v>267</v>
      </c>
      <c r="D68" s="69" t="s">
        <v>267</v>
      </c>
      <c r="E68" s="69" t="s">
        <v>267</v>
      </c>
      <c r="F68" s="69" t="s">
        <v>267</v>
      </c>
      <c r="G68" s="69" t="s">
        <v>267</v>
      </c>
      <c r="H68" s="69" t="s">
        <v>267</v>
      </c>
      <c r="I68" s="69" t="s">
        <v>267</v>
      </c>
    </row>
    <row r="69" spans="1:9" hidden="1">
      <c r="A69" s="222" t="s">
        <v>256</v>
      </c>
      <c r="B69" s="223" t="s">
        <v>192</v>
      </c>
      <c r="C69" s="69" t="s">
        <v>267</v>
      </c>
      <c r="D69" s="69" t="s">
        <v>267</v>
      </c>
      <c r="E69" s="69" t="s">
        <v>267</v>
      </c>
      <c r="F69" s="69" t="s">
        <v>267</v>
      </c>
      <c r="G69" s="69" t="s">
        <v>267</v>
      </c>
      <c r="H69" s="69" t="s">
        <v>267</v>
      </c>
      <c r="I69" s="69" t="s">
        <v>267</v>
      </c>
    </row>
    <row r="70" spans="1:9">
      <c r="A70" s="222" t="s">
        <v>257</v>
      </c>
      <c r="B70" s="223" t="s">
        <v>192</v>
      </c>
      <c r="C70" s="69">
        <v>-8.8977423638777964</v>
      </c>
      <c r="D70" s="69">
        <v>0</v>
      </c>
      <c r="E70" s="69">
        <v>0</v>
      </c>
      <c r="F70" s="69">
        <v>4.1690962099125102</v>
      </c>
      <c r="G70" s="69">
        <v>0.96557514693533619</v>
      </c>
      <c r="H70" s="69">
        <v>2.7165627165627058</v>
      </c>
      <c r="I70" s="69">
        <v>4.3179058156793957</v>
      </c>
    </row>
    <row r="71" spans="1:9">
      <c r="A71" s="226" t="s">
        <v>258</v>
      </c>
      <c r="B71" s="227" t="s">
        <v>192</v>
      </c>
      <c r="C71" s="74">
        <v>-83.794457788259081</v>
      </c>
      <c r="D71" s="74">
        <v>-2.9131697869593012</v>
      </c>
      <c r="E71" s="74">
        <v>-54.236278502756754</v>
      </c>
      <c r="F71" s="74">
        <v>53.94884213712723</v>
      </c>
      <c r="G71" s="74">
        <v>-8.236820889946344</v>
      </c>
      <c r="H71" s="74">
        <v>45.748692894488727</v>
      </c>
      <c r="I71" s="74">
        <v>35.861095592343219</v>
      </c>
    </row>
    <row r="72" spans="1:9" ht="15">
      <c r="A72" s="207" t="s">
        <v>161</v>
      </c>
      <c r="B72" s="238"/>
      <c r="C72" s="238"/>
      <c r="D72" s="238"/>
      <c r="E72" s="238"/>
      <c r="F72" s="238"/>
      <c r="G72" s="238"/>
      <c r="H72" s="238"/>
      <c r="I72" s="238"/>
    </row>
    <row r="73" spans="1:9">
      <c r="A73" s="36"/>
      <c r="B73" s="37"/>
      <c r="C73" s="76">
        <v>41275</v>
      </c>
      <c r="D73" s="76">
        <v>41640</v>
      </c>
      <c r="E73" s="76">
        <v>42005</v>
      </c>
      <c r="F73" s="76">
        <v>42370</v>
      </c>
      <c r="G73" s="76">
        <v>42736</v>
      </c>
      <c r="H73" s="76">
        <v>43101</v>
      </c>
      <c r="I73" s="76">
        <v>43466</v>
      </c>
    </row>
    <row r="74" spans="1:9">
      <c r="A74" s="1" t="s">
        <v>247</v>
      </c>
      <c r="B74" s="6" t="s">
        <v>192</v>
      </c>
      <c r="C74" s="68">
        <v>0.90242089556097937</v>
      </c>
      <c r="D74" s="69">
        <v>15.493338519652241</v>
      </c>
      <c r="E74" s="69">
        <v>-1.493940124831127</v>
      </c>
      <c r="F74" s="69">
        <v>-9.608527397645716</v>
      </c>
      <c r="G74" s="69">
        <v>7.7060242673501023</v>
      </c>
      <c r="H74" s="69">
        <v>4.9849187742719607</v>
      </c>
      <c r="I74" s="69">
        <v>0.34608050376459687</v>
      </c>
    </row>
    <row r="75" spans="1:9">
      <c r="A75" s="9" t="s">
        <v>248</v>
      </c>
      <c r="B75" s="10" t="s">
        <v>192</v>
      </c>
      <c r="C75" s="69">
        <v>8.8250186661631886</v>
      </c>
      <c r="D75" s="69">
        <v>-2.7267804380513638</v>
      </c>
      <c r="E75" s="69">
        <v>-2.2316566632165689</v>
      </c>
      <c r="F75" s="69">
        <v>-0.68632681097129478</v>
      </c>
      <c r="G75" s="69">
        <v>-5.4745642892529389</v>
      </c>
      <c r="H75" s="69">
        <v>0.32682817671098974</v>
      </c>
      <c r="I75" s="69">
        <v>-0.96555124465130859</v>
      </c>
    </row>
    <row r="76" spans="1:9">
      <c r="A76" s="9" t="s">
        <v>249</v>
      </c>
      <c r="B76" s="10" t="s">
        <v>192</v>
      </c>
      <c r="C76" s="69">
        <v>0.12383639260040979</v>
      </c>
      <c r="D76" s="69">
        <v>3.6160648217652351</v>
      </c>
      <c r="E76" s="69">
        <v>-0.39922151160706676</v>
      </c>
      <c r="F76" s="69">
        <v>-11.058847404068104</v>
      </c>
      <c r="G76" s="69">
        <v>10.214733317889383</v>
      </c>
      <c r="H76" s="69">
        <v>6.0052621266828794</v>
      </c>
      <c r="I76" s="69">
        <v>1.7994338003504851</v>
      </c>
    </row>
    <row r="77" spans="1:9">
      <c r="A77" s="9" t="s">
        <v>252</v>
      </c>
      <c r="B77" s="10" t="s">
        <v>192</v>
      </c>
      <c r="C77" s="69">
        <v>11.225382932166312</v>
      </c>
      <c r="D77" s="69">
        <v>3385.7433274313075</v>
      </c>
      <c r="E77" s="69">
        <v>-8.9688283688370518</v>
      </c>
      <c r="F77" s="69">
        <v>-4.6998354923243397</v>
      </c>
      <c r="G77" s="69">
        <v>-0.71758973124541114</v>
      </c>
      <c r="H77" s="69">
        <v>2.1842741003297306E-4</v>
      </c>
      <c r="I77" s="69">
        <v>-11.421762749034002</v>
      </c>
    </row>
    <row r="78" spans="1:9">
      <c r="A78" s="1" t="s">
        <v>253</v>
      </c>
      <c r="B78" s="6" t="s">
        <v>192</v>
      </c>
      <c r="C78" s="68">
        <v>3.1458400503805422</v>
      </c>
      <c r="D78" s="69">
        <v>12.814052626571339</v>
      </c>
      <c r="E78" s="69">
        <v>0.37655687631816193</v>
      </c>
      <c r="F78" s="69">
        <v>1.5061920522947645</v>
      </c>
      <c r="G78" s="69">
        <v>-7.2114690622512967E-2</v>
      </c>
      <c r="H78" s="69">
        <v>1.8285337000663873</v>
      </c>
      <c r="I78" s="69">
        <v>0.31862115351610498</v>
      </c>
    </row>
    <row r="79" spans="1:9">
      <c r="A79" s="9" t="s">
        <v>254</v>
      </c>
      <c r="B79" s="10" t="s">
        <v>192</v>
      </c>
      <c r="C79" s="69">
        <v>4.1633527449121459</v>
      </c>
      <c r="D79" s="69">
        <v>13.163823243653439</v>
      </c>
      <c r="E79" s="69">
        <v>-13.379631467133493</v>
      </c>
      <c r="F79" s="69">
        <v>7.1665547274329953</v>
      </c>
      <c r="G79" s="69">
        <v>0.44201277160820496</v>
      </c>
      <c r="H79" s="69">
        <v>1.0686908313271886</v>
      </c>
      <c r="I79" s="69">
        <v>0.92682391564815703</v>
      </c>
    </row>
    <row r="80" spans="1:9">
      <c r="A80" s="9" t="s">
        <v>255</v>
      </c>
      <c r="B80" s="10" t="s">
        <v>192</v>
      </c>
      <c r="C80" s="69">
        <v>5.4361295219307806</v>
      </c>
      <c r="D80" s="69">
        <v>1.3444541534374963</v>
      </c>
      <c r="E80" s="69">
        <v>-3.3746622453111286</v>
      </c>
      <c r="F80" s="69">
        <v>3.0262818416516382</v>
      </c>
      <c r="G80" s="69">
        <v>-0.2215276609172605</v>
      </c>
      <c r="H80" s="69">
        <v>1.2149126336099982</v>
      </c>
      <c r="I80" s="69">
        <v>1.1720054868904413</v>
      </c>
    </row>
    <row r="81" spans="1:9">
      <c r="A81" s="9" t="s">
        <v>259</v>
      </c>
      <c r="B81" s="10" t="s">
        <v>192</v>
      </c>
      <c r="C81" s="69">
        <v>-6.2212540896797037</v>
      </c>
      <c r="D81" s="69">
        <v>-3.2070298093600513E-3</v>
      </c>
      <c r="E81" s="69">
        <v>9.9650193458828085E-2</v>
      </c>
      <c r="F81" s="69">
        <v>0.34442354255060081</v>
      </c>
      <c r="G81" s="69">
        <v>6.7964065710768296E-2</v>
      </c>
      <c r="H81" s="69">
        <v>0.22973573553039728</v>
      </c>
      <c r="I81" s="69">
        <v>-6.1395310762605959E-2</v>
      </c>
    </row>
    <row r="82" spans="1:9">
      <c r="A82" s="9" t="s">
        <v>260</v>
      </c>
      <c r="B82" s="10" t="s">
        <v>192</v>
      </c>
      <c r="C82" s="69">
        <v>9.7738409982654986</v>
      </c>
      <c r="D82" s="69">
        <v>777.37278905303208</v>
      </c>
      <c r="E82" s="69">
        <v>-89.768207115169076</v>
      </c>
      <c r="F82" s="69">
        <v>316.42714332097262</v>
      </c>
      <c r="G82" s="69">
        <v>11.357508956087472</v>
      </c>
      <c r="H82" s="69">
        <v>0.40277706123832502</v>
      </c>
      <c r="I82" s="69">
        <v>-0.8966486700751517</v>
      </c>
    </row>
    <row r="83" spans="1:9">
      <c r="A83" s="9" t="s">
        <v>280</v>
      </c>
      <c r="B83" s="10" t="s">
        <v>192</v>
      </c>
      <c r="C83" s="69">
        <v>-32.277781111501653</v>
      </c>
      <c r="D83" s="69">
        <v>-6.3291139240506311</v>
      </c>
      <c r="E83" s="69">
        <v>41.891891891891873</v>
      </c>
      <c r="F83" s="69">
        <v>-33.333333333333343</v>
      </c>
      <c r="G83" s="69">
        <v>-10</v>
      </c>
      <c r="H83" s="69">
        <v>76.190476190476176</v>
      </c>
      <c r="I83" s="69">
        <v>18.918918918918919</v>
      </c>
    </row>
    <row r="84" spans="1:9">
      <c r="A84" s="27" t="s">
        <v>252</v>
      </c>
      <c r="B84" s="22" t="s">
        <v>192</v>
      </c>
      <c r="C84" s="74">
        <v>-32.277781111501653</v>
      </c>
      <c r="D84" s="74">
        <v>-5.9151898734177308</v>
      </c>
      <c r="E84" s="74">
        <v>886.35489122391607</v>
      </c>
      <c r="F84" s="74">
        <v>-30.508997064632652</v>
      </c>
      <c r="G84" s="74">
        <v>-4.5566072178668122</v>
      </c>
      <c r="H84" s="74">
        <v>8.8033991164929688</v>
      </c>
      <c r="I84" s="74">
        <v>-4.8674038370664476</v>
      </c>
    </row>
    <row r="85" spans="1:9" ht="15">
      <c r="A85" s="207" t="s">
        <v>162</v>
      </c>
      <c r="B85" s="238"/>
      <c r="C85" s="238"/>
      <c r="D85" s="238"/>
      <c r="E85" s="238"/>
      <c r="F85" s="238"/>
      <c r="G85" s="238"/>
      <c r="H85" s="238"/>
      <c r="I85" s="238"/>
    </row>
    <row r="86" spans="1:9">
      <c r="A86" s="36"/>
      <c r="B86" s="37"/>
      <c r="C86" s="76">
        <v>41275</v>
      </c>
      <c r="D86" s="76">
        <v>41640</v>
      </c>
      <c r="E86" s="76">
        <v>42005</v>
      </c>
      <c r="F86" s="76">
        <v>42370</v>
      </c>
      <c r="G86" s="76">
        <v>42736</v>
      </c>
      <c r="H86" s="76">
        <v>43101</v>
      </c>
      <c r="I86" s="76">
        <v>43466</v>
      </c>
    </row>
    <row r="87" spans="1:9">
      <c r="A87" s="1" t="s">
        <v>247</v>
      </c>
      <c r="B87" s="6" t="s">
        <v>192</v>
      </c>
      <c r="C87" s="68">
        <v>-0.78902341195698966</v>
      </c>
      <c r="D87" s="69">
        <v>-2.8952020898986461</v>
      </c>
      <c r="E87" s="69">
        <v>20.244132317512523</v>
      </c>
      <c r="F87" s="69">
        <v>-9.0862377187700787</v>
      </c>
      <c r="G87" s="69">
        <v>26.550636491425237</v>
      </c>
      <c r="H87" s="69">
        <v>3.9976299260673613</v>
      </c>
      <c r="I87" s="69">
        <v>-0.49090676425666402</v>
      </c>
    </row>
    <row r="88" spans="1:9">
      <c r="A88" s="9" t="s">
        <v>248</v>
      </c>
      <c r="B88" s="10" t="s">
        <v>192</v>
      </c>
      <c r="C88" s="69">
        <v>-0.97239435922331552</v>
      </c>
      <c r="D88" s="69">
        <v>3.9873520706354526</v>
      </c>
      <c r="E88" s="69">
        <v>1.115723353862208</v>
      </c>
      <c r="F88" s="69">
        <v>7.4202445231933609</v>
      </c>
      <c r="G88" s="69">
        <v>4.3955972736061</v>
      </c>
      <c r="H88" s="69">
        <v>14.321173777321675</v>
      </c>
      <c r="I88" s="69">
        <v>5.6536166710586144</v>
      </c>
    </row>
    <row r="89" spans="1:9">
      <c r="A89" s="9" t="s">
        <v>261</v>
      </c>
      <c r="B89" s="10" t="s">
        <v>192</v>
      </c>
      <c r="C89" s="69">
        <v>16.370482239278417</v>
      </c>
      <c r="D89" s="69">
        <v>-100</v>
      </c>
      <c r="E89" s="69" t="s">
        <v>267</v>
      </c>
      <c r="F89" s="69">
        <v>-100</v>
      </c>
      <c r="G89" s="69" t="s">
        <v>267</v>
      </c>
      <c r="H89" s="69">
        <v>-49.851999842837543</v>
      </c>
      <c r="I89" s="69">
        <v>-100</v>
      </c>
    </row>
    <row r="90" spans="1:9">
      <c r="A90" s="9" t="s">
        <v>252</v>
      </c>
      <c r="B90" s="10" t="s">
        <v>192</v>
      </c>
      <c r="C90" s="69">
        <v>-26.427749587142145</v>
      </c>
      <c r="D90" s="69">
        <v>19.087117403559745</v>
      </c>
      <c r="E90" s="69">
        <v>30.942448857551938</v>
      </c>
      <c r="F90" s="69">
        <v>0.58312938390673708</v>
      </c>
      <c r="G90" s="69">
        <v>5.3612503450289921</v>
      </c>
      <c r="H90" s="69">
        <v>43.705506471613376</v>
      </c>
      <c r="I90" s="69">
        <v>71.366709556055184</v>
      </c>
    </row>
    <row r="91" spans="1:9">
      <c r="A91" s="1" t="s">
        <v>184</v>
      </c>
      <c r="B91" s="6" t="s">
        <v>192</v>
      </c>
      <c r="C91" s="68">
        <v>24.975379424091244</v>
      </c>
      <c r="D91" s="69">
        <v>-3.5968836249214604</v>
      </c>
      <c r="E91" s="69">
        <v>-5.4924154553581985</v>
      </c>
      <c r="F91" s="69">
        <v>3.5446565749918761</v>
      </c>
      <c r="G91" s="69">
        <v>7.0801063151647554</v>
      </c>
      <c r="H91" s="69">
        <v>-29.542986468911778</v>
      </c>
      <c r="I91" s="69">
        <v>-24.926375995747691</v>
      </c>
    </row>
    <row r="92" spans="1:9">
      <c r="A92" s="9" t="s">
        <v>262</v>
      </c>
      <c r="B92" s="10" t="s">
        <v>192</v>
      </c>
      <c r="C92" s="69">
        <v>14.755972856553925</v>
      </c>
      <c r="D92" s="69">
        <v>-14.864092193415559</v>
      </c>
      <c r="E92" s="69">
        <v>-13.053092548567008</v>
      </c>
      <c r="F92" s="69">
        <v>-11.122470528088925</v>
      </c>
      <c r="G92" s="69">
        <v>-14.287299359392463</v>
      </c>
      <c r="H92" s="69">
        <v>-16.306659836633997</v>
      </c>
      <c r="I92" s="69">
        <v>-2.0795194741862701</v>
      </c>
    </row>
    <row r="93" spans="1:9">
      <c r="A93" s="9" t="s">
        <v>276</v>
      </c>
      <c r="B93" s="10" t="s">
        <v>192</v>
      </c>
      <c r="C93" s="69">
        <v>19.932513957636729</v>
      </c>
      <c r="D93" s="69">
        <v>18.712405419354056</v>
      </c>
      <c r="E93" s="69">
        <v>-2.3725225488625767</v>
      </c>
      <c r="F93" s="69">
        <v>0.86810959816403965</v>
      </c>
      <c r="G93" s="69">
        <v>-4.9913338921409434</v>
      </c>
      <c r="H93" s="69">
        <v>-100</v>
      </c>
      <c r="I93" s="69" t="s">
        <v>267</v>
      </c>
    </row>
    <row r="94" spans="1:9">
      <c r="A94" s="9" t="s">
        <v>277</v>
      </c>
      <c r="B94" s="10" t="s">
        <v>192</v>
      </c>
      <c r="C94" s="69">
        <v>11.016943086404723</v>
      </c>
      <c r="D94" s="69">
        <v>13.647136575238264</v>
      </c>
      <c r="E94" s="69">
        <v>1.1409912941622764</v>
      </c>
      <c r="F94" s="69">
        <v>-6.0276208693505993</v>
      </c>
      <c r="G94" s="69">
        <v>5.2902393963904188</v>
      </c>
      <c r="H94" s="69">
        <v>4.3279588180601678</v>
      </c>
      <c r="I94" s="69">
        <v>1.5957331188662209</v>
      </c>
    </row>
    <row r="95" spans="1:9">
      <c r="A95" s="9" t="s">
        <v>265</v>
      </c>
      <c r="B95" s="10" t="s">
        <v>192</v>
      </c>
      <c r="C95" s="69">
        <v>53.932293602758989</v>
      </c>
      <c r="D95" s="69">
        <v>0.76049356431519755</v>
      </c>
      <c r="E95" s="69">
        <v>-6.1124893291360678</v>
      </c>
      <c r="F95" s="69">
        <v>25.093368837252996</v>
      </c>
      <c r="G95" s="69">
        <v>36.15245786055749</v>
      </c>
      <c r="H95" s="69">
        <v>-0.15253972369519886</v>
      </c>
      <c r="I95" s="69">
        <v>-71.427980626114049</v>
      </c>
    </row>
    <row r="96" spans="1:9">
      <c r="A96" s="27" t="s">
        <v>268</v>
      </c>
      <c r="B96" s="22" t="s">
        <v>192</v>
      </c>
      <c r="C96" s="74">
        <v>18.849730503179018</v>
      </c>
      <c r="D96" s="74">
        <v>-45.046640788295008</v>
      </c>
      <c r="E96" s="74">
        <v>91.841720332886325</v>
      </c>
      <c r="F96" s="74">
        <v>2.2437909133548999</v>
      </c>
      <c r="G96" s="74">
        <v>2.771526367285972</v>
      </c>
      <c r="H96" s="74">
        <v>-11.064341356910106</v>
      </c>
      <c r="I96" s="74">
        <v>1.6619870619843908</v>
      </c>
    </row>
    <row r="97" spans="1:9" ht="15">
      <c r="A97" s="207" t="s">
        <v>163</v>
      </c>
      <c r="B97" s="238"/>
      <c r="C97" s="238"/>
      <c r="D97" s="238"/>
      <c r="E97" s="238"/>
      <c r="F97" s="238"/>
      <c r="G97" s="238"/>
      <c r="H97" s="238"/>
      <c r="I97" s="238"/>
    </row>
    <row r="98" spans="1:9">
      <c r="A98" s="36"/>
      <c r="B98" s="37"/>
      <c r="C98" s="76">
        <v>41275</v>
      </c>
      <c r="D98" s="76">
        <v>41640</v>
      </c>
      <c r="E98" s="76">
        <v>42005</v>
      </c>
      <c r="F98" s="76">
        <v>42370</v>
      </c>
      <c r="G98" s="76">
        <v>42736</v>
      </c>
      <c r="H98" s="76">
        <v>43101</v>
      </c>
      <c r="I98" s="76">
        <v>43466</v>
      </c>
    </row>
    <row r="99" spans="1:9">
      <c r="A99" s="1" t="s">
        <v>247</v>
      </c>
      <c r="B99" s="6" t="s">
        <v>192</v>
      </c>
      <c r="C99" s="68">
        <v>4.3249965968859954</v>
      </c>
      <c r="D99" s="69">
        <v>2.0989664847119229</v>
      </c>
      <c r="E99" s="69">
        <v>3.4921982580296174</v>
      </c>
      <c r="F99" s="69">
        <v>4.475176526937787</v>
      </c>
      <c r="G99" s="69">
        <v>6.0134911934084556</v>
      </c>
      <c r="H99" s="69">
        <v>8.1293745217554658</v>
      </c>
      <c r="I99" s="69">
        <v>8.2934461331996374</v>
      </c>
    </row>
    <row r="100" spans="1:9">
      <c r="A100" s="9" t="s">
        <v>248</v>
      </c>
      <c r="B100" s="10" t="s">
        <v>192</v>
      </c>
      <c r="C100" s="69">
        <v>3.3543249055921933</v>
      </c>
      <c r="D100" s="69">
        <v>3.2634387100120961</v>
      </c>
      <c r="E100" s="69">
        <v>3.5460907790251071</v>
      </c>
      <c r="F100" s="69">
        <v>4.3842994133502344</v>
      </c>
      <c r="G100" s="69">
        <v>5.3375813373897927</v>
      </c>
      <c r="H100" s="69">
        <v>7.8525518931646019</v>
      </c>
      <c r="I100" s="69">
        <v>8.5899663883797501</v>
      </c>
    </row>
    <row r="101" spans="1:9">
      <c r="A101" s="9" t="s">
        <v>269</v>
      </c>
      <c r="B101" s="10" t="s">
        <v>192</v>
      </c>
      <c r="C101" s="69">
        <v>27.594870235229777</v>
      </c>
      <c r="D101" s="69">
        <v>-21.806806112207681</v>
      </c>
      <c r="E101" s="69">
        <v>2.7119905786870504</v>
      </c>
      <c r="F101" s="69">
        <v>11.98413447158724</v>
      </c>
      <c r="G101" s="69">
        <v>14.243642136862931</v>
      </c>
      <c r="H101" s="69">
        <v>16.613626424405155</v>
      </c>
      <c r="I101" s="69">
        <v>5.2036654120727519</v>
      </c>
    </row>
    <row r="102" spans="1:9">
      <c r="A102" s="9" t="s">
        <v>270</v>
      </c>
      <c r="B102" s="10" t="s">
        <v>192</v>
      </c>
      <c r="C102" s="69">
        <v>137.12570542960094</v>
      </c>
      <c r="D102" s="69">
        <v>-22.621972799433749</v>
      </c>
      <c r="E102" s="69">
        <v>-8.661725391336077</v>
      </c>
      <c r="F102" s="69">
        <v>-36.172225093300405</v>
      </c>
      <c r="G102" s="69">
        <v>231.65301990788657</v>
      </c>
      <c r="H102" s="69">
        <v>12.198517023872853</v>
      </c>
      <c r="I102" s="69">
        <v>-30.793220170674047</v>
      </c>
    </row>
    <row r="103" spans="1:9">
      <c r="A103" s="9" t="s">
        <v>271</v>
      </c>
      <c r="B103" s="10" t="s">
        <v>192</v>
      </c>
      <c r="C103" s="69">
        <v>-29.462584614055899</v>
      </c>
      <c r="D103" s="69">
        <v>-27.198122346670019</v>
      </c>
      <c r="E103" s="69">
        <v>12.347798485520542</v>
      </c>
      <c r="F103" s="69">
        <v>-28.331616716091901</v>
      </c>
      <c r="G103" s="69">
        <v>22.818576237578611</v>
      </c>
      <c r="H103" s="69">
        <v>-58.515339803964785</v>
      </c>
      <c r="I103" s="69">
        <v>133.30143167704557</v>
      </c>
    </row>
    <row r="104" spans="1:9">
      <c r="A104" s="1" t="s">
        <v>253</v>
      </c>
      <c r="B104" s="6" t="s">
        <v>192</v>
      </c>
      <c r="C104" s="68">
        <v>4.2312275667708548</v>
      </c>
      <c r="D104" s="69">
        <v>1.3370955883907669</v>
      </c>
      <c r="E104" s="69">
        <v>3.8484013821583432</v>
      </c>
      <c r="F104" s="69">
        <v>5.2236720838098023</v>
      </c>
      <c r="G104" s="69">
        <v>5.5747385966240586</v>
      </c>
      <c r="H104" s="69">
        <v>10.159013487544527</v>
      </c>
      <c r="I104" s="69">
        <v>8.2031304475216302</v>
      </c>
    </row>
    <row r="105" spans="1:9">
      <c r="A105" s="9" t="s">
        <v>272</v>
      </c>
      <c r="B105" s="10" t="s">
        <v>192</v>
      </c>
      <c r="C105" s="69">
        <v>4.2742959199846524</v>
      </c>
      <c r="D105" s="69">
        <v>1.3270653274119297</v>
      </c>
      <c r="E105" s="69">
        <v>3.852256022703429</v>
      </c>
      <c r="F105" s="69">
        <v>5.6503686731686997</v>
      </c>
      <c r="G105" s="69">
        <v>5.217311426593966</v>
      </c>
      <c r="H105" s="69">
        <v>9.9206510514956676</v>
      </c>
      <c r="I105" s="69">
        <v>9.3394561645823586</v>
      </c>
    </row>
    <row r="106" spans="1:9">
      <c r="A106" s="9" t="s">
        <v>273</v>
      </c>
      <c r="B106" s="10" t="s">
        <v>192</v>
      </c>
      <c r="C106" s="69">
        <v>0.67656536397070965</v>
      </c>
      <c r="D106" s="69">
        <v>9.9695471482036169E-2</v>
      </c>
      <c r="E106" s="69">
        <v>1.4242621657407</v>
      </c>
      <c r="F106" s="69">
        <v>2.4907989465411333</v>
      </c>
      <c r="G106" s="69">
        <v>15.823265138319059</v>
      </c>
      <c r="H106" s="69">
        <v>15.910952636693622</v>
      </c>
      <c r="I106" s="69">
        <v>-15.545412162929168</v>
      </c>
    </row>
    <row r="107" spans="1:9">
      <c r="A107" s="9" t="s">
        <v>274</v>
      </c>
      <c r="B107" s="10" t="s">
        <v>192</v>
      </c>
      <c r="C107" s="69">
        <v>6.2106329845503296</v>
      </c>
      <c r="D107" s="69">
        <v>3.176618482098263</v>
      </c>
      <c r="E107" s="69">
        <v>-2.5529618899706747</v>
      </c>
      <c r="F107" s="69">
        <v>0.10253695667455531</v>
      </c>
      <c r="G107" s="69">
        <v>5.3852766470571254</v>
      </c>
      <c r="H107" s="69">
        <v>3.6824847897826203</v>
      </c>
      <c r="I107" s="69">
        <v>7.6216582848537087</v>
      </c>
    </row>
    <row r="108" spans="1:9">
      <c r="A108" s="27" t="s">
        <v>275</v>
      </c>
      <c r="B108" s="22" t="s">
        <v>192</v>
      </c>
      <c r="C108" s="74">
        <v>44.362322879658052</v>
      </c>
      <c r="D108" s="74">
        <v>15.023747308055718</v>
      </c>
      <c r="E108" s="74">
        <v>49.135700986524228</v>
      </c>
      <c r="F108" s="74">
        <v>-46.426906290323529</v>
      </c>
      <c r="G108" s="74">
        <v>-10.99761197330966</v>
      </c>
      <c r="H108" s="74">
        <v>32.388087400269683</v>
      </c>
      <c r="I108" s="74">
        <v>-10.019651290369211</v>
      </c>
    </row>
    <row r="109" spans="1:9" hidden="1">
      <c r="A109" s="27" t="s">
        <v>281</v>
      </c>
      <c r="B109" s="22" t="s">
        <v>192</v>
      </c>
      <c r="C109" s="74" t="s">
        <v>267</v>
      </c>
      <c r="D109" s="74" t="s">
        <v>267</v>
      </c>
      <c r="E109" s="74" t="s">
        <v>267</v>
      </c>
      <c r="F109" s="74" t="s">
        <v>267</v>
      </c>
      <c r="G109" s="74" t="s">
        <v>267</v>
      </c>
      <c r="H109" s="74" t="s">
        <v>267</v>
      </c>
      <c r="I109" s="74" t="s">
        <v>267</v>
      </c>
    </row>
    <row r="110" spans="1:9">
      <c r="A110" s="1" t="s">
        <v>278</v>
      </c>
      <c r="B110" s="77"/>
      <c r="C110" s="67"/>
      <c r="D110" s="75"/>
      <c r="E110" s="67"/>
      <c r="F110" s="67"/>
      <c r="G110" s="67"/>
      <c r="H110" s="67"/>
      <c r="I110" s="67"/>
    </row>
    <row r="111" spans="1:9" ht="30" customHeight="1">
      <c r="A111" s="232" t="s">
        <v>165</v>
      </c>
      <c r="B111" s="239"/>
      <c r="C111" s="239"/>
      <c r="D111" s="239"/>
      <c r="E111" s="239"/>
      <c r="F111" s="239"/>
      <c r="G111" s="239"/>
      <c r="H111" s="239"/>
      <c r="I111" s="237"/>
    </row>
    <row r="112" spans="1:9" ht="15">
      <c r="A112" s="207" t="s">
        <v>160</v>
      </c>
      <c r="B112" s="238"/>
      <c r="C112" s="238"/>
      <c r="D112" s="238"/>
      <c r="E112" s="238"/>
      <c r="F112" s="238"/>
      <c r="G112" s="238"/>
      <c r="H112" s="238"/>
      <c r="I112" s="238"/>
    </row>
    <row r="113" spans="1:9">
      <c r="A113" s="36"/>
      <c r="B113" s="37"/>
      <c r="C113" s="76">
        <v>41275</v>
      </c>
      <c r="D113" s="76">
        <v>41640</v>
      </c>
      <c r="E113" s="76">
        <v>42005</v>
      </c>
      <c r="F113" s="76">
        <v>42370</v>
      </c>
      <c r="G113" s="76">
        <v>42736</v>
      </c>
      <c r="H113" s="76">
        <v>43101</v>
      </c>
      <c r="I113" s="76">
        <v>43466</v>
      </c>
    </row>
    <row r="114" spans="1:9">
      <c r="A114" s="1" t="s">
        <v>247</v>
      </c>
      <c r="B114" s="6" t="s">
        <v>2</v>
      </c>
      <c r="C114" s="68">
        <v>100</v>
      </c>
      <c r="D114" s="68">
        <v>100</v>
      </c>
      <c r="E114" s="68">
        <v>100</v>
      </c>
      <c r="F114" s="68">
        <v>100</v>
      </c>
      <c r="G114" s="68">
        <v>100</v>
      </c>
      <c r="H114" s="68">
        <v>100</v>
      </c>
      <c r="I114" s="68">
        <v>100</v>
      </c>
    </row>
    <row r="115" spans="1:9">
      <c r="A115" s="9" t="s">
        <v>248</v>
      </c>
      <c r="B115" s="10" t="s">
        <v>2</v>
      </c>
      <c r="C115" s="69">
        <v>66.968957413326351</v>
      </c>
      <c r="D115" s="69">
        <v>70.812173907944455</v>
      </c>
      <c r="E115" s="69">
        <v>73.509767836057733</v>
      </c>
      <c r="F115" s="69">
        <v>73.415837968993131</v>
      </c>
      <c r="G115" s="69">
        <v>63.924681423553629</v>
      </c>
      <c r="H115" s="69">
        <v>76.361600326961707</v>
      </c>
      <c r="I115" s="69">
        <v>76.398316465577125</v>
      </c>
    </row>
    <row r="116" spans="1:9">
      <c r="A116" s="9" t="s">
        <v>249</v>
      </c>
      <c r="B116" s="10" t="s">
        <v>2</v>
      </c>
      <c r="C116" s="69">
        <v>19.3825664667125</v>
      </c>
      <c r="D116" s="69">
        <v>16.274559386335316</v>
      </c>
      <c r="E116" s="69">
        <v>21.449507491985127</v>
      </c>
      <c r="F116" s="69">
        <v>21.491359614569681</v>
      </c>
      <c r="G116" s="69">
        <v>15.717763987135685</v>
      </c>
      <c r="H116" s="69">
        <v>15.02609209228036</v>
      </c>
      <c r="I116" s="69">
        <v>20.160884225436657</v>
      </c>
    </row>
    <row r="117" spans="1:9">
      <c r="A117" s="9" t="s">
        <v>250</v>
      </c>
      <c r="B117" s="10" t="s">
        <v>2</v>
      </c>
      <c r="C117" s="69">
        <v>5.6028944842045476</v>
      </c>
      <c r="D117" s="69">
        <v>4.4322434950108356</v>
      </c>
      <c r="E117" s="69">
        <v>1.5798814508511949</v>
      </c>
      <c r="F117" s="69">
        <v>1.5153993159407844</v>
      </c>
      <c r="G117" s="69">
        <v>1.2409334060490944</v>
      </c>
      <c r="H117" s="69">
        <v>1.3859413120842454</v>
      </c>
      <c r="I117" s="69">
        <v>0</v>
      </c>
    </row>
    <row r="118" spans="1:9">
      <c r="A118" s="9" t="s">
        <v>251</v>
      </c>
      <c r="B118" s="10" t="s">
        <v>2</v>
      </c>
      <c r="C118" s="69">
        <v>1.3056133446134146</v>
      </c>
      <c r="D118" s="69">
        <v>1.3400084262945864</v>
      </c>
      <c r="E118" s="69">
        <v>0</v>
      </c>
      <c r="F118" s="69">
        <v>0</v>
      </c>
      <c r="G118" s="69">
        <v>0</v>
      </c>
      <c r="H118" s="69">
        <v>0</v>
      </c>
      <c r="I118" s="69">
        <v>0</v>
      </c>
    </row>
    <row r="119" spans="1:9">
      <c r="A119" s="9" t="s">
        <v>252</v>
      </c>
      <c r="B119" s="10" t="s">
        <v>2</v>
      </c>
      <c r="C119" s="69">
        <v>6.7399682911431666</v>
      </c>
      <c r="D119" s="69">
        <v>7.141014784414808</v>
      </c>
      <c r="E119" s="69">
        <v>3.460843221105959</v>
      </c>
      <c r="F119" s="69">
        <v>3.5774031004964</v>
      </c>
      <c r="G119" s="69">
        <v>19.116621183261596</v>
      </c>
      <c r="H119" s="69">
        <v>7.2263662686736962</v>
      </c>
      <c r="I119" s="69">
        <v>3.4407993089862074</v>
      </c>
    </row>
    <row r="120" spans="1:9">
      <c r="A120" s="1" t="s">
        <v>253</v>
      </c>
      <c r="B120" s="6" t="s">
        <v>2</v>
      </c>
      <c r="C120" s="68" t="s">
        <v>267</v>
      </c>
      <c r="D120" s="68">
        <v>100</v>
      </c>
      <c r="E120" s="68">
        <v>100</v>
      </c>
      <c r="F120" s="68">
        <v>100</v>
      </c>
      <c r="G120" s="68">
        <v>100</v>
      </c>
      <c r="H120" s="68">
        <v>100</v>
      </c>
      <c r="I120" s="68">
        <v>100</v>
      </c>
    </row>
    <row r="121" spans="1:9">
      <c r="A121" s="9" t="s">
        <v>254</v>
      </c>
      <c r="B121" s="10" t="s">
        <v>2</v>
      </c>
      <c r="C121" s="69" t="s">
        <v>267</v>
      </c>
      <c r="D121" s="69">
        <v>97.827845035819649</v>
      </c>
      <c r="E121" s="69">
        <v>97.092053824602758</v>
      </c>
      <c r="F121" s="69">
        <v>96.893129027169167</v>
      </c>
      <c r="G121" s="69">
        <v>96.091289957458486</v>
      </c>
      <c r="H121" s="69">
        <v>97.493019704283853</v>
      </c>
      <c r="I121" s="69">
        <v>97.699820278834466</v>
      </c>
    </row>
    <row r="122" spans="1:9" hidden="1">
      <c r="A122" s="9" t="s">
        <v>255</v>
      </c>
      <c r="B122" s="10" t="s">
        <v>2</v>
      </c>
      <c r="C122" s="69" t="s">
        <v>267</v>
      </c>
      <c r="D122" s="69">
        <v>0</v>
      </c>
      <c r="E122" s="69">
        <v>0</v>
      </c>
      <c r="F122" s="69">
        <v>0</v>
      </c>
      <c r="G122" s="69">
        <v>0</v>
      </c>
      <c r="H122" s="69">
        <v>0</v>
      </c>
      <c r="I122" s="69">
        <v>0</v>
      </c>
    </row>
    <row r="123" spans="1:9" hidden="1">
      <c r="A123" s="9" t="s">
        <v>256</v>
      </c>
      <c r="B123" s="10" t="s">
        <v>2</v>
      </c>
      <c r="C123" s="69" t="s">
        <v>267</v>
      </c>
      <c r="D123" s="69">
        <v>0</v>
      </c>
      <c r="E123" s="69">
        <v>0</v>
      </c>
      <c r="F123" s="69">
        <v>0</v>
      </c>
      <c r="G123" s="69">
        <v>0</v>
      </c>
      <c r="H123" s="69">
        <v>0</v>
      </c>
      <c r="I123" s="69">
        <v>0</v>
      </c>
    </row>
    <row r="124" spans="1:9">
      <c r="A124" s="9" t="s">
        <v>257</v>
      </c>
      <c r="B124" s="10" t="s">
        <v>2</v>
      </c>
      <c r="C124" s="69" t="s">
        <v>267</v>
      </c>
      <c r="D124" s="69">
        <v>1.783983121792897</v>
      </c>
      <c r="E124" s="69">
        <v>1.7003985079721919</v>
      </c>
      <c r="F124" s="69">
        <v>1.7171694962356716</v>
      </c>
      <c r="G124" s="69">
        <v>1.6579710675121409</v>
      </c>
      <c r="H124" s="69">
        <v>1.5999553886289666</v>
      </c>
      <c r="I124" s="69">
        <v>1.5696797104573457</v>
      </c>
    </row>
    <row r="125" spans="1:9">
      <c r="A125" s="27" t="s">
        <v>258</v>
      </c>
      <c r="B125" s="22" t="s">
        <v>2</v>
      </c>
      <c r="C125" s="74" t="s">
        <v>267</v>
      </c>
      <c r="D125" s="74">
        <v>0.3881718423874525</v>
      </c>
      <c r="E125" s="74">
        <v>1.207547667425054</v>
      </c>
      <c r="F125" s="74">
        <v>1.3897014765951552</v>
      </c>
      <c r="G125" s="74">
        <v>2.2507389750293632</v>
      </c>
      <c r="H125" s="74">
        <v>0.90702490708716976</v>
      </c>
      <c r="I125" s="74">
        <v>0.73050001070817883</v>
      </c>
    </row>
    <row r="126" spans="1:9" ht="15">
      <c r="A126" s="207" t="s">
        <v>161</v>
      </c>
      <c r="B126" s="238"/>
      <c r="C126" s="238"/>
      <c r="D126" s="238"/>
      <c r="E126" s="238"/>
      <c r="F126" s="238"/>
      <c r="G126" s="238"/>
      <c r="H126" s="238"/>
      <c r="I126" s="238"/>
    </row>
    <row r="127" spans="1:9">
      <c r="A127" s="36"/>
      <c r="B127" s="37"/>
      <c r="C127" s="76">
        <v>41275</v>
      </c>
      <c r="D127" s="76">
        <v>41640</v>
      </c>
      <c r="E127" s="76">
        <v>42005</v>
      </c>
      <c r="F127" s="76">
        <v>42370</v>
      </c>
      <c r="G127" s="76">
        <v>42736</v>
      </c>
      <c r="H127" s="76">
        <v>43101</v>
      </c>
      <c r="I127" s="76">
        <v>43466</v>
      </c>
    </row>
    <row r="128" spans="1:9">
      <c r="A128" s="1" t="s">
        <v>247</v>
      </c>
      <c r="B128" s="6" t="s">
        <v>2</v>
      </c>
      <c r="C128" s="68">
        <v>100</v>
      </c>
      <c r="D128" s="68">
        <v>100</v>
      </c>
      <c r="E128" s="68">
        <v>100</v>
      </c>
      <c r="F128" s="68">
        <v>100</v>
      </c>
      <c r="G128" s="68">
        <v>100</v>
      </c>
      <c r="H128" s="68">
        <v>100</v>
      </c>
      <c r="I128" s="68">
        <v>100</v>
      </c>
    </row>
    <row r="129" spans="1:9">
      <c r="A129" s="9" t="s">
        <v>248</v>
      </c>
      <c r="B129" s="10" t="s">
        <v>2</v>
      </c>
      <c r="C129" s="69">
        <v>8.7702449460931522</v>
      </c>
      <c r="D129" s="69">
        <v>7.497223690505221</v>
      </c>
      <c r="E129" s="69">
        <v>7.1711970670449032</v>
      </c>
      <c r="F129" s="69">
        <v>7.2914327467700257</v>
      </c>
      <c r="G129" s="69">
        <v>6.99486764339456</v>
      </c>
      <c r="H129" s="69">
        <v>6.7970453170407552</v>
      </c>
      <c r="I129" s="69">
        <v>6.3892878239840201</v>
      </c>
    </row>
    <row r="130" spans="1:9">
      <c r="A130" s="9" t="s">
        <v>249</v>
      </c>
      <c r="B130" s="10" t="s">
        <v>2</v>
      </c>
      <c r="C130" s="69">
        <v>90.86819793369402</v>
      </c>
      <c r="D130" s="69">
        <v>82.425236287161383</v>
      </c>
      <c r="E130" s="69">
        <v>83.577314571855027</v>
      </c>
      <c r="F130" s="69">
        <v>83.543815955205758</v>
      </c>
      <c r="G130" s="69">
        <v>83.9362032493908</v>
      </c>
      <c r="H130" s="69">
        <v>84.79702052111125</v>
      </c>
      <c r="I130" s="69">
        <v>86.282926400891441</v>
      </c>
    </row>
    <row r="131" spans="1:9">
      <c r="A131" s="9" t="s">
        <v>252</v>
      </c>
      <c r="B131" s="10" t="s">
        <v>2</v>
      </c>
      <c r="C131" s="69">
        <v>0.3615571202128417</v>
      </c>
      <c r="D131" s="69">
        <v>10.077540022333377</v>
      </c>
      <c r="E131" s="69">
        <v>9.2514883611000833</v>
      </c>
      <c r="F131" s="69">
        <v>9.1647512980242194</v>
      </c>
      <c r="G131" s="69">
        <v>9.0689291072146467</v>
      </c>
      <c r="H131" s="69">
        <v>8.4059341618479895</v>
      </c>
      <c r="I131" s="69">
        <v>7.3277857751245321</v>
      </c>
    </row>
    <row r="132" spans="1:9">
      <c r="A132" s="1" t="s">
        <v>253</v>
      </c>
      <c r="B132" s="6" t="s">
        <v>2</v>
      </c>
      <c r="C132" s="68">
        <v>100</v>
      </c>
      <c r="D132" s="68">
        <v>100</v>
      </c>
      <c r="E132" s="68">
        <v>100</v>
      </c>
      <c r="F132" s="68">
        <v>100</v>
      </c>
      <c r="G132" s="68">
        <v>100</v>
      </c>
      <c r="H132" s="68">
        <v>100</v>
      </c>
      <c r="I132" s="68">
        <v>100</v>
      </c>
    </row>
    <row r="133" spans="1:9">
      <c r="A133" s="9" t="s">
        <v>254</v>
      </c>
      <c r="B133" s="10" t="s">
        <v>2</v>
      </c>
      <c r="C133" s="69">
        <v>97.405149854874054</v>
      </c>
      <c r="D133" s="69">
        <v>97.297108349904761</v>
      </c>
      <c r="E133" s="69">
        <v>88.475192932837359</v>
      </c>
      <c r="F133" s="69">
        <v>89.07583340236387</v>
      </c>
      <c r="G133" s="69">
        <v>89.312281229760274</v>
      </c>
      <c r="H133" s="69">
        <v>89.593988093168718</v>
      </c>
      <c r="I133" s="69">
        <v>90.685607352187091</v>
      </c>
    </row>
    <row r="134" spans="1:9">
      <c r="A134" s="9" t="s">
        <v>255</v>
      </c>
      <c r="B134" s="10" t="s">
        <v>2</v>
      </c>
      <c r="C134" s="69">
        <v>86.154566497705247</v>
      </c>
      <c r="D134" s="69">
        <v>85.70771748969203</v>
      </c>
      <c r="E134" s="69">
        <v>75.351491360727508</v>
      </c>
      <c r="F134" s="69">
        <v>75.319860173327939</v>
      </c>
      <c r="G134" s="69">
        <v>75.308201226500685</v>
      </c>
      <c r="H134" s="69">
        <v>75.607927287619901</v>
      </c>
      <c r="I134" s="69">
        <v>77.659389389671716</v>
      </c>
    </row>
    <row r="135" spans="1:9">
      <c r="A135" s="9" t="s">
        <v>259</v>
      </c>
      <c r="B135" s="10" t="s">
        <v>2</v>
      </c>
      <c r="C135" s="69">
        <v>9.9680860770342434</v>
      </c>
      <c r="D135" s="69">
        <v>10.364725215782919</v>
      </c>
      <c r="E135" s="69">
        <v>8.8260603585519686</v>
      </c>
      <c r="F135" s="69">
        <v>8.7884683362142511</v>
      </c>
      <c r="G135" s="69">
        <v>8.7849854280241395</v>
      </c>
      <c r="H135" s="69">
        <v>8.7280922730573671</v>
      </c>
      <c r="I135" s="69">
        <v>8.1261046741967267</v>
      </c>
    </row>
    <row r="136" spans="1:9">
      <c r="A136" s="9" t="s">
        <v>260</v>
      </c>
      <c r="B136" s="10" t="s">
        <v>2</v>
      </c>
      <c r="C136" s="69">
        <v>1.2662994008265476</v>
      </c>
      <c r="D136" s="69">
        <v>1.2246656444298083</v>
      </c>
      <c r="E136" s="69">
        <v>4.2976412135578856</v>
      </c>
      <c r="F136" s="69">
        <v>4.9675048928216867</v>
      </c>
      <c r="G136" s="69">
        <v>5.2190945752354665</v>
      </c>
      <c r="H136" s="69">
        <v>5.2579685324914509</v>
      </c>
      <c r="I136" s="69">
        <v>4.9001132883186553</v>
      </c>
    </row>
    <row r="137" spans="1:9">
      <c r="A137" s="9" t="s">
        <v>280</v>
      </c>
      <c r="B137" s="10" t="s">
        <v>2</v>
      </c>
      <c r="C137" s="69">
        <v>2.5948501451259367</v>
      </c>
      <c r="D137" s="69">
        <v>2.7028916500952254</v>
      </c>
      <c r="E137" s="69">
        <v>2.2984165138457948</v>
      </c>
      <c r="F137" s="69">
        <v>2.4135616526583905</v>
      </c>
      <c r="G137" s="69">
        <v>2.4786982184918989</v>
      </c>
      <c r="H137" s="69">
        <v>2.6450725682102587</v>
      </c>
      <c r="I137" s="69">
        <v>2.6519704657357881</v>
      </c>
    </row>
    <row r="138" spans="1:9">
      <c r="A138" s="27" t="s">
        <v>252</v>
      </c>
      <c r="B138" s="22" t="s">
        <v>2</v>
      </c>
      <c r="C138" s="74" t="s">
        <v>282</v>
      </c>
      <c r="D138" s="74">
        <v>15.20354058679505</v>
      </c>
      <c r="E138" s="74">
        <v>9.2263905533168451</v>
      </c>
      <c r="F138" s="74">
        <v>8.5106049449777306</v>
      </c>
      <c r="G138" s="74">
        <v>8.209020551747825</v>
      </c>
      <c r="H138" s="74">
        <v>7.7609393386210144</v>
      </c>
      <c r="I138" s="74">
        <v>6.6624221820771252</v>
      </c>
    </row>
    <row r="139" spans="1:9" ht="15">
      <c r="A139" s="207" t="s">
        <v>162</v>
      </c>
      <c r="B139" s="238"/>
      <c r="C139" s="238"/>
      <c r="D139" s="238"/>
      <c r="E139" s="238"/>
      <c r="F139" s="238"/>
      <c r="G139" s="238"/>
      <c r="H139" s="238"/>
      <c r="I139" s="238"/>
    </row>
    <row r="140" spans="1:9">
      <c r="A140" s="36"/>
      <c r="B140" s="37"/>
      <c r="C140" s="76">
        <v>41275</v>
      </c>
      <c r="D140" s="76">
        <v>41640</v>
      </c>
      <c r="E140" s="76">
        <v>42005</v>
      </c>
      <c r="F140" s="76">
        <v>42370</v>
      </c>
      <c r="G140" s="76">
        <v>42736</v>
      </c>
      <c r="H140" s="76">
        <v>43101</v>
      </c>
      <c r="I140" s="76">
        <v>43466</v>
      </c>
    </row>
    <row r="141" spans="1:9">
      <c r="A141" s="1" t="s">
        <v>247</v>
      </c>
      <c r="B141" s="6" t="s">
        <v>2</v>
      </c>
      <c r="C141" s="68">
        <v>100</v>
      </c>
      <c r="D141" s="68">
        <v>100</v>
      </c>
      <c r="E141" s="68">
        <v>100</v>
      </c>
      <c r="F141" s="68">
        <v>100</v>
      </c>
      <c r="G141" s="68">
        <v>100</v>
      </c>
      <c r="H141" s="68">
        <v>100</v>
      </c>
      <c r="I141" s="68">
        <v>100</v>
      </c>
    </row>
    <row r="142" spans="1:9">
      <c r="A142" s="9" t="s">
        <v>248</v>
      </c>
      <c r="B142" s="10" t="s">
        <v>2</v>
      </c>
      <c r="C142" s="69">
        <v>88.416765128174305</v>
      </c>
      <c r="D142" s="69">
        <v>87.791756861432489</v>
      </c>
      <c r="E142" s="69">
        <v>91.337549072986519</v>
      </c>
      <c r="F142" s="69">
        <v>87.19750038156289</v>
      </c>
      <c r="G142" s="69">
        <v>85.062553408634059</v>
      </c>
      <c r="H142" s="69">
        <v>89.11576512153259</v>
      </c>
      <c r="I142" s="69">
        <v>88.128197949353549</v>
      </c>
    </row>
    <row r="143" spans="1:9">
      <c r="A143" s="9" t="s">
        <v>261</v>
      </c>
      <c r="B143" s="10" t="s">
        <v>2</v>
      </c>
      <c r="C143" s="69">
        <v>8.2459558084847959</v>
      </c>
      <c r="D143" s="69">
        <v>9.5919181831733376</v>
      </c>
      <c r="E143" s="69">
        <v>6.376234949920752</v>
      </c>
      <c r="F143" s="69">
        <v>10.633514368763805</v>
      </c>
      <c r="G143" s="69">
        <v>12.666077839549223</v>
      </c>
      <c r="H143" s="69">
        <v>8.117836255406278</v>
      </c>
      <c r="I143" s="69">
        <v>7.829933534640686</v>
      </c>
    </row>
    <row r="144" spans="1:9">
      <c r="A144" s="9" t="s">
        <v>252</v>
      </c>
      <c r="B144" s="10" t="s">
        <v>2</v>
      </c>
      <c r="C144" s="69">
        <v>3.337279063340902</v>
      </c>
      <c r="D144" s="69">
        <v>2.6163249553941728</v>
      </c>
      <c r="E144" s="69">
        <v>2.2862159770927404</v>
      </c>
      <c r="F144" s="69">
        <v>2.1689852496733026</v>
      </c>
      <c r="G144" s="69">
        <v>2.2713687518167358</v>
      </c>
      <c r="H144" s="69">
        <v>2.7663986230611375</v>
      </c>
      <c r="I144" s="69">
        <v>4.0418685160057617</v>
      </c>
    </row>
    <row r="145" spans="1:9">
      <c r="A145" s="1" t="s">
        <v>184</v>
      </c>
      <c r="B145" s="6" t="s">
        <v>2</v>
      </c>
      <c r="C145" s="68">
        <v>100</v>
      </c>
      <c r="D145" s="68">
        <v>100</v>
      </c>
      <c r="E145" s="68">
        <v>100</v>
      </c>
      <c r="F145" s="68">
        <v>100</v>
      </c>
      <c r="G145" s="68">
        <v>100</v>
      </c>
      <c r="H145" s="68">
        <v>100</v>
      </c>
      <c r="I145" s="68">
        <v>100</v>
      </c>
    </row>
    <row r="146" spans="1:9">
      <c r="A146" s="9" t="s">
        <v>262</v>
      </c>
      <c r="B146" s="10" t="s">
        <v>2</v>
      </c>
      <c r="C146" s="69">
        <v>33.177702216254524</v>
      </c>
      <c r="D146" s="69">
        <v>26.762989902504913</v>
      </c>
      <c r="E146" s="69">
        <v>23.719389019158438</v>
      </c>
      <c r="F146" s="69">
        <v>20.654632168357104</v>
      </c>
      <c r="G146" s="69">
        <v>18.06615669941813</v>
      </c>
      <c r="H146" s="69">
        <v>21.735030274266435</v>
      </c>
      <c r="I146" s="69">
        <v>16.100759727057383</v>
      </c>
    </row>
    <row r="147" spans="1:9">
      <c r="A147" s="9" t="s">
        <v>276</v>
      </c>
      <c r="B147" s="10" t="s">
        <v>2</v>
      </c>
      <c r="C147" s="69">
        <v>19.310470928902191</v>
      </c>
      <c r="D147" s="69">
        <v>21.680341960475737</v>
      </c>
      <c r="E147" s="69">
        <v>20.86320872302996</v>
      </c>
      <c r="F147" s="69">
        <v>20.813459080415058</v>
      </c>
      <c r="G147" s="69">
        <v>19.081793673429502</v>
      </c>
      <c r="H147" s="69">
        <v>0</v>
      </c>
      <c r="I147" s="69">
        <v>12.896165690661778</v>
      </c>
    </row>
    <row r="148" spans="1:9">
      <c r="A148" s="9" t="s">
        <v>277</v>
      </c>
      <c r="B148" s="10" t="s">
        <v>2</v>
      </c>
      <c r="C148" s="69">
        <v>1.4130335964886733</v>
      </c>
      <c r="D148" s="69">
        <v>1.4097624051044284</v>
      </c>
      <c r="E148" s="69">
        <v>1.3604715025589182</v>
      </c>
      <c r="F148" s="69">
        <v>1.3144467171780745</v>
      </c>
      <c r="G148" s="69">
        <v>1.3996002608334879</v>
      </c>
      <c r="H148" s="69">
        <v>1.9318375679881095</v>
      </c>
      <c r="I148" s="69">
        <v>1.5030947581463752</v>
      </c>
    </row>
    <row r="149" spans="1:9">
      <c r="A149" s="9" t="s">
        <v>265</v>
      </c>
      <c r="B149" s="10" t="s">
        <v>2</v>
      </c>
      <c r="C149" s="69">
        <v>41.913561333865253</v>
      </c>
      <c r="D149" s="69">
        <v>45.534456073986092</v>
      </c>
      <c r="E149" s="69">
        <v>49.145315554625427</v>
      </c>
      <c r="F149" s="69">
        <v>52.219848437542339</v>
      </c>
      <c r="G149" s="69">
        <v>55.770005127664014</v>
      </c>
      <c r="H149" s="69">
        <v>70.291660482537026</v>
      </c>
      <c r="I149" s="69">
        <v>26.637167936150362</v>
      </c>
    </row>
    <row r="150" spans="1:9">
      <c r="A150" s="27" t="s">
        <v>268</v>
      </c>
      <c r="B150" s="22" t="s">
        <v>2</v>
      </c>
      <c r="C150" s="74">
        <v>4.185231924489357</v>
      </c>
      <c r="D150" s="74">
        <v>4.612449657928833</v>
      </c>
      <c r="E150" s="74">
        <v>4.9116152006272573</v>
      </c>
      <c r="F150" s="74">
        <v>4.9976135965074295</v>
      </c>
      <c r="G150" s="74">
        <v>5.6824442386548659</v>
      </c>
      <c r="H150" s="74">
        <v>6.0414716752084425</v>
      </c>
      <c r="I150" s="74">
        <v>42.862811887984087</v>
      </c>
    </row>
    <row r="151" spans="1:9" ht="15">
      <c r="A151" s="207" t="s">
        <v>163</v>
      </c>
      <c r="B151" s="238"/>
      <c r="C151" s="238"/>
      <c r="D151" s="238"/>
      <c r="E151" s="238"/>
      <c r="F151" s="238"/>
      <c r="G151" s="238"/>
      <c r="H151" s="238"/>
      <c r="I151" s="238"/>
    </row>
    <row r="152" spans="1:9">
      <c r="A152" s="36"/>
      <c r="B152" s="37"/>
      <c r="C152" s="76">
        <v>41275</v>
      </c>
      <c r="D152" s="76">
        <v>41640</v>
      </c>
      <c r="E152" s="76">
        <v>42005</v>
      </c>
      <c r="F152" s="76">
        <v>42370</v>
      </c>
      <c r="G152" s="76">
        <v>42736</v>
      </c>
      <c r="H152" s="76">
        <v>43101</v>
      </c>
      <c r="I152" s="76">
        <v>43466</v>
      </c>
    </row>
    <row r="153" spans="1:9">
      <c r="A153" s="1" t="s">
        <v>247</v>
      </c>
      <c r="B153" s="6" t="s">
        <v>2</v>
      </c>
      <c r="C153" s="68">
        <v>100</v>
      </c>
      <c r="D153" s="68">
        <v>100</v>
      </c>
      <c r="E153" s="68">
        <v>100</v>
      </c>
      <c r="F153" s="68">
        <v>100</v>
      </c>
      <c r="G153" s="68">
        <v>100</v>
      </c>
      <c r="H153" s="68">
        <v>100</v>
      </c>
      <c r="I153" s="68">
        <v>100</v>
      </c>
    </row>
    <row r="154" spans="1:9">
      <c r="A154" s="9" t="s">
        <v>248</v>
      </c>
      <c r="B154" s="10" t="s">
        <v>2</v>
      </c>
      <c r="C154" s="69">
        <v>96.420017609450895</v>
      </c>
      <c r="D154" s="69">
        <v>96.413788441480207</v>
      </c>
      <c r="E154" s="69">
        <v>95.746958232816127</v>
      </c>
      <c r="F154" s="69">
        <v>95.109198536172201</v>
      </c>
      <c r="G154" s="69">
        <v>93.697907959601309</v>
      </c>
      <c r="H154" s="69">
        <v>94.847304490415368</v>
      </c>
      <c r="I154" s="69">
        <v>94.943314780531111</v>
      </c>
    </row>
    <row r="155" spans="1:9">
      <c r="A155" s="9" t="s">
        <v>269</v>
      </c>
      <c r="B155" s="10" t="s">
        <v>2</v>
      </c>
      <c r="C155" s="69">
        <v>3.30549693706425</v>
      </c>
      <c r="D155" s="69">
        <v>3.0911728419122757</v>
      </c>
      <c r="E155" s="69">
        <v>3.7702509646735334</v>
      </c>
      <c r="F155" s="69">
        <v>4.3928372815716479</v>
      </c>
      <c r="G155" s="69">
        <v>4.3666986466599633</v>
      </c>
      <c r="H155" s="69">
        <v>4.518519394439072</v>
      </c>
      <c r="I155" s="69">
        <v>4.2809460149100103</v>
      </c>
    </row>
    <row r="156" spans="1:9">
      <c r="A156" s="9" t="s">
        <v>270</v>
      </c>
      <c r="B156" s="10" t="s">
        <v>2</v>
      </c>
      <c r="C156" s="69">
        <v>0.13943600271729434</v>
      </c>
      <c r="D156" s="69">
        <v>0.34471928018350817</v>
      </c>
      <c r="E156" s="69">
        <v>0.35541994146868933</v>
      </c>
      <c r="F156" s="69">
        <v>0.386772425876306</v>
      </c>
      <c r="G156" s="69">
        <v>1.787882305139366</v>
      </c>
      <c r="H156" s="69">
        <v>0.54499402334546054</v>
      </c>
      <c r="I156" s="69">
        <v>0.65008207977611687</v>
      </c>
    </row>
    <row r="157" spans="1:9">
      <c r="A157" s="9" t="s">
        <v>271</v>
      </c>
      <c r="B157" s="10" t="s">
        <v>2</v>
      </c>
      <c r="C157" s="69">
        <v>0.13504945076757843</v>
      </c>
      <c r="D157" s="69">
        <v>0.15031943642398024</v>
      </c>
      <c r="E157" s="69">
        <v>0.1273708610416571</v>
      </c>
      <c r="F157" s="69">
        <v>0.11119175637985647</v>
      </c>
      <c r="G157" s="69">
        <v>0.1475110885993699</v>
      </c>
      <c r="H157" s="69">
        <v>8.9182091800097882E-2</v>
      </c>
      <c r="I157" s="69">
        <v>0.12565712478275903</v>
      </c>
    </row>
    <row r="158" spans="1:9">
      <c r="A158" s="1" t="s">
        <v>253</v>
      </c>
      <c r="B158" s="6" t="s">
        <v>2</v>
      </c>
      <c r="C158" s="68">
        <v>100</v>
      </c>
      <c r="D158" s="68">
        <v>100</v>
      </c>
      <c r="E158" s="68">
        <v>100</v>
      </c>
      <c r="F158" s="68">
        <v>100</v>
      </c>
      <c r="G158" s="68">
        <v>100</v>
      </c>
      <c r="H158" s="68">
        <v>100</v>
      </c>
      <c r="I158" s="68">
        <v>100</v>
      </c>
    </row>
    <row r="159" spans="1:9">
      <c r="A159" s="9" t="s">
        <v>272</v>
      </c>
      <c r="B159" s="10" t="s">
        <v>2</v>
      </c>
      <c r="C159" s="69">
        <v>95.358114529784615</v>
      </c>
      <c r="D159" s="69">
        <v>94.647961976623492</v>
      </c>
      <c r="E159" s="69">
        <v>95.970512287586899</v>
      </c>
      <c r="F159" s="69">
        <v>95.934444000066279</v>
      </c>
      <c r="G159" s="69">
        <v>95.847101009724994</v>
      </c>
      <c r="H159" s="69">
        <v>95.585823585534129</v>
      </c>
      <c r="I159" s="69">
        <v>95.801453576908614</v>
      </c>
    </row>
    <row r="160" spans="1:9">
      <c r="A160" s="9" t="s">
        <v>273</v>
      </c>
      <c r="B160" s="10" t="s">
        <v>2</v>
      </c>
      <c r="C160" s="69">
        <v>2.7414409635858328</v>
      </c>
      <c r="D160" s="69">
        <v>3.6305086294835496</v>
      </c>
      <c r="E160" s="69">
        <v>2.6714368227049388</v>
      </c>
      <c r="F160" s="69">
        <v>2.6744428040483674</v>
      </c>
      <c r="G160" s="69">
        <v>3.0442092141684762</v>
      </c>
      <c r="H160" s="69">
        <v>3.221437558197727</v>
      </c>
      <c r="I160" s="69">
        <v>3.0577664136850866</v>
      </c>
    </row>
    <row r="161" spans="1:9">
      <c r="A161" s="9" t="s">
        <v>274</v>
      </c>
      <c r="B161" s="10" t="s">
        <v>2</v>
      </c>
      <c r="C161" s="69">
        <v>1.0288267572200585</v>
      </c>
      <c r="D161" s="69">
        <v>1.0336910488431563</v>
      </c>
      <c r="E161" s="69">
        <v>0.9088538076155469</v>
      </c>
      <c r="F161" s="69">
        <v>0.85414632860364248</v>
      </c>
      <c r="G161" s="69">
        <v>0.82621389954008406</v>
      </c>
      <c r="H161" s="69">
        <v>0.80718044259354726</v>
      </c>
      <c r="I161" s="69">
        <v>0.8125832047863909</v>
      </c>
    </row>
    <row r="162" spans="1:9">
      <c r="A162" s="27" t="s">
        <v>275</v>
      </c>
      <c r="B162" s="22" t="s">
        <v>2</v>
      </c>
      <c r="C162" s="74">
        <v>0.69860169930482008</v>
      </c>
      <c r="D162" s="74">
        <v>0.56992374507695864</v>
      </c>
      <c r="E162" s="74">
        <v>0.39851074609235582</v>
      </c>
      <c r="F162" s="74">
        <v>0.47363915652242916</v>
      </c>
      <c r="G162" s="74">
        <v>0.26740327457029117</v>
      </c>
      <c r="H162" s="74">
        <v>0.347621112568336</v>
      </c>
      <c r="I162" s="74">
        <v>0.30747509355402658</v>
      </c>
    </row>
    <row r="163" spans="1:9" hidden="1">
      <c r="A163" s="27" t="s">
        <v>281</v>
      </c>
      <c r="B163" s="22" t="s">
        <v>2</v>
      </c>
      <c r="C163" s="74">
        <v>0.17301605010468132</v>
      </c>
      <c r="D163" s="74">
        <v>0.11791459997284549</v>
      </c>
      <c r="E163" s="74">
        <v>5.0686336000268228E-2</v>
      </c>
      <c r="F163" s="74">
        <v>6.3327710759287448E-2</v>
      </c>
      <c r="G163" s="74">
        <v>1.5072601996164659E-2</v>
      </c>
      <c r="H163" s="74">
        <v>3.7937301106252055E-2</v>
      </c>
      <c r="I163" s="74">
        <v>2.0721711065884177E-2</v>
      </c>
    </row>
  </sheetData>
  <conditionalFormatting sqref="D74:I84">
    <cfRule type="cellIs" dxfId="91" priority="21" operator="greaterThan">
      <formula>300</formula>
    </cfRule>
  </conditionalFormatting>
  <conditionalFormatting sqref="D74:I84">
    <cfRule type="cellIs" dxfId="90" priority="23" operator="greaterThan">
      <formula>"300&lt; ""*"""</formula>
    </cfRule>
    <cfRule type="cellIs" dxfId="89" priority="24" operator="greaterThan">
      <formula>300</formula>
    </cfRule>
  </conditionalFormatting>
  <conditionalFormatting sqref="D74:I84">
    <cfRule type="cellIs" dxfId="88" priority="22" operator="greaterThan">
      <formula>300</formula>
    </cfRule>
  </conditionalFormatting>
  <conditionalFormatting sqref="D74:I84">
    <cfRule type="cellIs" dxfId="87" priority="19" operator="notBetween">
      <formula>300</formula>
      <formula>-300</formula>
    </cfRule>
    <cfRule type="cellIs" dxfId="86" priority="20" operator="notBetween">
      <formula>-300</formula>
      <formula>300</formula>
    </cfRule>
  </conditionalFormatting>
  <conditionalFormatting sqref="D87:I96">
    <cfRule type="cellIs" dxfId="85" priority="15" operator="greaterThan">
      <formula>300</formula>
    </cfRule>
  </conditionalFormatting>
  <conditionalFormatting sqref="D87:I96">
    <cfRule type="cellIs" dxfId="84" priority="17" operator="greaterThan">
      <formula>"300&lt; ""*"""</formula>
    </cfRule>
    <cfRule type="cellIs" dxfId="83" priority="18" operator="greaterThan">
      <formula>300</formula>
    </cfRule>
  </conditionalFormatting>
  <conditionalFormatting sqref="D87:I96">
    <cfRule type="cellIs" dxfId="82" priority="16" operator="greaterThan">
      <formula>300</formula>
    </cfRule>
  </conditionalFormatting>
  <conditionalFormatting sqref="D87:I96">
    <cfRule type="cellIs" dxfId="81" priority="13" operator="notBetween">
      <formula>300</formula>
      <formula>-300</formula>
    </cfRule>
    <cfRule type="cellIs" dxfId="80" priority="14" operator="notBetween">
      <formula>-300</formula>
      <formula>300</formula>
    </cfRule>
  </conditionalFormatting>
  <conditionalFormatting sqref="D99:I109">
    <cfRule type="cellIs" dxfId="79" priority="9" operator="greaterThan">
      <formula>300</formula>
    </cfRule>
  </conditionalFormatting>
  <conditionalFormatting sqref="D99:I109">
    <cfRule type="cellIs" dxfId="78" priority="11" operator="greaterThan">
      <formula>"300&lt; ""*"""</formula>
    </cfRule>
    <cfRule type="cellIs" dxfId="77" priority="12" operator="greaterThan">
      <formula>300</formula>
    </cfRule>
  </conditionalFormatting>
  <conditionalFormatting sqref="D99:I109">
    <cfRule type="cellIs" dxfId="76" priority="10" operator="greaterThan">
      <formula>300</formula>
    </cfRule>
  </conditionalFormatting>
  <conditionalFormatting sqref="D99:I109">
    <cfRule type="cellIs" dxfId="75" priority="7" operator="notBetween">
      <formula>300</formula>
      <formula>-300</formula>
    </cfRule>
    <cfRule type="cellIs" dxfId="74" priority="8" operator="notBetween">
      <formula>-300</formula>
      <formula>300</formula>
    </cfRule>
  </conditionalFormatting>
  <conditionalFormatting sqref="D61:I71">
    <cfRule type="cellIs" dxfId="73" priority="3" operator="greaterThan">
      <formula>300</formula>
    </cfRule>
  </conditionalFormatting>
  <conditionalFormatting sqref="D61:I71">
    <cfRule type="cellIs" dxfId="72" priority="5" operator="greaterThan">
      <formula>"300&lt; ""*"""</formula>
    </cfRule>
    <cfRule type="cellIs" dxfId="71" priority="6" operator="greaterThan">
      <formula>300</formula>
    </cfRule>
  </conditionalFormatting>
  <conditionalFormatting sqref="D61:I71">
    <cfRule type="cellIs" dxfId="70" priority="4" operator="greaterThan">
      <formula>300</formula>
    </cfRule>
  </conditionalFormatting>
  <conditionalFormatting sqref="D61:I71">
    <cfRule type="cellIs" dxfId="69" priority="1" operator="notBetween">
      <formula>300</formula>
      <formula>-300</formula>
    </cfRule>
    <cfRule type="cellIs" dxfId="68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&amp;L&amp;K00-032Informacja kwartalna  
Nr 1 / 2021&amp;K000000
&amp;R&amp;K00-032&amp;P+26&amp;K000000
</oddFooter>
  </headerFooter>
  <rowBreaks count="2" manualBreakCount="2">
    <brk id="57" max="16383" man="1"/>
    <brk id="11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topLeftCell="A10" zoomScale="90" zoomScaleNormal="100" zoomScaleSheetLayoutView="90" workbookViewId="0">
      <selection activeCell="F21" sqref="F21"/>
    </sheetView>
  </sheetViews>
  <sheetFormatPr defaultRowHeight="12.75"/>
  <cols>
    <col min="1" max="1" width="36.7109375" customWidth="1"/>
    <col min="3" max="14" width="12.42578125" customWidth="1"/>
  </cols>
  <sheetData>
    <row r="1" spans="1:14" ht="30" customHeight="1">
      <c r="A1" s="232" t="s">
        <v>166</v>
      </c>
      <c r="B1" s="232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>
      <c r="A2" s="80"/>
      <c r="B2" s="81" t="s">
        <v>0</v>
      </c>
      <c r="C2" s="5" t="s">
        <v>53</v>
      </c>
      <c r="D2" s="5" t="s">
        <v>54</v>
      </c>
      <c r="E2" s="5" t="s">
        <v>56</v>
      </c>
      <c r="F2" s="5" t="s">
        <v>71</v>
      </c>
      <c r="G2" s="5" t="s">
        <v>94</v>
      </c>
      <c r="H2" s="5" t="s">
        <v>99</v>
      </c>
      <c r="I2" s="5" t="s">
        <v>100</v>
      </c>
      <c r="J2" s="5" t="s">
        <v>101</v>
      </c>
      <c r="K2" s="5" t="s">
        <v>102</v>
      </c>
      <c r="L2" s="5" t="s">
        <v>122</v>
      </c>
      <c r="M2" s="5" t="s">
        <v>133</v>
      </c>
      <c r="N2" s="5" t="s">
        <v>135</v>
      </c>
    </row>
    <row r="3" spans="1:14" ht="25.5">
      <c r="A3" s="82" t="s">
        <v>283</v>
      </c>
      <c r="B3" s="83" t="s">
        <v>38</v>
      </c>
      <c r="C3" s="52">
        <v>156792</v>
      </c>
      <c r="D3" s="52">
        <v>158582</v>
      </c>
      <c r="E3" s="52">
        <v>164635</v>
      </c>
      <c r="F3" s="52">
        <v>161636</v>
      </c>
      <c r="G3" s="52">
        <v>179727</v>
      </c>
      <c r="H3" s="52">
        <v>165445</v>
      </c>
      <c r="I3" s="52">
        <v>179681</v>
      </c>
      <c r="J3" s="52">
        <v>179519</v>
      </c>
      <c r="K3" s="52">
        <v>191304</v>
      </c>
      <c r="L3" s="52">
        <v>174876</v>
      </c>
      <c r="M3" s="52">
        <v>185525</v>
      </c>
      <c r="N3" s="52">
        <v>199014</v>
      </c>
    </row>
    <row r="4" spans="1:14">
      <c r="A4" s="84" t="s">
        <v>284</v>
      </c>
      <c r="B4" s="85" t="s">
        <v>38</v>
      </c>
      <c r="C4" s="55">
        <v>82931</v>
      </c>
      <c r="D4" s="55">
        <v>84718</v>
      </c>
      <c r="E4" s="55">
        <v>87030</v>
      </c>
      <c r="F4" s="55">
        <v>85725</v>
      </c>
      <c r="G4" s="55">
        <v>101192</v>
      </c>
      <c r="H4" s="55">
        <v>85983</v>
      </c>
      <c r="I4" s="55">
        <v>95765</v>
      </c>
      <c r="J4" s="55">
        <v>95551</v>
      </c>
      <c r="K4" s="55">
        <v>99328</v>
      </c>
      <c r="L4" s="55">
        <v>89834</v>
      </c>
      <c r="M4" s="55">
        <v>82451</v>
      </c>
      <c r="N4" s="55">
        <v>104118</v>
      </c>
    </row>
    <row r="5" spans="1:14">
      <c r="A5" s="84" t="s">
        <v>182</v>
      </c>
      <c r="B5" s="85" t="s">
        <v>38</v>
      </c>
      <c r="C5" s="55">
        <v>64634</v>
      </c>
      <c r="D5" s="55">
        <v>67360</v>
      </c>
      <c r="E5" s="55">
        <v>68969</v>
      </c>
      <c r="F5" s="55">
        <v>68419</v>
      </c>
      <c r="G5" s="55">
        <v>70215</v>
      </c>
      <c r="H5" s="55">
        <v>73408</v>
      </c>
      <c r="I5" s="55">
        <v>75961</v>
      </c>
      <c r="J5" s="55">
        <v>74336</v>
      </c>
      <c r="K5" s="55">
        <v>76063</v>
      </c>
      <c r="L5" s="55">
        <v>78865</v>
      </c>
      <c r="M5" s="55">
        <v>60693</v>
      </c>
      <c r="N5" s="55">
        <v>78545</v>
      </c>
    </row>
    <row r="6" spans="1:14">
      <c r="A6" s="84" t="s">
        <v>183</v>
      </c>
      <c r="B6" s="85" t="s">
        <v>38</v>
      </c>
      <c r="C6" s="55">
        <v>9227</v>
      </c>
      <c r="D6" s="55">
        <v>6504</v>
      </c>
      <c r="E6" s="55">
        <v>8636</v>
      </c>
      <c r="F6" s="55">
        <v>7492</v>
      </c>
      <c r="G6" s="55">
        <v>8320</v>
      </c>
      <c r="H6" s="55">
        <v>6054</v>
      </c>
      <c r="I6" s="55">
        <v>7955</v>
      </c>
      <c r="J6" s="55">
        <v>9632</v>
      </c>
      <c r="K6" s="55">
        <v>15913</v>
      </c>
      <c r="L6" s="55">
        <v>6177</v>
      </c>
      <c r="M6" s="55">
        <v>42381</v>
      </c>
      <c r="N6" s="55">
        <v>16351</v>
      </c>
    </row>
    <row r="7" spans="1:14">
      <c r="A7" s="82" t="s">
        <v>285</v>
      </c>
      <c r="B7" s="83" t="s">
        <v>38</v>
      </c>
      <c r="C7" s="52">
        <v>173589</v>
      </c>
      <c r="D7" s="52">
        <v>156181</v>
      </c>
      <c r="E7" s="52">
        <v>153419</v>
      </c>
      <c r="F7" s="52">
        <v>160859</v>
      </c>
      <c r="G7" s="52">
        <v>185439</v>
      </c>
      <c r="H7" s="52">
        <v>168126</v>
      </c>
      <c r="I7" s="52">
        <v>175796</v>
      </c>
      <c r="J7" s="52">
        <v>174182</v>
      </c>
      <c r="K7" s="52">
        <v>198694</v>
      </c>
      <c r="L7" s="52">
        <v>181246</v>
      </c>
      <c r="M7" s="52">
        <v>188596</v>
      </c>
      <c r="N7" s="52">
        <v>188155</v>
      </c>
    </row>
    <row r="8" spans="1:14">
      <c r="A8" s="84" t="s">
        <v>185</v>
      </c>
      <c r="B8" s="85" t="s">
        <v>38</v>
      </c>
      <c r="C8" s="55">
        <v>13366</v>
      </c>
      <c r="D8" s="55">
        <v>12381</v>
      </c>
      <c r="E8" s="55">
        <v>11342</v>
      </c>
      <c r="F8" s="55">
        <v>11530</v>
      </c>
      <c r="G8" s="55">
        <v>13017</v>
      </c>
      <c r="H8" s="55">
        <v>13598</v>
      </c>
      <c r="I8" s="55">
        <v>12648</v>
      </c>
      <c r="J8" s="55">
        <v>12750</v>
      </c>
      <c r="K8" s="55">
        <v>14511</v>
      </c>
      <c r="L8" s="55">
        <v>14823</v>
      </c>
      <c r="M8" s="55">
        <v>14237</v>
      </c>
      <c r="N8" s="55">
        <v>14108</v>
      </c>
    </row>
    <row r="9" spans="1:14">
      <c r="A9" s="84" t="s">
        <v>286</v>
      </c>
      <c r="B9" s="85" t="s">
        <v>38</v>
      </c>
      <c r="C9" s="55">
        <v>13668</v>
      </c>
      <c r="D9" s="55">
        <v>4709</v>
      </c>
      <c r="E9" s="55">
        <v>5649</v>
      </c>
      <c r="F9" s="55">
        <v>6339</v>
      </c>
      <c r="G9" s="55">
        <v>16528</v>
      </c>
      <c r="H9" s="55">
        <v>5112</v>
      </c>
      <c r="I9" s="55">
        <v>6270</v>
      </c>
      <c r="J9" s="55">
        <v>5842</v>
      </c>
      <c r="K9" s="55">
        <v>14704</v>
      </c>
      <c r="L9" s="55">
        <v>6744</v>
      </c>
      <c r="M9" s="55">
        <v>6313</v>
      </c>
      <c r="N9" s="55">
        <v>6962</v>
      </c>
    </row>
    <row r="10" spans="1:14">
      <c r="A10" s="84" t="s">
        <v>188</v>
      </c>
      <c r="B10" s="85" t="s">
        <v>38</v>
      </c>
      <c r="C10" s="55">
        <v>7251</v>
      </c>
      <c r="D10" s="55">
        <v>5298</v>
      </c>
      <c r="E10" s="55">
        <v>6287</v>
      </c>
      <c r="F10" s="55">
        <v>9207</v>
      </c>
      <c r="G10" s="55">
        <v>6820</v>
      </c>
      <c r="H10" s="55">
        <v>5385</v>
      </c>
      <c r="I10" s="55">
        <v>7298</v>
      </c>
      <c r="J10" s="55">
        <v>7832</v>
      </c>
      <c r="K10" s="55">
        <v>6964</v>
      </c>
      <c r="L10" s="55">
        <v>3487</v>
      </c>
      <c r="M10" s="55">
        <v>2519</v>
      </c>
      <c r="N10" s="55">
        <v>7721</v>
      </c>
    </row>
    <row r="11" spans="1:14">
      <c r="A11" s="84" t="s">
        <v>287</v>
      </c>
      <c r="B11" s="85" t="s">
        <v>38</v>
      </c>
      <c r="C11" s="55">
        <v>76704</v>
      </c>
      <c r="D11" s="55">
        <v>76976</v>
      </c>
      <c r="E11" s="55">
        <v>75259</v>
      </c>
      <c r="F11" s="55">
        <v>77108</v>
      </c>
      <c r="G11" s="55">
        <v>79070</v>
      </c>
      <c r="H11" s="55">
        <v>80254</v>
      </c>
      <c r="I11" s="55">
        <v>92092</v>
      </c>
      <c r="J11" s="55">
        <v>83015</v>
      </c>
      <c r="K11" s="55">
        <v>85383</v>
      </c>
      <c r="L11" s="55">
        <v>85965</v>
      </c>
      <c r="M11" s="55">
        <v>87069</v>
      </c>
      <c r="N11" s="55">
        <v>89138</v>
      </c>
    </row>
    <row r="12" spans="1:14">
      <c r="A12" s="84" t="s">
        <v>183</v>
      </c>
      <c r="B12" s="85" t="s">
        <v>38</v>
      </c>
      <c r="C12" s="55">
        <v>62600</v>
      </c>
      <c r="D12" s="55">
        <v>56817</v>
      </c>
      <c r="E12" s="55">
        <v>54882</v>
      </c>
      <c r="F12" s="55">
        <v>56675</v>
      </c>
      <c r="G12" s="55">
        <v>70004</v>
      </c>
      <c r="H12" s="55">
        <v>63777</v>
      </c>
      <c r="I12" s="55">
        <v>57488</v>
      </c>
      <c r="J12" s="55">
        <v>64743</v>
      </c>
      <c r="K12" s="55">
        <v>77132</v>
      </c>
      <c r="L12" s="55">
        <v>70227</v>
      </c>
      <c r="M12" s="55">
        <v>78458</v>
      </c>
      <c r="N12" s="55">
        <v>70226</v>
      </c>
    </row>
    <row r="13" spans="1:14" ht="25.5">
      <c r="A13" s="86" t="s">
        <v>288</v>
      </c>
      <c r="B13" s="83" t="s">
        <v>38</v>
      </c>
      <c r="C13" s="52">
        <v>-16797</v>
      </c>
      <c r="D13" s="52">
        <v>2401</v>
      </c>
      <c r="E13" s="52">
        <v>11216</v>
      </c>
      <c r="F13" s="52">
        <v>777</v>
      </c>
      <c r="G13" s="52">
        <v>-5712</v>
      </c>
      <c r="H13" s="52">
        <v>-2681</v>
      </c>
      <c r="I13" s="52">
        <v>3885</v>
      </c>
      <c r="J13" s="52">
        <v>5337</v>
      </c>
      <c r="K13" s="52">
        <v>-7390</v>
      </c>
      <c r="L13" s="52">
        <v>-6370</v>
      </c>
      <c r="M13" s="52">
        <v>-3071</v>
      </c>
      <c r="N13" s="52">
        <v>10859</v>
      </c>
    </row>
    <row r="14" spans="1:14">
      <c r="A14" s="82" t="s">
        <v>289</v>
      </c>
      <c r="B14" s="83" t="s">
        <v>38</v>
      </c>
      <c r="C14" s="52">
        <v>6278</v>
      </c>
      <c r="D14" s="52">
        <v>522</v>
      </c>
      <c r="E14" s="52">
        <v>1254</v>
      </c>
      <c r="F14" s="52">
        <v>2070</v>
      </c>
      <c r="G14" s="52">
        <v>6226</v>
      </c>
      <c r="H14" s="52">
        <v>1340.3656629699999</v>
      </c>
      <c r="I14" s="52">
        <v>1746</v>
      </c>
      <c r="J14" s="52">
        <v>2386</v>
      </c>
      <c r="K14" s="52">
        <v>5785</v>
      </c>
      <c r="L14" s="52">
        <v>979</v>
      </c>
      <c r="M14" s="52">
        <v>1820</v>
      </c>
      <c r="N14" s="52">
        <v>3026</v>
      </c>
    </row>
    <row r="15" spans="1:14">
      <c r="A15" s="87" t="s">
        <v>190</v>
      </c>
      <c r="B15" s="58" t="s">
        <v>38</v>
      </c>
      <c r="C15" s="59">
        <v>-23075</v>
      </c>
      <c r="D15" s="59">
        <v>1879</v>
      </c>
      <c r="E15" s="59">
        <v>9962</v>
      </c>
      <c r="F15" s="59">
        <v>-1293</v>
      </c>
      <c r="G15" s="59">
        <v>-11938</v>
      </c>
      <c r="H15" s="59">
        <v>-4021.3656629699999</v>
      </c>
      <c r="I15" s="59">
        <v>2139</v>
      </c>
      <c r="J15" s="59">
        <v>2951</v>
      </c>
      <c r="K15" s="59">
        <v>-13175</v>
      </c>
      <c r="L15" s="59">
        <v>-7349</v>
      </c>
      <c r="M15" s="59">
        <v>-4891</v>
      </c>
      <c r="N15" s="59">
        <v>7833</v>
      </c>
    </row>
    <row r="16" spans="1:14" ht="14.25" customHeight="1">
      <c r="A16" s="80"/>
      <c r="B16" s="81" t="s">
        <v>0</v>
      </c>
      <c r="C16" s="38" t="s">
        <v>224</v>
      </c>
      <c r="D16" s="38" t="s">
        <v>54</v>
      </c>
      <c r="E16" s="38" t="s">
        <v>225</v>
      </c>
      <c r="F16" s="38" t="s">
        <v>226</v>
      </c>
      <c r="G16" s="38" t="s">
        <v>227</v>
      </c>
      <c r="H16" s="38" t="s">
        <v>99</v>
      </c>
      <c r="I16" s="38" t="s">
        <v>228</v>
      </c>
      <c r="J16" s="38" t="s">
        <v>229</v>
      </c>
      <c r="K16" s="38" t="s">
        <v>230</v>
      </c>
      <c r="L16" s="38" t="s">
        <v>122</v>
      </c>
      <c r="M16" s="38" t="s">
        <v>231</v>
      </c>
      <c r="N16" s="38" t="s">
        <v>232</v>
      </c>
    </row>
    <row r="17" spans="1:14" ht="25.5">
      <c r="A17" s="82" t="s">
        <v>283</v>
      </c>
      <c r="B17" s="83" t="s">
        <v>38</v>
      </c>
      <c r="C17" s="52">
        <v>601980</v>
      </c>
      <c r="D17" s="52">
        <v>158582</v>
      </c>
      <c r="E17" s="52">
        <v>323217</v>
      </c>
      <c r="F17" s="52">
        <v>484853</v>
      </c>
      <c r="G17" s="52">
        <v>664580</v>
      </c>
      <c r="H17" s="52">
        <v>165445</v>
      </c>
      <c r="I17" s="52">
        <v>345126</v>
      </c>
      <c r="J17" s="52">
        <v>524645</v>
      </c>
      <c r="K17" s="52">
        <v>715949</v>
      </c>
      <c r="L17" s="52">
        <v>174876</v>
      </c>
      <c r="M17" s="52">
        <v>360401</v>
      </c>
      <c r="N17" s="52">
        <v>559415</v>
      </c>
    </row>
    <row r="18" spans="1:14">
      <c r="A18" s="84" t="s">
        <v>284</v>
      </c>
      <c r="B18" s="85" t="s">
        <v>38</v>
      </c>
      <c r="C18" s="55">
        <v>320447</v>
      </c>
      <c r="D18" s="55">
        <v>84718</v>
      </c>
      <c r="E18" s="55">
        <v>171748</v>
      </c>
      <c r="F18" s="55">
        <v>257473</v>
      </c>
      <c r="G18" s="55">
        <v>358665</v>
      </c>
      <c r="H18" s="55">
        <v>85983</v>
      </c>
      <c r="I18" s="55">
        <v>181748</v>
      </c>
      <c r="J18" s="55">
        <v>277299</v>
      </c>
      <c r="K18" s="55">
        <v>376627</v>
      </c>
      <c r="L18" s="55">
        <v>89834</v>
      </c>
      <c r="M18" s="55">
        <v>172285</v>
      </c>
      <c r="N18" s="55">
        <v>276403</v>
      </c>
    </row>
    <row r="19" spans="1:14">
      <c r="A19" s="84" t="s">
        <v>182</v>
      </c>
      <c r="B19" s="85" t="s">
        <v>38</v>
      </c>
      <c r="C19" s="55">
        <v>252460</v>
      </c>
      <c r="D19" s="55">
        <v>67360</v>
      </c>
      <c r="E19" s="55">
        <v>136329</v>
      </c>
      <c r="F19" s="55">
        <v>204748</v>
      </c>
      <c r="G19" s="55">
        <v>274963</v>
      </c>
      <c r="H19" s="55">
        <v>73408</v>
      </c>
      <c r="I19" s="55">
        <v>149369</v>
      </c>
      <c r="J19" s="55">
        <v>223705</v>
      </c>
      <c r="K19" s="55">
        <v>299768</v>
      </c>
      <c r="L19" s="55">
        <v>78865</v>
      </c>
      <c r="M19" s="55">
        <v>139558</v>
      </c>
      <c r="N19" s="55">
        <v>218103</v>
      </c>
    </row>
    <row r="20" spans="1:14">
      <c r="A20" s="84" t="s">
        <v>183</v>
      </c>
      <c r="B20" s="85" t="s">
        <v>38</v>
      </c>
      <c r="C20" s="55">
        <v>29073</v>
      </c>
      <c r="D20" s="55">
        <v>6504</v>
      </c>
      <c r="E20" s="55">
        <v>15140</v>
      </c>
      <c r="F20" s="55">
        <v>22632</v>
      </c>
      <c r="G20" s="55">
        <v>30952</v>
      </c>
      <c r="H20" s="55">
        <v>6054</v>
      </c>
      <c r="I20" s="55">
        <v>14009</v>
      </c>
      <c r="J20" s="55">
        <v>23641</v>
      </c>
      <c r="K20" s="55">
        <v>39554</v>
      </c>
      <c r="L20" s="55">
        <v>6177</v>
      </c>
      <c r="M20" s="55">
        <v>48558</v>
      </c>
      <c r="N20" s="55">
        <v>64909</v>
      </c>
    </row>
    <row r="21" spans="1:14">
      <c r="A21" s="82" t="s">
        <v>285</v>
      </c>
      <c r="B21" s="83" t="s">
        <v>38</v>
      </c>
      <c r="C21" s="52">
        <v>619291</v>
      </c>
      <c r="D21" s="52">
        <v>156181</v>
      </c>
      <c r="E21" s="52">
        <v>309600</v>
      </c>
      <c r="F21" s="52">
        <v>470459</v>
      </c>
      <c r="G21" s="52">
        <v>655898</v>
      </c>
      <c r="H21" s="52">
        <v>168126</v>
      </c>
      <c r="I21" s="52">
        <v>343922</v>
      </c>
      <c r="J21" s="52">
        <v>518104</v>
      </c>
      <c r="K21" s="52">
        <v>716798</v>
      </c>
      <c r="L21" s="52">
        <v>181246</v>
      </c>
      <c r="M21" s="52">
        <v>369842</v>
      </c>
      <c r="N21" s="52">
        <v>557997</v>
      </c>
    </row>
    <row r="22" spans="1:14">
      <c r="A22" s="84" t="s">
        <v>185</v>
      </c>
      <c r="B22" s="85" t="s">
        <v>38</v>
      </c>
      <c r="C22" s="55">
        <v>47651</v>
      </c>
      <c r="D22" s="55">
        <v>12381</v>
      </c>
      <c r="E22" s="55">
        <v>23723</v>
      </c>
      <c r="F22" s="55">
        <v>35253</v>
      </c>
      <c r="G22" s="55">
        <v>48270</v>
      </c>
      <c r="H22" s="55">
        <v>13598</v>
      </c>
      <c r="I22" s="55">
        <v>26246</v>
      </c>
      <c r="J22" s="55">
        <v>38996</v>
      </c>
      <c r="K22" s="55">
        <v>53507</v>
      </c>
      <c r="L22" s="55">
        <v>14823</v>
      </c>
      <c r="M22" s="55">
        <v>29060</v>
      </c>
      <c r="N22" s="55">
        <v>43168</v>
      </c>
    </row>
    <row r="23" spans="1:14">
      <c r="A23" s="84" t="s">
        <v>286</v>
      </c>
      <c r="B23" s="85" t="s">
        <v>38</v>
      </c>
      <c r="C23" s="55">
        <v>28822</v>
      </c>
      <c r="D23" s="55">
        <v>4709</v>
      </c>
      <c r="E23" s="55">
        <v>10358</v>
      </c>
      <c r="F23" s="55">
        <v>16697</v>
      </c>
      <c r="G23" s="55">
        <v>33225</v>
      </c>
      <c r="H23" s="55">
        <v>5112</v>
      </c>
      <c r="I23" s="55">
        <v>11382</v>
      </c>
      <c r="J23" s="55">
        <v>17224</v>
      </c>
      <c r="K23" s="55">
        <v>31928</v>
      </c>
      <c r="L23" s="55">
        <v>6744</v>
      </c>
      <c r="M23" s="55">
        <v>13057</v>
      </c>
      <c r="N23" s="55">
        <v>20019</v>
      </c>
    </row>
    <row r="24" spans="1:14">
      <c r="A24" s="84" t="s">
        <v>188</v>
      </c>
      <c r="B24" s="85" t="s">
        <v>38</v>
      </c>
      <c r="C24" s="55">
        <v>28839</v>
      </c>
      <c r="D24" s="55">
        <v>5298</v>
      </c>
      <c r="E24" s="55">
        <v>11585</v>
      </c>
      <c r="F24" s="55">
        <v>20792</v>
      </c>
      <c r="G24" s="55">
        <v>27612</v>
      </c>
      <c r="H24" s="55">
        <v>5385</v>
      </c>
      <c r="I24" s="55">
        <v>12683</v>
      </c>
      <c r="J24" s="55">
        <v>20515</v>
      </c>
      <c r="K24" s="55">
        <v>27479</v>
      </c>
      <c r="L24" s="55">
        <v>3487</v>
      </c>
      <c r="M24" s="55">
        <v>6006</v>
      </c>
      <c r="N24" s="55">
        <v>13727</v>
      </c>
    </row>
    <row r="25" spans="1:14">
      <c r="A25" s="84" t="s">
        <v>287</v>
      </c>
      <c r="B25" s="85" t="s">
        <v>38</v>
      </c>
      <c r="C25" s="55">
        <v>291591</v>
      </c>
      <c r="D25" s="55">
        <v>76976</v>
      </c>
      <c r="E25" s="55">
        <v>152235</v>
      </c>
      <c r="F25" s="55">
        <v>229343</v>
      </c>
      <c r="G25" s="55">
        <v>308413</v>
      </c>
      <c r="H25" s="55">
        <v>80254</v>
      </c>
      <c r="I25" s="55">
        <v>172346</v>
      </c>
      <c r="J25" s="55">
        <v>255361</v>
      </c>
      <c r="K25" s="55">
        <v>340744</v>
      </c>
      <c r="L25" s="55">
        <v>85965</v>
      </c>
      <c r="M25" s="55">
        <v>173034</v>
      </c>
      <c r="N25" s="55">
        <v>262172</v>
      </c>
    </row>
    <row r="26" spans="1:14">
      <c r="A26" s="84" t="s">
        <v>183</v>
      </c>
      <c r="B26" s="85" t="s">
        <v>38</v>
      </c>
      <c r="C26" s="55">
        <v>222388</v>
      </c>
      <c r="D26" s="55">
        <v>56817</v>
      </c>
      <c r="E26" s="55">
        <v>111699</v>
      </c>
      <c r="F26" s="55">
        <v>168374</v>
      </c>
      <c r="G26" s="55">
        <v>238378</v>
      </c>
      <c r="H26" s="55">
        <v>63777</v>
      </c>
      <c r="I26" s="55">
        <v>121265</v>
      </c>
      <c r="J26" s="55">
        <v>186008</v>
      </c>
      <c r="K26" s="55">
        <v>263140</v>
      </c>
      <c r="L26" s="55">
        <v>70227</v>
      </c>
      <c r="M26" s="55">
        <v>148685</v>
      </c>
      <c r="N26" s="55">
        <v>218911</v>
      </c>
    </row>
    <row r="27" spans="1:14" ht="25.5">
      <c r="A27" s="86" t="s">
        <v>288</v>
      </c>
      <c r="B27" s="83" t="s">
        <v>38</v>
      </c>
      <c r="C27" s="52">
        <v>-17311</v>
      </c>
      <c r="D27" s="52">
        <v>2401</v>
      </c>
      <c r="E27" s="52">
        <v>13617</v>
      </c>
      <c r="F27" s="52">
        <v>14394</v>
      </c>
      <c r="G27" s="52">
        <v>8682</v>
      </c>
      <c r="H27" s="52">
        <v>-2681</v>
      </c>
      <c r="I27" s="52">
        <v>1204</v>
      </c>
      <c r="J27" s="52">
        <v>6541</v>
      </c>
      <c r="K27" s="52">
        <v>-849</v>
      </c>
      <c r="L27" s="52">
        <v>-6370</v>
      </c>
      <c r="M27" s="52">
        <v>-9441</v>
      </c>
      <c r="N27" s="52">
        <v>1418</v>
      </c>
    </row>
    <row r="28" spans="1:14">
      <c r="A28" s="82" t="s">
        <v>289</v>
      </c>
      <c r="B28" s="83" t="s">
        <v>38</v>
      </c>
      <c r="C28" s="52">
        <v>9172</v>
      </c>
      <c r="D28" s="52">
        <v>522</v>
      </c>
      <c r="E28" s="52">
        <v>1776</v>
      </c>
      <c r="F28" s="52">
        <v>3846</v>
      </c>
      <c r="G28" s="52">
        <v>10072</v>
      </c>
      <c r="H28" s="52">
        <v>1340.3656629699999</v>
      </c>
      <c r="I28" s="52">
        <v>3086.3656629699999</v>
      </c>
      <c r="J28" s="52">
        <v>5472.3656629699999</v>
      </c>
      <c r="K28" s="52">
        <v>11257.36566297</v>
      </c>
      <c r="L28" s="52">
        <v>979</v>
      </c>
      <c r="M28" s="52">
        <v>2799</v>
      </c>
      <c r="N28" s="52">
        <v>5825</v>
      </c>
    </row>
    <row r="29" spans="1:14">
      <c r="A29" s="87" t="s">
        <v>190</v>
      </c>
      <c r="B29" s="58" t="s">
        <v>38</v>
      </c>
      <c r="C29" s="59">
        <v>-26483</v>
      </c>
      <c r="D29" s="59">
        <v>1879</v>
      </c>
      <c r="E29" s="59">
        <v>11841</v>
      </c>
      <c r="F29" s="59">
        <v>10548</v>
      </c>
      <c r="G29" s="59">
        <v>-1390</v>
      </c>
      <c r="H29" s="59">
        <v>-4021.3656629699999</v>
      </c>
      <c r="I29" s="59">
        <v>-1882.3656629699999</v>
      </c>
      <c r="J29" s="59">
        <v>1068.6343370300001</v>
      </c>
      <c r="K29" s="59">
        <v>-12106.36566297</v>
      </c>
      <c r="L29" s="59">
        <v>-7349</v>
      </c>
      <c r="M29" s="59">
        <v>-12240</v>
      </c>
      <c r="N29" s="59">
        <v>-4407</v>
      </c>
    </row>
    <row r="30" spans="1:14" ht="15.75">
      <c r="A30" s="88" t="s">
        <v>92</v>
      </c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spans="1:14" ht="30" customHeight="1">
      <c r="A31" s="232" t="s">
        <v>167</v>
      </c>
      <c r="B31" s="232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</row>
    <row r="32" spans="1:14">
      <c r="A32" s="80"/>
      <c r="B32" s="81" t="s">
        <v>0</v>
      </c>
      <c r="C32" s="5" t="s">
        <v>53</v>
      </c>
      <c r="D32" s="5" t="s">
        <v>54</v>
      </c>
      <c r="E32" s="5" t="s">
        <v>56</v>
      </c>
      <c r="F32" s="5" t="s">
        <v>71</v>
      </c>
      <c r="G32" s="5" t="s">
        <v>94</v>
      </c>
      <c r="H32" s="5" t="s">
        <v>99</v>
      </c>
      <c r="I32" s="5" t="s">
        <v>100</v>
      </c>
      <c r="J32" s="5" t="s">
        <v>101</v>
      </c>
      <c r="K32" s="5" t="s">
        <v>102</v>
      </c>
      <c r="L32" s="5" t="s">
        <v>122</v>
      </c>
      <c r="M32" s="5" t="s">
        <v>133</v>
      </c>
      <c r="N32" s="5" t="s">
        <v>135</v>
      </c>
    </row>
    <row r="33" spans="1:14" ht="25.5">
      <c r="A33" s="82" t="s">
        <v>283</v>
      </c>
      <c r="B33" s="83" t="s">
        <v>290</v>
      </c>
      <c r="C33" s="60">
        <v>4.7906752927337806</v>
      </c>
      <c r="D33" s="60">
        <v>1.1416398795856821</v>
      </c>
      <c r="E33" s="60">
        <v>3.8169527436909618</v>
      </c>
      <c r="F33" s="60">
        <v>-1.8216053694536356</v>
      </c>
      <c r="G33" s="60">
        <v>11.192432378925488</v>
      </c>
      <c r="H33" s="60">
        <v>-7.946496631001466</v>
      </c>
      <c r="I33" s="60">
        <v>8.6046722475747259</v>
      </c>
      <c r="J33" s="60">
        <v>-9.01597831712877E-2</v>
      </c>
      <c r="K33" s="60">
        <v>6.5647647324238676</v>
      </c>
      <c r="L33" s="60">
        <v>-8.5873792497804544</v>
      </c>
      <c r="M33" s="60">
        <v>6.0894576728653504</v>
      </c>
      <c r="N33" s="60">
        <v>7.2707182320441888</v>
      </c>
    </row>
    <row r="34" spans="1:14">
      <c r="A34" s="84" t="s">
        <v>284</v>
      </c>
      <c r="B34" s="85" t="s">
        <v>290</v>
      </c>
      <c r="C34" s="61">
        <v>3.7999874835721954</v>
      </c>
      <c r="D34" s="61">
        <v>2.1548033907706383</v>
      </c>
      <c r="E34" s="61">
        <v>2.7290540381028876</v>
      </c>
      <c r="F34" s="61">
        <v>-1.4994829369183122</v>
      </c>
      <c r="G34" s="61">
        <v>18.042578011081957</v>
      </c>
      <c r="H34" s="61">
        <v>-15.029844256462965</v>
      </c>
      <c r="I34" s="61">
        <v>11.37666748078108</v>
      </c>
      <c r="J34" s="61">
        <v>-0.22346368715083997</v>
      </c>
      <c r="K34" s="61">
        <v>3.9528628690437557</v>
      </c>
      <c r="L34" s="61">
        <v>-9.5582313144329873</v>
      </c>
      <c r="M34" s="61">
        <v>-8.2184918850323925</v>
      </c>
      <c r="N34" s="61">
        <v>26.278638221489132</v>
      </c>
    </row>
    <row r="35" spans="1:14">
      <c r="A35" s="84" t="s">
        <v>182</v>
      </c>
      <c r="B35" s="85" t="s">
        <v>290</v>
      </c>
      <c r="C35" s="61">
        <v>3.2525000798747641</v>
      </c>
      <c r="D35" s="61">
        <v>4.2175944549308326</v>
      </c>
      <c r="E35" s="61">
        <v>2.3886579572446607</v>
      </c>
      <c r="F35" s="61">
        <v>-0.79745972828372658</v>
      </c>
      <c r="G35" s="61">
        <v>2.6250018269778934</v>
      </c>
      <c r="H35" s="61">
        <v>4.5474613686534298</v>
      </c>
      <c r="I35" s="61">
        <v>3.477822580645153</v>
      </c>
      <c r="J35" s="61">
        <v>-2.1392556706731085</v>
      </c>
      <c r="K35" s="61">
        <v>2.3232350408953977</v>
      </c>
      <c r="L35" s="61">
        <v>3.6837884385312094</v>
      </c>
      <c r="M35" s="61">
        <v>-23.041907056362149</v>
      </c>
      <c r="N35" s="61">
        <v>29.413606181932039</v>
      </c>
    </row>
    <row r="36" spans="1:14">
      <c r="A36" s="84" t="s">
        <v>183</v>
      </c>
      <c r="B36" s="85" t="s">
        <v>290</v>
      </c>
      <c r="C36" s="61">
        <v>29.392792034777727</v>
      </c>
      <c r="D36" s="61">
        <v>-29.511217080307802</v>
      </c>
      <c r="E36" s="61">
        <v>32.779827798277978</v>
      </c>
      <c r="F36" s="61">
        <v>-13.246873552570634</v>
      </c>
      <c r="G36" s="61">
        <v>11.051788574479431</v>
      </c>
      <c r="H36" s="61">
        <v>-27.23557692307692</v>
      </c>
      <c r="I36" s="61">
        <v>31.4007267922035</v>
      </c>
      <c r="J36" s="61">
        <v>21.081081081081095</v>
      </c>
      <c r="K36" s="61">
        <v>65.209717607973431</v>
      </c>
      <c r="L36" s="61">
        <v>-61.182680826996794</v>
      </c>
      <c r="M36" s="61">
        <v>586.10976202039819</v>
      </c>
      <c r="N36" s="61">
        <v>-61.419032113447066</v>
      </c>
    </row>
    <row r="37" spans="1:14">
      <c r="A37" s="82" t="s">
        <v>285</v>
      </c>
      <c r="B37" s="83" t="s">
        <v>290</v>
      </c>
      <c r="C37" s="60">
        <v>15.684353632692222</v>
      </c>
      <c r="D37" s="60">
        <v>-10.028285202403382</v>
      </c>
      <c r="E37" s="60">
        <v>-1.7684609523565626</v>
      </c>
      <c r="F37" s="60">
        <v>4.8494645382905617</v>
      </c>
      <c r="G37" s="60">
        <v>15.280463014192549</v>
      </c>
      <c r="H37" s="60">
        <v>-9.3362237716985135</v>
      </c>
      <c r="I37" s="60">
        <v>4.5620546494890704</v>
      </c>
      <c r="J37" s="60">
        <v>-0.9181096270677358</v>
      </c>
      <c r="K37" s="60">
        <v>14.072636667393866</v>
      </c>
      <c r="L37" s="60">
        <v>-8.7813421643330969</v>
      </c>
      <c r="M37" s="60">
        <v>4.0552619092283351</v>
      </c>
      <c r="N37" s="60">
        <v>-0.23383316719336733</v>
      </c>
    </row>
    <row r="38" spans="1:14">
      <c r="A38" s="84" t="s">
        <v>185</v>
      </c>
      <c r="B38" s="85" t="s">
        <v>290</v>
      </c>
      <c r="C38" s="61">
        <v>20.15462064005753</v>
      </c>
      <c r="D38" s="61">
        <v>-7.3694448600927842</v>
      </c>
      <c r="E38" s="61">
        <v>-8.3918908004200006</v>
      </c>
      <c r="F38" s="61">
        <v>1.6575559865984957</v>
      </c>
      <c r="G38" s="61">
        <v>12.896790980052032</v>
      </c>
      <c r="H38" s="61">
        <v>4.4633940232004363</v>
      </c>
      <c r="I38" s="61">
        <v>-6.9863215178702802</v>
      </c>
      <c r="J38" s="61">
        <v>0.80645161290323131</v>
      </c>
      <c r="K38" s="61">
        <v>13.811764705882339</v>
      </c>
      <c r="L38" s="61">
        <v>2.1500930328716095</v>
      </c>
      <c r="M38" s="61">
        <v>-3.953315793024359</v>
      </c>
      <c r="N38" s="61">
        <v>-0.90608976610241143</v>
      </c>
    </row>
    <row r="39" spans="1:14">
      <c r="A39" s="84" t="s">
        <v>286</v>
      </c>
      <c r="B39" s="85" t="s">
        <v>290</v>
      </c>
      <c r="C39" s="61">
        <v>146.18155619596541</v>
      </c>
      <c r="D39" s="61">
        <v>-65.547263681592028</v>
      </c>
      <c r="E39" s="61">
        <v>19.961775323847945</v>
      </c>
      <c r="F39" s="61">
        <v>12.214551248008505</v>
      </c>
      <c r="G39" s="61">
        <v>160.73513172424674</v>
      </c>
      <c r="H39" s="61">
        <v>-69.070667957405618</v>
      </c>
      <c r="I39" s="61">
        <v>22.65258215962443</v>
      </c>
      <c r="J39" s="61">
        <v>-6.8261562998405196</v>
      </c>
      <c r="K39" s="61">
        <v>151.69462512838069</v>
      </c>
      <c r="L39" s="61">
        <v>-54.134929270946678</v>
      </c>
      <c r="M39" s="61">
        <v>-6.3908659549229014</v>
      </c>
      <c r="N39" s="61">
        <v>10.280373831775691</v>
      </c>
    </row>
    <row r="40" spans="1:14">
      <c r="A40" s="84" t="s">
        <v>188</v>
      </c>
      <c r="B40" s="85" t="s">
        <v>290</v>
      </c>
      <c r="C40" s="61">
        <v>-23.834033613445385</v>
      </c>
      <c r="D40" s="61">
        <v>-26.934215970211</v>
      </c>
      <c r="E40" s="61">
        <v>18.667421668554169</v>
      </c>
      <c r="F40" s="61">
        <v>46.44504533163672</v>
      </c>
      <c r="G40" s="61">
        <v>-25.925925925925924</v>
      </c>
      <c r="H40" s="61">
        <v>-21.041055718475079</v>
      </c>
      <c r="I40" s="61">
        <v>35.524605385329608</v>
      </c>
      <c r="J40" s="61">
        <v>7.3170731707317174</v>
      </c>
      <c r="K40" s="61">
        <v>-11.082737487231867</v>
      </c>
      <c r="L40" s="61">
        <v>-49.928202182653649</v>
      </c>
      <c r="M40" s="61">
        <v>-27.760252365930597</v>
      </c>
      <c r="N40" s="61">
        <v>206.51052004763795</v>
      </c>
    </row>
    <row r="41" spans="1:14">
      <c r="A41" s="84" t="s">
        <v>287</v>
      </c>
      <c r="B41" s="85" t="s">
        <v>290</v>
      </c>
      <c r="C41" s="61">
        <v>7.1943652523897441</v>
      </c>
      <c r="D41" s="61">
        <v>0.35460992907800915</v>
      </c>
      <c r="E41" s="61">
        <v>-2.2305653710247384</v>
      </c>
      <c r="F41" s="61">
        <v>2.4568490147357807</v>
      </c>
      <c r="G41" s="61">
        <v>2.5444830627172195</v>
      </c>
      <c r="H41" s="61">
        <v>1.4974073605665836</v>
      </c>
      <c r="I41" s="61">
        <v>14.750666633438826</v>
      </c>
      <c r="J41" s="61">
        <v>-9.8564478999261524</v>
      </c>
      <c r="K41" s="61">
        <v>2.8524965367704596</v>
      </c>
      <c r="L41" s="61">
        <v>0.68163451740979042</v>
      </c>
      <c r="M41" s="61">
        <v>1.2842435875065377</v>
      </c>
      <c r="N41" s="61">
        <v>2.3762762866232521</v>
      </c>
    </row>
    <row r="42" spans="1:14">
      <c r="A42" s="84" t="s">
        <v>183</v>
      </c>
      <c r="B42" s="85" t="s">
        <v>290</v>
      </c>
      <c r="C42" s="61">
        <v>19.689495621582353</v>
      </c>
      <c r="D42" s="61">
        <v>-9.2380191693290641</v>
      </c>
      <c r="E42" s="61">
        <v>-3.4056708379534371</v>
      </c>
      <c r="F42" s="61">
        <v>3.2670092197806184</v>
      </c>
      <c r="G42" s="61">
        <v>23.518306131451254</v>
      </c>
      <c r="H42" s="61">
        <v>-8.8952059882292502</v>
      </c>
      <c r="I42" s="61">
        <v>-9.8609216488702742</v>
      </c>
      <c r="J42" s="61">
        <v>12.620025048705813</v>
      </c>
      <c r="K42" s="61">
        <v>19.135659453531659</v>
      </c>
      <c r="L42" s="61">
        <v>-8.9521858631955666</v>
      </c>
      <c r="M42" s="61">
        <v>11.720563316103494</v>
      </c>
      <c r="N42" s="61">
        <v>-10.492237885237969</v>
      </c>
    </row>
    <row r="43" spans="1:14" ht="25.5">
      <c r="A43" s="86" t="s">
        <v>288</v>
      </c>
      <c r="B43" s="83" t="s">
        <v>290</v>
      </c>
      <c r="C43" s="60">
        <v>3806.2790697674418</v>
      </c>
      <c r="D43" s="60">
        <v>-114.29421920581056</v>
      </c>
      <c r="E43" s="60">
        <v>367.13869221157847</v>
      </c>
      <c r="F43" s="60">
        <v>-93.072396576319548</v>
      </c>
      <c r="G43" s="60">
        <v>-835.13513513513522</v>
      </c>
      <c r="H43" s="60">
        <v>-53.063725490196077</v>
      </c>
      <c r="I43" s="60">
        <v>-244.90861618798957</v>
      </c>
      <c r="J43" s="60">
        <v>37.374517374517382</v>
      </c>
      <c r="K43" s="60">
        <v>-238.46730372868652</v>
      </c>
      <c r="L43" s="60">
        <v>-13.802435723951291</v>
      </c>
      <c r="M43" s="60">
        <v>-51.789638932496075</v>
      </c>
      <c r="N43" s="60">
        <v>-453.59817648974274</v>
      </c>
    </row>
    <row r="44" spans="1:14">
      <c r="A44" s="82" t="s">
        <v>289</v>
      </c>
      <c r="B44" s="83" t="s">
        <v>290</v>
      </c>
      <c r="C44" s="60">
        <v>307.92722547108508</v>
      </c>
      <c r="D44" s="60">
        <v>-91.685250079643197</v>
      </c>
      <c r="E44" s="60">
        <v>140.22988505747125</v>
      </c>
      <c r="F44" s="60">
        <v>65.071770334928232</v>
      </c>
      <c r="G44" s="60">
        <v>200.77294685990336</v>
      </c>
      <c r="H44" s="60">
        <v>-78.471479875200771</v>
      </c>
      <c r="I44" s="60">
        <v>30.262960939419344</v>
      </c>
      <c r="J44" s="60">
        <v>36.655211912943884</v>
      </c>
      <c r="K44" s="60">
        <v>142.45599329421626</v>
      </c>
      <c r="L44" s="60">
        <v>-83.07692307692308</v>
      </c>
      <c r="M44" s="60">
        <v>85.903983656792633</v>
      </c>
      <c r="N44" s="60">
        <v>66.263736263736263</v>
      </c>
    </row>
    <row r="45" spans="1:14">
      <c r="A45" s="87" t="s">
        <v>190</v>
      </c>
      <c r="B45" s="89" t="s">
        <v>290</v>
      </c>
      <c r="C45" s="62">
        <v>1071.9146775012696</v>
      </c>
      <c r="D45" s="62">
        <v>-108.14301191765981</v>
      </c>
      <c r="E45" s="62">
        <v>430.17562533262378</v>
      </c>
      <c r="F45" s="62">
        <v>-112.97932142140132</v>
      </c>
      <c r="G45" s="62">
        <v>823.27919566898697</v>
      </c>
      <c r="H45" s="62">
        <v>-66.314578128916068</v>
      </c>
      <c r="I45" s="62">
        <v>-153.19088536754032</v>
      </c>
      <c r="J45" s="62">
        <v>37.961664329125767</v>
      </c>
      <c r="K45" s="62">
        <v>-546.45882751609622</v>
      </c>
      <c r="L45" s="62">
        <v>-44.220113851992416</v>
      </c>
      <c r="M45" s="62">
        <v>-33.446727445911009</v>
      </c>
      <c r="N45" s="62">
        <v>-260.15129830300555</v>
      </c>
    </row>
    <row r="46" spans="1:14">
      <c r="A46" s="80"/>
      <c r="B46" s="81" t="s">
        <v>0</v>
      </c>
      <c r="C46" s="5" t="s">
        <v>53</v>
      </c>
      <c r="D46" s="5" t="s">
        <v>54</v>
      </c>
      <c r="E46" s="5" t="s">
        <v>56</v>
      </c>
      <c r="F46" s="5" t="s">
        <v>71</v>
      </c>
      <c r="G46" s="5" t="s">
        <v>94</v>
      </c>
      <c r="H46" s="5" t="s">
        <v>99</v>
      </c>
      <c r="I46" s="5" t="s">
        <v>100</v>
      </c>
      <c r="J46" s="5" t="s">
        <v>101</v>
      </c>
      <c r="K46" s="5" t="s">
        <v>102</v>
      </c>
      <c r="L46" s="5" t="s">
        <v>122</v>
      </c>
      <c r="M46" s="5" t="s">
        <v>133</v>
      </c>
      <c r="N46" s="5" t="s">
        <v>135</v>
      </c>
    </row>
    <row r="47" spans="1:14" ht="25.5">
      <c r="A47" s="82" t="s">
        <v>283</v>
      </c>
      <c r="B47" s="83" t="s">
        <v>234</v>
      </c>
      <c r="C47" s="60">
        <v>14.327380908978228</v>
      </c>
      <c r="D47" s="60">
        <v>7.034287257019443</v>
      </c>
      <c r="E47" s="60">
        <v>11.689642072128308</v>
      </c>
      <c r="F47" s="60">
        <v>8.0281238304015403</v>
      </c>
      <c r="G47" s="60">
        <v>14.627659574468083</v>
      </c>
      <c r="H47" s="60">
        <v>4.327729502717844</v>
      </c>
      <c r="I47" s="60">
        <v>9.1390044644212907</v>
      </c>
      <c r="J47" s="60">
        <v>11.063748174911538</v>
      </c>
      <c r="K47" s="60">
        <v>6.4414361782036025</v>
      </c>
      <c r="L47" s="60">
        <v>5.7003838133518769</v>
      </c>
      <c r="M47" s="60">
        <v>3.2524306966234633</v>
      </c>
      <c r="N47" s="60">
        <v>10.859574752533163</v>
      </c>
    </row>
    <row r="48" spans="1:14">
      <c r="A48" s="84" t="s">
        <v>284</v>
      </c>
      <c r="B48" s="85" t="s">
        <v>234</v>
      </c>
      <c r="C48" s="61">
        <v>17.336370582076469</v>
      </c>
      <c r="D48" s="61">
        <v>4.4766179952644052</v>
      </c>
      <c r="E48" s="61">
        <v>13.71565207165537</v>
      </c>
      <c r="F48" s="61">
        <v>7.2970774141060133</v>
      </c>
      <c r="G48" s="61">
        <v>22.019510195222523</v>
      </c>
      <c r="H48" s="61">
        <v>1.4931891687716785</v>
      </c>
      <c r="I48" s="61">
        <v>10.036768930253942</v>
      </c>
      <c r="J48" s="61">
        <v>11.462233887430727</v>
      </c>
      <c r="K48" s="61">
        <v>-1.8420428492370888</v>
      </c>
      <c r="L48" s="61">
        <v>4.4787923194119799</v>
      </c>
      <c r="M48" s="61">
        <v>-13.902782853861012</v>
      </c>
      <c r="N48" s="61">
        <v>8.9658925599941313</v>
      </c>
    </row>
    <row r="49" spans="1:14">
      <c r="A49" s="84" t="s">
        <v>182</v>
      </c>
      <c r="B49" s="85" t="s">
        <v>234</v>
      </c>
      <c r="C49" s="61">
        <v>8.8480970023576901</v>
      </c>
      <c r="D49" s="61">
        <v>9.3755074205176498</v>
      </c>
      <c r="E49" s="61">
        <v>8.3702586342352561</v>
      </c>
      <c r="F49" s="61">
        <v>9.2990191379916212</v>
      </c>
      <c r="G49" s="61">
        <v>8.6347742674134338</v>
      </c>
      <c r="H49" s="61">
        <v>8.9786223277909585</v>
      </c>
      <c r="I49" s="61">
        <v>10.137888036654147</v>
      </c>
      <c r="J49" s="61">
        <v>8.6481825223987414</v>
      </c>
      <c r="K49" s="61">
        <v>8.3287046927294881</v>
      </c>
      <c r="L49" s="61">
        <v>7.433794681778565</v>
      </c>
      <c r="M49" s="61">
        <v>-20.099788049130467</v>
      </c>
      <c r="N49" s="61">
        <v>5.6621287128712794</v>
      </c>
    </row>
    <row r="50" spans="1:14">
      <c r="A50" s="84" t="s">
        <v>183</v>
      </c>
      <c r="B50" s="85" t="s">
        <v>234</v>
      </c>
      <c r="C50" s="61">
        <v>30.232886379675364</v>
      </c>
      <c r="D50" s="61">
        <v>18.556325191396269</v>
      </c>
      <c r="E50" s="61">
        <v>19.46327292848251</v>
      </c>
      <c r="F50" s="61">
        <v>5.0624035899593309</v>
      </c>
      <c r="G50" s="61">
        <v>-9.8298471876016009</v>
      </c>
      <c r="H50" s="61">
        <v>-6.9188191881918897</v>
      </c>
      <c r="I50" s="61">
        <v>-7.8855951829550719</v>
      </c>
      <c r="J50" s="61">
        <v>28.563801388147368</v>
      </c>
      <c r="K50" s="61">
        <v>91.262019230769226</v>
      </c>
      <c r="L50" s="61">
        <v>2.0317145688800764</v>
      </c>
      <c r="M50" s="61">
        <v>432.75927089880577</v>
      </c>
      <c r="N50" s="61">
        <v>69.75705980066445</v>
      </c>
    </row>
    <row r="51" spans="1:14">
      <c r="A51" s="82" t="s">
        <v>285</v>
      </c>
      <c r="B51" s="83" t="s">
        <v>234</v>
      </c>
      <c r="C51" s="60">
        <v>7.7824345720406001</v>
      </c>
      <c r="D51" s="60">
        <v>5.1568117854593964</v>
      </c>
      <c r="E51" s="60">
        <v>4.277286135693231</v>
      </c>
      <c r="F51" s="60">
        <v>7.2007410665493694</v>
      </c>
      <c r="G51" s="60">
        <v>6.8264694191452264</v>
      </c>
      <c r="H51" s="60">
        <v>7.6481774351553611</v>
      </c>
      <c r="I51" s="60">
        <v>14.585546770608588</v>
      </c>
      <c r="J51" s="60">
        <v>8.2824088176601833</v>
      </c>
      <c r="K51" s="60">
        <v>7.1479030840330182</v>
      </c>
      <c r="L51" s="60">
        <v>7.8036710562316358</v>
      </c>
      <c r="M51" s="60">
        <v>7.2811668069808064</v>
      </c>
      <c r="N51" s="60">
        <v>8.0220688704917933</v>
      </c>
    </row>
    <row r="52" spans="1:14">
      <c r="A52" s="84" t="s">
        <v>185</v>
      </c>
      <c r="B52" s="85" t="s">
        <v>234</v>
      </c>
      <c r="C52" s="61">
        <v>11.336942940441475</v>
      </c>
      <c r="D52" s="61">
        <v>2.934818756235444</v>
      </c>
      <c r="E52" s="61">
        <v>1.8773017156202343</v>
      </c>
      <c r="F52" s="61">
        <v>3.6497662711255003</v>
      </c>
      <c r="G52" s="61">
        <v>-2.6111027981445432</v>
      </c>
      <c r="H52" s="61">
        <v>9.8295775785477701</v>
      </c>
      <c r="I52" s="61">
        <v>11.514724034561794</v>
      </c>
      <c r="J52" s="61">
        <v>10.581092801387683</v>
      </c>
      <c r="K52" s="61">
        <v>11.477298916801118</v>
      </c>
      <c r="L52" s="61">
        <v>9.0086777467274715</v>
      </c>
      <c r="M52" s="61">
        <v>12.563251106894384</v>
      </c>
      <c r="N52" s="61">
        <v>10.650980392156868</v>
      </c>
    </row>
    <row r="53" spans="1:14">
      <c r="A53" s="84" t="s">
        <v>286</v>
      </c>
      <c r="B53" s="85" t="s">
        <v>234</v>
      </c>
      <c r="C53" s="61">
        <v>5.9124370399070045</v>
      </c>
      <c r="D53" s="61">
        <v>-0.46501796660325567</v>
      </c>
      <c r="E53" s="61">
        <v>15.972079655101609</v>
      </c>
      <c r="F53" s="61">
        <v>14.175072046109506</v>
      </c>
      <c r="G53" s="61">
        <v>20.92478782557798</v>
      </c>
      <c r="H53" s="61">
        <v>8.558080271819918</v>
      </c>
      <c r="I53" s="61">
        <v>10.99309612320765</v>
      </c>
      <c r="J53" s="61">
        <v>-7.8403533680391178</v>
      </c>
      <c r="K53" s="61">
        <v>-11.035818005808324</v>
      </c>
      <c r="L53" s="61">
        <v>31.924882629107969</v>
      </c>
      <c r="M53" s="61">
        <v>0.68580542264753319</v>
      </c>
      <c r="N53" s="61">
        <v>19.171516603902774</v>
      </c>
    </row>
    <row r="54" spans="1:14">
      <c r="A54" s="84" t="s">
        <v>188</v>
      </c>
      <c r="B54" s="85" t="s">
        <v>234</v>
      </c>
      <c r="C54" s="61">
        <v>-8.3543983822042378</v>
      </c>
      <c r="D54" s="61">
        <v>-6.0804821840099237</v>
      </c>
      <c r="E54" s="61">
        <v>-2.1783102536175534</v>
      </c>
      <c r="F54" s="61">
        <v>-3.2878151260504183</v>
      </c>
      <c r="G54" s="61">
        <v>-5.9440077230726729</v>
      </c>
      <c r="H54" s="61">
        <v>1.642129105322752</v>
      </c>
      <c r="I54" s="61">
        <v>16.080801654207093</v>
      </c>
      <c r="J54" s="61">
        <v>-14.934289127837516</v>
      </c>
      <c r="K54" s="61">
        <v>2.1114369501466115</v>
      </c>
      <c r="L54" s="61">
        <v>-35.246053853296189</v>
      </c>
      <c r="M54" s="61">
        <v>-65.483694162784332</v>
      </c>
      <c r="N54" s="61">
        <v>-1.4172625127681329</v>
      </c>
    </row>
    <row r="55" spans="1:14">
      <c r="A55" s="84" t="s">
        <v>287</v>
      </c>
      <c r="B55" s="85" t="s">
        <v>234</v>
      </c>
      <c r="C55" s="61">
        <v>8.0338028169013995</v>
      </c>
      <c r="D55" s="61">
        <v>6.5308551420623502</v>
      </c>
      <c r="E55" s="61">
        <v>5.8882291695978779</v>
      </c>
      <c r="F55" s="61">
        <v>7.7589580188943046</v>
      </c>
      <c r="G55" s="61">
        <v>3.0845848977889148</v>
      </c>
      <c r="H55" s="61">
        <v>4.2584701725212994</v>
      </c>
      <c r="I55" s="61">
        <v>22.366760121713014</v>
      </c>
      <c r="J55" s="61">
        <v>7.6606837163459005</v>
      </c>
      <c r="K55" s="61">
        <v>7.9840647527507258</v>
      </c>
      <c r="L55" s="61">
        <v>7.1161562040521318</v>
      </c>
      <c r="M55" s="61">
        <v>-5.4543282804152398</v>
      </c>
      <c r="N55" s="61">
        <v>7.3757754622658638</v>
      </c>
    </row>
    <row r="56" spans="1:14">
      <c r="A56" s="84" t="s">
        <v>183</v>
      </c>
      <c r="B56" s="85" t="s">
        <v>234</v>
      </c>
      <c r="C56" s="61">
        <v>9.3774570614855151</v>
      </c>
      <c r="D56" s="61">
        <v>5.480367585630745</v>
      </c>
      <c r="E56" s="61">
        <v>2.3516905689934902</v>
      </c>
      <c r="F56" s="61">
        <v>8.3610569385492113</v>
      </c>
      <c r="G56" s="61">
        <v>11.827476038338673</v>
      </c>
      <c r="H56" s="61">
        <v>12.249854796979776</v>
      </c>
      <c r="I56" s="61">
        <v>4.7483692285266557</v>
      </c>
      <c r="J56" s="61">
        <v>14.235553595059542</v>
      </c>
      <c r="K56" s="61">
        <v>10.182275298554373</v>
      </c>
      <c r="L56" s="61">
        <v>10.113363751822774</v>
      </c>
      <c r="M56" s="61">
        <v>36.477177845811298</v>
      </c>
      <c r="N56" s="61">
        <v>8.4688692213830166</v>
      </c>
    </row>
    <row r="57" spans="1:14" ht="25.5">
      <c r="A57" s="86" t="s">
        <v>288</v>
      </c>
      <c r="B57" s="83" t="s">
        <v>234</v>
      </c>
      <c r="C57" s="60">
        <v>-29.754934760789567</v>
      </c>
      <c r="D57" s="60">
        <v>-763.25966850828729</v>
      </c>
      <c r="E57" s="60">
        <v>3934.5323741007192</v>
      </c>
      <c r="F57" s="60">
        <v>-280.69767441860461</v>
      </c>
      <c r="G57" s="60">
        <v>-65.993927487051252</v>
      </c>
      <c r="H57" s="60">
        <v>-211.66180758017492</v>
      </c>
      <c r="I57" s="60">
        <v>-65.361982881597726</v>
      </c>
      <c r="J57" s="60">
        <v>586.87258687258691</v>
      </c>
      <c r="K57" s="60">
        <v>29.376750700280127</v>
      </c>
      <c r="L57" s="60">
        <v>137.59791122715404</v>
      </c>
      <c r="M57" s="60">
        <v>-179.04761904761904</v>
      </c>
      <c r="N57" s="60">
        <v>103.46636687277498</v>
      </c>
    </row>
    <row r="58" spans="1:14">
      <c r="A58" s="82" t="s">
        <v>289</v>
      </c>
      <c r="B58" s="83" t="s">
        <v>234</v>
      </c>
      <c r="C58" s="60">
        <v>25.034853614817763</v>
      </c>
      <c r="D58" s="60">
        <v>39.946380697050955</v>
      </c>
      <c r="E58" s="60">
        <v>27.698574338085535</v>
      </c>
      <c r="F58" s="60">
        <v>34.502923976608201</v>
      </c>
      <c r="G58" s="60">
        <v>-0.82828926409685266</v>
      </c>
      <c r="H58" s="60">
        <v>156.77503122030652</v>
      </c>
      <c r="I58" s="60">
        <v>39.234449760765557</v>
      </c>
      <c r="J58" s="60">
        <v>15.265700483091791</v>
      </c>
      <c r="K58" s="60">
        <v>-7.0831994860263308</v>
      </c>
      <c r="L58" s="60">
        <v>-26.960229805445863</v>
      </c>
      <c r="M58" s="60">
        <v>4.2382588774341485</v>
      </c>
      <c r="N58" s="60">
        <v>26.82313495389775</v>
      </c>
    </row>
    <row r="59" spans="1:14">
      <c r="A59" s="87" t="s">
        <v>190</v>
      </c>
      <c r="B59" s="89" t="s">
        <v>234</v>
      </c>
      <c r="C59" s="62">
        <v>-20.246777036601799</v>
      </c>
      <c r="D59" s="62">
        <v>-355.64625850340133</v>
      </c>
      <c r="E59" s="62">
        <v>-1515.0568181818182</v>
      </c>
      <c r="F59" s="62">
        <v>-34.332148298628752</v>
      </c>
      <c r="G59" s="62">
        <v>-48.264355362946908</v>
      </c>
      <c r="H59" s="62">
        <v>-314.01626732144757</v>
      </c>
      <c r="I59" s="62">
        <v>-78.528407950210806</v>
      </c>
      <c r="J59" s="62">
        <v>-328.22892498066517</v>
      </c>
      <c r="K59" s="62">
        <v>10.36186965990953</v>
      </c>
      <c r="L59" s="62">
        <v>82.748862349721236</v>
      </c>
      <c r="M59" s="62">
        <v>-328.65825151940157</v>
      </c>
      <c r="N59" s="62">
        <v>165.43544561165709</v>
      </c>
    </row>
    <row r="60" spans="1:14">
      <c r="A60" s="80"/>
      <c r="B60" s="81" t="s">
        <v>0</v>
      </c>
      <c r="C60" s="38" t="s">
        <v>224</v>
      </c>
      <c r="D60" s="38" t="s">
        <v>54</v>
      </c>
      <c r="E60" s="38" t="s">
        <v>225</v>
      </c>
      <c r="F60" s="38" t="s">
        <v>226</v>
      </c>
      <c r="G60" s="38" t="s">
        <v>227</v>
      </c>
      <c r="H60" s="38" t="s">
        <v>99</v>
      </c>
      <c r="I60" s="38" t="s">
        <v>228</v>
      </c>
      <c r="J60" s="38" t="s">
        <v>229</v>
      </c>
      <c r="K60" s="38" t="s">
        <v>230</v>
      </c>
      <c r="L60" s="38" t="s">
        <v>122</v>
      </c>
      <c r="M60" s="38" t="s">
        <v>231</v>
      </c>
      <c r="N60" s="38" t="s">
        <v>232</v>
      </c>
    </row>
    <row r="61" spans="1:14" ht="25.5">
      <c r="A61" s="82" t="s">
        <v>283</v>
      </c>
      <c r="B61" s="83" t="s">
        <v>234</v>
      </c>
      <c r="C61" s="60">
        <v>10.300018689328397</v>
      </c>
      <c r="D61" s="60">
        <v>7.034287257019443</v>
      </c>
      <c r="E61" s="60">
        <v>9.3560108808921285</v>
      </c>
      <c r="F61" s="60">
        <v>8.9097190400459993</v>
      </c>
      <c r="G61" s="60">
        <v>10.399016578623872</v>
      </c>
      <c r="H61" s="60">
        <v>4.327729502717844</v>
      </c>
      <c r="I61" s="60">
        <v>6.7784182143884664</v>
      </c>
      <c r="J61" s="60">
        <v>8.2070235720929787</v>
      </c>
      <c r="K61" s="60">
        <v>7.7295434710644315</v>
      </c>
      <c r="L61" s="60">
        <v>5.7003838133518769</v>
      </c>
      <c r="M61" s="60">
        <v>4.4259198089972926</v>
      </c>
      <c r="N61" s="60">
        <v>6.6273384860238878</v>
      </c>
    </row>
    <row r="62" spans="1:14">
      <c r="A62" s="84" t="s">
        <v>284</v>
      </c>
      <c r="B62" s="85" t="s">
        <v>234</v>
      </c>
      <c r="C62" s="61">
        <v>15.857578266512888</v>
      </c>
      <c r="D62" s="61">
        <v>4.4766179952644052</v>
      </c>
      <c r="E62" s="61">
        <v>8.9626382271397915</v>
      </c>
      <c r="F62" s="61">
        <v>8.4023813132588998</v>
      </c>
      <c r="G62" s="61">
        <v>11.926465218897349</v>
      </c>
      <c r="H62" s="61">
        <v>1.4931891687716785</v>
      </c>
      <c r="I62" s="61">
        <v>5.8224841046183826</v>
      </c>
      <c r="J62" s="61">
        <v>7.7002248779483722</v>
      </c>
      <c r="K62" s="61">
        <v>5.0080158365048106</v>
      </c>
      <c r="L62" s="61">
        <v>4.4787923194119799</v>
      </c>
      <c r="M62" s="61">
        <v>-5.2066597706714788</v>
      </c>
      <c r="N62" s="61">
        <v>-0.3231169243307761</v>
      </c>
    </row>
    <row r="63" spans="1:14">
      <c r="A63" s="84" t="s">
        <v>182</v>
      </c>
      <c r="B63" s="85" t="s">
        <v>234</v>
      </c>
      <c r="C63" s="61">
        <v>7.7590254479644329</v>
      </c>
      <c r="D63" s="61">
        <v>9.3755074205176498</v>
      </c>
      <c r="E63" s="61">
        <v>8.8646309132142989</v>
      </c>
      <c r="F63" s="61">
        <v>9.0094023191677337</v>
      </c>
      <c r="G63" s="61">
        <v>8.9134912461380083</v>
      </c>
      <c r="H63" s="61">
        <v>8.9786223277909585</v>
      </c>
      <c r="I63" s="61">
        <v>9.5650962011017526</v>
      </c>
      <c r="J63" s="61">
        <v>9.258698497665435</v>
      </c>
      <c r="K63" s="61">
        <v>9.021213763306335</v>
      </c>
      <c r="L63" s="61">
        <v>7.433794681778565</v>
      </c>
      <c r="M63" s="61">
        <v>-6.5682973039921251</v>
      </c>
      <c r="N63" s="61">
        <v>-2.5041907869739077</v>
      </c>
    </row>
    <row r="64" spans="1:14">
      <c r="A64" s="84" t="s">
        <v>183</v>
      </c>
      <c r="B64" s="85" t="s">
        <v>234</v>
      </c>
      <c r="C64" s="61">
        <v>-16.689113677393479</v>
      </c>
      <c r="D64" s="61">
        <v>18.556325191396269</v>
      </c>
      <c r="E64" s="61">
        <v>19.071962249311852</v>
      </c>
      <c r="F64" s="61">
        <v>14.038093318552853</v>
      </c>
      <c r="G64" s="61">
        <v>6.463041309806357</v>
      </c>
      <c r="H64" s="61">
        <v>-6.9188191881918897</v>
      </c>
      <c r="I64" s="61">
        <v>-7.4702774108322387</v>
      </c>
      <c r="J64" s="61">
        <v>4.4582891481088609</v>
      </c>
      <c r="K64" s="61">
        <v>27.791418971310407</v>
      </c>
      <c r="L64" s="61">
        <v>2.0317145688800764</v>
      </c>
      <c r="M64" s="61">
        <v>246.62002998072666</v>
      </c>
      <c r="N64" s="61">
        <v>174.56114377564404</v>
      </c>
    </row>
    <row r="65" spans="1:14">
      <c r="A65" s="82" t="s">
        <v>285</v>
      </c>
      <c r="B65" s="83" t="s">
        <v>234</v>
      </c>
      <c r="C65" s="60">
        <v>4.8881323780973105</v>
      </c>
      <c r="D65" s="60">
        <v>5.1568117854593964</v>
      </c>
      <c r="E65" s="60">
        <v>4.7191254464769088</v>
      </c>
      <c r="F65" s="60">
        <v>5.5546082359962554</v>
      </c>
      <c r="G65" s="60">
        <v>5.9111144841439653</v>
      </c>
      <c r="H65" s="60">
        <v>7.6481774351553611</v>
      </c>
      <c r="I65" s="60">
        <v>11.085917312661508</v>
      </c>
      <c r="J65" s="60">
        <v>10.127343721769606</v>
      </c>
      <c r="K65" s="60">
        <v>9.2849802865689384</v>
      </c>
      <c r="L65" s="60">
        <v>7.8036710562316358</v>
      </c>
      <c r="M65" s="60">
        <v>7.5365925994847629</v>
      </c>
      <c r="N65" s="60">
        <v>7.6998054444667616</v>
      </c>
    </row>
    <row r="66" spans="1:14">
      <c r="A66" s="84" t="s">
        <v>185</v>
      </c>
      <c r="B66" s="85" t="s">
        <v>234</v>
      </c>
      <c r="C66" s="61">
        <v>6.9223174617421392</v>
      </c>
      <c r="D66" s="61">
        <v>2.934818756235444</v>
      </c>
      <c r="E66" s="61">
        <v>2.4264928111912241</v>
      </c>
      <c r="F66" s="61">
        <v>2.8233921540032014</v>
      </c>
      <c r="G66" s="61">
        <v>1.2990283519758208</v>
      </c>
      <c r="H66" s="61">
        <v>9.8295775785477701</v>
      </c>
      <c r="I66" s="61">
        <v>10.635248493023639</v>
      </c>
      <c r="J66" s="61">
        <v>10.617536096218757</v>
      </c>
      <c r="K66" s="61">
        <v>10.849388854360882</v>
      </c>
      <c r="L66" s="61">
        <v>9.0086777467274715</v>
      </c>
      <c r="M66" s="61">
        <v>10.721633772765387</v>
      </c>
      <c r="N66" s="61">
        <v>10.698533182890557</v>
      </c>
    </row>
    <row r="67" spans="1:14">
      <c r="A67" s="84" t="s">
        <v>286</v>
      </c>
      <c r="B67" s="85" t="s">
        <v>234</v>
      </c>
      <c r="C67" s="61">
        <v>8.4267549469565921</v>
      </c>
      <c r="D67" s="61">
        <v>-0.46501796660325567</v>
      </c>
      <c r="E67" s="61">
        <v>7.8733597167256875</v>
      </c>
      <c r="F67" s="61">
        <v>10.182130130658564</v>
      </c>
      <c r="G67" s="61">
        <v>15.276524876830194</v>
      </c>
      <c r="H67" s="61">
        <v>8.558080271819918</v>
      </c>
      <c r="I67" s="61">
        <v>9.8860783935122498</v>
      </c>
      <c r="J67" s="61">
        <v>3.1562556147811023</v>
      </c>
      <c r="K67" s="61">
        <v>-3.9036869826937561</v>
      </c>
      <c r="L67" s="61">
        <v>31.924882629107969</v>
      </c>
      <c r="M67" s="61">
        <v>14.716218590757336</v>
      </c>
      <c r="N67" s="61">
        <v>16.227357176033451</v>
      </c>
    </row>
    <row r="68" spans="1:14">
      <c r="A68" s="84" t="s">
        <v>188</v>
      </c>
      <c r="B68" s="85" t="s">
        <v>234</v>
      </c>
      <c r="C68" s="61">
        <v>-4.6487022648371692</v>
      </c>
      <c r="D68" s="61">
        <v>-6.0804821840099237</v>
      </c>
      <c r="E68" s="61">
        <v>-4.0023201856148489</v>
      </c>
      <c r="F68" s="61">
        <v>-3.6872336483231436</v>
      </c>
      <c r="G68" s="61">
        <v>-4.2546551544783142</v>
      </c>
      <c r="H68" s="61">
        <v>1.642129105322752</v>
      </c>
      <c r="I68" s="61">
        <v>9.4777729823046997</v>
      </c>
      <c r="J68" s="61">
        <v>-1.3322431704501696</v>
      </c>
      <c r="K68" s="61">
        <v>-0.48167463421701484</v>
      </c>
      <c r="L68" s="61">
        <v>-35.246053853296189</v>
      </c>
      <c r="M68" s="61">
        <v>-52.645273200346921</v>
      </c>
      <c r="N68" s="61">
        <v>-33.087984401657323</v>
      </c>
    </row>
    <row r="69" spans="1:14">
      <c r="A69" s="84" t="s">
        <v>287</v>
      </c>
      <c r="B69" s="85" t="s">
        <v>234</v>
      </c>
      <c r="C69" s="61">
        <v>3.2429044867437113</v>
      </c>
      <c r="D69" s="61">
        <v>6.5308551420623502</v>
      </c>
      <c r="E69" s="61">
        <v>6.212194151997835</v>
      </c>
      <c r="F69" s="61">
        <v>6.7272566511701513</v>
      </c>
      <c r="G69" s="61">
        <v>5.7690395108216563</v>
      </c>
      <c r="H69" s="61">
        <v>4.2584701725212994</v>
      </c>
      <c r="I69" s="61">
        <v>13.210496929089885</v>
      </c>
      <c r="J69" s="61">
        <v>11.344579952298517</v>
      </c>
      <c r="K69" s="61">
        <v>10.483021143726106</v>
      </c>
      <c r="L69" s="61">
        <v>7.1161562040521318</v>
      </c>
      <c r="M69" s="61">
        <v>0.39919696424635731</v>
      </c>
      <c r="N69" s="61">
        <v>2.6672044674010493</v>
      </c>
    </row>
    <row r="70" spans="1:14">
      <c r="A70" s="84" t="s">
        <v>183</v>
      </c>
      <c r="B70" s="85" t="s">
        <v>234</v>
      </c>
      <c r="C70" s="61">
        <v>7.6392149270346721</v>
      </c>
      <c r="D70" s="61">
        <v>5.480367585630745</v>
      </c>
      <c r="E70" s="61">
        <v>3.9195802244013151</v>
      </c>
      <c r="F70" s="61">
        <v>5.3733697148722115</v>
      </c>
      <c r="G70" s="61">
        <v>7.1901361584258154</v>
      </c>
      <c r="H70" s="61">
        <v>12.249854796979776</v>
      </c>
      <c r="I70" s="61">
        <v>8.5640874134951872</v>
      </c>
      <c r="J70" s="61">
        <v>10.473113426063406</v>
      </c>
      <c r="K70" s="61">
        <v>10.387703563248294</v>
      </c>
      <c r="L70" s="61">
        <v>10.113363751822774</v>
      </c>
      <c r="M70" s="61">
        <v>22.611635673937243</v>
      </c>
      <c r="N70" s="61">
        <v>17.689024127994486</v>
      </c>
    </row>
    <row r="71" spans="1:14" ht="25.5">
      <c r="A71" s="86" t="s">
        <v>288</v>
      </c>
      <c r="B71" s="83" t="s">
        <v>234</v>
      </c>
      <c r="C71" s="60">
        <v>-61.24171592333871</v>
      </c>
      <c r="D71" s="60">
        <v>-763.25966850828729</v>
      </c>
      <c r="E71" s="60">
        <v>-16310.714285714286</v>
      </c>
      <c r="F71" s="60">
        <v>-2900.3891050583657</v>
      </c>
      <c r="G71" s="60">
        <v>-150.15308185546763</v>
      </c>
      <c r="H71" s="60">
        <v>-211.66180758017492</v>
      </c>
      <c r="I71" s="60">
        <v>-91.15811118454873</v>
      </c>
      <c r="J71" s="60">
        <v>-54.557454494928443</v>
      </c>
      <c r="K71" s="60">
        <v>-109.77885279889426</v>
      </c>
      <c r="L71" s="60">
        <v>137.59791122715404</v>
      </c>
      <c r="M71" s="60">
        <v>-884.13621262458469</v>
      </c>
      <c r="N71" s="60">
        <v>-78.32135759058248</v>
      </c>
    </row>
    <row r="72" spans="1:14">
      <c r="A72" s="82" t="s">
        <v>289</v>
      </c>
      <c r="B72" s="83" t="s">
        <v>234</v>
      </c>
      <c r="C72" s="60">
        <v>10.545980474870433</v>
      </c>
      <c r="D72" s="60">
        <v>39.946380697050955</v>
      </c>
      <c r="E72" s="60">
        <v>31.070110701107012</v>
      </c>
      <c r="F72" s="60">
        <v>32.895646164478222</v>
      </c>
      <c r="G72" s="60">
        <v>9.8124727431312664</v>
      </c>
      <c r="H72" s="60">
        <v>156.77503122030652</v>
      </c>
      <c r="I72" s="60">
        <v>73.781850392454942</v>
      </c>
      <c r="J72" s="60">
        <v>42.287198725168992</v>
      </c>
      <c r="K72" s="60">
        <v>11.768920402799836</v>
      </c>
      <c r="L72" s="60">
        <v>-26.960229805445863</v>
      </c>
      <c r="M72" s="60">
        <v>-9.3108106540256443</v>
      </c>
      <c r="N72" s="60">
        <v>6.443910344226083</v>
      </c>
    </row>
    <row r="73" spans="1:14">
      <c r="A73" s="87" t="s">
        <v>190</v>
      </c>
      <c r="B73" s="89" t="s">
        <v>234</v>
      </c>
      <c r="C73" s="62">
        <v>-49.995279545325808</v>
      </c>
      <c r="D73" s="62">
        <v>-355.64625850340133</v>
      </c>
      <c r="E73" s="62">
        <v>-922.86309937456576</v>
      </c>
      <c r="F73" s="62">
        <v>-409.50704225352115</v>
      </c>
      <c r="G73" s="62">
        <v>-94.751349922591857</v>
      </c>
      <c r="H73" s="62">
        <v>-314.01626732144757</v>
      </c>
      <c r="I73" s="62">
        <v>-115.89701598657209</v>
      </c>
      <c r="J73" s="62">
        <v>-89.868843979616983</v>
      </c>
      <c r="K73" s="62">
        <v>770.9615584870503</v>
      </c>
      <c r="L73" s="62">
        <v>82.748862349721236</v>
      </c>
      <c r="M73" s="62">
        <v>550.24560534575983</v>
      </c>
      <c r="N73" s="62">
        <v>-512.39550773262124</v>
      </c>
    </row>
    <row r="74" spans="1:14" ht="15.75">
      <c r="A74" s="88" t="s">
        <v>92</v>
      </c>
      <c r="B74" s="78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</row>
    <row r="75" spans="1:14" ht="30" customHeight="1">
      <c r="A75" s="232" t="s">
        <v>168</v>
      </c>
      <c r="B75" s="232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</row>
    <row r="76" spans="1:14">
      <c r="A76" s="80"/>
      <c r="B76" s="81" t="s">
        <v>0</v>
      </c>
      <c r="C76" s="5" t="s">
        <v>53</v>
      </c>
      <c r="D76" s="5" t="s">
        <v>54</v>
      </c>
      <c r="E76" s="5" t="s">
        <v>56</v>
      </c>
      <c r="F76" s="5" t="s">
        <v>71</v>
      </c>
      <c r="G76" s="5" t="s">
        <v>94</v>
      </c>
      <c r="H76" s="5" t="s">
        <v>99</v>
      </c>
      <c r="I76" s="5" t="s">
        <v>100</v>
      </c>
      <c r="J76" s="5" t="s">
        <v>101</v>
      </c>
      <c r="K76" s="5" t="s">
        <v>102</v>
      </c>
      <c r="L76" s="5" t="s">
        <v>122</v>
      </c>
      <c r="M76" s="5" t="s">
        <v>133</v>
      </c>
      <c r="N76" s="5" t="s">
        <v>135</v>
      </c>
    </row>
    <row r="77" spans="1:14" ht="25.5">
      <c r="A77" s="82" t="s">
        <v>283</v>
      </c>
      <c r="B77" s="83" t="s">
        <v>2</v>
      </c>
      <c r="C77" s="60">
        <v>100</v>
      </c>
      <c r="D77" s="60">
        <v>100</v>
      </c>
      <c r="E77" s="60">
        <v>100</v>
      </c>
      <c r="F77" s="60">
        <v>100</v>
      </c>
      <c r="G77" s="60">
        <v>100</v>
      </c>
      <c r="H77" s="60">
        <v>100</v>
      </c>
      <c r="I77" s="60">
        <v>100</v>
      </c>
      <c r="J77" s="60">
        <v>100</v>
      </c>
      <c r="K77" s="60">
        <v>100</v>
      </c>
      <c r="L77" s="60">
        <v>100</v>
      </c>
      <c r="M77" s="60">
        <v>100</v>
      </c>
      <c r="N77" s="60">
        <v>100</v>
      </c>
    </row>
    <row r="78" spans="1:14">
      <c r="A78" s="84" t="s">
        <v>284</v>
      </c>
      <c r="B78" s="85" t="s">
        <v>2</v>
      </c>
      <c r="C78" s="61">
        <v>52.892366957497828</v>
      </c>
      <c r="D78" s="61">
        <v>53.42220428548007</v>
      </c>
      <c r="E78" s="61">
        <v>52.862392565371884</v>
      </c>
      <c r="F78" s="61">
        <v>53.035833601425431</v>
      </c>
      <c r="G78" s="61">
        <v>56.303170920340293</v>
      </c>
      <c r="H78" s="61">
        <v>51.970745564991383</v>
      </c>
      <c r="I78" s="61">
        <v>53.297232317273391</v>
      </c>
      <c r="J78" s="61">
        <v>53.226120911992602</v>
      </c>
      <c r="K78" s="61">
        <v>51.921548948270811</v>
      </c>
      <c r="L78" s="61">
        <v>51.370113680550787</v>
      </c>
      <c r="M78" s="61">
        <v>44.441988950276247</v>
      </c>
      <c r="N78" s="61">
        <v>52.316922427567917</v>
      </c>
    </row>
    <row r="79" spans="1:14">
      <c r="A79" s="84" t="s">
        <v>182</v>
      </c>
      <c r="B79" s="85" t="s">
        <v>2</v>
      </c>
      <c r="C79" s="61">
        <v>41.222766467676927</v>
      </c>
      <c r="D79" s="61">
        <v>42.476447516111534</v>
      </c>
      <c r="E79" s="61">
        <v>41.892064263370486</v>
      </c>
      <c r="F79" s="61">
        <v>42.329060357841072</v>
      </c>
      <c r="G79" s="61">
        <v>39.067585838521758</v>
      </c>
      <c r="H79" s="61">
        <v>44.370032337030437</v>
      </c>
      <c r="I79" s="61">
        <v>42.275477095519278</v>
      </c>
      <c r="J79" s="61">
        <v>41.408430305427281</v>
      </c>
      <c r="K79" s="61">
        <v>39.760276836866979</v>
      </c>
      <c r="L79" s="61">
        <v>45.097669205608547</v>
      </c>
      <c r="M79" s="61">
        <v>32.714189462336613</v>
      </c>
      <c r="N79" s="61">
        <v>39.467072668254495</v>
      </c>
    </row>
    <row r="80" spans="1:14">
      <c r="A80" s="84" t="s">
        <v>183</v>
      </c>
      <c r="B80" s="85" t="s">
        <v>2</v>
      </c>
      <c r="C80" s="61">
        <v>5.8848665748252458</v>
      </c>
      <c r="D80" s="61">
        <v>4.1013481984083944</v>
      </c>
      <c r="E80" s="61">
        <v>5.2455431712576308</v>
      </c>
      <c r="F80" s="61">
        <v>4.6351060407334996</v>
      </c>
      <c r="G80" s="61">
        <v>4.6292432411379476</v>
      </c>
      <c r="H80" s="61">
        <v>3.65922209797818</v>
      </c>
      <c r="I80" s="61">
        <v>4.4272905872073283</v>
      </c>
      <c r="J80" s="61">
        <v>5.3654487825801169</v>
      </c>
      <c r="K80" s="61">
        <v>8.3181742148622089</v>
      </c>
      <c r="L80" s="61">
        <v>3.5322171138406642</v>
      </c>
      <c r="M80" s="61">
        <v>22.843821587387144</v>
      </c>
      <c r="N80" s="61">
        <v>8.2160049041775949</v>
      </c>
    </row>
    <row r="81" spans="1:14">
      <c r="A81" s="82" t="s">
        <v>285</v>
      </c>
      <c r="B81" s="83" t="s">
        <v>2</v>
      </c>
      <c r="C81" s="60">
        <v>100</v>
      </c>
      <c r="D81" s="60">
        <v>100</v>
      </c>
      <c r="E81" s="60">
        <v>100</v>
      </c>
      <c r="F81" s="60">
        <v>100</v>
      </c>
      <c r="G81" s="60">
        <v>100</v>
      </c>
      <c r="H81" s="60">
        <v>100</v>
      </c>
      <c r="I81" s="60">
        <v>100</v>
      </c>
      <c r="J81" s="60">
        <v>100</v>
      </c>
      <c r="K81" s="60">
        <v>100</v>
      </c>
      <c r="L81" s="60">
        <v>100</v>
      </c>
      <c r="M81" s="60">
        <v>100</v>
      </c>
      <c r="N81" s="60">
        <v>100</v>
      </c>
    </row>
    <row r="82" spans="1:14">
      <c r="A82" s="84" t="s">
        <v>185</v>
      </c>
      <c r="B82" s="85" t="s">
        <v>2</v>
      </c>
      <c r="C82" s="61">
        <v>7.6997966461008467</v>
      </c>
      <c r="D82" s="61">
        <v>7.9273407136591523</v>
      </c>
      <c r="E82" s="61">
        <v>7.3928261818940282</v>
      </c>
      <c r="F82" s="61">
        <v>7.1677680453067589</v>
      </c>
      <c r="G82" s="61">
        <v>7.0195589924449546</v>
      </c>
      <c r="H82" s="61">
        <v>8.0879816328230021</v>
      </c>
      <c r="I82" s="61">
        <v>7.1947029511479217</v>
      </c>
      <c r="J82" s="61">
        <v>7.3199297286746052</v>
      </c>
      <c r="K82" s="61">
        <v>7.3031898295872049</v>
      </c>
      <c r="L82" s="61">
        <v>8.1783873851009137</v>
      </c>
      <c r="M82" s="61">
        <v>7.5489405925894513</v>
      </c>
      <c r="N82" s="61">
        <v>7.4980733969333784</v>
      </c>
    </row>
    <row r="83" spans="1:14">
      <c r="A83" s="84" t="s">
        <v>286</v>
      </c>
      <c r="B83" s="85" t="s">
        <v>2</v>
      </c>
      <c r="C83" s="61">
        <v>7.8737708034495268</v>
      </c>
      <c r="D83" s="61">
        <v>3.0150914643906748</v>
      </c>
      <c r="E83" s="61">
        <v>3.6820732764520692</v>
      </c>
      <c r="F83" s="61">
        <v>3.9407182687944102</v>
      </c>
      <c r="G83" s="61">
        <v>8.9129039738134903</v>
      </c>
      <c r="H83" s="61">
        <v>3.0405767103243999</v>
      </c>
      <c r="I83" s="61">
        <v>3.5666340531070104</v>
      </c>
      <c r="J83" s="61">
        <v>3.3539630960719249</v>
      </c>
      <c r="K83" s="61">
        <v>7.4003241164806184</v>
      </c>
      <c r="L83" s="61">
        <v>3.7209097028348208</v>
      </c>
      <c r="M83" s="61">
        <v>3.3473668582578635</v>
      </c>
      <c r="N83" s="61">
        <v>3.7001408413276287</v>
      </c>
    </row>
    <row r="84" spans="1:14">
      <c r="A84" s="84" t="s">
        <v>188</v>
      </c>
      <c r="B84" s="85" t="s">
        <v>2</v>
      </c>
      <c r="C84" s="61">
        <v>4.1771079964744304</v>
      </c>
      <c r="D84" s="61">
        <v>3.3922180034703326</v>
      </c>
      <c r="E84" s="61">
        <v>4.09792789680548</v>
      </c>
      <c r="F84" s="61">
        <v>5.7236461746001162</v>
      </c>
      <c r="G84" s="61">
        <v>3.6777592631539213</v>
      </c>
      <c r="H84" s="61">
        <v>3.2029549266621467</v>
      </c>
      <c r="I84" s="61">
        <v>4.1514027622926575</v>
      </c>
      <c r="J84" s="61">
        <v>4.4964462458807457</v>
      </c>
      <c r="K84" s="61">
        <v>3.504886911532306</v>
      </c>
      <c r="L84" s="61">
        <v>1.9239045275481943</v>
      </c>
      <c r="M84" s="61">
        <v>1.3356592928800186</v>
      </c>
      <c r="N84" s="61">
        <v>4.1035316627248815</v>
      </c>
    </row>
    <row r="85" spans="1:14">
      <c r="A85" s="84" t="s">
        <v>287</v>
      </c>
      <c r="B85" s="85" t="s">
        <v>2</v>
      </c>
      <c r="C85" s="61">
        <v>44.187131673089887</v>
      </c>
      <c r="D85" s="61">
        <v>49.286404876393412</v>
      </c>
      <c r="E85" s="61">
        <v>49.054549957958272</v>
      </c>
      <c r="F85" s="61">
        <v>47.93514817324489</v>
      </c>
      <c r="G85" s="61">
        <v>42.639358495246412</v>
      </c>
      <c r="H85" s="61">
        <v>47.734437267287625</v>
      </c>
      <c r="I85" s="61">
        <v>52.385719811599806</v>
      </c>
      <c r="J85" s="61">
        <v>47.659918935366456</v>
      </c>
      <c r="K85" s="61">
        <v>42.972107864354228</v>
      </c>
      <c r="L85" s="61">
        <v>47.430012248546177</v>
      </c>
      <c r="M85" s="61">
        <v>46.166938853422131</v>
      </c>
      <c r="N85" s="61">
        <v>47.374770800669666</v>
      </c>
    </row>
    <row r="86" spans="1:14">
      <c r="A86" s="197" t="s">
        <v>183</v>
      </c>
      <c r="B86" s="198" t="s">
        <v>2</v>
      </c>
      <c r="C86" s="64">
        <v>36.062192880885306</v>
      </c>
      <c r="D86" s="64">
        <v>36.378944942086427</v>
      </c>
      <c r="E86" s="64">
        <v>35.772622686890152</v>
      </c>
      <c r="F86" s="64">
        <v>35.232719338053826</v>
      </c>
      <c r="G86" s="64">
        <v>37.750419275341216</v>
      </c>
      <c r="H86" s="64">
        <v>37.934049462902827</v>
      </c>
      <c r="I86" s="64">
        <v>32.701540421852606</v>
      </c>
      <c r="J86" s="64">
        <v>37.169741994006266</v>
      </c>
      <c r="K86" s="64">
        <v>38.819491278045639</v>
      </c>
      <c r="L86" s="64">
        <v>38.746786135969899</v>
      </c>
      <c r="M86" s="64">
        <v>41.601094402850535</v>
      </c>
      <c r="N86" s="64">
        <v>37.323483298344449</v>
      </c>
    </row>
    <row r="87" spans="1:14">
      <c r="A87" s="258"/>
      <c r="B87" s="259"/>
      <c r="C87" s="259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59"/>
    </row>
    <row r="88" spans="1:14">
      <c r="A88" s="80"/>
      <c r="B88" s="81" t="s">
        <v>0</v>
      </c>
      <c r="C88" s="38" t="s">
        <v>224</v>
      </c>
      <c r="D88" s="38" t="s">
        <v>54</v>
      </c>
      <c r="E88" s="38" t="s">
        <v>225</v>
      </c>
      <c r="F88" s="38" t="s">
        <v>226</v>
      </c>
      <c r="G88" s="38" t="s">
        <v>227</v>
      </c>
      <c r="H88" s="38" t="s">
        <v>99</v>
      </c>
      <c r="I88" s="38" t="s">
        <v>228</v>
      </c>
      <c r="J88" s="38" t="s">
        <v>229</v>
      </c>
      <c r="K88" s="38" t="s">
        <v>230</v>
      </c>
      <c r="L88" s="38" t="s">
        <v>122</v>
      </c>
      <c r="M88" s="38" t="s">
        <v>231</v>
      </c>
      <c r="N88" s="38" t="s">
        <v>232</v>
      </c>
    </row>
    <row r="89" spans="1:14" ht="25.5">
      <c r="A89" s="82" t="s">
        <v>283</v>
      </c>
      <c r="B89" s="199" t="s">
        <v>2</v>
      </c>
      <c r="C89" s="200">
        <v>100</v>
      </c>
      <c r="D89" s="200">
        <v>100</v>
      </c>
      <c r="E89" s="200">
        <v>100</v>
      </c>
      <c r="F89" s="200">
        <v>100</v>
      </c>
      <c r="G89" s="200">
        <v>100</v>
      </c>
      <c r="H89" s="200">
        <v>100</v>
      </c>
      <c r="I89" s="200">
        <v>100</v>
      </c>
      <c r="J89" s="200">
        <v>100</v>
      </c>
      <c r="K89" s="200">
        <v>100</v>
      </c>
      <c r="L89" s="200">
        <v>100</v>
      </c>
      <c r="M89" s="200">
        <v>100</v>
      </c>
      <c r="N89" s="200">
        <v>100</v>
      </c>
    </row>
    <row r="90" spans="1:14">
      <c r="A90" s="84" t="s">
        <v>284</v>
      </c>
      <c r="B90" s="85" t="s">
        <v>2</v>
      </c>
      <c r="C90" s="61">
        <v>53.23216718163394</v>
      </c>
      <c r="D90" s="61">
        <v>53.42220428548007</v>
      </c>
      <c r="E90" s="61">
        <v>53.137056528586058</v>
      </c>
      <c r="F90" s="61">
        <v>53.103311725409554</v>
      </c>
      <c r="G90" s="61">
        <v>53.968671943182159</v>
      </c>
      <c r="H90" s="61">
        <v>51.970745564991383</v>
      </c>
      <c r="I90" s="61">
        <v>52.661346870418335</v>
      </c>
      <c r="J90" s="61">
        <v>52.85459691791592</v>
      </c>
      <c r="K90" s="61">
        <v>52.605283337220939</v>
      </c>
      <c r="L90" s="61">
        <v>51.370113680550787</v>
      </c>
      <c r="M90" s="61">
        <v>47.803696438134189</v>
      </c>
      <c r="N90" s="61">
        <v>49.409293637103048</v>
      </c>
    </row>
    <row r="91" spans="1:14">
      <c r="A91" s="84" t="s">
        <v>182</v>
      </c>
      <c r="B91" s="85" t="s">
        <v>2</v>
      </c>
      <c r="C91" s="61">
        <v>41.938270374431049</v>
      </c>
      <c r="D91" s="61">
        <v>42.476447516111534</v>
      </c>
      <c r="E91" s="61">
        <v>42.178783912974879</v>
      </c>
      <c r="F91" s="61">
        <v>42.228881743538764</v>
      </c>
      <c r="G91" s="61">
        <v>41.373950464955314</v>
      </c>
      <c r="H91" s="61">
        <v>44.370032337030437</v>
      </c>
      <c r="I91" s="61">
        <v>43.27955587234807</v>
      </c>
      <c r="J91" s="61">
        <v>42.639308484784948</v>
      </c>
      <c r="K91" s="61">
        <v>41.870021468009597</v>
      </c>
      <c r="L91" s="61">
        <v>45.097669205608547</v>
      </c>
      <c r="M91" s="61">
        <v>38.722978016154229</v>
      </c>
      <c r="N91" s="61">
        <v>38.987692500201106</v>
      </c>
    </row>
    <row r="92" spans="1:14">
      <c r="A92" s="84" t="s">
        <v>183</v>
      </c>
      <c r="B92" s="85" t="s">
        <v>2</v>
      </c>
      <c r="C92" s="61">
        <v>4.8295624439350142</v>
      </c>
      <c r="D92" s="61">
        <v>4.1013481984083944</v>
      </c>
      <c r="E92" s="61">
        <v>4.6841595584390676</v>
      </c>
      <c r="F92" s="61">
        <v>4.6678065310516796</v>
      </c>
      <c r="G92" s="61">
        <v>4.65737759186253</v>
      </c>
      <c r="H92" s="61">
        <v>3.65922209797818</v>
      </c>
      <c r="I92" s="61">
        <v>4.0590972572335904</v>
      </c>
      <c r="J92" s="61">
        <v>4.5060945972991266</v>
      </c>
      <c r="K92" s="61">
        <v>5.5246951947694596</v>
      </c>
      <c r="L92" s="61">
        <v>3.5322171138406642</v>
      </c>
      <c r="M92" s="61">
        <v>13.473325545711582</v>
      </c>
      <c r="N92" s="61">
        <v>11.603013862695851</v>
      </c>
    </row>
    <row r="93" spans="1:14">
      <c r="A93" s="82" t="s">
        <v>285</v>
      </c>
      <c r="B93" s="199" t="s">
        <v>2</v>
      </c>
      <c r="C93" s="200">
        <v>100</v>
      </c>
      <c r="D93" s="200">
        <v>100</v>
      </c>
      <c r="E93" s="200">
        <v>100</v>
      </c>
      <c r="F93" s="200">
        <v>100</v>
      </c>
      <c r="G93" s="200">
        <v>100</v>
      </c>
      <c r="H93" s="200">
        <v>100</v>
      </c>
      <c r="I93" s="200">
        <v>100</v>
      </c>
      <c r="J93" s="200">
        <v>100</v>
      </c>
      <c r="K93" s="200">
        <v>100</v>
      </c>
      <c r="L93" s="200">
        <v>100</v>
      </c>
      <c r="M93" s="200">
        <v>100</v>
      </c>
      <c r="N93" s="200">
        <v>100</v>
      </c>
    </row>
    <row r="94" spans="1:14">
      <c r="A94" s="84" t="s">
        <v>185</v>
      </c>
      <c r="B94" s="85" t="s">
        <v>2</v>
      </c>
      <c r="C94" s="61">
        <v>7.6944441304653219</v>
      </c>
      <c r="D94" s="61">
        <v>7.9273407136591523</v>
      </c>
      <c r="E94" s="61">
        <v>7.6624677002583974</v>
      </c>
      <c r="F94" s="61">
        <v>7.4933203531019705</v>
      </c>
      <c r="G94" s="61">
        <v>7.3593760005366686</v>
      </c>
      <c r="H94" s="61">
        <v>8.0879816328230021</v>
      </c>
      <c r="I94" s="61">
        <v>7.6313815341850759</v>
      </c>
      <c r="J94" s="61">
        <v>7.5266741812454647</v>
      </c>
      <c r="K94" s="61">
        <v>7.4647250689873577</v>
      </c>
      <c r="L94" s="61">
        <v>8.1783873851009137</v>
      </c>
      <c r="M94" s="61">
        <v>7.8574093802218243</v>
      </c>
      <c r="N94" s="61">
        <v>7.7362423095464674</v>
      </c>
    </row>
    <row r="95" spans="1:14">
      <c r="A95" s="84" t="s">
        <v>286</v>
      </c>
      <c r="B95" s="85" t="s">
        <v>2</v>
      </c>
      <c r="C95" s="61">
        <v>4.6540317879639783</v>
      </c>
      <c r="D95" s="61">
        <v>3.0150914643906748</v>
      </c>
      <c r="E95" s="61">
        <v>3.3456072351421189</v>
      </c>
      <c r="F95" s="61">
        <v>3.549087168063529</v>
      </c>
      <c r="G95" s="61">
        <v>5.0655742203818281</v>
      </c>
      <c r="H95" s="61">
        <v>3.0405767103243999</v>
      </c>
      <c r="I95" s="61">
        <v>3.3094713336163437</v>
      </c>
      <c r="J95" s="61">
        <v>3.3244290721553971</v>
      </c>
      <c r="K95" s="61">
        <v>4.4542534995912373</v>
      </c>
      <c r="L95" s="61">
        <v>3.7209097028348208</v>
      </c>
      <c r="M95" s="61">
        <v>3.5304265064541074</v>
      </c>
      <c r="N95" s="61">
        <v>3.5876536970628878</v>
      </c>
    </row>
    <row r="96" spans="1:14">
      <c r="A96" s="84" t="s">
        <v>188</v>
      </c>
      <c r="B96" s="83" t="s">
        <v>2</v>
      </c>
      <c r="C96" s="60">
        <v>4.6567768625734907</v>
      </c>
      <c r="D96" s="60">
        <v>3.3922180034703326</v>
      </c>
      <c r="E96" s="60">
        <v>3.7419250645994837</v>
      </c>
      <c r="F96" s="60">
        <v>4.4195137089523211</v>
      </c>
      <c r="G96" s="60">
        <v>4.2098009141665313</v>
      </c>
      <c r="H96" s="60">
        <v>3.2029549266621467</v>
      </c>
      <c r="I96" s="60">
        <v>3.6877547816074574</v>
      </c>
      <c r="J96" s="60">
        <v>3.9596297268502076</v>
      </c>
      <c r="K96" s="60">
        <v>3.8335765445774119</v>
      </c>
      <c r="L96" s="60">
        <v>1.9239045275481943</v>
      </c>
      <c r="M96" s="60">
        <v>1.6239367081077865</v>
      </c>
      <c r="N96" s="60">
        <v>2.4600490683641665</v>
      </c>
    </row>
    <row r="97" spans="1:14">
      <c r="A97" s="84" t="s">
        <v>287</v>
      </c>
      <c r="B97" s="85" t="s">
        <v>2</v>
      </c>
      <c r="C97" s="61">
        <v>47.084650027208532</v>
      </c>
      <c r="D97" s="61">
        <v>49.286404876393412</v>
      </c>
      <c r="E97" s="61">
        <v>49.17151162790698</v>
      </c>
      <c r="F97" s="61">
        <v>48.748775132370724</v>
      </c>
      <c r="G97" s="61">
        <v>47.021488097234631</v>
      </c>
      <c r="H97" s="61">
        <v>47.734437267287625</v>
      </c>
      <c r="I97" s="61">
        <v>50.111943987299448</v>
      </c>
      <c r="J97" s="61">
        <v>49.287594768617879</v>
      </c>
      <c r="K97" s="61">
        <v>47.536962993758351</v>
      </c>
      <c r="L97" s="61">
        <v>47.430012248546177</v>
      </c>
      <c r="M97" s="61">
        <v>46.785924800320139</v>
      </c>
      <c r="N97" s="61">
        <v>46.984481995422918</v>
      </c>
    </row>
    <row r="98" spans="1:14">
      <c r="A98" s="197" t="s">
        <v>183</v>
      </c>
      <c r="B98" s="198" t="s">
        <v>2</v>
      </c>
      <c r="C98" s="64">
        <v>35.910097191788672</v>
      </c>
      <c r="D98" s="64">
        <v>36.378944942086427</v>
      </c>
      <c r="E98" s="64">
        <v>36.07848837209302</v>
      </c>
      <c r="F98" s="64">
        <v>35.789303637511452</v>
      </c>
      <c r="G98" s="64">
        <v>36.343760767680337</v>
      </c>
      <c r="H98" s="64">
        <v>37.934049462902827</v>
      </c>
      <c r="I98" s="64">
        <v>35.259448363291682</v>
      </c>
      <c r="J98" s="64">
        <v>35.901672251131046</v>
      </c>
      <c r="K98" s="64">
        <v>36.710481893085642</v>
      </c>
      <c r="L98" s="64">
        <v>38.746786135969899</v>
      </c>
      <c r="M98" s="64">
        <v>40.202302604896147</v>
      </c>
      <c r="N98" s="64">
        <v>39.231572929603566</v>
      </c>
    </row>
    <row r="99" spans="1:14">
      <c r="A99" s="84" t="s">
        <v>92</v>
      </c>
      <c r="B99" s="85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>
      <c r="A100" s="84"/>
      <c r="B100" s="85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>
      <c r="A101" s="84"/>
      <c r="B101" s="85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1:14">
      <c r="A102" s="86"/>
      <c r="B102" s="83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1:14">
      <c r="A103" s="82"/>
      <c r="B103" s="83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>
      <c r="A104" s="82"/>
      <c r="B104" s="83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</row>
    <row r="105" spans="1:14">
      <c r="A105" s="82"/>
      <c r="B105" s="83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</row>
    <row r="106" spans="1:14">
      <c r="A106" s="82"/>
      <c r="B106" s="83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>
      <c r="A107" s="82"/>
      <c r="B107" s="83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</sheetData>
  <mergeCells count="1"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&amp;L&amp;K00-032Informacja kwartalna  
Nr 1 / 2021&amp;K000000
&amp;R&amp;K00-031&amp;P+29&amp;K000000
</oddFooter>
  </headerFooter>
  <rowBreaks count="2" manualBreakCount="2">
    <brk id="30" max="1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F2A803-15E1-44A8-BF00-ECBB47955C8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5</vt:i4>
      </vt:variant>
    </vt:vector>
  </HeadingPairs>
  <TitlesOfParts>
    <vt:vector size="17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20-22'!Obszar_wydruku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2021-01-29T13:49:33Z</cp:lastPrinted>
  <dcterms:created xsi:type="dcterms:W3CDTF">2008-01-03T10:00:29Z</dcterms:created>
  <dcterms:modified xsi:type="dcterms:W3CDTF">2021-01-29T13:52:08Z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</Properties>
</file>