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łódzkie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H28" i="1"/>
  <c r="G28" i="1"/>
  <c r="F28" i="1"/>
  <c r="E28" i="1"/>
  <c r="D28" i="1"/>
  <c r="C28" i="1"/>
  <c r="B28" i="1"/>
  <c r="V27" i="1"/>
  <c r="S27" i="1"/>
  <c r="R27" i="1"/>
  <c r="T27" i="1" s="1"/>
  <c r="I27" i="1"/>
  <c r="U27" i="1" s="1"/>
  <c r="W27" i="1" s="1"/>
  <c r="V26" i="1"/>
  <c r="S26" i="1"/>
  <c r="I26" i="1"/>
  <c r="R26" i="1" s="1"/>
  <c r="T26" i="1" s="1"/>
  <c r="V25" i="1"/>
  <c r="S25" i="1"/>
  <c r="I25" i="1"/>
  <c r="U25" i="1" s="1"/>
  <c r="W25" i="1" s="1"/>
  <c r="V24" i="1"/>
  <c r="S24" i="1"/>
  <c r="I24" i="1"/>
  <c r="R24" i="1" s="1"/>
  <c r="T24" i="1" s="1"/>
  <c r="V23" i="1"/>
  <c r="S23" i="1"/>
  <c r="R23" i="1"/>
  <c r="T23" i="1" s="1"/>
  <c r="I23" i="1"/>
  <c r="U23" i="1" s="1"/>
  <c r="W23" i="1" s="1"/>
  <c r="V22" i="1"/>
  <c r="S22" i="1"/>
  <c r="I22" i="1"/>
  <c r="U22" i="1" s="1"/>
  <c r="W22" i="1" s="1"/>
  <c r="V21" i="1"/>
  <c r="S21" i="1"/>
  <c r="I21" i="1"/>
  <c r="U21" i="1" s="1"/>
  <c r="W21" i="1" s="1"/>
  <c r="V20" i="1"/>
  <c r="S20" i="1"/>
  <c r="I20" i="1"/>
  <c r="R20" i="1" s="1"/>
  <c r="T20" i="1" s="1"/>
  <c r="V19" i="1"/>
  <c r="S19" i="1"/>
  <c r="R19" i="1"/>
  <c r="T19" i="1" s="1"/>
  <c r="I19" i="1"/>
  <c r="U19" i="1" s="1"/>
  <c r="W19" i="1" s="1"/>
  <c r="V18" i="1"/>
  <c r="S18" i="1"/>
  <c r="I18" i="1"/>
  <c r="R18" i="1" s="1"/>
  <c r="T18" i="1" s="1"/>
  <c r="V17" i="1"/>
  <c r="S17" i="1"/>
  <c r="I17" i="1"/>
  <c r="U17" i="1" s="1"/>
  <c r="W17" i="1" s="1"/>
  <c r="V16" i="1"/>
  <c r="S16" i="1"/>
  <c r="I16" i="1"/>
  <c r="R16" i="1" s="1"/>
  <c r="T16" i="1" s="1"/>
  <c r="V15" i="1"/>
  <c r="S15" i="1"/>
  <c r="R15" i="1"/>
  <c r="T15" i="1" s="1"/>
  <c r="I15" i="1"/>
  <c r="U15" i="1" s="1"/>
  <c r="W15" i="1" s="1"/>
  <c r="V14" i="1"/>
  <c r="S14" i="1"/>
  <c r="I14" i="1"/>
  <c r="R14" i="1" s="1"/>
  <c r="T14" i="1" s="1"/>
  <c r="V13" i="1"/>
  <c r="S13" i="1"/>
  <c r="I13" i="1"/>
  <c r="U13" i="1" s="1"/>
  <c r="W13" i="1" s="1"/>
  <c r="V12" i="1"/>
  <c r="S12" i="1"/>
  <c r="I12" i="1"/>
  <c r="R12" i="1" s="1"/>
  <c r="T12" i="1" s="1"/>
  <c r="V11" i="1"/>
  <c r="S11" i="1"/>
  <c r="R11" i="1"/>
  <c r="T11" i="1" s="1"/>
  <c r="I11" i="1"/>
  <c r="U11" i="1" s="1"/>
  <c r="W11" i="1" s="1"/>
  <c r="V10" i="1"/>
  <c r="S10" i="1"/>
  <c r="I10" i="1"/>
  <c r="U10" i="1" s="1"/>
  <c r="W10" i="1" s="1"/>
  <c r="V9" i="1"/>
  <c r="S9" i="1"/>
  <c r="I9" i="1"/>
  <c r="U9" i="1" s="1"/>
  <c r="W9" i="1" s="1"/>
  <c r="V8" i="1"/>
  <c r="S8" i="1"/>
  <c r="I8" i="1"/>
  <c r="R8" i="1" s="1"/>
  <c r="T8" i="1" s="1"/>
  <c r="V7" i="1"/>
  <c r="S7" i="1"/>
  <c r="R7" i="1"/>
  <c r="T7" i="1" s="1"/>
  <c r="I7" i="1"/>
  <c r="U7" i="1" s="1"/>
  <c r="W7" i="1" s="1"/>
  <c r="V6" i="1"/>
  <c r="S6" i="1"/>
  <c r="I6" i="1"/>
  <c r="R6" i="1" s="1"/>
  <c r="T6" i="1" s="1"/>
  <c r="V5" i="1"/>
  <c r="S5" i="1"/>
  <c r="I5" i="1"/>
  <c r="U5" i="1" s="1"/>
  <c r="W5" i="1" s="1"/>
  <c r="V4" i="1"/>
  <c r="V28" i="1" s="1"/>
  <c r="S4" i="1"/>
  <c r="S28" i="1" s="1"/>
  <c r="I4" i="1"/>
  <c r="R4" i="1" s="1"/>
  <c r="T4" i="1" l="1"/>
  <c r="U6" i="1"/>
  <c r="W6" i="1" s="1"/>
  <c r="U14" i="1"/>
  <c r="W14" i="1" s="1"/>
  <c r="U18" i="1"/>
  <c r="W18" i="1" s="1"/>
  <c r="U26" i="1"/>
  <c r="W26" i="1" s="1"/>
  <c r="R10" i="1"/>
  <c r="T10" i="1" s="1"/>
  <c r="R22" i="1"/>
  <c r="T22" i="1" s="1"/>
  <c r="I28" i="1"/>
  <c r="U4" i="1"/>
  <c r="R5" i="1"/>
  <c r="T5" i="1" s="1"/>
  <c r="U8" i="1"/>
  <c r="W8" i="1" s="1"/>
  <c r="R9" i="1"/>
  <c r="T9" i="1" s="1"/>
  <c r="U12" i="1"/>
  <c r="W12" i="1" s="1"/>
  <c r="R13" i="1"/>
  <c r="T13" i="1" s="1"/>
  <c r="U16" i="1"/>
  <c r="W16" i="1" s="1"/>
  <c r="R17" i="1"/>
  <c r="T17" i="1" s="1"/>
  <c r="U20" i="1"/>
  <c r="W20" i="1" s="1"/>
  <c r="R21" i="1"/>
  <c r="T21" i="1" s="1"/>
  <c r="U24" i="1"/>
  <c r="W24" i="1" s="1"/>
  <c r="R25" i="1"/>
  <c r="T25" i="1" s="1"/>
  <c r="U28" i="1" l="1"/>
  <c r="W4" i="1"/>
  <c r="W28" i="1" s="1"/>
  <c r="R28" i="1"/>
  <c r="T28" i="1"/>
</calcChain>
</file>

<file path=xl/sharedStrings.xml><?xml version="1.0" encoding="utf-8"?>
<sst xmlns="http://schemas.openxmlformats.org/spreadsheetml/2006/main" count="54" uniqueCount="45">
  <si>
    <t>Nazwa powiatu</t>
  </si>
  <si>
    <t>Liczba rodzin zastępczych zawodowych * i prowadzących rodzinne domy dziecka (pełniących funkcję w
danym miesiącu) w 2023 roku</t>
  </si>
  <si>
    <t>Liczba rodzin zastępczych zawodowych pełniących funkcję pogotowia rodzinnego (pełniących funkcję
w danym miesiącu) w 2023 roku</t>
  </si>
  <si>
    <t>Wnioskowana kwota dofinansowania</t>
  </si>
  <si>
    <t>Przyznana kwota dofinansowania (wypełnia MRiPS)</t>
  </si>
  <si>
    <t>czerwiec</t>
  </si>
  <si>
    <t>lipiec</t>
  </si>
  <si>
    <t>sierpień</t>
  </si>
  <si>
    <t>wrzesień</t>
  </si>
  <si>
    <t>październik</t>
  </si>
  <si>
    <t>listopad</t>
  </si>
  <si>
    <t>grudzień</t>
  </si>
  <si>
    <t>ogółem</t>
  </si>
  <si>
    <t>stawka 1 -
1.900 zł</t>
  </si>
  <si>
    <t>stawka 2 -
2.360 zł</t>
  </si>
  <si>
    <t>Łącznie</t>
  </si>
  <si>
    <t>stawka 1</t>
  </si>
  <si>
    <t>stawka 2</t>
  </si>
  <si>
    <t>łącznie</t>
  </si>
  <si>
    <t>bełchatowski</t>
  </si>
  <si>
    <t>brzeziński</t>
  </si>
  <si>
    <t>kutnowski</t>
  </si>
  <si>
    <t>łaski</t>
  </si>
  <si>
    <t>łęczycki</t>
  </si>
  <si>
    <t>łowicki</t>
  </si>
  <si>
    <t>łódzki wschodni</t>
  </si>
  <si>
    <t>m. Łódź</t>
  </si>
  <si>
    <t>opoczyński</t>
  </si>
  <si>
    <t>pabianicki</t>
  </si>
  <si>
    <t>pajęczański</t>
  </si>
  <si>
    <t>piotrkowski</t>
  </si>
  <si>
    <t>m. Piotrków Trybunalski</t>
  </si>
  <si>
    <t>poddębicki</t>
  </si>
  <si>
    <t>radomszczański</t>
  </si>
  <si>
    <t>rawski</t>
  </si>
  <si>
    <t>sieradzki</t>
  </si>
  <si>
    <t>m. Skierniewice</t>
  </si>
  <si>
    <t>skierniewicki</t>
  </si>
  <si>
    <t>tomaszowski</t>
  </si>
  <si>
    <t>wieluński</t>
  </si>
  <si>
    <t>wieruszowski</t>
  </si>
  <si>
    <t>zduńskowolski</t>
  </si>
  <si>
    <t>zgierski</t>
  </si>
  <si>
    <t>stawka 1 MRIPS</t>
  </si>
  <si>
    <t>stawka 2 MRIPS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</si>
</sst>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\-??\ [$zł-415]_-;_-@_-"/>
    <numFmt numFmtId="165" formatCode="_-* #,##0.00&quot; zł&quot;_-;\-* #,##0.00&quot; zł&quot;_-;_-* \-??&quot; zł&quot;_-;_-@_-"/>
  </numFmts>
  <fonts count="12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 CE"/>
      <family val="2"/>
      <charset val="238"/>
    </font>
    <font>
      <sz val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FFF2CC"/>
        <bgColor rgb="FFE2F0D9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2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2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 applyProtection="1">
      <alignment horizontal="right" vertical="top" wrapText="1"/>
    </xf>
    <xf numFmtId="164" fontId="6" fillId="0" borderId="1" xfId="0" applyNumberFormat="1" applyFont="1" applyBorder="1" applyAlignment="1" applyProtection="1">
      <alignment horizontal="right" vertical="top" wrapText="1"/>
    </xf>
    <xf numFmtId="165" fontId="4" fillId="0" borderId="1" xfId="0" applyNumberFormat="1" applyFont="1" applyBorder="1"/>
    <xf numFmtId="165" fontId="7" fillId="0" borderId="1" xfId="0" applyNumberFormat="1" applyFont="1" applyBorder="1"/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 applyProtection="1">
      <alignment horizontal="right" vertical="top" wrapText="1"/>
    </xf>
    <xf numFmtId="165" fontId="4" fillId="0" borderId="3" xfId="0" applyNumberFormat="1" applyFont="1" applyBorder="1"/>
    <xf numFmtId="165" fontId="7" fillId="0" borderId="3" xfId="0" applyNumberFormat="1" applyFont="1" applyBorder="1"/>
    <xf numFmtId="0" fontId="8" fillId="0" borderId="4" xfId="0" applyFont="1" applyBorder="1" applyAlignment="1" applyProtection="1">
      <alignment horizontal="center" vertical="top" wrapText="1"/>
    </xf>
    <xf numFmtId="3" fontId="8" fillId="0" borderId="4" xfId="0" applyNumberFormat="1" applyFont="1" applyBorder="1" applyAlignment="1" applyProtection="1">
      <alignment horizontal="right" vertical="top" wrapText="1"/>
    </xf>
    <xf numFmtId="3" fontId="8" fillId="0" borderId="5" xfId="0" applyNumberFormat="1" applyFont="1" applyBorder="1" applyAlignment="1" applyProtection="1">
      <alignment horizontal="right" vertical="top" wrapText="1"/>
    </xf>
    <xf numFmtId="3" fontId="8" fillId="0" borderId="6" xfId="0" applyNumberFormat="1" applyFont="1" applyBorder="1" applyAlignment="1" applyProtection="1">
      <alignment horizontal="right" vertical="top" wrapText="1"/>
    </xf>
    <xf numFmtId="4" fontId="9" fillId="0" borderId="4" xfId="0" applyNumberFormat="1" applyFont="1" applyBorder="1" applyAlignment="1" applyProtection="1">
      <alignment horizontal="right" vertical="top" wrapText="1"/>
    </xf>
    <xf numFmtId="4" fontId="9" fillId="0" borderId="7" xfId="0" applyNumberFormat="1" applyFont="1" applyBorder="1" applyAlignment="1" applyProtection="1">
      <alignment horizontal="right" vertical="top" wrapText="1"/>
    </xf>
    <xf numFmtId="4" fontId="9" fillId="0" borderId="6" xfId="0" applyNumberFormat="1" applyFont="1" applyBorder="1" applyAlignment="1" applyProtection="1">
      <alignment horizontal="right" vertical="top" wrapText="1"/>
    </xf>
    <xf numFmtId="4" fontId="10" fillId="0" borderId="8" xfId="0" applyNumberFormat="1" applyFont="1" applyBorder="1"/>
  </cellXfs>
  <cellStyles count="14">
    <cellStyle name="Normalny" xfId="0" builtinId="0"/>
    <cellStyle name="Normalny 10" xfId="1"/>
    <cellStyle name="Normalny 11" xfId="2"/>
    <cellStyle name="Normalny 12" xfId="3"/>
    <cellStyle name="Normalny 13" xfId="4"/>
    <cellStyle name="Normalny 14" xfId="5"/>
    <cellStyle name="Normalny 2" xfId="6"/>
    <cellStyle name="Normalny 3" xfId="7"/>
    <cellStyle name="Normalny 4" xfId="8"/>
    <cellStyle name="Normalny 5" xfId="9"/>
    <cellStyle name="Normalny 6" xfId="10"/>
    <cellStyle name="Normalny 7" xfId="11"/>
    <cellStyle name="Normalny 8" xfId="12"/>
    <cellStyle name="Normalny 9" xfId="1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W4" sqref="W4"/>
    </sheetView>
  </sheetViews>
  <sheetFormatPr defaultRowHeight="15" x14ac:dyDescent="0.25"/>
  <cols>
    <col min="1" max="1" width="18.5703125" customWidth="1"/>
    <col min="2" max="17" width="8.7109375" customWidth="1"/>
    <col min="18" max="18" width="14" customWidth="1"/>
    <col min="19" max="19" width="12.140625" customWidth="1"/>
    <col min="20" max="20" width="14.42578125" customWidth="1"/>
    <col min="21" max="21" width="17.85546875" customWidth="1"/>
    <col min="22" max="22" width="17.42578125" customWidth="1"/>
    <col min="23" max="23" width="17.85546875" customWidth="1"/>
    <col min="24" max="1025" width="8.7109375" customWidth="1"/>
  </cols>
  <sheetData>
    <row r="1" spans="1:23" ht="14.45" customHeight="1" x14ac:dyDescent="0.25">
      <c r="A1" s="5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3" t="s">
        <v>2</v>
      </c>
      <c r="K1" s="3"/>
      <c r="L1" s="3"/>
      <c r="M1" s="3"/>
      <c r="N1" s="3"/>
      <c r="O1" s="3"/>
      <c r="P1" s="3"/>
      <c r="Q1" s="3"/>
      <c r="R1" s="2" t="s">
        <v>3</v>
      </c>
      <c r="S1" s="2"/>
      <c r="T1" s="2"/>
      <c r="U1" s="1" t="s">
        <v>4</v>
      </c>
      <c r="V1" s="1"/>
      <c r="W1" s="1"/>
    </row>
    <row r="2" spans="1:23" ht="24" x14ac:dyDescent="0.25">
      <c r="A2" s="5"/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7" t="s">
        <v>10</v>
      </c>
      <c r="P2" s="7" t="s">
        <v>11</v>
      </c>
      <c r="Q2" s="7" t="s">
        <v>12</v>
      </c>
      <c r="R2" s="8" t="s">
        <v>13</v>
      </c>
      <c r="S2" s="8" t="s">
        <v>14</v>
      </c>
      <c r="T2" s="9" t="s">
        <v>15</v>
      </c>
      <c r="U2" s="10" t="s">
        <v>16</v>
      </c>
      <c r="V2" s="10" t="s">
        <v>17</v>
      </c>
      <c r="W2" s="11" t="s">
        <v>18</v>
      </c>
    </row>
    <row r="3" spans="1:23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2">
        <v>15</v>
      </c>
      <c r="P3" s="12">
        <v>16</v>
      </c>
      <c r="Q3" s="12">
        <v>17</v>
      </c>
      <c r="R3" s="12">
        <v>18</v>
      </c>
      <c r="S3" s="12">
        <v>19</v>
      </c>
      <c r="T3" s="13">
        <v>20</v>
      </c>
      <c r="U3" s="14">
        <v>25</v>
      </c>
      <c r="V3" s="14">
        <v>26</v>
      </c>
      <c r="W3" s="14">
        <v>27</v>
      </c>
    </row>
    <row r="4" spans="1:23" x14ac:dyDescent="0.25">
      <c r="A4" s="15" t="s">
        <v>19</v>
      </c>
      <c r="B4" s="16">
        <v>1</v>
      </c>
      <c r="C4" s="16">
        <v>1</v>
      </c>
      <c r="D4" s="16">
        <v>1</v>
      </c>
      <c r="E4" s="16">
        <v>1</v>
      </c>
      <c r="F4" s="16">
        <v>1</v>
      </c>
      <c r="G4" s="16">
        <v>3</v>
      </c>
      <c r="H4" s="16">
        <v>3</v>
      </c>
      <c r="I4" s="16">
        <f t="shared" ref="I4:I27" si="0">SUM(B4:H4)</f>
        <v>11</v>
      </c>
      <c r="J4" s="16">
        <v>3</v>
      </c>
      <c r="K4" s="16">
        <v>2</v>
      </c>
      <c r="L4" s="16">
        <v>2</v>
      </c>
      <c r="M4" s="16">
        <v>2</v>
      </c>
      <c r="N4" s="16">
        <v>2</v>
      </c>
      <c r="O4" s="16">
        <v>2</v>
      </c>
      <c r="P4" s="16">
        <v>2</v>
      </c>
      <c r="Q4" s="16">
        <v>15</v>
      </c>
      <c r="R4" s="17">
        <f t="shared" ref="R4:R27" si="1">1900*I4</f>
        <v>20900</v>
      </c>
      <c r="S4" s="17">
        <f t="shared" ref="S4:S27" si="2">2360*Q4</f>
        <v>35400</v>
      </c>
      <c r="T4" s="17">
        <f t="shared" ref="T4:T27" si="3">R4+S4</f>
        <v>56300</v>
      </c>
      <c r="U4" s="18">
        <f t="shared" ref="U4:U27" si="4">I4*$B$32</f>
        <v>20900</v>
      </c>
      <c r="V4" s="18">
        <f t="shared" ref="V4:V27" si="5">Q4*$B$33</f>
        <v>35400</v>
      </c>
      <c r="W4" s="19">
        <f t="shared" ref="W4:W27" si="6">U4+V4</f>
        <v>56300</v>
      </c>
    </row>
    <row r="5" spans="1:23" x14ac:dyDescent="0.25">
      <c r="A5" s="15" t="s">
        <v>20</v>
      </c>
      <c r="B5" s="16">
        <v>3</v>
      </c>
      <c r="C5" s="16">
        <v>3</v>
      </c>
      <c r="D5" s="16">
        <v>3</v>
      </c>
      <c r="E5" s="16">
        <v>3</v>
      </c>
      <c r="F5" s="16">
        <v>3</v>
      </c>
      <c r="G5" s="16">
        <v>3</v>
      </c>
      <c r="H5" s="16">
        <v>3</v>
      </c>
      <c r="I5" s="16">
        <f t="shared" si="0"/>
        <v>21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7">
        <f t="shared" si="1"/>
        <v>39900</v>
      </c>
      <c r="S5" s="17">
        <f t="shared" si="2"/>
        <v>0</v>
      </c>
      <c r="T5" s="17">
        <f t="shared" si="3"/>
        <v>39900</v>
      </c>
      <c r="U5" s="18">
        <f t="shared" si="4"/>
        <v>39900</v>
      </c>
      <c r="V5" s="18">
        <f t="shared" si="5"/>
        <v>0</v>
      </c>
      <c r="W5" s="19">
        <f t="shared" si="6"/>
        <v>39900</v>
      </c>
    </row>
    <row r="6" spans="1:23" x14ac:dyDescent="0.25">
      <c r="A6" s="15" t="s">
        <v>21</v>
      </c>
      <c r="B6" s="16">
        <v>6</v>
      </c>
      <c r="C6" s="16">
        <v>6</v>
      </c>
      <c r="D6" s="16">
        <v>6</v>
      </c>
      <c r="E6" s="16">
        <v>7</v>
      </c>
      <c r="F6" s="16">
        <v>7</v>
      </c>
      <c r="G6" s="16">
        <v>7</v>
      </c>
      <c r="H6" s="16">
        <v>7</v>
      </c>
      <c r="I6" s="16">
        <f t="shared" si="0"/>
        <v>46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7</v>
      </c>
      <c r="R6" s="17">
        <f t="shared" si="1"/>
        <v>87400</v>
      </c>
      <c r="S6" s="17">
        <f t="shared" si="2"/>
        <v>16520</v>
      </c>
      <c r="T6" s="17">
        <f t="shared" si="3"/>
        <v>103920</v>
      </c>
      <c r="U6" s="18">
        <f t="shared" si="4"/>
        <v>87400</v>
      </c>
      <c r="V6" s="18">
        <f t="shared" si="5"/>
        <v>16520</v>
      </c>
      <c r="W6" s="19">
        <f t="shared" si="6"/>
        <v>103920</v>
      </c>
    </row>
    <row r="7" spans="1:23" x14ac:dyDescent="0.25">
      <c r="A7" s="15" t="s">
        <v>22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f t="shared" si="0"/>
        <v>7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7">
        <f t="shared" si="1"/>
        <v>13300</v>
      </c>
      <c r="S7" s="17">
        <f t="shared" si="2"/>
        <v>0</v>
      </c>
      <c r="T7" s="17">
        <f t="shared" si="3"/>
        <v>13300</v>
      </c>
      <c r="U7" s="18">
        <f t="shared" si="4"/>
        <v>13300</v>
      </c>
      <c r="V7" s="18">
        <f t="shared" si="5"/>
        <v>0</v>
      </c>
      <c r="W7" s="19">
        <f t="shared" si="6"/>
        <v>13300</v>
      </c>
    </row>
    <row r="8" spans="1:23" x14ac:dyDescent="0.25">
      <c r="A8" s="15" t="s">
        <v>23</v>
      </c>
      <c r="B8" s="16">
        <v>3</v>
      </c>
      <c r="C8" s="16">
        <v>3</v>
      </c>
      <c r="D8" s="16">
        <v>3</v>
      </c>
      <c r="E8" s="16">
        <v>3</v>
      </c>
      <c r="F8" s="16">
        <v>3</v>
      </c>
      <c r="G8" s="16">
        <v>3</v>
      </c>
      <c r="H8" s="16">
        <v>3</v>
      </c>
      <c r="I8" s="16">
        <f t="shared" si="0"/>
        <v>21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7">
        <f t="shared" si="1"/>
        <v>39900</v>
      </c>
      <c r="S8" s="17">
        <f t="shared" si="2"/>
        <v>0</v>
      </c>
      <c r="T8" s="17">
        <f t="shared" si="3"/>
        <v>39900</v>
      </c>
      <c r="U8" s="18">
        <f t="shared" si="4"/>
        <v>39900</v>
      </c>
      <c r="V8" s="18">
        <f t="shared" si="5"/>
        <v>0</v>
      </c>
      <c r="W8" s="19">
        <f t="shared" si="6"/>
        <v>39900</v>
      </c>
    </row>
    <row r="9" spans="1:23" x14ac:dyDescent="0.25">
      <c r="A9" s="15" t="s">
        <v>24</v>
      </c>
      <c r="B9" s="16">
        <v>6</v>
      </c>
      <c r="C9" s="16">
        <v>6</v>
      </c>
      <c r="D9" s="16">
        <v>6</v>
      </c>
      <c r="E9" s="16">
        <v>6</v>
      </c>
      <c r="F9" s="16">
        <v>6</v>
      </c>
      <c r="G9" s="16">
        <v>6</v>
      </c>
      <c r="H9" s="16">
        <v>6</v>
      </c>
      <c r="I9" s="16">
        <f t="shared" si="0"/>
        <v>42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f t="shared" si="1"/>
        <v>79800</v>
      </c>
      <c r="S9" s="17">
        <f t="shared" si="2"/>
        <v>0</v>
      </c>
      <c r="T9" s="17">
        <f t="shared" si="3"/>
        <v>79800</v>
      </c>
      <c r="U9" s="18">
        <f t="shared" si="4"/>
        <v>79800</v>
      </c>
      <c r="V9" s="18">
        <f t="shared" si="5"/>
        <v>0</v>
      </c>
      <c r="W9" s="19">
        <f t="shared" si="6"/>
        <v>79800</v>
      </c>
    </row>
    <row r="10" spans="1:23" x14ac:dyDescent="0.25">
      <c r="A10" s="15" t="s">
        <v>25</v>
      </c>
      <c r="B10" s="16">
        <v>11</v>
      </c>
      <c r="C10" s="16">
        <v>11</v>
      </c>
      <c r="D10" s="16">
        <v>11</v>
      </c>
      <c r="E10" s="16">
        <v>11</v>
      </c>
      <c r="F10" s="16">
        <v>11</v>
      </c>
      <c r="G10" s="16">
        <v>11</v>
      </c>
      <c r="H10" s="16">
        <v>11</v>
      </c>
      <c r="I10" s="16">
        <f t="shared" si="0"/>
        <v>77</v>
      </c>
      <c r="J10" s="16">
        <v>2</v>
      </c>
      <c r="K10" s="16">
        <v>2</v>
      </c>
      <c r="L10" s="16">
        <v>2</v>
      </c>
      <c r="M10" s="16">
        <v>2</v>
      </c>
      <c r="N10" s="16">
        <v>2</v>
      </c>
      <c r="O10" s="16">
        <v>2</v>
      </c>
      <c r="P10" s="16">
        <v>2</v>
      </c>
      <c r="Q10" s="16">
        <v>14</v>
      </c>
      <c r="R10" s="17">
        <f t="shared" si="1"/>
        <v>146300</v>
      </c>
      <c r="S10" s="17">
        <f t="shared" si="2"/>
        <v>33040</v>
      </c>
      <c r="T10" s="17">
        <f t="shared" si="3"/>
        <v>179340</v>
      </c>
      <c r="U10" s="18">
        <f t="shared" si="4"/>
        <v>146300</v>
      </c>
      <c r="V10" s="18">
        <f t="shared" si="5"/>
        <v>33040</v>
      </c>
      <c r="W10" s="19">
        <f t="shared" si="6"/>
        <v>179340</v>
      </c>
    </row>
    <row r="11" spans="1:23" x14ac:dyDescent="0.25">
      <c r="A11" s="15" t="s">
        <v>26</v>
      </c>
      <c r="B11" s="16">
        <v>88</v>
      </c>
      <c r="C11" s="16">
        <v>90</v>
      </c>
      <c r="D11" s="16">
        <v>91</v>
      </c>
      <c r="E11" s="16">
        <v>92</v>
      </c>
      <c r="F11" s="16">
        <v>92</v>
      </c>
      <c r="G11" s="16">
        <v>92</v>
      </c>
      <c r="H11" s="16">
        <v>93</v>
      </c>
      <c r="I11" s="16">
        <f t="shared" si="0"/>
        <v>638</v>
      </c>
      <c r="J11" s="16">
        <v>16</v>
      </c>
      <c r="K11" s="16">
        <v>15</v>
      </c>
      <c r="L11" s="16">
        <v>15</v>
      </c>
      <c r="M11" s="16">
        <v>15</v>
      </c>
      <c r="N11" s="16">
        <v>16</v>
      </c>
      <c r="O11" s="16">
        <v>16</v>
      </c>
      <c r="P11" s="16">
        <v>16</v>
      </c>
      <c r="Q11" s="16">
        <v>109</v>
      </c>
      <c r="R11" s="17">
        <f t="shared" si="1"/>
        <v>1212200</v>
      </c>
      <c r="S11" s="17">
        <f t="shared" si="2"/>
        <v>257240</v>
      </c>
      <c r="T11" s="17">
        <f t="shared" si="3"/>
        <v>1469440</v>
      </c>
      <c r="U11" s="18">
        <f t="shared" si="4"/>
        <v>1212200</v>
      </c>
      <c r="V11" s="18">
        <f t="shared" si="5"/>
        <v>257240</v>
      </c>
      <c r="W11" s="19">
        <f t="shared" si="6"/>
        <v>1469440</v>
      </c>
    </row>
    <row r="12" spans="1:23" x14ac:dyDescent="0.25">
      <c r="A12" s="15" t="s">
        <v>27</v>
      </c>
      <c r="B12" s="16">
        <v>5</v>
      </c>
      <c r="C12" s="16">
        <v>5</v>
      </c>
      <c r="D12" s="16">
        <v>5</v>
      </c>
      <c r="E12" s="16">
        <v>5</v>
      </c>
      <c r="F12" s="16">
        <v>5</v>
      </c>
      <c r="G12" s="16">
        <v>5</v>
      </c>
      <c r="H12" s="16">
        <v>5</v>
      </c>
      <c r="I12" s="16">
        <f t="shared" si="0"/>
        <v>35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7</v>
      </c>
      <c r="R12" s="17">
        <f t="shared" si="1"/>
        <v>66500</v>
      </c>
      <c r="S12" s="17">
        <f t="shared" si="2"/>
        <v>16520</v>
      </c>
      <c r="T12" s="17">
        <f t="shared" si="3"/>
        <v>83020</v>
      </c>
      <c r="U12" s="18">
        <f t="shared" si="4"/>
        <v>66500</v>
      </c>
      <c r="V12" s="18">
        <f t="shared" si="5"/>
        <v>16520</v>
      </c>
      <c r="W12" s="19">
        <f t="shared" si="6"/>
        <v>83020</v>
      </c>
    </row>
    <row r="13" spans="1:23" x14ac:dyDescent="0.25">
      <c r="A13" s="15" t="s">
        <v>28</v>
      </c>
      <c r="B13" s="16">
        <v>8</v>
      </c>
      <c r="C13" s="16">
        <v>8</v>
      </c>
      <c r="D13" s="16">
        <v>8</v>
      </c>
      <c r="E13" s="16">
        <v>8</v>
      </c>
      <c r="F13" s="16">
        <v>8</v>
      </c>
      <c r="G13" s="16">
        <v>8</v>
      </c>
      <c r="H13" s="16">
        <v>8</v>
      </c>
      <c r="I13" s="16">
        <f t="shared" si="0"/>
        <v>56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7">
        <f t="shared" si="1"/>
        <v>106400</v>
      </c>
      <c r="S13" s="17">
        <f t="shared" si="2"/>
        <v>0</v>
      </c>
      <c r="T13" s="17">
        <f t="shared" si="3"/>
        <v>106400</v>
      </c>
      <c r="U13" s="18">
        <f t="shared" si="4"/>
        <v>106400</v>
      </c>
      <c r="V13" s="18">
        <f t="shared" si="5"/>
        <v>0</v>
      </c>
      <c r="W13" s="19">
        <f t="shared" si="6"/>
        <v>106400</v>
      </c>
    </row>
    <row r="14" spans="1:23" x14ac:dyDescent="0.25">
      <c r="A14" s="15" t="s">
        <v>29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f t="shared" si="0"/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>
        <f t="shared" si="1"/>
        <v>0</v>
      </c>
      <c r="S14" s="17">
        <f t="shared" si="2"/>
        <v>0</v>
      </c>
      <c r="T14" s="17">
        <f t="shared" si="3"/>
        <v>0</v>
      </c>
      <c r="U14" s="18">
        <f t="shared" si="4"/>
        <v>0</v>
      </c>
      <c r="V14" s="18">
        <f t="shared" si="5"/>
        <v>0</v>
      </c>
      <c r="W14" s="19">
        <f t="shared" si="6"/>
        <v>0</v>
      </c>
    </row>
    <row r="15" spans="1:23" x14ac:dyDescent="0.25">
      <c r="A15" s="15" t="s">
        <v>30</v>
      </c>
      <c r="B15" s="16">
        <v>4</v>
      </c>
      <c r="C15" s="16">
        <v>4</v>
      </c>
      <c r="D15" s="16">
        <v>4</v>
      </c>
      <c r="E15" s="16">
        <v>4</v>
      </c>
      <c r="F15" s="16">
        <v>4</v>
      </c>
      <c r="G15" s="16">
        <v>4</v>
      </c>
      <c r="H15" s="16">
        <v>4</v>
      </c>
      <c r="I15" s="16">
        <f t="shared" si="0"/>
        <v>28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7">
        <f t="shared" si="1"/>
        <v>53200</v>
      </c>
      <c r="S15" s="17">
        <f t="shared" si="2"/>
        <v>0</v>
      </c>
      <c r="T15" s="17">
        <f t="shared" si="3"/>
        <v>53200</v>
      </c>
      <c r="U15" s="18">
        <f t="shared" si="4"/>
        <v>53200</v>
      </c>
      <c r="V15" s="18">
        <f t="shared" si="5"/>
        <v>0</v>
      </c>
      <c r="W15" s="19">
        <f t="shared" si="6"/>
        <v>53200</v>
      </c>
    </row>
    <row r="16" spans="1:23" x14ac:dyDescent="0.25">
      <c r="A16" s="15" t="s">
        <v>31</v>
      </c>
      <c r="B16" s="16">
        <v>4</v>
      </c>
      <c r="C16" s="16">
        <v>4</v>
      </c>
      <c r="D16" s="16">
        <v>4</v>
      </c>
      <c r="E16" s="16">
        <v>4</v>
      </c>
      <c r="F16" s="16">
        <v>4</v>
      </c>
      <c r="G16" s="16">
        <v>4</v>
      </c>
      <c r="H16" s="16">
        <v>4</v>
      </c>
      <c r="I16" s="16">
        <f t="shared" si="0"/>
        <v>28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7">
        <f t="shared" si="1"/>
        <v>53200</v>
      </c>
      <c r="S16" s="17">
        <f t="shared" si="2"/>
        <v>0</v>
      </c>
      <c r="T16" s="17">
        <f t="shared" si="3"/>
        <v>53200</v>
      </c>
      <c r="U16" s="18">
        <f t="shared" si="4"/>
        <v>53200</v>
      </c>
      <c r="V16" s="18">
        <f t="shared" si="5"/>
        <v>0</v>
      </c>
      <c r="W16" s="19">
        <f t="shared" si="6"/>
        <v>53200</v>
      </c>
    </row>
    <row r="17" spans="1:23" x14ac:dyDescent="0.25">
      <c r="A17" s="15" t="s">
        <v>32</v>
      </c>
      <c r="B17" s="16">
        <v>4</v>
      </c>
      <c r="C17" s="16">
        <v>4</v>
      </c>
      <c r="D17" s="16">
        <v>4</v>
      </c>
      <c r="E17" s="16">
        <v>4</v>
      </c>
      <c r="F17" s="16">
        <v>4</v>
      </c>
      <c r="G17" s="16">
        <v>4</v>
      </c>
      <c r="H17" s="16">
        <v>4</v>
      </c>
      <c r="I17" s="16">
        <f t="shared" si="0"/>
        <v>28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7">
        <f t="shared" si="1"/>
        <v>53200</v>
      </c>
      <c r="S17" s="17">
        <f t="shared" si="2"/>
        <v>0</v>
      </c>
      <c r="T17" s="17">
        <f t="shared" si="3"/>
        <v>53200</v>
      </c>
      <c r="U17" s="18">
        <f t="shared" si="4"/>
        <v>53200</v>
      </c>
      <c r="V17" s="18">
        <f t="shared" si="5"/>
        <v>0</v>
      </c>
      <c r="W17" s="19">
        <f t="shared" si="6"/>
        <v>53200</v>
      </c>
    </row>
    <row r="18" spans="1:23" x14ac:dyDescent="0.25">
      <c r="A18" s="15" t="s">
        <v>33</v>
      </c>
      <c r="B18" s="16">
        <v>8</v>
      </c>
      <c r="C18" s="16">
        <v>8</v>
      </c>
      <c r="D18" s="16">
        <v>8</v>
      </c>
      <c r="E18" s="16">
        <v>7</v>
      </c>
      <c r="F18" s="16">
        <v>7</v>
      </c>
      <c r="G18" s="16">
        <v>7</v>
      </c>
      <c r="H18" s="16">
        <v>7</v>
      </c>
      <c r="I18" s="16">
        <f t="shared" si="0"/>
        <v>52</v>
      </c>
      <c r="J18" s="16">
        <v>2</v>
      </c>
      <c r="K18" s="16">
        <v>2</v>
      </c>
      <c r="L18" s="16">
        <v>2</v>
      </c>
      <c r="M18" s="16">
        <v>2</v>
      </c>
      <c r="N18" s="16">
        <v>2</v>
      </c>
      <c r="O18" s="16">
        <v>2</v>
      </c>
      <c r="P18" s="16">
        <v>2</v>
      </c>
      <c r="Q18" s="16">
        <v>14</v>
      </c>
      <c r="R18" s="17">
        <f t="shared" si="1"/>
        <v>98800</v>
      </c>
      <c r="S18" s="17">
        <f t="shared" si="2"/>
        <v>33040</v>
      </c>
      <c r="T18" s="17">
        <f t="shared" si="3"/>
        <v>131840</v>
      </c>
      <c r="U18" s="18">
        <f t="shared" si="4"/>
        <v>98800</v>
      </c>
      <c r="V18" s="18">
        <f t="shared" si="5"/>
        <v>33040</v>
      </c>
      <c r="W18" s="19">
        <f t="shared" si="6"/>
        <v>131840</v>
      </c>
    </row>
    <row r="19" spans="1:23" x14ac:dyDescent="0.25">
      <c r="A19" s="15" t="s">
        <v>34</v>
      </c>
      <c r="B19" s="16">
        <v>1</v>
      </c>
      <c r="C19" s="16">
        <v>1</v>
      </c>
      <c r="D19" s="16">
        <v>1</v>
      </c>
      <c r="E19" s="16">
        <v>1</v>
      </c>
      <c r="F19" s="16">
        <v>1</v>
      </c>
      <c r="G19" s="16">
        <v>1</v>
      </c>
      <c r="H19" s="16">
        <v>1</v>
      </c>
      <c r="I19" s="16">
        <f t="shared" si="0"/>
        <v>7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7">
        <f t="shared" si="1"/>
        <v>13300</v>
      </c>
      <c r="S19" s="17">
        <f t="shared" si="2"/>
        <v>0</v>
      </c>
      <c r="T19" s="17">
        <f t="shared" si="3"/>
        <v>13300</v>
      </c>
      <c r="U19" s="18">
        <f t="shared" si="4"/>
        <v>13300</v>
      </c>
      <c r="V19" s="18">
        <f t="shared" si="5"/>
        <v>0</v>
      </c>
      <c r="W19" s="19">
        <f t="shared" si="6"/>
        <v>13300</v>
      </c>
    </row>
    <row r="20" spans="1:23" x14ac:dyDescent="0.25">
      <c r="A20" s="15" t="s">
        <v>35</v>
      </c>
      <c r="B20" s="16">
        <v>6</v>
      </c>
      <c r="C20" s="16">
        <v>6</v>
      </c>
      <c r="D20" s="16">
        <v>6</v>
      </c>
      <c r="E20" s="16">
        <v>6</v>
      </c>
      <c r="F20" s="16">
        <v>6</v>
      </c>
      <c r="G20" s="16">
        <v>6</v>
      </c>
      <c r="H20" s="16">
        <v>6</v>
      </c>
      <c r="I20" s="16">
        <f t="shared" si="0"/>
        <v>42</v>
      </c>
      <c r="J20" s="16">
        <v>1</v>
      </c>
      <c r="K20" s="16">
        <v>1</v>
      </c>
      <c r="L20" s="16">
        <v>2</v>
      </c>
      <c r="M20" s="16">
        <v>2</v>
      </c>
      <c r="N20" s="16">
        <v>2</v>
      </c>
      <c r="O20" s="16">
        <v>2</v>
      </c>
      <c r="P20" s="16">
        <v>2</v>
      </c>
      <c r="Q20" s="16">
        <v>12</v>
      </c>
      <c r="R20" s="17">
        <f t="shared" si="1"/>
        <v>79800</v>
      </c>
      <c r="S20" s="17">
        <f t="shared" si="2"/>
        <v>28320</v>
      </c>
      <c r="T20" s="17">
        <f t="shared" si="3"/>
        <v>108120</v>
      </c>
      <c r="U20" s="18">
        <f t="shared" si="4"/>
        <v>79800</v>
      </c>
      <c r="V20" s="18">
        <f t="shared" si="5"/>
        <v>28320</v>
      </c>
      <c r="W20" s="19">
        <f t="shared" si="6"/>
        <v>108120</v>
      </c>
    </row>
    <row r="21" spans="1:23" x14ac:dyDescent="0.25">
      <c r="A21" s="15" t="s">
        <v>36</v>
      </c>
      <c r="B21" s="16">
        <v>2</v>
      </c>
      <c r="C21" s="16">
        <v>2</v>
      </c>
      <c r="D21" s="16">
        <v>2</v>
      </c>
      <c r="E21" s="16">
        <v>2</v>
      </c>
      <c r="F21" s="16">
        <v>2</v>
      </c>
      <c r="G21" s="16">
        <v>2</v>
      </c>
      <c r="H21" s="16">
        <v>2</v>
      </c>
      <c r="I21" s="16">
        <f t="shared" si="0"/>
        <v>14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7">
        <f t="shared" si="1"/>
        <v>26600</v>
      </c>
      <c r="S21" s="17">
        <f t="shared" si="2"/>
        <v>0</v>
      </c>
      <c r="T21" s="17">
        <f t="shared" si="3"/>
        <v>26600</v>
      </c>
      <c r="U21" s="18">
        <f t="shared" si="4"/>
        <v>26600</v>
      </c>
      <c r="V21" s="18">
        <f t="shared" si="5"/>
        <v>0</v>
      </c>
      <c r="W21" s="19">
        <f t="shared" si="6"/>
        <v>26600</v>
      </c>
    </row>
    <row r="22" spans="1:23" x14ac:dyDescent="0.25">
      <c r="A22" s="15" t="s">
        <v>37</v>
      </c>
      <c r="B22" s="16">
        <v>3</v>
      </c>
      <c r="C22" s="16">
        <v>3</v>
      </c>
      <c r="D22" s="16">
        <v>3</v>
      </c>
      <c r="E22" s="16">
        <v>3</v>
      </c>
      <c r="F22" s="16">
        <v>3</v>
      </c>
      <c r="G22" s="16">
        <v>3</v>
      </c>
      <c r="H22" s="16">
        <v>3</v>
      </c>
      <c r="I22" s="16">
        <f t="shared" si="0"/>
        <v>21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7">
        <f t="shared" si="1"/>
        <v>39900</v>
      </c>
      <c r="S22" s="17">
        <f t="shared" si="2"/>
        <v>0</v>
      </c>
      <c r="T22" s="17">
        <f t="shared" si="3"/>
        <v>39900</v>
      </c>
      <c r="U22" s="18">
        <f t="shared" si="4"/>
        <v>39900</v>
      </c>
      <c r="V22" s="18">
        <f t="shared" si="5"/>
        <v>0</v>
      </c>
      <c r="W22" s="19">
        <f t="shared" si="6"/>
        <v>39900</v>
      </c>
    </row>
    <row r="23" spans="1:23" x14ac:dyDescent="0.25">
      <c r="A23" s="15" t="s">
        <v>38</v>
      </c>
      <c r="B23" s="16">
        <v>4</v>
      </c>
      <c r="C23" s="16">
        <v>4</v>
      </c>
      <c r="D23" s="16">
        <v>4</v>
      </c>
      <c r="E23" s="16">
        <v>4</v>
      </c>
      <c r="F23" s="16">
        <v>4</v>
      </c>
      <c r="G23" s="16">
        <v>4</v>
      </c>
      <c r="H23" s="16">
        <v>4</v>
      </c>
      <c r="I23" s="16">
        <f t="shared" si="0"/>
        <v>28</v>
      </c>
      <c r="J23" s="16">
        <v>2</v>
      </c>
      <c r="K23" s="16">
        <v>2</v>
      </c>
      <c r="L23" s="16">
        <v>2</v>
      </c>
      <c r="M23" s="16">
        <v>2</v>
      </c>
      <c r="N23" s="16">
        <v>2</v>
      </c>
      <c r="O23" s="16">
        <v>2</v>
      </c>
      <c r="P23" s="16">
        <v>2</v>
      </c>
      <c r="Q23" s="16">
        <v>14</v>
      </c>
      <c r="R23" s="17">
        <f t="shared" si="1"/>
        <v>53200</v>
      </c>
      <c r="S23" s="17">
        <f t="shared" si="2"/>
        <v>33040</v>
      </c>
      <c r="T23" s="17">
        <f t="shared" si="3"/>
        <v>86240</v>
      </c>
      <c r="U23" s="18">
        <f t="shared" si="4"/>
        <v>53200</v>
      </c>
      <c r="V23" s="18">
        <f t="shared" si="5"/>
        <v>33040</v>
      </c>
      <c r="W23" s="19">
        <f t="shared" si="6"/>
        <v>86240</v>
      </c>
    </row>
    <row r="24" spans="1:23" x14ac:dyDescent="0.25">
      <c r="A24" s="15" t="s">
        <v>39</v>
      </c>
      <c r="B24" s="16">
        <v>2</v>
      </c>
      <c r="C24" s="16">
        <v>2</v>
      </c>
      <c r="D24" s="16">
        <v>2</v>
      </c>
      <c r="E24" s="16">
        <v>2</v>
      </c>
      <c r="F24" s="16">
        <v>2</v>
      </c>
      <c r="G24" s="16">
        <v>2</v>
      </c>
      <c r="H24" s="16">
        <v>2</v>
      </c>
      <c r="I24" s="16">
        <f t="shared" si="0"/>
        <v>14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7">
        <f t="shared" si="1"/>
        <v>26600</v>
      </c>
      <c r="S24" s="17">
        <f t="shared" si="2"/>
        <v>0</v>
      </c>
      <c r="T24" s="17">
        <f t="shared" si="3"/>
        <v>26600</v>
      </c>
      <c r="U24" s="18">
        <f t="shared" si="4"/>
        <v>26600</v>
      </c>
      <c r="V24" s="18">
        <f t="shared" si="5"/>
        <v>0</v>
      </c>
      <c r="W24" s="19">
        <f t="shared" si="6"/>
        <v>26600</v>
      </c>
    </row>
    <row r="25" spans="1:23" x14ac:dyDescent="0.25">
      <c r="A25" s="15" t="s">
        <v>40</v>
      </c>
      <c r="B25" s="16">
        <v>2</v>
      </c>
      <c r="C25" s="16">
        <v>2</v>
      </c>
      <c r="D25" s="16">
        <v>2</v>
      </c>
      <c r="E25" s="16">
        <v>2</v>
      </c>
      <c r="F25" s="16">
        <v>2</v>
      </c>
      <c r="G25" s="16">
        <v>2</v>
      </c>
      <c r="H25" s="16">
        <v>2</v>
      </c>
      <c r="I25" s="16">
        <f t="shared" si="0"/>
        <v>14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7">
        <f t="shared" si="1"/>
        <v>26600</v>
      </c>
      <c r="S25" s="17">
        <f t="shared" si="2"/>
        <v>0</v>
      </c>
      <c r="T25" s="17">
        <f t="shared" si="3"/>
        <v>26600</v>
      </c>
      <c r="U25" s="18">
        <f t="shared" si="4"/>
        <v>26600</v>
      </c>
      <c r="V25" s="18">
        <f t="shared" si="5"/>
        <v>0</v>
      </c>
      <c r="W25" s="19">
        <f t="shared" si="6"/>
        <v>26600</v>
      </c>
    </row>
    <row r="26" spans="1:23" x14ac:dyDescent="0.25">
      <c r="A26" s="15" t="s">
        <v>41</v>
      </c>
      <c r="B26" s="16">
        <v>2</v>
      </c>
      <c r="C26" s="16">
        <v>2</v>
      </c>
      <c r="D26" s="16">
        <v>3</v>
      </c>
      <c r="E26" s="16">
        <v>3</v>
      </c>
      <c r="F26" s="16">
        <v>3</v>
      </c>
      <c r="G26" s="16">
        <v>3</v>
      </c>
      <c r="H26" s="16">
        <v>3</v>
      </c>
      <c r="I26" s="16">
        <f t="shared" si="0"/>
        <v>19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7">
        <f t="shared" si="1"/>
        <v>36100</v>
      </c>
      <c r="S26" s="17">
        <f t="shared" si="2"/>
        <v>0</v>
      </c>
      <c r="T26" s="17">
        <f t="shared" si="3"/>
        <v>36100</v>
      </c>
      <c r="U26" s="18">
        <f t="shared" si="4"/>
        <v>36100</v>
      </c>
      <c r="V26" s="18">
        <f t="shared" si="5"/>
        <v>0</v>
      </c>
      <c r="W26" s="19">
        <f t="shared" si="6"/>
        <v>36100</v>
      </c>
    </row>
    <row r="27" spans="1:23" x14ac:dyDescent="0.25">
      <c r="A27" s="20" t="s">
        <v>42</v>
      </c>
      <c r="B27" s="21">
        <v>10</v>
      </c>
      <c r="C27" s="21">
        <v>10</v>
      </c>
      <c r="D27" s="21">
        <v>9</v>
      </c>
      <c r="E27" s="21">
        <v>9</v>
      </c>
      <c r="F27" s="21">
        <v>9</v>
      </c>
      <c r="G27" s="21">
        <v>9</v>
      </c>
      <c r="H27" s="21">
        <v>9</v>
      </c>
      <c r="I27" s="21">
        <f t="shared" si="0"/>
        <v>65</v>
      </c>
      <c r="J27" s="21">
        <v>1</v>
      </c>
      <c r="K27" s="21">
        <v>1</v>
      </c>
      <c r="L27" s="21">
        <v>1</v>
      </c>
      <c r="M27" s="21">
        <v>1</v>
      </c>
      <c r="N27" s="21">
        <v>1</v>
      </c>
      <c r="O27" s="21">
        <v>1</v>
      </c>
      <c r="P27" s="21">
        <v>0</v>
      </c>
      <c r="Q27" s="21">
        <v>6</v>
      </c>
      <c r="R27" s="17">
        <f t="shared" si="1"/>
        <v>123500</v>
      </c>
      <c r="S27" s="17">
        <f t="shared" si="2"/>
        <v>14160</v>
      </c>
      <c r="T27" s="17">
        <f t="shared" si="3"/>
        <v>137660</v>
      </c>
      <c r="U27" s="22">
        <f t="shared" si="4"/>
        <v>123500</v>
      </c>
      <c r="V27" s="22">
        <f t="shared" si="5"/>
        <v>14160</v>
      </c>
      <c r="W27" s="23">
        <f t="shared" si="6"/>
        <v>137660</v>
      </c>
    </row>
    <row r="28" spans="1:23" ht="15.75" x14ac:dyDescent="0.25">
      <c r="A28" s="24" t="s">
        <v>12</v>
      </c>
      <c r="B28" s="25">
        <f t="shared" ref="B28:W28" si="7">SUM(B4:B27)</f>
        <v>184</v>
      </c>
      <c r="C28" s="26">
        <f t="shared" si="7"/>
        <v>186</v>
      </c>
      <c r="D28" s="27">
        <f t="shared" si="7"/>
        <v>187</v>
      </c>
      <c r="E28" s="27">
        <f t="shared" si="7"/>
        <v>188</v>
      </c>
      <c r="F28" s="27">
        <f t="shared" si="7"/>
        <v>188</v>
      </c>
      <c r="G28" s="27">
        <f t="shared" si="7"/>
        <v>190</v>
      </c>
      <c r="H28" s="27">
        <f t="shared" si="7"/>
        <v>191</v>
      </c>
      <c r="I28" s="27">
        <f t="shared" si="7"/>
        <v>1314</v>
      </c>
      <c r="J28" s="27">
        <f t="shared" si="7"/>
        <v>29</v>
      </c>
      <c r="K28" s="27">
        <f t="shared" si="7"/>
        <v>27</v>
      </c>
      <c r="L28" s="25">
        <f t="shared" si="7"/>
        <v>28</v>
      </c>
      <c r="M28" s="26">
        <f t="shared" si="7"/>
        <v>28</v>
      </c>
      <c r="N28" s="27">
        <f t="shared" si="7"/>
        <v>29</v>
      </c>
      <c r="O28" s="27">
        <f t="shared" si="7"/>
        <v>29</v>
      </c>
      <c r="P28" s="25">
        <f t="shared" si="7"/>
        <v>28</v>
      </c>
      <c r="Q28" s="25">
        <f t="shared" si="7"/>
        <v>198</v>
      </c>
      <c r="R28" s="28">
        <f t="shared" si="7"/>
        <v>2496600</v>
      </c>
      <c r="S28" s="29">
        <f t="shared" si="7"/>
        <v>467280</v>
      </c>
      <c r="T28" s="30">
        <f t="shared" si="7"/>
        <v>2963880</v>
      </c>
      <c r="U28" s="31">
        <f t="shared" si="7"/>
        <v>2496600</v>
      </c>
      <c r="V28" s="31">
        <f t="shared" si="7"/>
        <v>467280</v>
      </c>
      <c r="W28" s="31">
        <f t="shared" si="7"/>
        <v>2963880</v>
      </c>
    </row>
    <row r="32" spans="1:23" x14ac:dyDescent="0.25">
      <c r="A32" t="s">
        <v>43</v>
      </c>
      <c r="B32">
        <v>1900</v>
      </c>
    </row>
    <row r="33" spans="1:2" x14ac:dyDescent="0.25">
      <c r="A33" t="s">
        <v>44</v>
      </c>
      <c r="B3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łódzkie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Głuszak</dc:creator>
  <dc:description/>
  <cp:lastModifiedBy>Agnieszka Rosiak</cp:lastModifiedBy>
  <cp:revision>1</cp:revision>
  <dcterms:created xsi:type="dcterms:W3CDTF">2023-12-08T08:09:48Z</dcterms:created>
  <dcterms:modified xsi:type="dcterms:W3CDTF">2023-12-12T12:18:04Z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MRPiPS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