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tonery II postępowanie\"/>
    </mc:Choice>
  </mc:AlternateContent>
  <xr:revisionPtr revIDLastSave="0" documentId="13_ncr:1_{980ADB51-AAE3-4CBE-8492-B71D1955651E}" xr6:coauthVersionLast="47" xr6:coauthVersionMax="47" xr10:uidLastSave="{00000000-0000-0000-0000-000000000000}"/>
  <bookViews>
    <workbookView xWindow="-120" yWindow="-120" windowWidth="29040" windowHeight="15720" xr2:uid="{AD4C9199-0951-48C7-B30C-0C7901D876B2}"/>
  </bookViews>
  <sheets>
    <sheet name="formularz ofertowy" sheetId="2" r:id="rId1"/>
  </sheets>
  <definedNames>
    <definedName name="_xlnm._FilterDatabase" localSheetId="0" hidden="1">'formularz ofertowy'!$A$20:$J$20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2" l="1"/>
  <c r="H58" i="2"/>
  <c r="J58" i="2" s="1"/>
  <c r="H59" i="2"/>
  <c r="J59" i="2" s="1"/>
  <c r="H60" i="2"/>
  <c r="J60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J49" i="2"/>
  <c r="H49" i="2"/>
  <c r="H48" i="2"/>
  <c r="J48" i="2" s="1"/>
  <c r="H47" i="2"/>
  <c r="J47" i="2" s="1"/>
  <c r="H46" i="2"/>
  <c r="J46" i="2" s="1"/>
  <c r="H45" i="2"/>
  <c r="J45" i="2" s="1"/>
  <c r="H44" i="2"/>
  <c r="J44" i="2" s="1"/>
  <c r="J43" i="2"/>
  <c r="H43" i="2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J25" i="2"/>
  <c r="H25" i="2"/>
  <c r="H24" i="2"/>
  <c r="J24" i="2" s="1"/>
  <c r="H23" i="2"/>
  <c r="J23" i="2" s="1"/>
  <c r="H22" i="2"/>
  <c r="J22" i="2" l="1"/>
  <c r="J61" i="2" s="1"/>
</calcChain>
</file>

<file path=xl/sharedStrings.xml><?xml version="1.0" encoding="utf-8"?>
<sst xmlns="http://schemas.openxmlformats.org/spreadsheetml/2006/main" count="144" uniqueCount="103">
  <si>
    <t>Lp</t>
  </si>
  <si>
    <t>Nazwa urządzenia</t>
  </si>
  <si>
    <t>Oznaczenie tonera wskazane przez producenta urządzenia</t>
  </si>
  <si>
    <t>Typ</t>
  </si>
  <si>
    <t>Minimalna wydajność [ilość stron wydruku]</t>
  </si>
  <si>
    <t>Zapotrzebowana ilość</t>
  </si>
  <si>
    <t>Cena jednostkowa netto</t>
  </si>
  <si>
    <t>Całkowita wartość netto   [5x6]</t>
  </si>
  <si>
    <t>Stawka podatku VAT</t>
  </si>
  <si>
    <t>Całkowita wartość brutto                    [7x8]</t>
  </si>
  <si>
    <t>Brother HL-L2460DN</t>
  </si>
  <si>
    <t>TN 2590XL</t>
  </si>
  <si>
    <t>oryginał</t>
  </si>
  <si>
    <t xml:space="preserve">HP LJ CP2025 - Black </t>
  </si>
  <si>
    <t>HP 304A (CC530A)</t>
  </si>
  <si>
    <t xml:space="preserve">oryginał </t>
  </si>
  <si>
    <t xml:space="preserve">HP LJ CP2025 - Cyan </t>
  </si>
  <si>
    <t>HP 304A (CC531A)</t>
  </si>
  <si>
    <t xml:space="preserve">HP LJ CP2025 - Magenta </t>
  </si>
  <si>
    <t>HP 304A (CC533A)</t>
  </si>
  <si>
    <t xml:space="preserve">HP LJ CP2025 - Yellow </t>
  </si>
  <si>
    <t>HP 304A (CC532A)</t>
  </si>
  <si>
    <t>HP LJ P 1606 dn</t>
  </si>
  <si>
    <t>HP 78A (CE278A)</t>
  </si>
  <si>
    <t>zamiennik</t>
  </si>
  <si>
    <t xml:space="preserve">HP OfficeJet 202 Mobile Printer - Black </t>
  </si>
  <si>
    <t>HP 651 C2P10AE</t>
  </si>
  <si>
    <t xml:space="preserve">HP OfficeJet 202 Mobile Printer - Tri-color </t>
  </si>
  <si>
    <t>HP 651 C2P11AE</t>
  </si>
  <si>
    <t>Kyocera Ecosys MA 4500x</t>
  </si>
  <si>
    <t>TK-3400</t>
  </si>
  <si>
    <t>Kyocera FS 1135MPF</t>
  </si>
  <si>
    <t>TK 1140</t>
  </si>
  <si>
    <t>Kyocera FS 1320</t>
  </si>
  <si>
    <t>TK 170</t>
  </si>
  <si>
    <t>Kyocera FS 3920DN</t>
  </si>
  <si>
    <t>TK 350</t>
  </si>
  <si>
    <t>Kyocera FS-2100 DN,</t>
  </si>
  <si>
    <t>TK 3100</t>
  </si>
  <si>
    <t>Kyocera FS-4100 DN</t>
  </si>
  <si>
    <t>TK 3110</t>
  </si>
  <si>
    <t>Kyocera FS-4300 DN</t>
  </si>
  <si>
    <t>TK 3130</t>
  </si>
  <si>
    <t xml:space="preserve">Kyocera FS-C 8025MPF - Black </t>
  </si>
  <si>
    <t>TK 895K</t>
  </si>
  <si>
    <t xml:space="preserve">Kyocera FS-C 8025MPF - Cyan </t>
  </si>
  <si>
    <t>TK 895C</t>
  </si>
  <si>
    <t xml:space="preserve">Kyocera FS-C 8025MPF - Magenta </t>
  </si>
  <si>
    <t>TK 895M</t>
  </si>
  <si>
    <t xml:space="preserve">Kyocera FS-C 8025MPF - Yellow </t>
  </si>
  <si>
    <t>TK 895Y</t>
  </si>
  <si>
    <t>Kyocera M 2535 DN</t>
  </si>
  <si>
    <t>Kyocera M 2540 DN</t>
  </si>
  <si>
    <t>TK 1170</t>
  </si>
  <si>
    <t>Kyocera M 3040 dn</t>
  </si>
  <si>
    <t>Kyocera M 3540 dn</t>
  </si>
  <si>
    <t>Kyocera P 2035 D</t>
  </si>
  <si>
    <t>TK 160</t>
  </si>
  <si>
    <t>Kyocera P 2040 DN</t>
  </si>
  <si>
    <t>TK 1160</t>
  </si>
  <si>
    <t>Kyocera P 2135 DN</t>
  </si>
  <si>
    <t>Kyocera P 3045 dn</t>
  </si>
  <si>
    <t>TK 3160</t>
  </si>
  <si>
    <t>Kyocera P 3055 DN</t>
  </si>
  <si>
    <t>TK 3190</t>
  </si>
  <si>
    <t xml:space="preserve">Kyocera TASK alfa 3501 I </t>
  </si>
  <si>
    <t>TK 6305</t>
  </si>
  <si>
    <t xml:space="preserve">Kyocera TASK alfa 3501 I Pojemnik na zużyty toner  </t>
  </si>
  <si>
    <t>WT 860</t>
  </si>
  <si>
    <t>nie dotyczy</t>
  </si>
  <si>
    <t>Kyocera TASK alfa K 300 I</t>
  </si>
  <si>
    <t>TK 685</t>
  </si>
  <si>
    <t xml:space="preserve">Kyocera TASKalfa 4002 i </t>
  </si>
  <si>
    <t>TK 6325</t>
  </si>
  <si>
    <t xml:space="preserve">Kyocera TASKalfa 4002 i Pojemnik na zużyty toner  </t>
  </si>
  <si>
    <t>WT 8500</t>
  </si>
  <si>
    <t xml:space="preserve">Kyocera TASKalfa 4012 i </t>
  </si>
  <si>
    <t>TK-7225</t>
  </si>
  <si>
    <t xml:space="preserve">Kyocera TASKalfa MZ 4000 i </t>
  </si>
  <si>
    <t>TK-7235</t>
  </si>
  <si>
    <t>Lexmark MS521</t>
  </si>
  <si>
    <t>56F2U0E / 56F2U00</t>
  </si>
  <si>
    <t>Triumph-Adler 4063 i</t>
  </si>
  <si>
    <t>CK-7523</t>
  </si>
  <si>
    <t>Triumph-Adler P-4021 MFP</t>
  </si>
  <si>
    <t>PK-1014</t>
  </si>
  <si>
    <t>Kyocera MA 4000 FX</t>
  </si>
  <si>
    <t>TK-1270</t>
  </si>
  <si>
    <t>Załącznik nr 1 do zapytania ofertowego - formularz ofertowy na dostawę materiałów eksploatacyjnych</t>
  </si>
  <si>
    <t>______________________________________________  miejscowość, data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</si>
  <si>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</si>
  <si>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</si>
  <si>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</si>
  <si>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</si>
  <si>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</si>
  <si>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</si>
  <si>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</si>
  <si>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 xml:space="preserve">……………………………………………………                                  </t>
  </si>
  <si>
    <t>podpis/y osoby/osób uprawnionych</t>
  </si>
  <si>
    <t>OGÓŁEM</t>
  </si>
  <si>
    <t xml:space="preserve">Oświadczamy, że zapoznaliśmy się z treścią zapytania ofertowego i umowy oraz nie wnosimy do nich zastrzeżeń oraz przyjmujemy warunki w nich określone, w szczególności:
- otrzymaliśmy konieczne informacje do przygotowania oferty,
- akceptujemy wskazany termin obowiązywania umowy oraz jej wzór,
- akceptujemy termin płatności tj. 21 dni od daty otrzymania przez zamawiającego fakturyVAT,                                                                                                                                                  
</t>
  </si>
  <si>
    <r>
      <t xml:space="preserve">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  <r>
      <rPr>
        <b/>
        <sz val="16"/>
        <rFont val="Arial"/>
        <family val="2"/>
        <charset val="238"/>
      </rPr>
      <t>(niewłaściwe skreślić).</t>
    </r>
  </si>
  <si>
    <t>3033-7.262.75.2026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</si>
</sst>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6" fillId="0" borderId="1" xfId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/>
    <xf numFmtId="164" fontId="6" fillId="0" borderId="1" xfId="1" applyNumberFormat="1" applyFont="1" applyBorder="1"/>
    <xf numFmtId="10" fontId="6" fillId="0" borderId="1" xfId="1" applyNumberFormat="1" applyFont="1" applyBorder="1"/>
    <xf numFmtId="164" fontId="1" fillId="0" borderId="0" xfId="1" applyNumberFormat="1"/>
    <xf numFmtId="0" fontId="8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0" fillId="0" borderId="0" xfId="1" applyFont="1" applyAlignment="1">
      <alignment horizontal="left" vertical="top" wrapText="1"/>
    </xf>
    <xf numFmtId="0" fontId="10" fillId="0" borderId="0" xfId="1" applyFont="1"/>
    <xf numFmtId="0" fontId="11" fillId="0" borderId="0" xfId="1" applyFont="1" applyAlignment="1">
      <alignment horizontal="left"/>
    </xf>
    <xf numFmtId="0" fontId="13" fillId="0" borderId="0" xfId="1" applyFont="1"/>
    <xf numFmtId="0" fontId="11" fillId="0" borderId="0" xfId="1" applyFont="1"/>
    <xf numFmtId="0" fontId="11" fillId="3" borderId="12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164" fontId="14" fillId="0" borderId="1" xfId="1" applyNumberFormat="1" applyFont="1" applyBorder="1"/>
    <xf numFmtId="10" fontId="16" fillId="0" borderId="1" xfId="1" applyNumberFormat="1" applyFont="1" applyBorder="1"/>
    <xf numFmtId="0" fontId="14" fillId="0" borderId="0" xfId="1" applyFont="1" applyAlignment="1">
      <alignment horizontal="left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11" fillId="3" borderId="12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left"/>
    </xf>
    <xf numFmtId="0" fontId="10" fillId="0" borderId="3" xfId="1" applyFont="1" applyBorder="1" applyAlignment="1">
      <alignment horizontal="right"/>
    </xf>
    <xf numFmtId="0" fontId="10" fillId="0" borderId="0" xfId="1" applyFont="1" applyAlignment="1">
      <alignment horizontal="left" vertical="top" wrapText="1"/>
    </xf>
    <xf numFmtId="0" fontId="14" fillId="0" borderId="1" xfId="1" applyFont="1" applyBorder="1" applyAlignment="1">
      <alignment horizontal="right"/>
    </xf>
    <xf numFmtId="0" fontId="9" fillId="3" borderId="12" xfId="1" applyFont="1" applyFill="1" applyBorder="1" applyAlignment="1">
      <alignment horizontal="left"/>
    </xf>
    <xf numFmtId="0" fontId="9" fillId="3" borderId="13" xfId="1" applyFont="1" applyFill="1" applyBorder="1" applyAlignment="1">
      <alignment horizontal="left"/>
    </xf>
    <xf numFmtId="0" fontId="9" fillId="3" borderId="3" xfId="1" applyFont="1" applyFill="1" applyBorder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0" fillId="3" borderId="4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9" fontId="10" fillId="3" borderId="7" xfId="2" applyFont="1" applyFill="1" applyBorder="1" applyAlignment="1" applyProtection="1">
      <alignment horizontal="center" vertical="top" wrapText="1"/>
      <protection locked="0"/>
    </xf>
    <xf numFmtId="9" fontId="10" fillId="3" borderId="0" xfId="2" applyFont="1" applyFill="1" applyBorder="1" applyAlignment="1" applyProtection="1">
      <alignment horizontal="center" vertical="top" wrapText="1"/>
      <protection locked="0"/>
    </xf>
    <xf numFmtId="9" fontId="10" fillId="3" borderId="8" xfId="2" applyFont="1" applyFill="1" applyBorder="1" applyAlignment="1" applyProtection="1">
      <alignment horizontal="center" vertical="top" wrapText="1"/>
      <protection locked="0"/>
    </xf>
    <xf numFmtId="9" fontId="10" fillId="3" borderId="9" xfId="2" applyFont="1" applyFill="1" applyBorder="1" applyAlignment="1" applyProtection="1">
      <alignment horizontal="center" vertical="top" wrapText="1"/>
      <protection locked="0"/>
    </xf>
    <xf numFmtId="9" fontId="10" fillId="3" borderId="10" xfId="2" applyFont="1" applyFill="1" applyBorder="1" applyAlignment="1" applyProtection="1">
      <alignment horizontal="center" vertical="top" wrapText="1"/>
      <protection locked="0"/>
    </xf>
    <xf numFmtId="9" fontId="10" fillId="3" borderId="11" xfId="2" applyFont="1" applyFill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2" xfId="1" xr:uid="{BA9D9584-3F4D-4D93-A837-874024C50C6D}"/>
    <cellStyle name="Procentowy 2" xfId="2" xr:uid="{7CD97E5A-24D7-40B5-81AB-B1330E96C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D547-E6B6-4141-ACCA-A5704007109D}">
  <sheetPr>
    <pageSetUpPr fitToPage="1"/>
  </sheetPr>
  <dimension ref="A1:J85"/>
  <sheetViews>
    <sheetView tabSelected="1" workbookViewId="0">
      <selection activeCell="M16" sqref="M16"/>
    </sheetView>
  </sheetViews>
  <sheetFormatPr defaultRowHeight="12.75" x14ac:dyDescent="0.2"/>
  <cols>
    <col min="1" max="1" width="4.7109375" style="1" customWidth="1"/>
    <col min="2" max="2" width="49.7109375" style="1" customWidth="1"/>
    <col min="3" max="3" width="23.28515625" style="1" customWidth="1"/>
    <col min="4" max="4" width="15.140625" style="1" customWidth="1"/>
    <col min="5" max="5" width="12.140625" style="1" customWidth="1"/>
    <col min="6" max="6" width="17" style="1" customWidth="1"/>
    <col min="7" max="7" width="13.42578125" style="1" customWidth="1"/>
    <col min="8" max="8" width="21.28515625" style="1" customWidth="1"/>
    <col min="9" max="9" width="10.85546875" style="1" bestFit="1" customWidth="1"/>
    <col min="10" max="10" width="23.85546875" style="1" customWidth="1"/>
    <col min="11" max="16384" width="9.140625" style="1"/>
  </cols>
  <sheetData>
    <row r="1" spans="1:10" x14ac:dyDescent="0.2">
      <c r="B1" s="2"/>
      <c r="C1" s="2"/>
      <c r="D1" s="2"/>
      <c r="E1" s="3"/>
    </row>
    <row r="2" spans="1:10" ht="15.75" x14ac:dyDescent="0.25">
      <c r="A2" s="42" t="s">
        <v>102</v>
      </c>
      <c r="B2" s="42"/>
      <c r="C2" s="42"/>
      <c r="D2" s="42"/>
      <c r="E2" s="42"/>
      <c r="F2" s="42"/>
      <c r="G2" s="22"/>
      <c r="H2" s="22"/>
      <c r="I2" s="22"/>
      <c r="J2" s="22"/>
    </row>
    <row r="3" spans="1:10" ht="15.75" x14ac:dyDescent="0.25">
      <c r="A3" s="43" t="s">
        <v>88</v>
      </c>
      <c r="B3" s="43"/>
      <c r="C3" s="43"/>
      <c r="D3" s="43"/>
      <c r="E3" s="43"/>
      <c r="F3" s="43"/>
      <c r="G3" s="22"/>
      <c r="H3" s="22"/>
      <c r="I3" s="22"/>
      <c r="J3" s="22"/>
    </row>
    <row r="4" spans="1:10" ht="15.75" x14ac:dyDescent="0.25">
      <c r="A4" s="23"/>
      <c r="B4" s="23"/>
      <c r="C4" s="23"/>
      <c r="D4" s="23"/>
      <c r="E4" s="23"/>
      <c r="F4" s="23"/>
      <c r="G4" s="22"/>
      <c r="H4" s="22"/>
      <c r="I4" s="22"/>
      <c r="J4" s="22"/>
    </row>
    <row r="5" spans="1:10" ht="15.75" x14ac:dyDescent="0.25">
      <c r="A5" s="22"/>
      <c r="B5" s="24"/>
      <c r="C5" s="25"/>
      <c r="D5" s="25"/>
      <c r="E5" s="22"/>
      <c r="F5" s="44"/>
      <c r="G5" s="45"/>
      <c r="H5" s="45"/>
      <c r="I5" s="45"/>
      <c r="J5" s="46"/>
    </row>
    <row r="6" spans="1:10" ht="15.75" x14ac:dyDescent="0.25">
      <c r="A6" s="22"/>
      <c r="B6" s="22"/>
      <c r="C6" s="25"/>
      <c r="D6" s="25"/>
      <c r="E6" s="22"/>
      <c r="F6" s="47" t="s">
        <v>89</v>
      </c>
      <c r="G6" s="48"/>
      <c r="H6" s="48"/>
      <c r="I6" s="48"/>
      <c r="J6" s="49"/>
    </row>
    <row r="7" spans="1:10" ht="15.75" x14ac:dyDescent="0.25">
      <c r="A7" s="22"/>
      <c r="B7" s="22"/>
      <c r="C7" s="25"/>
      <c r="D7" s="25"/>
      <c r="E7" s="22"/>
      <c r="F7" s="50"/>
      <c r="G7" s="51"/>
      <c r="H7" s="51"/>
      <c r="I7" s="51"/>
      <c r="J7" s="52"/>
    </row>
    <row r="8" spans="1:10" ht="15.75" x14ac:dyDescent="0.25">
      <c r="A8" s="22"/>
      <c r="B8" s="22"/>
      <c r="C8" s="25"/>
      <c r="D8" s="25"/>
      <c r="E8" s="22"/>
      <c r="F8" s="22"/>
      <c r="G8" s="22"/>
      <c r="H8" s="22"/>
      <c r="I8" s="22"/>
      <c r="J8" s="22"/>
    </row>
    <row r="9" spans="1:10" ht="18" x14ac:dyDescent="0.25">
      <c r="A9" s="33" t="s">
        <v>90</v>
      </c>
      <c r="B9" s="36"/>
      <c r="C9" s="35"/>
      <c r="D9" s="35"/>
      <c r="E9" s="35"/>
      <c r="F9" s="35"/>
      <c r="G9" s="35"/>
      <c r="H9" s="35"/>
      <c r="I9" s="35"/>
      <c r="J9" s="35"/>
    </row>
    <row r="10" spans="1:10" ht="15.75" x14ac:dyDescent="0.25">
      <c r="A10" s="22"/>
      <c r="B10" s="25"/>
      <c r="C10" s="25"/>
      <c r="D10" s="25"/>
      <c r="E10" s="22"/>
      <c r="F10" s="22"/>
      <c r="G10" s="22"/>
      <c r="H10" s="22"/>
      <c r="I10" s="22"/>
      <c r="J10" s="22"/>
    </row>
    <row r="11" spans="1:10" ht="18" x14ac:dyDescent="0.25">
      <c r="A11" s="33" t="s">
        <v>91</v>
      </c>
      <c r="B11" s="34"/>
      <c r="C11" s="39"/>
      <c r="D11" s="40"/>
      <c r="E11" s="40"/>
      <c r="F11" s="40"/>
      <c r="G11" s="40"/>
      <c r="H11" s="40"/>
      <c r="I11" s="40"/>
      <c r="J11" s="41"/>
    </row>
    <row r="12" spans="1:10" ht="15.75" x14ac:dyDescent="0.25">
      <c r="A12" s="22"/>
      <c r="B12" s="25"/>
      <c r="C12" s="25"/>
      <c r="D12" s="25"/>
      <c r="E12" s="22"/>
      <c r="F12" s="22"/>
      <c r="G12" s="22"/>
      <c r="H12" s="22"/>
      <c r="I12" s="22"/>
      <c r="J12" s="22"/>
    </row>
    <row r="13" spans="1:10" ht="18" x14ac:dyDescent="0.25">
      <c r="A13" s="33" t="s">
        <v>92</v>
      </c>
      <c r="B13" s="34"/>
      <c r="C13" s="35"/>
      <c r="D13" s="35"/>
      <c r="E13" s="35"/>
      <c r="F13" s="35"/>
      <c r="G13" s="35"/>
      <c r="H13" s="35"/>
      <c r="I13" s="35"/>
      <c r="J13" s="35"/>
    </row>
    <row r="14" spans="1:10" ht="18" x14ac:dyDescent="0.25">
      <c r="A14" s="26"/>
      <c r="B14" s="27" t="s">
        <v>93</v>
      </c>
      <c r="C14" s="39"/>
      <c r="D14" s="40"/>
      <c r="E14" s="40"/>
      <c r="F14" s="40"/>
      <c r="G14" s="40"/>
      <c r="H14" s="40"/>
      <c r="I14" s="40"/>
      <c r="J14" s="41"/>
    </row>
    <row r="15" spans="1:10" ht="18" x14ac:dyDescent="0.25">
      <c r="A15" s="26"/>
      <c r="B15" s="27" t="s">
        <v>94</v>
      </c>
      <c r="C15" s="39"/>
      <c r="D15" s="40"/>
      <c r="E15" s="40"/>
      <c r="F15" s="40"/>
      <c r="G15" s="40"/>
      <c r="H15" s="40"/>
      <c r="I15" s="40"/>
      <c r="J15" s="41"/>
    </row>
    <row r="16" spans="1:10" ht="18" x14ac:dyDescent="0.25">
      <c r="A16" s="33" t="s">
        <v>95</v>
      </c>
      <c r="B16" s="34"/>
      <c r="C16" s="35"/>
      <c r="D16" s="35"/>
      <c r="E16" s="35"/>
      <c r="F16" s="35"/>
      <c r="G16" s="35"/>
      <c r="H16" s="35"/>
      <c r="I16" s="35"/>
      <c r="J16" s="35"/>
    </row>
    <row r="17" spans="1:10" ht="18" x14ac:dyDescent="0.25">
      <c r="A17" s="33" t="s">
        <v>96</v>
      </c>
      <c r="B17" s="36"/>
      <c r="C17" s="35"/>
      <c r="D17" s="35"/>
      <c r="E17" s="35"/>
      <c r="F17" s="35"/>
      <c r="G17" s="35"/>
      <c r="H17" s="35"/>
      <c r="I17" s="35"/>
      <c r="J17" s="35"/>
    </row>
    <row r="18" spans="1:10" x14ac:dyDescent="0.2">
      <c r="A18" s="4"/>
      <c r="B18" s="4"/>
      <c r="C18" s="4"/>
      <c r="D18" s="4"/>
      <c r="E18" s="4"/>
      <c r="F18" s="4"/>
    </row>
    <row r="19" spans="1:10" x14ac:dyDescent="0.2">
      <c r="A19" s="4"/>
      <c r="B19" s="4"/>
      <c r="C19" s="4"/>
      <c r="D19" s="4"/>
      <c r="E19" s="4"/>
      <c r="F19" s="4"/>
    </row>
    <row r="20" spans="1:10" ht="63" x14ac:dyDescent="0.2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1:10" x14ac:dyDescent="0.2">
      <c r="A21" s="6">
        <v>1</v>
      </c>
      <c r="B21" s="6">
        <v>2</v>
      </c>
      <c r="C21" s="6">
        <v>3</v>
      </c>
      <c r="D21" s="6"/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</row>
    <row r="22" spans="1:10" ht="18.75" x14ac:dyDescent="0.3">
      <c r="A22" s="7">
        <v>1</v>
      </c>
      <c r="B22" s="8" t="s">
        <v>10</v>
      </c>
      <c r="C22" s="8" t="s">
        <v>11</v>
      </c>
      <c r="D22" s="9" t="s">
        <v>12</v>
      </c>
      <c r="E22" s="10">
        <v>3000</v>
      </c>
      <c r="F22" s="10">
        <v>80</v>
      </c>
      <c r="G22" s="11"/>
      <c r="H22" s="12">
        <f t="shared" ref="H22:H60" si="0">F22*G22</f>
        <v>0</v>
      </c>
      <c r="I22" s="13">
        <v>0.23</v>
      </c>
      <c r="J22" s="12">
        <f t="shared" ref="J22:J60" si="1">H22+(H22*I22)</f>
        <v>0</v>
      </c>
    </row>
    <row r="23" spans="1:10" ht="18.75" x14ac:dyDescent="0.3">
      <c r="A23" s="7">
        <v>2</v>
      </c>
      <c r="B23" s="8" t="s">
        <v>13</v>
      </c>
      <c r="C23" s="8" t="s">
        <v>14</v>
      </c>
      <c r="D23" s="9" t="s">
        <v>15</v>
      </c>
      <c r="E23" s="10">
        <v>3500</v>
      </c>
      <c r="F23" s="10">
        <v>1</v>
      </c>
      <c r="G23" s="11"/>
      <c r="H23" s="12">
        <f t="shared" si="0"/>
        <v>0</v>
      </c>
      <c r="I23" s="13">
        <v>0.23</v>
      </c>
      <c r="J23" s="12">
        <f t="shared" si="1"/>
        <v>0</v>
      </c>
    </row>
    <row r="24" spans="1:10" ht="18.75" x14ac:dyDescent="0.3">
      <c r="A24" s="7">
        <v>3</v>
      </c>
      <c r="B24" s="8" t="s">
        <v>16</v>
      </c>
      <c r="C24" s="8" t="s">
        <v>17</v>
      </c>
      <c r="D24" s="9" t="s">
        <v>12</v>
      </c>
      <c r="E24" s="10">
        <v>2800</v>
      </c>
      <c r="F24" s="10">
        <v>1</v>
      </c>
      <c r="G24" s="11"/>
      <c r="H24" s="12">
        <f t="shared" si="0"/>
        <v>0</v>
      </c>
      <c r="I24" s="13">
        <v>0.23</v>
      </c>
      <c r="J24" s="12">
        <f t="shared" si="1"/>
        <v>0</v>
      </c>
    </row>
    <row r="25" spans="1:10" ht="18.75" x14ac:dyDescent="0.3">
      <c r="A25" s="7">
        <v>4</v>
      </c>
      <c r="B25" s="8" t="s">
        <v>18</v>
      </c>
      <c r="C25" s="8" t="s">
        <v>19</v>
      </c>
      <c r="D25" s="9" t="s">
        <v>12</v>
      </c>
      <c r="E25" s="10">
        <v>2800</v>
      </c>
      <c r="F25" s="10">
        <v>1</v>
      </c>
      <c r="G25" s="11"/>
      <c r="H25" s="12">
        <f t="shared" si="0"/>
        <v>0</v>
      </c>
      <c r="I25" s="13">
        <v>0.23</v>
      </c>
      <c r="J25" s="12">
        <f t="shared" si="1"/>
        <v>0</v>
      </c>
    </row>
    <row r="26" spans="1:10" ht="18.75" x14ac:dyDescent="0.3">
      <c r="A26" s="7">
        <v>5</v>
      </c>
      <c r="B26" s="8" t="s">
        <v>20</v>
      </c>
      <c r="C26" s="8" t="s">
        <v>21</v>
      </c>
      <c r="D26" s="9" t="s">
        <v>12</v>
      </c>
      <c r="E26" s="10">
        <v>2800</v>
      </c>
      <c r="F26" s="10">
        <v>1</v>
      </c>
      <c r="G26" s="11"/>
      <c r="H26" s="12">
        <f t="shared" si="0"/>
        <v>0</v>
      </c>
      <c r="I26" s="13">
        <v>0.23</v>
      </c>
      <c r="J26" s="12">
        <f t="shared" si="1"/>
        <v>0</v>
      </c>
    </row>
    <row r="27" spans="1:10" ht="18.75" x14ac:dyDescent="0.3">
      <c r="A27" s="7">
        <v>6</v>
      </c>
      <c r="B27" s="8" t="s">
        <v>22</v>
      </c>
      <c r="C27" s="8" t="s">
        <v>23</v>
      </c>
      <c r="D27" s="9" t="s">
        <v>24</v>
      </c>
      <c r="E27" s="10">
        <v>2100</v>
      </c>
      <c r="F27" s="10">
        <v>1</v>
      </c>
      <c r="G27" s="11"/>
      <c r="H27" s="12">
        <f t="shared" si="0"/>
        <v>0</v>
      </c>
      <c r="I27" s="13">
        <v>0.23</v>
      </c>
      <c r="J27" s="12">
        <f t="shared" si="1"/>
        <v>0</v>
      </c>
    </row>
    <row r="28" spans="1:10" ht="18.75" x14ac:dyDescent="0.3">
      <c r="A28" s="7">
        <v>7</v>
      </c>
      <c r="B28" s="8" t="s">
        <v>25</v>
      </c>
      <c r="C28" s="8" t="s">
        <v>26</v>
      </c>
      <c r="D28" s="9" t="s">
        <v>12</v>
      </c>
      <c r="E28" s="10">
        <v>600</v>
      </c>
      <c r="F28" s="10">
        <v>10</v>
      </c>
      <c r="G28" s="11"/>
      <c r="H28" s="12">
        <f t="shared" si="0"/>
        <v>0</v>
      </c>
      <c r="I28" s="13">
        <v>0.23</v>
      </c>
      <c r="J28" s="12">
        <f t="shared" si="1"/>
        <v>0</v>
      </c>
    </row>
    <row r="29" spans="1:10" ht="18.75" x14ac:dyDescent="0.3">
      <c r="A29" s="7">
        <v>8</v>
      </c>
      <c r="B29" s="8" t="s">
        <v>27</v>
      </c>
      <c r="C29" s="8" t="s">
        <v>28</v>
      </c>
      <c r="D29" s="9" t="s">
        <v>12</v>
      </c>
      <c r="E29" s="10">
        <v>300</v>
      </c>
      <c r="F29" s="10">
        <v>10</v>
      </c>
      <c r="G29" s="11"/>
      <c r="H29" s="12">
        <f t="shared" si="0"/>
        <v>0</v>
      </c>
      <c r="I29" s="13">
        <v>0.23</v>
      </c>
      <c r="J29" s="12">
        <f t="shared" si="1"/>
        <v>0</v>
      </c>
    </row>
    <row r="30" spans="1:10" ht="18.75" x14ac:dyDescent="0.3">
      <c r="A30" s="7">
        <v>9</v>
      </c>
      <c r="B30" s="8" t="s">
        <v>29</v>
      </c>
      <c r="C30" s="8" t="s">
        <v>30</v>
      </c>
      <c r="D30" s="9" t="s">
        <v>12</v>
      </c>
      <c r="E30" s="10">
        <v>12500</v>
      </c>
      <c r="F30" s="10">
        <v>15</v>
      </c>
      <c r="G30" s="11"/>
      <c r="H30" s="12">
        <f t="shared" si="0"/>
        <v>0</v>
      </c>
      <c r="I30" s="13">
        <v>0.23</v>
      </c>
      <c r="J30" s="12">
        <f t="shared" si="1"/>
        <v>0</v>
      </c>
    </row>
    <row r="31" spans="1:10" ht="18.75" x14ac:dyDescent="0.3">
      <c r="A31" s="7">
        <v>10</v>
      </c>
      <c r="B31" s="8" t="s">
        <v>31</v>
      </c>
      <c r="C31" s="8" t="s">
        <v>32</v>
      </c>
      <c r="D31" s="9" t="s">
        <v>24</v>
      </c>
      <c r="E31" s="10">
        <v>7200</v>
      </c>
      <c r="F31" s="10">
        <v>10</v>
      </c>
      <c r="G31" s="11"/>
      <c r="H31" s="12">
        <f t="shared" si="0"/>
        <v>0</v>
      </c>
      <c r="I31" s="13">
        <v>0.23</v>
      </c>
      <c r="J31" s="12">
        <f t="shared" si="1"/>
        <v>0</v>
      </c>
    </row>
    <row r="32" spans="1:10" ht="18.75" x14ac:dyDescent="0.3">
      <c r="A32" s="7">
        <v>11</v>
      </c>
      <c r="B32" s="8" t="s">
        <v>33</v>
      </c>
      <c r="C32" s="8" t="s">
        <v>34</v>
      </c>
      <c r="D32" s="9" t="s">
        <v>24</v>
      </c>
      <c r="E32" s="10">
        <v>7200</v>
      </c>
      <c r="F32" s="15">
        <v>15</v>
      </c>
      <c r="G32" s="11"/>
      <c r="H32" s="12">
        <f t="shared" si="0"/>
        <v>0</v>
      </c>
      <c r="I32" s="13">
        <v>0.23</v>
      </c>
      <c r="J32" s="12">
        <f t="shared" si="1"/>
        <v>0</v>
      </c>
    </row>
    <row r="33" spans="1:10" ht="18.75" x14ac:dyDescent="0.3">
      <c r="A33" s="7">
        <v>12</v>
      </c>
      <c r="B33" s="8" t="s">
        <v>35</v>
      </c>
      <c r="C33" s="8" t="s">
        <v>36</v>
      </c>
      <c r="D33" s="9" t="s">
        <v>24</v>
      </c>
      <c r="E33" s="10">
        <v>15000</v>
      </c>
      <c r="F33" s="15">
        <v>10</v>
      </c>
      <c r="G33" s="11"/>
      <c r="H33" s="12">
        <f t="shared" si="0"/>
        <v>0</v>
      </c>
      <c r="I33" s="13">
        <v>0.23</v>
      </c>
      <c r="J33" s="12">
        <f t="shared" si="1"/>
        <v>0</v>
      </c>
    </row>
    <row r="34" spans="1:10" ht="18.75" x14ac:dyDescent="0.3">
      <c r="A34" s="7">
        <v>13</v>
      </c>
      <c r="B34" s="8" t="s">
        <v>37</v>
      </c>
      <c r="C34" s="8" t="s">
        <v>38</v>
      </c>
      <c r="D34" s="9" t="s">
        <v>24</v>
      </c>
      <c r="E34" s="10">
        <v>12500</v>
      </c>
      <c r="F34" s="15">
        <v>4</v>
      </c>
      <c r="G34" s="11"/>
      <c r="H34" s="12">
        <f t="shared" si="0"/>
        <v>0</v>
      </c>
      <c r="I34" s="13">
        <v>0.23</v>
      </c>
      <c r="J34" s="12">
        <f t="shared" si="1"/>
        <v>0</v>
      </c>
    </row>
    <row r="35" spans="1:10" ht="18.75" x14ac:dyDescent="0.3">
      <c r="A35" s="7">
        <v>14</v>
      </c>
      <c r="B35" s="8" t="s">
        <v>39</v>
      </c>
      <c r="C35" s="8" t="s">
        <v>40</v>
      </c>
      <c r="D35" s="9" t="s">
        <v>24</v>
      </c>
      <c r="E35" s="10">
        <v>15500</v>
      </c>
      <c r="F35" s="15">
        <v>4</v>
      </c>
      <c r="G35" s="11"/>
      <c r="H35" s="12">
        <f t="shared" si="0"/>
        <v>0</v>
      </c>
      <c r="I35" s="13">
        <v>0.23</v>
      </c>
      <c r="J35" s="12">
        <f t="shared" si="1"/>
        <v>0</v>
      </c>
    </row>
    <row r="36" spans="1:10" ht="18.75" x14ac:dyDescent="0.3">
      <c r="A36" s="7">
        <v>15</v>
      </c>
      <c r="B36" s="8" t="s">
        <v>41</v>
      </c>
      <c r="C36" s="8" t="s">
        <v>42</v>
      </c>
      <c r="D36" s="9" t="s">
        <v>24</v>
      </c>
      <c r="E36" s="10">
        <v>25000</v>
      </c>
      <c r="F36" s="10">
        <v>10</v>
      </c>
      <c r="G36" s="11"/>
      <c r="H36" s="12">
        <f t="shared" si="0"/>
        <v>0</v>
      </c>
      <c r="I36" s="13">
        <v>0.23</v>
      </c>
      <c r="J36" s="12">
        <f t="shared" si="1"/>
        <v>0</v>
      </c>
    </row>
    <row r="37" spans="1:10" ht="18.75" x14ac:dyDescent="0.3">
      <c r="A37" s="7">
        <v>16</v>
      </c>
      <c r="B37" s="8" t="s">
        <v>43</v>
      </c>
      <c r="C37" s="8" t="s">
        <v>44</v>
      </c>
      <c r="D37" s="9" t="s">
        <v>12</v>
      </c>
      <c r="E37" s="10">
        <v>12000</v>
      </c>
      <c r="F37" s="10">
        <v>2</v>
      </c>
      <c r="G37" s="11"/>
      <c r="H37" s="12">
        <f t="shared" si="0"/>
        <v>0</v>
      </c>
      <c r="I37" s="13">
        <v>0.23</v>
      </c>
      <c r="J37" s="12">
        <f t="shared" si="1"/>
        <v>0</v>
      </c>
    </row>
    <row r="38" spans="1:10" ht="18.75" x14ac:dyDescent="0.3">
      <c r="A38" s="7">
        <v>17</v>
      </c>
      <c r="B38" s="8" t="s">
        <v>45</v>
      </c>
      <c r="C38" s="8" t="s">
        <v>46</v>
      </c>
      <c r="D38" s="9" t="s">
        <v>12</v>
      </c>
      <c r="E38" s="10">
        <v>6000</v>
      </c>
      <c r="F38" s="10">
        <v>2</v>
      </c>
      <c r="G38" s="11"/>
      <c r="H38" s="12">
        <f t="shared" si="0"/>
        <v>0</v>
      </c>
      <c r="I38" s="13">
        <v>0.23</v>
      </c>
      <c r="J38" s="12">
        <f t="shared" si="1"/>
        <v>0</v>
      </c>
    </row>
    <row r="39" spans="1:10" ht="18.75" x14ac:dyDescent="0.3">
      <c r="A39" s="7">
        <v>18</v>
      </c>
      <c r="B39" s="8" t="s">
        <v>47</v>
      </c>
      <c r="C39" s="8" t="s">
        <v>48</v>
      </c>
      <c r="D39" s="9" t="s">
        <v>12</v>
      </c>
      <c r="E39" s="10">
        <v>6000</v>
      </c>
      <c r="F39" s="10">
        <v>2</v>
      </c>
      <c r="G39" s="11"/>
      <c r="H39" s="12">
        <f t="shared" si="0"/>
        <v>0</v>
      </c>
      <c r="I39" s="13">
        <v>0.23</v>
      </c>
      <c r="J39" s="12">
        <f t="shared" si="1"/>
        <v>0</v>
      </c>
    </row>
    <row r="40" spans="1:10" ht="18.75" x14ac:dyDescent="0.3">
      <c r="A40" s="7">
        <v>19</v>
      </c>
      <c r="B40" s="8" t="s">
        <v>49</v>
      </c>
      <c r="C40" s="8" t="s">
        <v>50</v>
      </c>
      <c r="D40" s="9" t="s">
        <v>12</v>
      </c>
      <c r="E40" s="10">
        <v>6000</v>
      </c>
      <c r="F40" s="10">
        <v>2</v>
      </c>
      <c r="G40" s="11"/>
      <c r="H40" s="12">
        <f t="shared" si="0"/>
        <v>0</v>
      </c>
      <c r="I40" s="13">
        <v>0.23</v>
      </c>
      <c r="J40" s="12">
        <f t="shared" si="1"/>
        <v>0</v>
      </c>
    </row>
    <row r="41" spans="1:10" ht="18.75" x14ac:dyDescent="0.3">
      <c r="A41" s="7">
        <v>20</v>
      </c>
      <c r="B41" s="8" t="s">
        <v>51</v>
      </c>
      <c r="C41" s="8" t="s">
        <v>32</v>
      </c>
      <c r="D41" s="9" t="s">
        <v>24</v>
      </c>
      <c r="E41" s="10">
        <v>7200</v>
      </c>
      <c r="F41" s="10">
        <v>10</v>
      </c>
      <c r="G41" s="11"/>
      <c r="H41" s="12">
        <f t="shared" si="0"/>
        <v>0</v>
      </c>
      <c r="I41" s="13">
        <v>0.23</v>
      </c>
      <c r="J41" s="12">
        <f t="shared" si="1"/>
        <v>0</v>
      </c>
    </row>
    <row r="42" spans="1:10" ht="18.75" x14ac:dyDescent="0.3">
      <c r="A42" s="7">
        <v>21</v>
      </c>
      <c r="B42" s="8" t="s">
        <v>52</v>
      </c>
      <c r="C42" s="8" t="s">
        <v>53</v>
      </c>
      <c r="D42" s="9" t="s">
        <v>24</v>
      </c>
      <c r="E42" s="10">
        <v>7200</v>
      </c>
      <c r="F42" s="10">
        <v>60</v>
      </c>
      <c r="G42" s="11"/>
      <c r="H42" s="12">
        <f t="shared" si="0"/>
        <v>0</v>
      </c>
      <c r="I42" s="13">
        <v>0.23</v>
      </c>
      <c r="J42" s="12">
        <f t="shared" si="1"/>
        <v>0</v>
      </c>
    </row>
    <row r="43" spans="1:10" ht="18.75" x14ac:dyDescent="0.3">
      <c r="A43" s="7">
        <v>22</v>
      </c>
      <c r="B43" s="8" t="s">
        <v>54</v>
      </c>
      <c r="C43" s="8" t="s">
        <v>38</v>
      </c>
      <c r="D43" s="9" t="s">
        <v>24</v>
      </c>
      <c r="E43" s="10">
        <v>12500</v>
      </c>
      <c r="F43" s="10">
        <v>5</v>
      </c>
      <c r="G43" s="11"/>
      <c r="H43" s="12">
        <f t="shared" si="0"/>
        <v>0</v>
      </c>
      <c r="I43" s="13">
        <v>0.23</v>
      </c>
      <c r="J43" s="12">
        <f t="shared" si="1"/>
        <v>0</v>
      </c>
    </row>
    <row r="44" spans="1:10" ht="18.75" x14ac:dyDescent="0.3">
      <c r="A44" s="7">
        <v>23</v>
      </c>
      <c r="B44" s="8" t="s">
        <v>55</v>
      </c>
      <c r="C44" s="8" t="s">
        <v>38</v>
      </c>
      <c r="D44" s="9" t="s">
        <v>24</v>
      </c>
      <c r="E44" s="10">
        <v>12500</v>
      </c>
      <c r="F44" s="10">
        <v>5</v>
      </c>
      <c r="G44" s="11"/>
      <c r="H44" s="12">
        <f t="shared" si="0"/>
        <v>0</v>
      </c>
      <c r="I44" s="13">
        <v>0.23</v>
      </c>
      <c r="J44" s="12">
        <f t="shared" si="1"/>
        <v>0</v>
      </c>
    </row>
    <row r="45" spans="1:10" ht="18.75" x14ac:dyDescent="0.3">
      <c r="A45" s="7">
        <v>24</v>
      </c>
      <c r="B45" s="8" t="s">
        <v>56</v>
      </c>
      <c r="C45" s="8" t="s">
        <v>57</v>
      </c>
      <c r="D45" s="9" t="s">
        <v>24</v>
      </c>
      <c r="E45" s="10">
        <v>2500</v>
      </c>
      <c r="F45" s="10">
        <v>10</v>
      </c>
      <c r="G45" s="11"/>
      <c r="H45" s="12">
        <f t="shared" si="0"/>
        <v>0</v>
      </c>
      <c r="I45" s="13">
        <v>0.23</v>
      </c>
      <c r="J45" s="12">
        <f t="shared" si="1"/>
        <v>0</v>
      </c>
    </row>
    <row r="46" spans="1:10" ht="18.75" x14ac:dyDescent="0.3">
      <c r="A46" s="7">
        <v>25</v>
      </c>
      <c r="B46" s="8" t="s">
        <v>58</v>
      </c>
      <c r="C46" s="8" t="s">
        <v>59</v>
      </c>
      <c r="D46" s="9" t="s">
        <v>24</v>
      </c>
      <c r="E46" s="10">
        <v>7200</v>
      </c>
      <c r="F46" s="10">
        <v>100</v>
      </c>
      <c r="G46" s="11"/>
      <c r="H46" s="12">
        <f t="shared" si="0"/>
        <v>0</v>
      </c>
      <c r="I46" s="13">
        <v>0.23</v>
      </c>
      <c r="J46" s="12">
        <f t="shared" si="1"/>
        <v>0</v>
      </c>
    </row>
    <row r="47" spans="1:10" ht="18.75" x14ac:dyDescent="0.3">
      <c r="A47" s="7">
        <v>26</v>
      </c>
      <c r="B47" s="8" t="s">
        <v>60</v>
      </c>
      <c r="C47" s="8" t="s">
        <v>34</v>
      </c>
      <c r="D47" s="9" t="s">
        <v>24</v>
      </c>
      <c r="E47" s="10">
        <v>7200</v>
      </c>
      <c r="F47" s="10">
        <v>10</v>
      </c>
      <c r="G47" s="11"/>
      <c r="H47" s="12">
        <f t="shared" si="0"/>
        <v>0</v>
      </c>
      <c r="I47" s="13">
        <v>0.23</v>
      </c>
      <c r="J47" s="12">
        <f t="shared" si="1"/>
        <v>0</v>
      </c>
    </row>
    <row r="48" spans="1:10" ht="18.75" x14ac:dyDescent="0.3">
      <c r="A48" s="7">
        <v>27</v>
      </c>
      <c r="B48" s="8" t="s">
        <v>61</v>
      </c>
      <c r="C48" s="8" t="s">
        <v>62</v>
      </c>
      <c r="D48" s="9" t="s">
        <v>24</v>
      </c>
      <c r="E48" s="10">
        <v>12500</v>
      </c>
      <c r="F48" s="10">
        <v>20</v>
      </c>
      <c r="G48" s="11"/>
      <c r="H48" s="12">
        <f t="shared" si="0"/>
        <v>0</v>
      </c>
      <c r="I48" s="13">
        <v>0.23</v>
      </c>
      <c r="J48" s="12">
        <f t="shared" si="1"/>
        <v>0</v>
      </c>
    </row>
    <row r="49" spans="1:10" ht="18.75" x14ac:dyDescent="0.3">
      <c r="A49" s="7">
        <v>28</v>
      </c>
      <c r="B49" s="8" t="s">
        <v>63</v>
      </c>
      <c r="C49" s="8" t="s">
        <v>64</v>
      </c>
      <c r="D49" s="9" t="s">
        <v>24</v>
      </c>
      <c r="E49" s="10">
        <v>25000</v>
      </c>
      <c r="F49" s="10">
        <v>20</v>
      </c>
      <c r="G49" s="11"/>
      <c r="H49" s="12">
        <f t="shared" si="0"/>
        <v>0</v>
      </c>
      <c r="I49" s="13">
        <v>0.23</v>
      </c>
      <c r="J49" s="12">
        <f t="shared" si="1"/>
        <v>0</v>
      </c>
    </row>
    <row r="50" spans="1:10" ht="18.75" x14ac:dyDescent="0.3">
      <c r="A50" s="7">
        <v>29</v>
      </c>
      <c r="B50" s="8" t="s">
        <v>65</v>
      </c>
      <c r="C50" s="8" t="s">
        <v>66</v>
      </c>
      <c r="D50" s="9" t="s">
        <v>12</v>
      </c>
      <c r="E50" s="10">
        <v>35000</v>
      </c>
      <c r="F50" s="10">
        <v>6</v>
      </c>
      <c r="G50" s="11"/>
      <c r="H50" s="12">
        <f t="shared" si="0"/>
        <v>0</v>
      </c>
      <c r="I50" s="13">
        <v>0.23</v>
      </c>
      <c r="J50" s="12">
        <f t="shared" si="1"/>
        <v>0</v>
      </c>
    </row>
    <row r="51" spans="1:10" ht="18.75" x14ac:dyDescent="0.3">
      <c r="A51" s="7">
        <v>30</v>
      </c>
      <c r="B51" s="8" t="s">
        <v>67</v>
      </c>
      <c r="C51" s="8" t="s">
        <v>68</v>
      </c>
      <c r="D51" s="9" t="s">
        <v>12</v>
      </c>
      <c r="E51" s="16" t="s">
        <v>69</v>
      </c>
      <c r="F51" s="10">
        <v>12</v>
      </c>
      <c r="G51" s="11"/>
      <c r="H51" s="12">
        <f t="shared" si="0"/>
        <v>0</v>
      </c>
      <c r="I51" s="13">
        <v>0.23</v>
      </c>
      <c r="J51" s="12">
        <f t="shared" si="1"/>
        <v>0</v>
      </c>
    </row>
    <row r="52" spans="1:10" ht="18.75" x14ac:dyDescent="0.3">
      <c r="A52" s="7">
        <v>31</v>
      </c>
      <c r="B52" s="8" t="s">
        <v>70</v>
      </c>
      <c r="C52" s="8" t="s">
        <v>71</v>
      </c>
      <c r="D52" s="9" t="s">
        <v>12</v>
      </c>
      <c r="E52" s="10">
        <v>20000</v>
      </c>
      <c r="F52" s="10">
        <v>10</v>
      </c>
      <c r="G52" s="11"/>
      <c r="H52" s="12">
        <f t="shared" si="0"/>
        <v>0</v>
      </c>
      <c r="I52" s="13">
        <v>0.23</v>
      </c>
      <c r="J52" s="12">
        <f t="shared" si="1"/>
        <v>0</v>
      </c>
    </row>
    <row r="53" spans="1:10" ht="18.75" x14ac:dyDescent="0.3">
      <c r="A53" s="7">
        <v>32</v>
      </c>
      <c r="B53" s="8" t="s">
        <v>72</v>
      </c>
      <c r="C53" s="8" t="s">
        <v>73</v>
      </c>
      <c r="D53" s="9" t="s">
        <v>12</v>
      </c>
      <c r="E53" s="10">
        <v>35000</v>
      </c>
      <c r="F53" s="10">
        <v>20</v>
      </c>
      <c r="G53" s="11"/>
      <c r="H53" s="12">
        <f t="shared" si="0"/>
        <v>0</v>
      </c>
      <c r="I53" s="13">
        <v>0.23</v>
      </c>
      <c r="J53" s="12">
        <f t="shared" si="1"/>
        <v>0</v>
      </c>
    </row>
    <row r="54" spans="1:10" ht="18.75" x14ac:dyDescent="0.3">
      <c r="A54" s="7">
        <v>33</v>
      </c>
      <c r="B54" s="8" t="s">
        <v>74</v>
      </c>
      <c r="C54" s="8" t="s">
        <v>75</v>
      </c>
      <c r="D54" s="9" t="s">
        <v>12</v>
      </c>
      <c r="E54" s="16" t="s">
        <v>69</v>
      </c>
      <c r="F54" s="10">
        <v>10</v>
      </c>
      <c r="G54" s="11"/>
      <c r="H54" s="12">
        <f t="shared" si="0"/>
        <v>0</v>
      </c>
      <c r="I54" s="13">
        <v>0.23</v>
      </c>
      <c r="J54" s="12">
        <f t="shared" si="1"/>
        <v>0</v>
      </c>
    </row>
    <row r="55" spans="1:10" ht="18.75" x14ac:dyDescent="0.3">
      <c r="A55" s="7">
        <v>34</v>
      </c>
      <c r="B55" s="8" t="s">
        <v>76</v>
      </c>
      <c r="C55" s="8" t="s">
        <v>77</v>
      </c>
      <c r="D55" s="9" t="s">
        <v>12</v>
      </c>
      <c r="E55" s="10">
        <v>35000</v>
      </c>
      <c r="F55" s="10">
        <v>10</v>
      </c>
      <c r="G55" s="11"/>
      <c r="H55" s="12">
        <f t="shared" si="0"/>
        <v>0</v>
      </c>
      <c r="I55" s="13">
        <v>0.23</v>
      </c>
      <c r="J55" s="12">
        <f t="shared" si="1"/>
        <v>0</v>
      </c>
    </row>
    <row r="56" spans="1:10" ht="18.75" x14ac:dyDescent="0.3">
      <c r="A56" s="7">
        <v>35</v>
      </c>
      <c r="B56" s="17" t="s">
        <v>78</v>
      </c>
      <c r="C56" s="17" t="s">
        <v>79</v>
      </c>
      <c r="D56" s="18" t="s">
        <v>12</v>
      </c>
      <c r="E56" s="19">
        <v>35000</v>
      </c>
      <c r="F56" s="10">
        <v>10</v>
      </c>
      <c r="G56" s="11"/>
      <c r="H56" s="12">
        <f t="shared" si="0"/>
        <v>0</v>
      </c>
      <c r="I56" s="13">
        <v>0.23</v>
      </c>
      <c r="J56" s="12">
        <f t="shared" si="1"/>
        <v>0</v>
      </c>
    </row>
    <row r="57" spans="1:10" ht="18.75" x14ac:dyDescent="0.3">
      <c r="A57" s="7">
        <v>36</v>
      </c>
      <c r="B57" s="8" t="s">
        <v>80</v>
      </c>
      <c r="C57" s="17" t="s">
        <v>81</v>
      </c>
      <c r="D57" s="18" t="s">
        <v>24</v>
      </c>
      <c r="E57" s="19">
        <v>25000</v>
      </c>
      <c r="F57" s="10">
        <v>70</v>
      </c>
      <c r="G57" s="11"/>
      <c r="H57" s="12">
        <f t="shared" si="0"/>
        <v>0</v>
      </c>
      <c r="I57" s="13">
        <v>0.23</v>
      </c>
      <c r="J57" s="12">
        <f t="shared" si="1"/>
        <v>0</v>
      </c>
    </row>
    <row r="58" spans="1:10" ht="18.75" x14ac:dyDescent="0.3">
      <c r="A58" s="7">
        <v>37</v>
      </c>
      <c r="B58" s="8" t="s">
        <v>82</v>
      </c>
      <c r="C58" s="8" t="s">
        <v>83</v>
      </c>
      <c r="D58" s="9" t="s">
        <v>12</v>
      </c>
      <c r="E58" s="10">
        <v>35000</v>
      </c>
      <c r="F58" s="20">
        <v>6</v>
      </c>
      <c r="G58" s="11"/>
      <c r="H58" s="12">
        <f t="shared" ref="H58:H59" si="2">F58*G58</f>
        <v>0</v>
      </c>
      <c r="I58" s="13">
        <v>0.23</v>
      </c>
      <c r="J58" s="12">
        <f t="shared" ref="J58:J59" si="3">H58+(H58*I58)</f>
        <v>0</v>
      </c>
    </row>
    <row r="59" spans="1:10" ht="18.75" x14ac:dyDescent="0.3">
      <c r="A59" s="7">
        <v>38</v>
      </c>
      <c r="B59" s="8" t="s">
        <v>84</v>
      </c>
      <c r="C59" s="8" t="s">
        <v>85</v>
      </c>
      <c r="D59" s="9" t="s">
        <v>12</v>
      </c>
      <c r="E59" s="10">
        <v>10000</v>
      </c>
      <c r="F59" s="10">
        <v>4</v>
      </c>
      <c r="G59" s="11"/>
      <c r="H59" s="12">
        <f t="shared" si="2"/>
        <v>0</v>
      </c>
      <c r="I59" s="13">
        <v>0.23</v>
      </c>
      <c r="J59" s="12">
        <f t="shared" si="3"/>
        <v>0</v>
      </c>
    </row>
    <row r="60" spans="1:10" ht="18.75" x14ac:dyDescent="0.3">
      <c r="A60" s="7">
        <v>39</v>
      </c>
      <c r="B60" s="8" t="s">
        <v>86</v>
      </c>
      <c r="C60" s="8" t="s">
        <v>87</v>
      </c>
      <c r="D60" s="9" t="s">
        <v>12</v>
      </c>
      <c r="E60" s="10">
        <v>10000</v>
      </c>
      <c r="F60" s="10">
        <v>4</v>
      </c>
      <c r="G60" s="11"/>
      <c r="H60" s="12">
        <f t="shared" si="0"/>
        <v>0</v>
      </c>
      <c r="I60" s="13">
        <v>0.23</v>
      </c>
      <c r="J60" s="12">
        <f t="shared" si="1"/>
        <v>0</v>
      </c>
    </row>
    <row r="61" spans="1:10" ht="33" customHeight="1" x14ac:dyDescent="0.3">
      <c r="A61" s="38" t="s">
        <v>99</v>
      </c>
      <c r="B61" s="38"/>
      <c r="C61" s="38"/>
      <c r="D61" s="38"/>
      <c r="E61" s="38"/>
      <c r="F61" s="38"/>
      <c r="G61" s="38"/>
      <c r="H61" s="28">
        <f>SUM(H22:H60)</f>
        <v>0</v>
      </c>
      <c r="I61" s="29">
        <v>0.23</v>
      </c>
      <c r="J61" s="28">
        <f>SUM(J22:J60)</f>
        <v>0</v>
      </c>
    </row>
    <row r="62" spans="1:10" ht="12.75" customHeight="1" x14ac:dyDescent="0.2">
      <c r="A62" s="37" t="s">
        <v>100</v>
      </c>
      <c r="B62" s="37"/>
      <c r="C62" s="37"/>
      <c r="D62" s="37"/>
      <c r="E62" s="37"/>
      <c r="F62" s="37"/>
      <c r="G62" s="37"/>
      <c r="H62" s="37"/>
      <c r="I62" s="37"/>
      <c r="J62" s="37"/>
    </row>
    <row r="63" spans="1:10" ht="12.75" customHeight="1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 ht="12.7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 ht="12.7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 ht="8.2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 ht="36" hidden="1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2.75" hidden="1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2.75" hidden="1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2.75" hidden="1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2.75" hidden="1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2.75" hidden="1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2.75" hidden="1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2.75" hidden="1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2.75" hidden="1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32.25" customHeight="1" x14ac:dyDescent="0.2"/>
    <row r="78" spans="1:10" ht="26.25" x14ac:dyDescent="0.4">
      <c r="A78" s="30" t="s">
        <v>101</v>
      </c>
      <c r="B78" s="30"/>
      <c r="C78" s="30"/>
      <c r="D78" s="30"/>
      <c r="E78" s="30"/>
      <c r="F78" s="30"/>
      <c r="G78" s="30"/>
      <c r="H78" s="30"/>
      <c r="I78" s="30"/>
      <c r="J78" s="30"/>
    </row>
    <row r="83" spans="6:10" ht="31.5" customHeight="1" x14ac:dyDescent="0.2">
      <c r="F83" s="14"/>
      <c r="G83" s="14"/>
    </row>
    <row r="84" spans="6:10" ht="35.25" customHeight="1" x14ac:dyDescent="0.2">
      <c r="F84" s="31" t="s">
        <v>97</v>
      </c>
      <c r="G84" s="31"/>
      <c r="H84" s="31"/>
      <c r="I84" s="31"/>
      <c r="J84" s="31"/>
    </row>
    <row r="85" spans="6:10" x14ac:dyDescent="0.2">
      <c r="F85" s="32" t="s">
        <v>98</v>
      </c>
      <c r="G85" s="32"/>
      <c r="H85" s="32"/>
      <c r="I85" s="32"/>
      <c r="J85" s="32"/>
    </row>
  </sheetData>
  <autoFilter ref="A20:J20" xr:uid="{9B0E77E4-19B5-44A8-A0C5-16647C299041}">
    <sortState xmlns:xlrd2="http://schemas.microsoft.com/office/spreadsheetml/2017/richdata2" ref="A21:J60">
      <sortCondition ref="B20"/>
    </sortState>
  </autoFilter>
  <mergeCells count="21">
    <mergeCell ref="C15:J15"/>
    <mergeCell ref="A2:F2"/>
    <mergeCell ref="A3:F3"/>
    <mergeCell ref="F5:J5"/>
    <mergeCell ref="F6:J7"/>
    <mergeCell ref="A9:B9"/>
    <mergeCell ref="C9:J9"/>
    <mergeCell ref="A11:B11"/>
    <mergeCell ref="C11:J11"/>
    <mergeCell ref="A13:B13"/>
    <mergeCell ref="C13:J13"/>
    <mergeCell ref="C14:J14"/>
    <mergeCell ref="A78:J78"/>
    <mergeCell ref="F84:J84"/>
    <mergeCell ref="F85:J85"/>
    <mergeCell ref="A16:B16"/>
    <mergeCell ref="C16:J16"/>
    <mergeCell ref="A17:B17"/>
    <mergeCell ref="C17:J17"/>
    <mergeCell ref="A62:J67"/>
    <mergeCell ref="A61:G61"/>
  </mergeCells>
  <pageMargins left="0.70866141732283472" right="0.23622047244094491" top="0.98425196850393704" bottom="0.74803149606299213" header="0.70866141732283472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Hołowko Tomasz (PO Zielona Góra)</dc:creator>
  <cp:lastModifiedBy>Szechowska Anna (PO Zielona Góra)</cp:lastModifiedBy>
  <dcterms:created xsi:type="dcterms:W3CDTF">2026-02-25T13:09:46Z</dcterms:created>
  <dcterms:modified xsi:type="dcterms:W3CDTF">2026-03-16T10:37:11Z</dcterms:modified>
</cp:coreProperties>
</file>