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IIH\Wnioski zakupowe\2026\2026.10.09_Meble\Zapytanie\"/>
    </mc:Choice>
  </mc:AlternateContent>
  <xr:revisionPtr revIDLastSave="0" documentId="8_{9BCDE766-CC90-48D7-84DA-AAAF801A3323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Zestawienie" sheetId="1" r:id="rId1"/>
  </sheets>
  <definedNames>
    <definedName name="_xlnm.Print_Area" localSheetId="0">Zestawienie!$A$1:$G$102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" l="1"/>
  <c r="G90" i="1"/>
  <c r="G91" i="1"/>
  <c r="G92" i="1"/>
  <c r="G93" i="1"/>
  <c r="G94" i="1"/>
  <c r="G95" i="1"/>
  <c r="G96" i="1"/>
  <c r="G97" i="1"/>
  <c r="G98" i="1"/>
  <c r="G88" i="1"/>
  <c r="G99" i="1"/>
  <c r="G78" i="1"/>
  <c r="G79" i="1"/>
  <c r="G80" i="1"/>
  <c r="G77" i="1"/>
  <c r="G65" i="1"/>
  <c r="G67" i="1"/>
  <c r="G68" i="1"/>
  <c r="G69" i="1"/>
  <c r="G64" i="1"/>
  <c r="G70" i="1" s="1"/>
  <c r="G56" i="1"/>
  <c r="G55" i="1"/>
  <c r="G57" i="1" s="1"/>
  <c r="G42" i="1"/>
  <c r="G43" i="1"/>
  <c r="G44" i="1"/>
  <c r="G45" i="1"/>
  <c r="G46" i="1"/>
  <c r="G47" i="1"/>
  <c r="G41" i="1"/>
  <c r="G29" i="1"/>
  <c r="G30" i="1"/>
  <c r="G31" i="1"/>
  <c r="G32" i="1"/>
  <c r="G33" i="1"/>
  <c r="G28" i="1"/>
  <c r="G17" i="1"/>
  <c r="G18" i="1"/>
  <c r="G19" i="1"/>
  <c r="G20" i="1"/>
  <c r="G16" i="1"/>
  <c r="G21" i="1" s="1"/>
  <c r="G4" i="1"/>
  <c r="G5" i="1"/>
  <c r="G6" i="1"/>
  <c r="G7" i="1"/>
  <c r="G8" i="1"/>
  <c r="G3" i="1"/>
  <c r="G9" i="1" s="1"/>
  <c r="G11" i="1" s="1"/>
  <c r="G101" i="1" l="1"/>
  <c r="G102" i="1" s="1"/>
  <c r="G81" i="1"/>
  <c r="G83" i="1"/>
  <c r="G84" i="1" s="1"/>
  <c r="G34" i="1"/>
  <c r="G36" i="1" s="1"/>
  <c r="G37" i="1" s="1"/>
  <c r="G48" i="1"/>
  <c r="G50" i="1" s="1"/>
  <c r="G72" i="1"/>
  <c r="G73" i="1" s="1"/>
  <c r="G23" i="1"/>
  <c r="G24" i="1" s="1"/>
  <c r="G12" i="1"/>
  <c r="G51" i="1" l="1"/>
  <c r="G59" i="1"/>
  <c r="G60" i="1" s="1"/>
</calcChain>
</file>

<file path=xl/sharedStrings.xml><?xml version="1.0" encoding="utf-8"?>
<sst xmlns="http://schemas.openxmlformats.org/spreadsheetml/2006/main" count="158" uniqueCount="55">
  <si>
    <t>Poz.</t>
  </si>
  <si>
    <t>Miniatura</t>
  </si>
  <si>
    <t>Opis</t>
  </si>
  <si>
    <t>Ilość</t>
  </si>
  <si>
    <t>KHU</t>
  </si>
  <si>
    <t>SK</t>
  </si>
  <si>
    <t>KPB</t>
  </si>
  <si>
    <t>Sekretariat</t>
  </si>
  <si>
    <t>1</t>
  </si>
  <si>
    <t>2</t>
  </si>
  <si>
    <t>3</t>
  </si>
  <si>
    <t>4</t>
  </si>
  <si>
    <t>5</t>
  </si>
  <si>
    <t>6</t>
  </si>
  <si>
    <t xml:space="preserve">Krzesło
Mechanizm: Obrotowy, bez regulacji wysokości
Podstawa: Krzyżak 4-ramienny aluminiowy,
Malowany proszkowo
</t>
  </si>
  <si>
    <t>Biurko
120x80x74
Wykonanie blat roboczy: melamina
Wykonanie stelaża: Stal malowana proszkowo</t>
  </si>
  <si>
    <t xml:space="preserve"> Stół
180x80x74
Wykonanie blat roboczy: melamina
Wykonanie stelaża: Stal malowana proszkowo</t>
  </si>
  <si>
    <t>Biurko na szaf.
180x80x74
Wersja biurka: Prawy
Wsparcie biurka: Szafka/kontener
Wykonanie blat roboczy: melamina
Wykonanie stelaża: Stal malowana proszkowo</t>
  </si>
  <si>
    <t xml:space="preserve">Biurko na szaf.
160x80x74
Wersja biurka: Prawy
Wsparcie biurka: Szafka/kontener
Wykonanie blat roboczy: melamina
Wykonanie stelaża: Stal malowana proszkowo
</t>
  </si>
  <si>
    <t>Lada
160cm x 125cm
Wykonanie: melamina</t>
  </si>
  <si>
    <t xml:space="preserve">Krzesło w całości tapicerowane
</t>
  </si>
  <si>
    <t>BA - I piętro</t>
  </si>
  <si>
    <t>Biurko bez regulacji wysokości
Wykonanie blat roboczy: melamina
140 x70x74
Wykonanie stelaża: Stal malowana proszkowo</t>
  </si>
  <si>
    <t>Biurko bez regulacji wysokości
140 x70x74
Wykonanie blat roboczy: melamina
Wykonanie stelaża: Stal malowana proszkowo</t>
  </si>
  <si>
    <t>Biurko bez regulacji wysokości
140x70x74
Wykonanie blat roboczy: melamina
Wykonanie stelaża: Stal malowana proszkowo</t>
  </si>
  <si>
    <t>Stół
120x60
Wykonanie blat roboczy: melamina
Wykonanie stelaża: Stal malowana proszkowo</t>
  </si>
  <si>
    <t>Biurko
 160x70
Wykonanie blat roboczy: melamina
Wykonanie stelaża: Stal malowana proszkowo</t>
  </si>
  <si>
    <t>Blenda czołowa do biurka-146</t>
  </si>
  <si>
    <t>Stół konferencyjny
80x80x735
Wykonanie blat roboczy: melamina</t>
  </si>
  <si>
    <t>BA - parter</t>
  </si>
  <si>
    <t>Szafka podbiurkowa
80x50x65
Wykonanie: melamina
Zabezpieczenie dostępu do wnętrza w postaci zamka lub zamka szyfrowego umożliwiającego otwarcie za pomocą kodu.</t>
  </si>
  <si>
    <t>Szafka niska skrzydłowa
80x46x77
Wykonanie: melamina
Zabezpieczenie dostępu do wnętrza w postaci zamka lub zamka szyfrowego umożliwiającego otwarcie za pomocą kodu.</t>
  </si>
  <si>
    <t>Szafa ubraniowo aktowa
100x46x152cm
Wykonanie: melamina
Zabezpieczenie dostępu do wnętrza w postaci zamka lub zamka szyfrowego umożliwiającego otwarcie za pomocą kodu.</t>
  </si>
  <si>
    <t>Szafa ubraniowo aktowa
100x46x152
Wykonanie: melamina
Zabezpieczenie dostępu do wnętrza w postaci zamka lub zamka szyfrowego umożliwiającego otwarcie za pomocą kodu.</t>
  </si>
  <si>
    <t>Kontener mobilny podbiurkowy z szufladą piórnikową
43x56x60
Wykonanie: melamina
Zabezpieczenie dostępu do wnętrza w postaci zamka lub zamka szyfrowego umożliwiającego otwarcie za pomocą kodu.</t>
  </si>
  <si>
    <t>Szafa aktowa
80x42x189
Wykonanie: melamina
Zabezpieczenie dostępu do wnętrza w postaci zamka lub zamka szyfrowego umożliwiającego otwarcie za pomocą kodu.</t>
  </si>
  <si>
    <t>Nadstawka na szafę aktową
80x42x75
Wykonanie: melamina
Zabezpieczenie dostępu do wnętrza w postaci zamka lub zamka szyfrowego umożliwiającego otwarcie za pomocą kodu.</t>
  </si>
  <si>
    <t>Komoda
80x42x114
Wykonanie: melamina
Zabezpieczenie dostępu do wnętrza w postaci zamka lub zamka szyfrowego umożliwiającego otwarcie za pomocą kodu.</t>
  </si>
  <si>
    <t>Szafa ubraniowa
60x42x189
Wykonanie: melamina
Zabezpieczenie dostępu do wnętrza w postaci zamka lub zamka szyfrowego umożliwiającego otwarcie za pomocą kodu.</t>
  </si>
  <si>
    <t>Szafa ubraniowa
 60x42x189
Wykonanie: melamina
Zabezpieczenie dostępu do wnętrza w postaci zamka lub zamka szyfrowego umożliwiającego otwarcie za pomocą kodu.</t>
  </si>
  <si>
    <t>Szafka przybiurkowa
80x40x74
Wykonanie: melamina
Zabezpieczenie dostępu do wnętrza w postaci zamka lub zamka szyfrowego umożliwiającego otwarcie za pomocą kodu.</t>
  </si>
  <si>
    <t>Szafka
100x40x73
drzwi przesuwne
Wykonanie: melamina
Zabezpieczenie dostępu do wnętrza w postaci zamka lub zamka szyfrowego umożliwiającego otwarcie za pomocą kodu.</t>
  </si>
  <si>
    <t>Kontener mobilny podbiurkowy z szufladą piórnikową
 43x56x60
Wykonanie: melamina
Zabezpieczenie dostępu do wnętrza w postaci zamka lub zamka szyfrowego umożliwiającego otwarcie za pomocą kodu.</t>
  </si>
  <si>
    <t>Szafa
80x42x189
Wykonanie: melamina
Zabezpieczenie dostępu do wnętrza w postaci zamka lub zamka szyfrowego umożliwiającego otwarcie za pomocą kodu.</t>
  </si>
  <si>
    <t>Szafa
40x42x189
Wykonanie: melamina
Zabezpieczenie dostępu do wnętrza w postaci zamka lub zamka szyfrowego umożliwiającego otwarcie za pomocą kodu.</t>
  </si>
  <si>
    <t>Szafka pod ksero/drukarkę
60x60x60
Wykonanie: melamina
Zabezpieczenie dostępu do wnętrza w postaci zamka lub zamka szyfrowego umożliwiającego otwarcie za pomocą kodu.</t>
  </si>
  <si>
    <t>Komoda zamiast stolika
80x42x78
Wykonanie: melamina
Zabezpieczenie dostępu do wnętrza w postaci zamka lub zamka szyfrowego umożliwiającego otwarcie za pomocą kodu.</t>
  </si>
  <si>
    <t>Cena jednostkowa netto</t>
  </si>
  <si>
    <t>Wartość netto</t>
  </si>
  <si>
    <t>Meble - Gabinet nr 1</t>
  </si>
  <si>
    <t>Suma netto:</t>
  </si>
  <si>
    <t>Stawka podatku VAT</t>
  </si>
  <si>
    <t>Suma brutto:</t>
  </si>
  <si>
    <t>Kwota podatku VAT:</t>
  </si>
  <si>
    <t>Meble - Gabinet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</si>
</sst>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Lato"/>
      <family val="2"/>
      <charset val="238"/>
    </font>
    <font>
      <sz val="11"/>
      <color rgb="FFFF0000"/>
      <name val="Lato"/>
      <family val="2"/>
      <charset val="238"/>
    </font>
    <font>
      <b/>
      <sz val="11"/>
      <name val="Lato"/>
      <family val="2"/>
      <charset val="238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u/>
      <sz val="11"/>
      <color theme="10"/>
      <name val="Lato"/>
      <family val="2"/>
      <charset val="238"/>
    </font>
    <font>
      <b/>
      <sz val="11"/>
      <color indexed="8"/>
      <name val="Lato"/>
      <family val="2"/>
      <charset val="238"/>
    </font>
    <font>
      <sz val="11"/>
      <name val="Lato"/>
      <family val="2"/>
      <charset val="238"/>
    </font>
    <font>
      <b/>
      <u/>
      <sz val="11"/>
      <color indexed="8"/>
      <name val="Lato"/>
      <family val="2"/>
      <charset val="238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2" fillId="0" borderId="0" xfId="0" applyNumberFormat="1" applyFont="1"/>
    <xf numFmtId="49" fontId="9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0" fillId="0" borderId="0" xfId="0" applyFont="1" applyAlignment="1">
      <alignment vertical="top" wrapText="1"/>
    </xf>
    <xf numFmtId="49" fontId="10" fillId="0" borderId="0" xfId="0" applyNumberFormat="1" applyFont="1"/>
    <xf numFmtId="0" fontId="3" fillId="0" borderId="0" xfId="0" applyFont="1" applyAlignment="1">
      <alignment vertical="top" wrapText="1"/>
    </xf>
    <xf numFmtId="49" fontId="3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44" fontId="2" fillId="0" borderId="0" xfId="1" applyFont="1"/>
    <xf numFmtId="44" fontId="2" fillId="0" borderId="0" xfId="1" applyFont="1" applyAlignment="1">
      <alignment horizontal="center" vertical="center"/>
    </xf>
    <xf numFmtId="44" fontId="7" fillId="0" borderId="0" xfId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4" fontId="2" fillId="0" borderId="7" xfId="1" applyFont="1" applyBorder="1" applyAlignment="1">
      <alignment horizontal="center" vertical="center"/>
    </xf>
    <xf numFmtId="44" fontId="2" fillId="0" borderId="6" xfId="1" applyFont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9" fontId="2" fillId="0" borderId="1" xfId="2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4" fontId="9" fillId="0" borderId="1" xfId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4" fontId="9" fillId="0" borderId="1" xfId="1" applyFont="1" applyBorder="1"/>
    <xf numFmtId="44" fontId="9" fillId="0" borderId="1" xfId="1" applyFont="1" applyBorder="1" applyAlignment="1">
      <alignment vertical="center" wrapText="1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colors>
    <mruColors>
      <color rgb="FFFFFFAA"/>
      <color rgb="FFFFCCFF"/>
      <color rgb="FFA0CFCA"/>
      <color rgb="FFAFF0F4"/>
      <color rgb="FFA1DEE1"/>
      <color rgb="FF8EC2C4"/>
      <color rgb="FF648B95"/>
      <color rgb="FFB9E6C8"/>
      <color rgb="FF000000"/>
      <color rgb="FFFAF6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44</xdr:row>
      <xdr:rowOff>302155</xdr:rowOff>
    </xdr:to>
    <xdr:sp macro="" textlink="">
      <xdr:nvSpPr>
        <xdr:cNvPr id="1025" name="AutoShape 1" descr="VFRE33W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7208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7" name="AutoShape 1" descr="VFRE33W.jpg">
          <a:extLst>
            <a:ext uri="{FF2B5EF4-FFF2-40B4-BE49-F238E27FC236}">
              <a16:creationId xmlns:a16="http://schemas.microsoft.com/office/drawing/2014/main" id="{AA169E65-74B1-430E-A440-1C3C7B102A38}"/>
            </a:ext>
          </a:extLst>
        </xdr:cNvPr>
        <xdr:cNvSpPr>
          <a:spLocks noChangeAspect="1" noChangeArrowheads="1"/>
        </xdr:cNvSpPr>
      </xdr:nvSpPr>
      <xdr:spPr bwMode="auto">
        <a:xfrm>
          <a:off x="465667" y="5926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2155"/>
    <xdr:sp macro="" textlink="">
      <xdr:nvSpPr>
        <xdr:cNvPr id="34" name="AutoShape 1" descr="VFRE33W.jpg">
          <a:extLst>
            <a:ext uri="{FF2B5EF4-FFF2-40B4-BE49-F238E27FC236}">
              <a16:creationId xmlns:a16="http://schemas.microsoft.com/office/drawing/2014/main" id="{AB118FCB-B8B1-914F-9BCA-5611ADA33187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2155"/>
    <xdr:sp macro="" textlink="">
      <xdr:nvSpPr>
        <xdr:cNvPr id="35" name="AutoShape 1" descr="VFRE33W.jpg">
          <a:extLst>
            <a:ext uri="{FF2B5EF4-FFF2-40B4-BE49-F238E27FC236}">
              <a16:creationId xmlns:a16="http://schemas.microsoft.com/office/drawing/2014/main" id="{BC34C4EE-4F23-1B42-8D9A-E87C5F41C00C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2155"/>
    <xdr:sp macro="" textlink="">
      <xdr:nvSpPr>
        <xdr:cNvPr id="36" name="AutoShape 1" descr="VFRE33W.jpg">
          <a:extLst>
            <a:ext uri="{FF2B5EF4-FFF2-40B4-BE49-F238E27FC236}">
              <a16:creationId xmlns:a16="http://schemas.microsoft.com/office/drawing/2014/main" id="{7012B020-1778-3442-9465-47398BD8EFB6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38" name="AutoShape 1" descr="VFRE33W.jpg">
          <a:extLst>
            <a:ext uri="{FF2B5EF4-FFF2-40B4-BE49-F238E27FC236}">
              <a16:creationId xmlns:a16="http://schemas.microsoft.com/office/drawing/2014/main" id="{F0F387A5-D548-6941-AC24-7E76C35E7EC8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914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50475</xdr:colOff>
      <xdr:row>27</xdr:row>
      <xdr:rowOff>65943</xdr:rowOff>
    </xdr:from>
    <xdr:to>
      <xdr:col>1</xdr:col>
      <xdr:colOff>1553308</xdr:colOff>
      <xdr:row>27</xdr:row>
      <xdr:rowOff>1002327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C0D5ED9-F2B8-ECFC-3067-CB5A1676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398" y="19321097"/>
          <a:ext cx="1502833" cy="936384"/>
        </a:xfrm>
        <a:prstGeom prst="rect">
          <a:avLst/>
        </a:prstGeom>
      </xdr:spPr>
    </xdr:pic>
    <xdr:clientData/>
  </xdr:twoCellAnchor>
  <xdr:twoCellAnchor editAs="oneCell">
    <xdr:from>
      <xdr:col>1</xdr:col>
      <xdr:colOff>358272</xdr:colOff>
      <xdr:row>28</xdr:row>
      <xdr:rowOff>109904</xdr:rowOff>
    </xdr:from>
    <xdr:to>
      <xdr:col>1</xdr:col>
      <xdr:colOff>1407585</xdr:colOff>
      <xdr:row>28</xdr:row>
      <xdr:rowOff>1261436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6A67671-09AB-7BD1-7F63-E56F99AA2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195" y="20412808"/>
          <a:ext cx="1049313" cy="1151532"/>
        </a:xfrm>
        <a:prstGeom prst="rect">
          <a:avLst/>
        </a:prstGeom>
      </xdr:spPr>
    </xdr:pic>
    <xdr:clientData/>
  </xdr:twoCellAnchor>
  <xdr:twoCellAnchor editAs="oneCell">
    <xdr:from>
      <xdr:col>1</xdr:col>
      <xdr:colOff>395654</xdr:colOff>
      <xdr:row>29</xdr:row>
      <xdr:rowOff>60256</xdr:rowOff>
    </xdr:from>
    <xdr:to>
      <xdr:col>1</xdr:col>
      <xdr:colOff>1390487</xdr:colOff>
      <xdr:row>29</xdr:row>
      <xdr:rowOff>1803432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5018DFF2-B975-96B5-7388-2FD8FD34F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4577" y="22868968"/>
          <a:ext cx="994833" cy="1743176"/>
        </a:xfrm>
        <a:prstGeom prst="rect">
          <a:avLst/>
        </a:prstGeom>
      </xdr:spPr>
    </xdr:pic>
    <xdr:clientData/>
  </xdr:twoCellAnchor>
  <xdr:twoCellAnchor editAs="oneCell">
    <xdr:from>
      <xdr:col>1</xdr:col>
      <xdr:colOff>350879</xdr:colOff>
      <xdr:row>30</xdr:row>
      <xdr:rowOff>71702</xdr:rowOff>
    </xdr:from>
    <xdr:to>
      <xdr:col>1</xdr:col>
      <xdr:colOff>1363069</xdr:colOff>
      <xdr:row>30</xdr:row>
      <xdr:rowOff>1085182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469CAEA-EEF1-DEF6-7698-D7D862C5B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9802" y="23547164"/>
          <a:ext cx="1012190" cy="1013480"/>
        </a:xfrm>
        <a:prstGeom prst="rect">
          <a:avLst/>
        </a:prstGeom>
      </xdr:spPr>
    </xdr:pic>
    <xdr:clientData/>
  </xdr:twoCellAnchor>
  <xdr:twoCellAnchor editAs="oneCell">
    <xdr:from>
      <xdr:col>1</xdr:col>
      <xdr:colOff>388327</xdr:colOff>
      <xdr:row>31</xdr:row>
      <xdr:rowOff>36308</xdr:rowOff>
    </xdr:from>
    <xdr:to>
      <xdr:col>1</xdr:col>
      <xdr:colOff>1433114</xdr:colOff>
      <xdr:row>31</xdr:row>
      <xdr:rowOff>1452358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B3A2681-5DAB-9B29-4DF6-A9DAE8D23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0" y="24662096"/>
          <a:ext cx="1044787" cy="1416050"/>
        </a:xfrm>
        <a:prstGeom prst="rect">
          <a:avLst/>
        </a:prstGeom>
      </xdr:spPr>
    </xdr:pic>
    <xdr:clientData/>
  </xdr:twoCellAnchor>
  <xdr:twoCellAnchor editAs="oneCell">
    <xdr:from>
      <xdr:col>1</xdr:col>
      <xdr:colOff>467295</xdr:colOff>
      <xdr:row>32</xdr:row>
      <xdr:rowOff>63972</xdr:rowOff>
    </xdr:from>
    <xdr:to>
      <xdr:col>1</xdr:col>
      <xdr:colOff>1258929</xdr:colOff>
      <xdr:row>32</xdr:row>
      <xdr:rowOff>1847801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5E3580EA-A76F-1842-4068-8F0DDAE5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6218" y="26169799"/>
          <a:ext cx="791634" cy="1783829"/>
        </a:xfrm>
        <a:prstGeom prst="rect">
          <a:avLst/>
        </a:prstGeom>
      </xdr:spPr>
    </xdr:pic>
    <xdr:clientData/>
  </xdr:twoCellAnchor>
  <xdr:oneCellAnchor>
    <xdr:from>
      <xdr:col>1</xdr:col>
      <xdr:colOff>518584</xdr:colOff>
      <xdr:row>40</xdr:row>
      <xdr:rowOff>85953</xdr:rowOff>
    </xdr:from>
    <xdr:ext cx="620453" cy="1423393"/>
    <xdr:pic>
      <xdr:nvPicPr>
        <xdr:cNvPr id="13" name="Obraz 12">
          <a:extLst>
            <a:ext uri="{FF2B5EF4-FFF2-40B4-BE49-F238E27FC236}">
              <a16:creationId xmlns:a16="http://schemas.microsoft.com/office/drawing/2014/main" id="{3EFC2469-1B0C-40B7-93FA-423AAA070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7507" y="27503299"/>
          <a:ext cx="620453" cy="1423393"/>
        </a:xfrm>
        <a:prstGeom prst="rect">
          <a:avLst/>
        </a:prstGeom>
      </xdr:spPr>
    </xdr:pic>
    <xdr:clientData/>
  </xdr:oneCellAnchor>
  <xdr:oneCellAnchor>
    <xdr:from>
      <xdr:col>1</xdr:col>
      <xdr:colOff>366347</xdr:colOff>
      <xdr:row>41</xdr:row>
      <xdr:rowOff>43635</xdr:rowOff>
    </xdr:from>
    <xdr:ext cx="1011115" cy="1361910"/>
    <xdr:pic>
      <xdr:nvPicPr>
        <xdr:cNvPr id="15" name="Obraz 14">
          <a:extLst>
            <a:ext uri="{FF2B5EF4-FFF2-40B4-BE49-F238E27FC236}">
              <a16:creationId xmlns:a16="http://schemas.microsoft.com/office/drawing/2014/main" id="{5321A861-378D-4C14-B380-8513980C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270" y="29043597"/>
          <a:ext cx="1011115" cy="1361910"/>
        </a:xfrm>
        <a:prstGeom prst="rect">
          <a:avLst/>
        </a:prstGeom>
      </xdr:spPr>
    </xdr:pic>
    <xdr:clientData/>
  </xdr:oneCellAnchor>
  <xdr:oneCellAnchor>
    <xdr:from>
      <xdr:col>1</xdr:col>
      <xdr:colOff>443686</xdr:colOff>
      <xdr:row>42</xdr:row>
      <xdr:rowOff>50487</xdr:rowOff>
    </xdr:from>
    <xdr:ext cx="854905" cy="1488168"/>
    <xdr:pic>
      <xdr:nvPicPr>
        <xdr:cNvPr id="18" name="Obraz 17">
          <a:extLst>
            <a:ext uri="{FF2B5EF4-FFF2-40B4-BE49-F238E27FC236}">
              <a16:creationId xmlns:a16="http://schemas.microsoft.com/office/drawing/2014/main" id="{A0201CE4-7E7A-48F4-8E49-7387B0F32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2609" y="30486525"/>
          <a:ext cx="854905" cy="1488168"/>
        </a:xfrm>
        <a:prstGeom prst="rect">
          <a:avLst/>
        </a:prstGeom>
      </xdr:spPr>
    </xdr:pic>
    <xdr:clientData/>
  </xdr:oneCellAnchor>
  <xdr:oneCellAnchor>
    <xdr:from>
      <xdr:col>1</xdr:col>
      <xdr:colOff>371231</xdr:colOff>
      <xdr:row>43</xdr:row>
      <xdr:rowOff>32626</xdr:rowOff>
    </xdr:from>
    <xdr:ext cx="1016000" cy="1009670"/>
    <xdr:pic>
      <xdr:nvPicPr>
        <xdr:cNvPr id="19" name="Obraz 18">
          <a:extLst>
            <a:ext uri="{FF2B5EF4-FFF2-40B4-BE49-F238E27FC236}">
              <a16:creationId xmlns:a16="http://schemas.microsoft.com/office/drawing/2014/main" id="{89753707-49DC-4915-B818-A60D470D6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0154" y="32058607"/>
          <a:ext cx="1016000" cy="1009670"/>
        </a:xfrm>
        <a:prstGeom prst="rect">
          <a:avLst/>
        </a:prstGeom>
      </xdr:spPr>
    </xdr:pic>
    <xdr:clientData/>
  </xdr:oneCellAnchor>
  <xdr:oneCellAnchor>
    <xdr:from>
      <xdr:col>1</xdr:col>
      <xdr:colOff>153053</xdr:colOff>
      <xdr:row>44</xdr:row>
      <xdr:rowOff>65942</xdr:rowOff>
    </xdr:from>
    <xdr:ext cx="1664024" cy="1046113"/>
    <xdr:pic>
      <xdr:nvPicPr>
        <xdr:cNvPr id="20" name="Obraz 19">
          <a:extLst>
            <a:ext uri="{FF2B5EF4-FFF2-40B4-BE49-F238E27FC236}">
              <a16:creationId xmlns:a16="http://schemas.microsoft.com/office/drawing/2014/main" id="{AA4FE551-855E-4282-A78F-D043DBB3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976" y="33168980"/>
          <a:ext cx="1664024" cy="1046113"/>
        </a:xfrm>
        <a:prstGeom prst="rect">
          <a:avLst/>
        </a:prstGeom>
      </xdr:spPr>
    </xdr:pic>
    <xdr:clientData/>
  </xdr:oneCellAnchor>
  <xdr:oneCellAnchor>
    <xdr:from>
      <xdr:col>1</xdr:col>
      <xdr:colOff>499859</xdr:colOff>
      <xdr:row>46</xdr:row>
      <xdr:rowOff>99140</xdr:rowOff>
    </xdr:from>
    <xdr:ext cx="1259417" cy="1368768"/>
    <xdr:pic>
      <xdr:nvPicPr>
        <xdr:cNvPr id="21" name="Obraz 20">
          <a:extLst>
            <a:ext uri="{FF2B5EF4-FFF2-40B4-BE49-F238E27FC236}">
              <a16:creationId xmlns:a16="http://schemas.microsoft.com/office/drawing/2014/main" id="{ECBD4A2A-BD2D-4970-B878-169AE6B3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782" y="36096313"/>
          <a:ext cx="1259417" cy="1368768"/>
        </a:xfrm>
        <a:prstGeom prst="rect">
          <a:avLst/>
        </a:prstGeom>
      </xdr:spPr>
    </xdr:pic>
    <xdr:clientData/>
  </xdr:oneCellAnchor>
  <xdr:twoCellAnchor editAs="oneCell">
    <xdr:from>
      <xdr:col>1</xdr:col>
      <xdr:colOff>167705</xdr:colOff>
      <xdr:row>45</xdr:row>
      <xdr:rowOff>46768</xdr:rowOff>
    </xdr:from>
    <xdr:to>
      <xdr:col>1</xdr:col>
      <xdr:colOff>1666517</xdr:colOff>
      <xdr:row>45</xdr:row>
      <xdr:rowOff>1482170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FB3711BF-C958-5DEC-1417-BE3E86A1C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6628" y="34366076"/>
          <a:ext cx="1498812" cy="1435402"/>
        </a:xfrm>
        <a:prstGeom prst="rect">
          <a:avLst/>
        </a:prstGeom>
      </xdr:spPr>
    </xdr:pic>
    <xdr:clientData/>
  </xdr:twoCellAnchor>
  <xdr:oneCellAnchor>
    <xdr:from>
      <xdr:col>1</xdr:col>
      <xdr:colOff>50474</xdr:colOff>
      <xdr:row>54</xdr:row>
      <xdr:rowOff>200270</xdr:rowOff>
    </xdr:from>
    <xdr:ext cx="1873250" cy="1177646"/>
    <xdr:pic>
      <xdr:nvPicPr>
        <xdr:cNvPr id="23" name="Obraz 22">
          <a:extLst>
            <a:ext uri="{FF2B5EF4-FFF2-40B4-BE49-F238E27FC236}">
              <a16:creationId xmlns:a16="http://schemas.microsoft.com/office/drawing/2014/main" id="{A4664F4F-5633-4B9E-BC05-454F6ECC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397" y="42161558"/>
          <a:ext cx="1873250" cy="1177646"/>
        </a:xfrm>
        <a:prstGeom prst="rect">
          <a:avLst/>
        </a:prstGeom>
      </xdr:spPr>
    </xdr:pic>
    <xdr:clientData/>
  </xdr:oneCellAnchor>
  <xdr:oneCellAnchor>
    <xdr:from>
      <xdr:col>1</xdr:col>
      <xdr:colOff>397282</xdr:colOff>
      <xdr:row>55</xdr:row>
      <xdr:rowOff>91813</xdr:rowOff>
    </xdr:from>
    <xdr:ext cx="1259417" cy="1368768"/>
    <xdr:pic>
      <xdr:nvPicPr>
        <xdr:cNvPr id="24" name="Obraz 23">
          <a:extLst>
            <a:ext uri="{FF2B5EF4-FFF2-40B4-BE49-F238E27FC236}">
              <a16:creationId xmlns:a16="http://schemas.microsoft.com/office/drawing/2014/main" id="{0150F413-65FB-4D76-AEA1-C537002F1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5" y="43540467"/>
          <a:ext cx="1259417" cy="1368768"/>
        </a:xfrm>
        <a:prstGeom prst="rect">
          <a:avLst/>
        </a:prstGeom>
      </xdr:spPr>
    </xdr:pic>
    <xdr:clientData/>
  </xdr:oneCellAnchor>
  <xdr:oneCellAnchor>
    <xdr:from>
      <xdr:col>1</xdr:col>
      <xdr:colOff>21167</xdr:colOff>
      <xdr:row>63</xdr:row>
      <xdr:rowOff>109902</xdr:rowOff>
    </xdr:from>
    <xdr:ext cx="1690661" cy="1062859"/>
    <xdr:pic>
      <xdr:nvPicPr>
        <xdr:cNvPr id="25" name="Obraz 24">
          <a:extLst>
            <a:ext uri="{FF2B5EF4-FFF2-40B4-BE49-F238E27FC236}">
              <a16:creationId xmlns:a16="http://schemas.microsoft.com/office/drawing/2014/main" id="{B2BF8C8D-7DD9-4160-87DC-4C8725C7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090" y="42283671"/>
          <a:ext cx="1690661" cy="1062859"/>
        </a:xfrm>
        <a:prstGeom prst="rect">
          <a:avLst/>
        </a:prstGeom>
      </xdr:spPr>
    </xdr:pic>
    <xdr:clientData/>
  </xdr:oneCellAnchor>
  <xdr:oneCellAnchor>
    <xdr:from>
      <xdr:col>1</xdr:col>
      <xdr:colOff>389955</xdr:colOff>
      <xdr:row>64</xdr:row>
      <xdr:rowOff>143102</xdr:rowOff>
    </xdr:from>
    <xdr:ext cx="839117" cy="911975"/>
    <xdr:pic>
      <xdr:nvPicPr>
        <xdr:cNvPr id="26" name="Obraz 25">
          <a:extLst>
            <a:ext uri="{FF2B5EF4-FFF2-40B4-BE49-F238E27FC236}">
              <a16:creationId xmlns:a16="http://schemas.microsoft.com/office/drawing/2014/main" id="{A23C4B44-945C-4E3C-BFB2-8B21A4BF7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878" y="43562448"/>
          <a:ext cx="839117" cy="911975"/>
        </a:xfrm>
        <a:prstGeom prst="rect">
          <a:avLst/>
        </a:prstGeom>
      </xdr:spPr>
    </xdr:pic>
    <xdr:clientData/>
  </xdr:oneCellAnchor>
  <xdr:oneCellAnchor>
    <xdr:from>
      <xdr:col>1</xdr:col>
      <xdr:colOff>459970</xdr:colOff>
      <xdr:row>65</xdr:row>
      <xdr:rowOff>34664</xdr:rowOff>
    </xdr:from>
    <xdr:ext cx="631742" cy="1449291"/>
    <xdr:pic>
      <xdr:nvPicPr>
        <xdr:cNvPr id="27" name="Obraz 26">
          <a:extLst>
            <a:ext uri="{FF2B5EF4-FFF2-40B4-BE49-F238E27FC236}">
              <a16:creationId xmlns:a16="http://schemas.microsoft.com/office/drawing/2014/main" id="{9A77AE6B-6AB7-4C63-B2D4-7FBF60ABB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8893" y="44567702"/>
          <a:ext cx="631742" cy="1449291"/>
        </a:xfrm>
        <a:prstGeom prst="rect">
          <a:avLst/>
        </a:prstGeom>
      </xdr:spPr>
    </xdr:pic>
    <xdr:clientData/>
  </xdr:oneCellAnchor>
  <xdr:oneCellAnchor>
    <xdr:from>
      <xdr:col>1</xdr:col>
      <xdr:colOff>201898</xdr:colOff>
      <xdr:row>66</xdr:row>
      <xdr:rowOff>79705</xdr:rowOff>
    </xdr:from>
    <xdr:ext cx="875160" cy="1523426"/>
    <xdr:pic>
      <xdr:nvPicPr>
        <xdr:cNvPr id="28" name="Obraz 27">
          <a:extLst>
            <a:ext uri="{FF2B5EF4-FFF2-40B4-BE49-F238E27FC236}">
              <a16:creationId xmlns:a16="http://schemas.microsoft.com/office/drawing/2014/main" id="{6E6A9037-4AE4-4F8C-A25D-7EA82A2D1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821" y="46100109"/>
          <a:ext cx="875160" cy="1523426"/>
        </a:xfrm>
        <a:prstGeom prst="rect">
          <a:avLst/>
        </a:prstGeom>
      </xdr:spPr>
    </xdr:pic>
    <xdr:clientData/>
  </xdr:oneCellAnchor>
  <xdr:oneCellAnchor>
    <xdr:from>
      <xdr:col>1</xdr:col>
      <xdr:colOff>317502</xdr:colOff>
      <xdr:row>67</xdr:row>
      <xdr:rowOff>66817</xdr:rowOff>
    </xdr:from>
    <xdr:ext cx="1016000" cy="1009670"/>
    <xdr:pic>
      <xdr:nvPicPr>
        <xdr:cNvPr id="29" name="Obraz 28">
          <a:extLst>
            <a:ext uri="{FF2B5EF4-FFF2-40B4-BE49-F238E27FC236}">
              <a16:creationId xmlns:a16="http://schemas.microsoft.com/office/drawing/2014/main" id="{6D9A8A5B-1018-46AA-A849-E68E1D163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6425" y="47765086"/>
          <a:ext cx="1016000" cy="1009670"/>
        </a:xfrm>
        <a:prstGeom prst="rect">
          <a:avLst/>
        </a:prstGeom>
      </xdr:spPr>
    </xdr:pic>
    <xdr:clientData/>
  </xdr:oneCellAnchor>
  <xdr:oneCellAnchor>
    <xdr:from>
      <xdr:col>1</xdr:col>
      <xdr:colOff>109904</xdr:colOff>
      <xdr:row>68</xdr:row>
      <xdr:rowOff>14328</xdr:rowOff>
    </xdr:from>
    <xdr:ext cx="1037167" cy="1397000"/>
    <xdr:pic>
      <xdr:nvPicPr>
        <xdr:cNvPr id="30" name="Obraz 29">
          <a:extLst>
            <a:ext uri="{FF2B5EF4-FFF2-40B4-BE49-F238E27FC236}">
              <a16:creationId xmlns:a16="http://schemas.microsoft.com/office/drawing/2014/main" id="{F0ABEDC6-3E28-494F-A323-4A3807006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8827" y="48848270"/>
          <a:ext cx="1037167" cy="1397000"/>
        </a:xfrm>
        <a:prstGeom prst="rect">
          <a:avLst/>
        </a:prstGeom>
      </xdr:spPr>
    </xdr:pic>
    <xdr:clientData/>
  </xdr:oneCellAnchor>
  <xdr:twoCellAnchor editAs="oneCell">
    <xdr:from>
      <xdr:col>1</xdr:col>
      <xdr:colOff>77341</xdr:colOff>
      <xdr:row>2</xdr:row>
      <xdr:rowOff>7327</xdr:rowOff>
    </xdr:from>
    <xdr:to>
      <xdr:col>1</xdr:col>
      <xdr:colOff>1858657</xdr:colOff>
      <xdr:row>2</xdr:row>
      <xdr:rowOff>1299338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A1DD5D77-483D-4AC0-EC4C-632AA46232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47" t="17246" r="7143" b="20908"/>
        <a:stretch>
          <a:fillRect/>
        </a:stretch>
      </xdr:blipFill>
      <xdr:spPr bwMode="auto">
        <a:xfrm>
          <a:off x="546264" y="315058"/>
          <a:ext cx="1781316" cy="1292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26051</xdr:colOff>
      <xdr:row>6</xdr:row>
      <xdr:rowOff>85481</xdr:rowOff>
    </xdr:from>
    <xdr:to>
      <xdr:col>1</xdr:col>
      <xdr:colOff>1796854</xdr:colOff>
      <xdr:row>6</xdr:row>
      <xdr:rowOff>1179635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2F88AAF1-D369-49F4-E341-EB4E6CD46E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6" t="21841" r="3333" b="21888"/>
        <a:stretch>
          <a:fillRect/>
        </a:stretch>
      </xdr:blipFill>
      <xdr:spPr bwMode="auto">
        <a:xfrm>
          <a:off x="494974" y="6994769"/>
          <a:ext cx="1770803" cy="10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48032</xdr:colOff>
      <xdr:row>15</xdr:row>
      <xdr:rowOff>205155</xdr:rowOff>
    </xdr:from>
    <xdr:ext cx="1879635" cy="1348154"/>
    <xdr:pic>
      <xdr:nvPicPr>
        <xdr:cNvPr id="43" name="Obraz 42">
          <a:extLst>
            <a:ext uri="{FF2B5EF4-FFF2-40B4-BE49-F238E27FC236}">
              <a16:creationId xmlns:a16="http://schemas.microsoft.com/office/drawing/2014/main" id="{EA679632-80EC-4F18-B330-9E9B8704A6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47" t="17246" r="7143" b="20908"/>
        <a:stretch>
          <a:fillRect/>
        </a:stretch>
      </xdr:blipFill>
      <xdr:spPr bwMode="auto">
        <a:xfrm>
          <a:off x="516955" y="10360270"/>
          <a:ext cx="1879635" cy="134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128629</xdr:colOff>
      <xdr:row>18</xdr:row>
      <xdr:rowOff>111170</xdr:rowOff>
    </xdr:from>
    <xdr:ext cx="1622506" cy="1002523"/>
    <xdr:pic>
      <xdr:nvPicPr>
        <xdr:cNvPr id="49" name="Obraz 48">
          <a:extLst>
            <a:ext uri="{FF2B5EF4-FFF2-40B4-BE49-F238E27FC236}">
              <a16:creationId xmlns:a16="http://schemas.microsoft.com/office/drawing/2014/main" id="{FAE0B094-0620-4A4E-B030-6255D971E5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6" t="21841" r="3333" b="21888"/>
        <a:stretch>
          <a:fillRect/>
        </a:stretch>
      </xdr:blipFill>
      <xdr:spPr bwMode="auto">
        <a:xfrm>
          <a:off x="597552" y="14545208"/>
          <a:ext cx="1622506" cy="100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328898</xdr:colOff>
      <xdr:row>79</xdr:row>
      <xdr:rowOff>48904</xdr:rowOff>
    </xdr:from>
    <xdr:to>
      <xdr:col>1</xdr:col>
      <xdr:colOff>1294733</xdr:colOff>
      <xdr:row>79</xdr:row>
      <xdr:rowOff>1394590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EE4DA365-891C-3CAE-F875-74D6E7DDF6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12" t="11209" r="21338" b="6352"/>
        <a:stretch>
          <a:fillRect/>
        </a:stretch>
      </xdr:blipFill>
      <xdr:spPr bwMode="auto">
        <a:xfrm>
          <a:off x="797821" y="56048577"/>
          <a:ext cx="965835" cy="1345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47219</xdr:colOff>
      <xdr:row>87</xdr:row>
      <xdr:rowOff>219998</xdr:rowOff>
    </xdr:from>
    <xdr:to>
      <xdr:col>1</xdr:col>
      <xdr:colOff>1758462</xdr:colOff>
      <xdr:row>87</xdr:row>
      <xdr:rowOff>1205961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6430DC8B-75F8-0CE3-47FB-E58B57137E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5" t="24054" r="3909" b="22466"/>
        <a:stretch>
          <a:fillRect/>
        </a:stretch>
      </xdr:blipFill>
      <xdr:spPr bwMode="auto">
        <a:xfrm>
          <a:off x="516142" y="69283575"/>
          <a:ext cx="1711243" cy="985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71642</xdr:colOff>
      <xdr:row>88</xdr:row>
      <xdr:rowOff>64266</xdr:rowOff>
    </xdr:from>
    <xdr:to>
      <xdr:col>1</xdr:col>
      <xdr:colOff>1480039</xdr:colOff>
      <xdr:row>88</xdr:row>
      <xdr:rowOff>1295563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653FCA1C-83AA-441F-C032-530AB0805B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8" t="11784" r="7187" b="11897"/>
        <a:stretch>
          <a:fillRect/>
        </a:stretch>
      </xdr:blipFill>
      <xdr:spPr bwMode="auto">
        <a:xfrm>
          <a:off x="540565" y="60049785"/>
          <a:ext cx="1408397" cy="1231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214110</xdr:colOff>
      <xdr:row>89</xdr:row>
      <xdr:rowOff>40524</xdr:rowOff>
    </xdr:from>
    <xdr:ext cx="1259417" cy="1368768"/>
    <xdr:pic>
      <xdr:nvPicPr>
        <xdr:cNvPr id="60" name="Obraz 59">
          <a:extLst>
            <a:ext uri="{FF2B5EF4-FFF2-40B4-BE49-F238E27FC236}">
              <a16:creationId xmlns:a16="http://schemas.microsoft.com/office/drawing/2014/main" id="{78BF5D1F-A680-49B8-992E-45A732E5B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033" y="61703909"/>
          <a:ext cx="1259417" cy="1368768"/>
        </a:xfrm>
        <a:prstGeom prst="rect">
          <a:avLst/>
        </a:prstGeom>
      </xdr:spPr>
    </xdr:pic>
    <xdr:clientData/>
  </xdr:oneCellAnchor>
  <xdr:twoCellAnchor editAs="oneCell">
    <xdr:from>
      <xdr:col>1</xdr:col>
      <xdr:colOff>137584</xdr:colOff>
      <xdr:row>90</xdr:row>
      <xdr:rowOff>188123</xdr:rowOff>
    </xdr:from>
    <xdr:to>
      <xdr:col>1</xdr:col>
      <xdr:colOff>1787769</xdr:colOff>
      <xdr:row>90</xdr:row>
      <xdr:rowOff>887593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D5764213-00DB-E213-226D-6B29D44380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9" r="6500" b="30406"/>
        <a:stretch>
          <a:fillRect/>
        </a:stretch>
      </xdr:blipFill>
      <xdr:spPr bwMode="auto">
        <a:xfrm>
          <a:off x="606507" y="63338873"/>
          <a:ext cx="1650185" cy="699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109089</xdr:colOff>
      <xdr:row>91</xdr:row>
      <xdr:rowOff>25237</xdr:rowOff>
    </xdr:from>
    <xdr:to>
      <xdr:col>1</xdr:col>
      <xdr:colOff>1265424</xdr:colOff>
      <xdr:row>91</xdr:row>
      <xdr:rowOff>1935121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05008872-69F5-43AC-93B4-7472EDDBCF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1" t="5138" r="23929" b="3549"/>
        <a:stretch>
          <a:fillRect/>
        </a:stretch>
      </xdr:blipFill>
      <xdr:spPr bwMode="auto">
        <a:xfrm>
          <a:off x="578012" y="64275025"/>
          <a:ext cx="1156335" cy="1909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236091</xdr:colOff>
      <xdr:row>92</xdr:row>
      <xdr:rowOff>78154</xdr:rowOff>
    </xdr:from>
    <xdr:to>
      <xdr:col>1</xdr:col>
      <xdr:colOff>1113692</xdr:colOff>
      <xdr:row>92</xdr:row>
      <xdr:rowOff>2016373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B145B422-AF8F-9F8D-A013-89F222F348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49" t="2569" r="30287" b="4251"/>
        <a:stretch>
          <a:fillRect/>
        </a:stretch>
      </xdr:blipFill>
      <xdr:spPr bwMode="auto">
        <a:xfrm>
          <a:off x="705014" y="66394135"/>
          <a:ext cx="877601" cy="193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92808</xdr:colOff>
      <xdr:row>93</xdr:row>
      <xdr:rowOff>31751</xdr:rowOff>
    </xdr:from>
    <xdr:to>
      <xdr:col>1</xdr:col>
      <xdr:colOff>1345575</xdr:colOff>
      <xdr:row>93</xdr:row>
      <xdr:rowOff>1428751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BABB2867-CE86-8BBF-0EA7-730DFBD27B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31" t="12844" r="14272" b="7987"/>
        <a:stretch>
          <a:fillRect/>
        </a:stretch>
      </xdr:blipFill>
      <xdr:spPr bwMode="auto">
        <a:xfrm>
          <a:off x="561731" y="68824232"/>
          <a:ext cx="1252767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310174</xdr:colOff>
      <xdr:row>94</xdr:row>
      <xdr:rowOff>20353</xdr:rowOff>
    </xdr:from>
    <xdr:to>
      <xdr:col>1</xdr:col>
      <xdr:colOff>1333500</xdr:colOff>
      <xdr:row>94</xdr:row>
      <xdr:rowOff>1051149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95F3BB7-317D-4FD4-AA63-967A8D0C3F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9" t="16816" r="15686" b="16393"/>
        <a:stretch>
          <a:fillRect/>
        </a:stretch>
      </xdr:blipFill>
      <xdr:spPr bwMode="auto">
        <a:xfrm>
          <a:off x="779097" y="70410103"/>
          <a:ext cx="1023326" cy="103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465667</xdr:colOff>
      <xdr:row>95</xdr:row>
      <xdr:rowOff>101820</xdr:rowOff>
    </xdr:from>
    <xdr:ext cx="794564" cy="1113020"/>
    <xdr:pic>
      <xdr:nvPicPr>
        <xdr:cNvPr id="69" name="Obraz 68">
          <a:extLst>
            <a:ext uri="{FF2B5EF4-FFF2-40B4-BE49-F238E27FC236}">
              <a16:creationId xmlns:a16="http://schemas.microsoft.com/office/drawing/2014/main" id="{C6CBEC1F-72A1-4289-B26B-28538DEB90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12" t="11209" r="21338" b="6352"/>
        <a:stretch>
          <a:fillRect/>
        </a:stretch>
      </xdr:blipFill>
      <xdr:spPr bwMode="auto">
        <a:xfrm>
          <a:off x="934590" y="71597935"/>
          <a:ext cx="794564" cy="111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446942</xdr:colOff>
      <xdr:row>96</xdr:row>
      <xdr:rowOff>138822</xdr:rowOff>
    </xdr:from>
    <xdr:ext cx="653725" cy="1499722"/>
    <xdr:pic>
      <xdr:nvPicPr>
        <xdr:cNvPr id="71" name="Obraz 70">
          <a:extLst>
            <a:ext uri="{FF2B5EF4-FFF2-40B4-BE49-F238E27FC236}">
              <a16:creationId xmlns:a16="http://schemas.microsoft.com/office/drawing/2014/main" id="{0184A3D2-5F76-4287-BC23-88184DEF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865" y="73166264"/>
          <a:ext cx="653725" cy="1499722"/>
        </a:xfrm>
        <a:prstGeom prst="rect">
          <a:avLst/>
        </a:prstGeom>
      </xdr:spPr>
    </xdr:pic>
    <xdr:clientData/>
  </xdr:oneCellAnchor>
  <xdr:oneCellAnchor>
    <xdr:from>
      <xdr:col>1</xdr:col>
      <xdr:colOff>155331</xdr:colOff>
      <xdr:row>97</xdr:row>
      <xdr:rowOff>111907</xdr:rowOff>
    </xdr:from>
    <xdr:ext cx="1037167" cy="1397000"/>
    <xdr:pic>
      <xdr:nvPicPr>
        <xdr:cNvPr id="3" name="Obraz 2">
          <a:extLst>
            <a:ext uri="{FF2B5EF4-FFF2-40B4-BE49-F238E27FC236}">
              <a16:creationId xmlns:a16="http://schemas.microsoft.com/office/drawing/2014/main" id="{B681EBD3-6B03-4B49-8733-FEB326C8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4254" y="74831869"/>
          <a:ext cx="1037167" cy="1397000"/>
        </a:xfrm>
        <a:prstGeom prst="rect">
          <a:avLst/>
        </a:prstGeom>
      </xdr:spPr>
    </xdr:pic>
    <xdr:clientData/>
  </xdr:oneCellAnchor>
  <xdr:oneCellAnchor>
    <xdr:from>
      <xdr:col>1</xdr:col>
      <xdr:colOff>447757</xdr:colOff>
      <xdr:row>19</xdr:row>
      <xdr:rowOff>45137</xdr:rowOff>
    </xdr:from>
    <xdr:ext cx="731878" cy="941717"/>
    <xdr:pic>
      <xdr:nvPicPr>
        <xdr:cNvPr id="4" name="Obraz 3">
          <a:extLst>
            <a:ext uri="{FF2B5EF4-FFF2-40B4-BE49-F238E27FC236}">
              <a16:creationId xmlns:a16="http://schemas.microsoft.com/office/drawing/2014/main" id="{CC901885-033A-4CCA-A128-7200549E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680" y="15673464"/>
          <a:ext cx="731878" cy="94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69199</xdr:colOff>
      <xdr:row>77</xdr:row>
      <xdr:rowOff>65943</xdr:rowOff>
    </xdr:from>
    <xdr:to>
      <xdr:col>1</xdr:col>
      <xdr:colOff>1134489</xdr:colOff>
      <xdr:row>77</xdr:row>
      <xdr:rowOff>997277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18159B2-92E4-4445-99F1-EE3275C1EF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8" t="11784" r="7187" b="11897"/>
        <a:stretch>
          <a:fillRect/>
        </a:stretch>
      </xdr:blipFill>
      <xdr:spPr bwMode="auto">
        <a:xfrm>
          <a:off x="538122" y="53728328"/>
          <a:ext cx="1065290" cy="931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18724</xdr:colOff>
      <xdr:row>78</xdr:row>
      <xdr:rowOff>22794</xdr:rowOff>
    </xdr:from>
    <xdr:to>
      <xdr:col>1</xdr:col>
      <xdr:colOff>1585058</xdr:colOff>
      <xdr:row>78</xdr:row>
      <xdr:rowOff>1105407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55B545D-6D2A-DA81-7178-A771C2FD8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7647" y="54732929"/>
          <a:ext cx="1566334" cy="1082613"/>
        </a:xfrm>
        <a:prstGeom prst="rect">
          <a:avLst/>
        </a:prstGeom>
      </xdr:spPr>
    </xdr:pic>
    <xdr:clientData/>
  </xdr:twoCellAnchor>
  <xdr:twoCellAnchor editAs="oneCell">
    <xdr:from>
      <xdr:col>1</xdr:col>
      <xdr:colOff>192128</xdr:colOff>
      <xdr:row>76</xdr:row>
      <xdr:rowOff>41520</xdr:rowOff>
    </xdr:from>
    <xdr:to>
      <xdr:col>1</xdr:col>
      <xdr:colOff>1652629</xdr:colOff>
      <xdr:row>76</xdr:row>
      <xdr:rowOff>1587933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8FB4905-2206-9A22-BBB9-381B87BBF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61051" y="51923462"/>
          <a:ext cx="1460501" cy="1546413"/>
        </a:xfrm>
        <a:prstGeom prst="rect">
          <a:avLst/>
        </a:prstGeom>
      </xdr:spPr>
    </xdr:pic>
    <xdr:clientData/>
  </xdr:twoCellAnchor>
  <xdr:twoCellAnchor editAs="oneCell">
    <xdr:from>
      <xdr:col>1</xdr:col>
      <xdr:colOff>58615</xdr:colOff>
      <xdr:row>3</xdr:row>
      <xdr:rowOff>90366</xdr:rowOff>
    </xdr:from>
    <xdr:to>
      <xdr:col>1</xdr:col>
      <xdr:colOff>1780442</xdr:colOff>
      <xdr:row>3</xdr:row>
      <xdr:rowOff>1484226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FDEAA19B-7DDF-1B4E-71B2-8878435B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538" y="2068635"/>
          <a:ext cx="1721827" cy="139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92806</xdr:colOff>
      <xdr:row>4</xdr:row>
      <xdr:rowOff>27678</xdr:rowOff>
    </xdr:from>
    <xdr:to>
      <xdr:col>1</xdr:col>
      <xdr:colOff>1901147</xdr:colOff>
      <xdr:row>4</xdr:row>
      <xdr:rowOff>1355481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1B86E370-01BB-D88A-4655-5D8484ED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29" y="3559255"/>
          <a:ext cx="1808341" cy="1327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70013</xdr:colOff>
      <xdr:row>5</xdr:row>
      <xdr:rowOff>85479</xdr:rowOff>
    </xdr:from>
    <xdr:to>
      <xdr:col>1</xdr:col>
      <xdr:colOff>1340013</xdr:colOff>
      <xdr:row>5</xdr:row>
      <xdr:rowOff>1839724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F30831CF-4601-1E2E-8287-1F729884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36" y="5053133"/>
          <a:ext cx="1270000" cy="1754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87923</xdr:colOff>
      <xdr:row>16</xdr:row>
      <xdr:rowOff>39077</xdr:rowOff>
    </xdr:from>
    <xdr:ext cx="1309364" cy="1059961"/>
    <xdr:pic>
      <xdr:nvPicPr>
        <xdr:cNvPr id="51" name="Obraz 50">
          <a:extLst>
            <a:ext uri="{FF2B5EF4-FFF2-40B4-BE49-F238E27FC236}">
              <a16:creationId xmlns:a16="http://schemas.microsoft.com/office/drawing/2014/main" id="{6539C229-7EC5-45F5-B809-FC6C3179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846" y="11864731"/>
          <a:ext cx="1309364" cy="1059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407051</xdr:colOff>
      <xdr:row>17</xdr:row>
      <xdr:rowOff>48846</xdr:rowOff>
    </xdr:from>
    <xdr:ext cx="977776" cy="1350598"/>
    <xdr:pic>
      <xdr:nvPicPr>
        <xdr:cNvPr id="52" name="Obraz 51">
          <a:extLst>
            <a:ext uri="{FF2B5EF4-FFF2-40B4-BE49-F238E27FC236}">
              <a16:creationId xmlns:a16="http://schemas.microsoft.com/office/drawing/2014/main" id="{C1D1310C-0538-4F8C-81C5-A9AD6A19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974" y="13054134"/>
          <a:ext cx="977776" cy="1350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96063</xdr:colOff>
      <xdr:row>7</xdr:row>
      <xdr:rowOff>52917</xdr:rowOff>
    </xdr:from>
    <xdr:ext cx="908050" cy="1168400"/>
    <xdr:pic>
      <xdr:nvPicPr>
        <xdr:cNvPr id="53" name="Obraz 52">
          <a:extLst>
            <a:ext uri="{FF2B5EF4-FFF2-40B4-BE49-F238E27FC236}">
              <a16:creationId xmlns:a16="http://schemas.microsoft.com/office/drawing/2014/main" id="{F124D51C-7ABC-4871-800F-6A97BE7C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86" y="8303032"/>
          <a:ext cx="908050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topLeftCell="A46" zoomScaleNormal="100" workbookViewId="0">
      <selection activeCell="J48" sqref="J48"/>
    </sheetView>
  </sheetViews>
  <sheetFormatPr defaultColWidth="8.85546875" defaultRowHeight="14.25" x14ac:dyDescent="0.2"/>
  <cols>
    <col min="1" max="1" width="7" style="11" customWidth="1"/>
    <col min="2" max="2" width="29.42578125" style="11" customWidth="1"/>
    <col min="3" max="3" width="22.5703125" style="11" customWidth="1"/>
    <col min="4" max="4" width="25.42578125" style="12" customWidth="1"/>
    <col min="5" max="5" width="10.7109375" style="13" bestFit="1" customWidth="1"/>
    <col min="6" max="6" width="24.5703125" style="31" bestFit="1" customWidth="1"/>
    <col min="7" max="7" width="37.42578125" style="31" customWidth="1"/>
    <col min="8" max="8" width="8.85546875" style="11"/>
    <col min="9" max="9" width="11.7109375" style="11" bestFit="1" customWidth="1"/>
    <col min="10" max="16384" width="8.85546875" style="11"/>
  </cols>
  <sheetData>
    <row r="1" spans="1:16" ht="18.75" customHeight="1" x14ac:dyDescent="0.2">
      <c r="A1" s="53" t="s">
        <v>49</v>
      </c>
      <c r="B1" s="53"/>
      <c r="C1" s="53"/>
      <c r="D1" s="53"/>
      <c r="E1" s="53"/>
      <c r="F1" s="53"/>
      <c r="G1" s="53"/>
    </row>
    <row r="2" spans="1:16" s="1" customFormat="1" ht="35.25" customHeight="1" x14ac:dyDescent="0.25">
      <c r="A2" s="46" t="s">
        <v>0</v>
      </c>
      <c r="B2" s="46" t="s">
        <v>1</v>
      </c>
      <c r="C2" s="47" t="s">
        <v>2</v>
      </c>
      <c r="D2" s="48"/>
      <c r="E2" s="49" t="s">
        <v>3</v>
      </c>
      <c r="F2" s="51" t="s">
        <v>47</v>
      </c>
      <c r="G2" s="51" t="s">
        <v>48</v>
      </c>
      <c r="H2" s="9"/>
      <c r="I2" s="9"/>
      <c r="J2" s="9"/>
      <c r="K2" s="9"/>
      <c r="L2" s="9"/>
      <c r="M2" s="9"/>
      <c r="N2" s="9"/>
      <c r="O2" s="9"/>
      <c r="P2" s="9"/>
    </row>
    <row r="3" spans="1:16" s="1" customFormat="1" ht="106.5" customHeight="1" x14ac:dyDescent="0.25">
      <c r="A3" s="2" t="s">
        <v>8</v>
      </c>
      <c r="B3" s="3"/>
      <c r="C3" s="25" t="s">
        <v>17</v>
      </c>
      <c r="D3" s="26"/>
      <c r="E3" s="2">
        <v>1</v>
      </c>
      <c r="F3" s="38"/>
      <c r="G3" s="38">
        <f>E3*F3</f>
        <v>0</v>
      </c>
    </row>
    <row r="4" spans="1:16" s="1" customFormat="1" ht="122.25" customHeight="1" x14ac:dyDescent="0.25">
      <c r="A4" s="2" t="s">
        <v>9</v>
      </c>
      <c r="B4" s="2"/>
      <c r="C4" s="27" t="s">
        <v>30</v>
      </c>
      <c r="D4" s="28"/>
      <c r="E4" s="2">
        <v>1</v>
      </c>
      <c r="F4" s="38"/>
      <c r="G4" s="38">
        <f t="shared" ref="G4:G8" si="0">E4*F4</f>
        <v>0</v>
      </c>
    </row>
    <row r="5" spans="1:16" s="1" customFormat="1" ht="113.25" customHeight="1" x14ac:dyDescent="0.25">
      <c r="A5" s="2" t="s">
        <v>10</v>
      </c>
      <c r="B5" s="6"/>
      <c r="C5" s="20" t="s">
        <v>31</v>
      </c>
      <c r="D5" s="24"/>
      <c r="E5" s="2">
        <v>1</v>
      </c>
      <c r="F5" s="38"/>
      <c r="G5" s="38">
        <f t="shared" si="0"/>
        <v>0</v>
      </c>
    </row>
    <row r="6" spans="1:16" s="1" customFormat="1" ht="153" customHeight="1" x14ac:dyDescent="0.25">
      <c r="A6" s="2" t="s">
        <v>11</v>
      </c>
      <c r="B6" s="6"/>
      <c r="C6" s="21" t="s">
        <v>32</v>
      </c>
      <c r="D6" s="21"/>
      <c r="E6" s="2">
        <v>1</v>
      </c>
      <c r="F6" s="38"/>
      <c r="G6" s="38">
        <f t="shared" si="0"/>
        <v>0</v>
      </c>
    </row>
    <row r="7" spans="1:16" s="1" customFormat="1" ht="105.75" customHeight="1" x14ac:dyDescent="0.25">
      <c r="A7" s="2" t="s">
        <v>12</v>
      </c>
      <c r="B7" s="6"/>
      <c r="C7" s="21" t="s">
        <v>16</v>
      </c>
      <c r="D7" s="21"/>
      <c r="E7" s="2">
        <v>1</v>
      </c>
      <c r="F7" s="38"/>
      <c r="G7" s="38">
        <f t="shared" si="0"/>
        <v>0</v>
      </c>
    </row>
    <row r="8" spans="1:16" s="1" customFormat="1" ht="106.5" customHeight="1" x14ac:dyDescent="0.25">
      <c r="A8" s="2" t="s">
        <v>13</v>
      </c>
      <c r="B8" s="6"/>
      <c r="C8" s="21" t="s">
        <v>14</v>
      </c>
      <c r="D8" s="21"/>
      <c r="E8" s="2">
        <v>6</v>
      </c>
      <c r="F8" s="38"/>
      <c r="G8" s="38">
        <f t="shared" si="0"/>
        <v>0</v>
      </c>
    </row>
    <row r="9" spans="1:16" s="1" customFormat="1" ht="30" customHeight="1" x14ac:dyDescent="0.25">
      <c r="A9" s="41"/>
      <c r="B9" s="41"/>
      <c r="C9" s="41"/>
      <c r="D9" s="41"/>
      <c r="E9" s="41"/>
      <c r="F9" s="41" t="s">
        <v>50</v>
      </c>
      <c r="G9" s="42">
        <f>SUM(G3:G8)</f>
        <v>0</v>
      </c>
    </row>
    <row r="10" spans="1:16" s="1" customFormat="1" ht="30" customHeight="1" x14ac:dyDescent="0.25">
      <c r="A10" s="41"/>
      <c r="B10" s="41"/>
      <c r="C10" s="41"/>
      <c r="D10" s="41"/>
      <c r="E10" s="41"/>
      <c r="F10" s="41" t="s">
        <v>51</v>
      </c>
      <c r="G10" s="45"/>
      <c r="I10" s="44"/>
    </row>
    <row r="11" spans="1:16" s="1" customFormat="1" ht="30" customHeight="1" thickBot="1" x14ac:dyDescent="0.3">
      <c r="A11" s="41"/>
      <c r="B11" s="41"/>
      <c r="C11" s="41"/>
      <c r="D11" s="41"/>
      <c r="E11" s="41"/>
      <c r="F11" s="41" t="s">
        <v>53</v>
      </c>
      <c r="G11" s="40">
        <f>(G9*G10)</f>
        <v>0</v>
      </c>
    </row>
    <row r="12" spans="1:16" s="1" customFormat="1" ht="30" customHeight="1" thickBot="1" x14ac:dyDescent="0.3">
      <c r="A12" s="41"/>
      <c r="B12" s="41"/>
      <c r="C12" s="41"/>
      <c r="D12" s="41"/>
      <c r="E12" s="41"/>
      <c r="F12" s="41" t="s">
        <v>52</v>
      </c>
      <c r="G12" s="43">
        <f>G9+G11</f>
        <v>0</v>
      </c>
    </row>
    <row r="13" spans="1:16" s="1" customFormat="1" ht="35.25" customHeight="1" x14ac:dyDescent="0.25">
      <c r="A13" s="35"/>
      <c r="B13" s="36"/>
      <c r="C13" s="37"/>
      <c r="D13" s="37"/>
      <c r="E13" s="35"/>
      <c r="F13" s="32"/>
      <c r="G13" s="32"/>
    </row>
    <row r="14" spans="1:16" s="1" customFormat="1" ht="21" customHeight="1" x14ac:dyDescent="0.25">
      <c r="A14" s="53" t="s">
        <v>54</v>
      </c>
      <c r="B14" s="53"/>
      <c r="C14" s="53"/>
      <c r="D14" s="53"/>
      <c r="E14" s="53"/>
      <c r="F14" s="53"/>
      <c r="G14" s="53"/>
    </row>
    <row r="15" spans="1:16" s="1" customFormat="1" ht="28.5" x14ac:dyDescent="0.25">
      <c r="A15" s="46" t="s">
        <v>0</v>
      </c>
      <c r="B15" s="46" t="s">
        <v>1</v>
      </c>
      <c r="C15" s="47" t="s">
        <v>2</v>
      </c>
      <c r="D15" s="48"/>
      <c r="E15" s="49" t="s">
        <v>3</v>
      </c>
      <c r="F15" s="51" t="s">
        <v>47</v>
      </c>
      <c r="G15" s="51" t="s">
        <v>48</v>
      </c>
    </row>
    <row r="16" spans="1:16" s="1" customFormat="1" ht="131.25" customHeight="1" x14ac:dyDescent="0.25">
      <c r="A16" s="2" t="s">
        <v>8</v>
      </c>
      <c r="B16" s="3"/>
      <c r="C16" s="25" t="s">
        <v>18</v>
      </c>
      <c r="D16" s="26"/>
      <c r="E16" s="2">
        <v>1</v>
      </c>
      <c r="F16" s="50"/>
      <c r="G16" s="50">
        <f>E16*F16</f>
        <v>0</v>
      </c>
    </row>
    <row r="17" spans="1:7" s="1" customFormat="1" ht="93" customHeight="1" x14ac:dyDescent="0.25">
      <c r="A17" s="2" t="s">
        <v>9</v>
      </c>
      <c r="B17" s="2"/>
      <c r="C17" s="27" t="s">
        <v>30</v>
      </c>
      <c r="D17" s="28"/>
      <c r="E17" s="5">
        <v>1</v>
      </c>
      <c r="F17" s="50"/>
      <c r="G17" s="50">
        <f t="shared" ref="G17:G20" si="1">E17*F17</f>
        <v>0</v>
      </c>
    </row>
    <row r="18" spans="1:7" s="1" customFormat="1" ht="112.5" customHeight="1" x14ac:dyDescent="0.25">
      <c r="A18" s="2" t="s">
        <v>10</v>
      </c>
      <c r="B18" s="6"/>
      <c r="C18" s="21" t="s">
        <v>33</v>
      </c>
      <c r="D18" s="21"/>
      <c r="E18" s="2">
        <v>1</v>
      </c>
      <c r="F18" s="50"/>
      <c r="G18" s="50">
        <f t="shared" si="1"/>
        <v>0</v>
      </c>
    </row>
    <row r="19" spans="1:7" s="1" customFormat="1" ht="93.75" customHeight="1" x14ac:dyDescent="0.25">
      <c r="A19" s="2" t="s">
        <v>11</v>
      </c>
      <c r="B19" s="6"/>
      <c r="C19" s="21" t="s">
        <v>15</v>
      </c>
      <c r="D19" s="21"/>
      <c r="E19" s="2">
        <v>1</v>
      </c>
      <c r="F19" s="50"/>
      <c r="G19" s="50">
        <f t="shared" si="1"/>
        <v>0</v>
      </c>
    </row>
    <row r="20" spans="1:7" s="1" customFormat="1" ht="82.5" customHeight="1" x14ac:dyDescent="0.25">
      <c r="A20" s="2" t="s">
        <v>12</v>
      </c>
      <c r="B20" s="6"/>
      <c r="C20" s="21" t="s">
        <v>14</v>
      </c>
      <c r="D20" s="21"/>
      <c r="E20" s="2">
        <v>4</v>
      </c>
      <c r="F20" s="50"/>
      <c r="G20" s="50">
        <f t="shared" si="1"/>
        <v>0</v>
      </c>
    </row>
    <row r="21" spans="1:7" s="1" customFormat="1" ht="26.25" customHeight="1" x14ac:dyDescent="0.25">
      <c r="A21" s="7"/>
      <c r="C21" s="8"/>
      <c r="D21" s="8"/>
      <c r="E21" s="7"/>
      <c r="F21" s="41" t="s">
        <v>50</v>
      </c>
      <c r="G21" s="42">
        <f>SUM(G16:G20)</f>
        <v>0</v>
      </c>
    </row>
    <row r="22" spans="1:7" s="1" customFormat="1" ht="26.25" customHeight="1" x14ac:dyDescent="0.25">
      <c r="A22" s="7"/>
      <c r="C22" s="8"/>
      <c r="D22" s="8"/>
      <c r="E22" s="7"/>
      <c r="F22" s="41" t="s">
        <v>51</v>
      </c>
      <c r="G22" s="45"/>
    </row>
    <row r="23" spans="1:7" s="1" customFormat="1" ht="26.25" customHeight="1" thickBot="1" x14ac:dyDescent="0.3">
      <c r="A23" s="7"/>
      <c r="C23" s="8"/>
      <c r="D23" s="8"/>
      <c r="E23" s="7"/>
      <c r="F23" s="41" t="s">
        <v>53</v>
      </c>
      <c r="G23" s="40">
        <f>(G21*G22)</f>
        <v>0</v>
      </c>
    </row>
    <row r="24" spans="1:7" s="1" customFormat="1" ht="26.25" customHeight="1" thickBot="1" x14ac:dyDescent="0.3">
      <c r="A24" s="7"/>
      <c r="C24" s="8"/>
      <c r="D24" s="8"/>
      <c r="E24" s="7"/>
      <c r="F24" s="41" t="s">
        <v>52</v>
      </c>
      <c r="G24" s="43">
        <f>G21+G23</f>
        <v>0</v>
      </c>
    </row>
    <row r="25" spans="1:7" s="1" customFormat="1" x14ac:dyDescent="0.25">
      <c r="A25" s="7"/>
      <c r="C25" s="8"/>
      <c r="E25" s="7"/>
      <c r="F25" s="33"/>
      <c r="G25" s="33"/>
    </row>
    <row r="26" spans="1:7" s="1" customFormat="1" ht="21.95" customHeight="1" x14ac:dyDescent="0.25">
      <c r="A26" s="29" t="s">
        <v>4</v>
      </c>
      <c r="B26" s="29"/>
      <c r="C26" s="29"/>
      <c r="D26" s="29"/>
      <c r="E26" s="29"/>
      <c r="F26" s="29"/>
      <c r="G26" s="29"/>
    </row>
    <row r="27" spans="1:7" s="1" customFormat="1" ht="28.5" x14ac:dyDescent="0.25">
      <c r="A27" s="46" t="s">
        <v>0</v>
      </c>
      <c r="B27" s="46" t="s">
        <v>1</v>
      </c>
      <c r="C27" s="47" t="s">
        <v>2</v>
      </c>
      <c r="D27" s="48"/>
      <c r="E27" s="49" t="s">
        <v>3</v>
      </c>
      <c r="F27" s="51" t="s">
        <v>47</v>
      </c>
      <c r="G27" s="51" t="s">
        <v>48</v>
      </c>
    </row>
    <row r="28" spans="1:7" s="1" customFormat="1" ht="82.5" customHeight="1" x14ac:dyDescent="0.25">
      <c r="A28" s="2" t="s">
        <v>8</v>
      </c>
      <c r="B28" s="10"/>
      <c r="C28" s="21" t="s">
        <v>22</v>
      </c>
      <c r="D28" s="21"/>
      <c r="E28" s="2">
        <v>6</v>
      </c>
      <c r="F28" s="50"/>
      <c r="G28" s="50">
        <f>E28*F28</f>
        <v>0</v>
      </c>
    </row>
    <row r="29" spans="1:7" s="1" customFormat="1" ht="101.25" customHeight="1" x14ac:dyDescent="0.25">
      <c r="A29" s="2" t="s">
        <v>9</v>
      </c>
      <c r="B29" s="10"/>
      <c r="C29" s="23" t="s">
        <v>34</v>
      </c>
      <c r="D29" s="23"/>
      <c r="E29" s="2">
        <v>6</v>
      </c>
      <c r="F29" s="50"/>
      <c r="G29" s="50">
        <f t="shared" ref="G29:G33" si="2">E29*F29</f>
        <v>0</v>
      </c>
    </row>
    <row r="30" spans="1:7" s="1" customFormat="1" ht="148.5" customHeight="1" x14ac:dyDescent="0.25">
      <c r="A30" s="2" t="s">
        <v>10</v>
      </c>
      <c r="B30" s="10"/>
      <c r="C30" s="21" t="s">
        <v>35</v>
      </c>
      <c r="D30" s="21"/>
      <c r="E30" s="2">
        <v>2</v>
      </c>
      <c r="F30" s="50"/>
      <c r="G30" s="50">
        <f t="shared" si="2"/>
        <v>0</v>
      </c>
    </row>
    <row r="31" spans="1:7" s="1" customFormat="1" ht="90.75" customHeight="1" x14ac:dyDescent="0.25">
      <c r="A31" s="2" t="s">
        <v>11</v>
      </c>
      <c r="B31" s="10"/>
      <c r="C31" s="21" t="s">
        <v>36</v>
      </c>
      <c r="D31" s="21"/>
      <c r="E31" s="2">
        <v>2</v>
      </c>
      <c r="F31" s="50"/>
      <c r="G31" s="50">
        <f t="shared" si="2"/>
        <v>0</v>
      </c>
    </row>
    <row r="32" spans="1:7" s="1" customFormat="1" ht="116.25" customHeight="1" x14ac:dyDescent="0.25">
      <c r="A32" s="2" t="s">
        <v>12</v>
      </c>
      <c r="B32" s="10"/>
      <c r="C32" s="23" t="s">
        <v>37</v>
      </c>
      <c r="D32" s="23"/>
      <c r="E32" s="2">
        <v>3</v>
      </c>
      <c r="F32" s="50"/>
      <c r="G32" s="50">
        <f t="shared" si="2"/>
        <v>0</v>
      </c>
    </row>
    <row r="33" spans="1:7" s="1" customFormat="1" ht="154.5" customHeight="1" x14ac:dyDescent="0.25">
      <c r="A33" s="2" t="s">
        <v>13</v>
      </c>
      <c r="B33" s="10"/>
      <c r="C33" s="21" t="s">
        <v>38</v>
      </c>
      <c r="D33" s="21"/>
      <c r="E33" s="2">
        <v>3</v>
      </c>
      <c r="F33" s="50"/>
      <c r="G33" s="50">
        <f t="shared" si="2"/>
        <v>0</v>
      </c>
    </row>
    <row r="34" spans="1:7" s="1" customFormat="1" ht="28.5" customHeight="1" x14ac:dyDescent="0.25">
      <c r="A34" s="35"/>
      <c r="B34" s="39"/>
      <c r="C34" s="37"/>
      <c r="D34" s="37"/>
      <c r="E34" s="35"/>
      <c r="F34" s="41" t="s">
        <v>50</v>
      </c>
      <c r="G34" s="42">
        <f>SUM(G28:G33)</f>
        <v>0</v>
      </c>
    </row>
    <row r="35" spans="1:7" s="1" customFormat="1" ht="28.5" customHeight="1" x14ac:dyDescent="0.25">
      <c r="A35" s="35"/>
      <c r="B35" s="39"/>
      <c r="C35" s="37"/>
      <c r="D35" s="37"/>
      <c r="E35" s="35"/>
      <c r="F35" s="41" t="s">
        <v>51</v>
      </c>
      <c r="G35" s="45"/>
    </row>
    <row r="36" spans="1:7" s="1" customFormat="1" ht="28.5" customHeight="1" thickBot="1" x14ac:dyDescent="0.3">
      <c r="A36" s="35"/>
      <c r="B36" s="39"/>
      <c r="C36" s="37"/>
      <c r="D36" s="37"/>
      <c r="E36" s="35"/>
      <c r="F36" s="41" t="s">
        <v>53</v>
      </c>
      <c r="G36" s="40">
        <f>(G34*G35)</f>
        <v>0</v>
      </c>
    </row>
    <row r="37" spans="1:7" s="1" customFormat="1" ht="28.5" customHeight="1" thickBot="1" x14ac:dyDescent="0.3">
      <c r="A37" s="35"/>
      <c r="B37" s="39"/>
      <c r="C37" s="37"/>
      <c r="D37" s="37"/>
      <c r="E37" s="35"/>
      <c r="F37" s="41" t="s">
        <v>52</v>
      </c>
      <c r="G37" s="43">
        <f>G34+G36</f>
        <v>0</v>
      </c>
    </row>
    <row r="38" spans="1:7" s="1" customFormat="1" x14ac:dyDescent="0.25">
      <c r="A38" s="35"/>
      <c r="B38" s="39"/>
      <c r="C38" s="37"/>
      <c r="D38" s="37"/>
      <c r="E38" s="35"/>
      <c r="F38" s="33"/>
      <c r="G38" s="33"/>
    </row>
    <row r="39" spans="1:7" s="1" customFormat="1" ht="24" customHeight="1" x14ac:dyDescent="0.25">
      <c r="A39" s="52" t="s">
        <v>29</v>
      </c>
      <c r="B39" s="52"/>
      <c r="C39" s="52"/>
      <c r="D39" s="52"/>
      <c r="E39" s="52"/>
      <c r="F39" s="52"/>
      <c r="G39" s="52"/>
    </row>
    <row r="40" spans="1:7" s="1" customFormat="1" ht="28.5" x14ac:dyDescent="0.25">
      <c r="A40" s="46" t="s">
        <v>0</v>
      </c>
      <c r="B40" s="46" t="s">
        <v>1</v>
      </c>
      <c r="C40" s="54" t="s">
        <v>2</v>
      </c>
      <c r="D40" s="54"/>
      <c r="E40" s="49" t="s">
        <v>3</v>
      </c>
      <c r="F40" s="51" t="s">
        <v>47</v>
      </c>
      <c r="G40" s="51" t="s">
        <v>48</v>
      </c>
    </row>
    <row r="41" spans="1:7" s="1" customFormat="1" ht="124.5" customHeight="1" x14ac:dyDescent="0.25">
      <c r="A41" s="2" t="s">
        <v>8</v>
      </c>
      <c r="B41" s="10"/>
      <c r="C41" s="21" t="s">
        <v>39</v>
      </c>
      <c r="D41" s="21"/>
      <c r="E41" s="2">
        <v>2</v>
      </c>
      <c r="F41" s="50"/>
      <c r="G41" s="50">
        <f>E41*F41</f>
        <v>0</v>
      </c>
    </row>
    <row r="42" spans="1:7" s="1" customFormat="1" ht="113.25" customHeight="1" x14ac:dyDescent="0.25">
      <c r="A42" s="2" t="s">
        <v>9</v>
      </c>
      <c r="B42" s="10"/>
      <c r="C42" s="23" t="s">
        <v>37</v>
      </c>
      <c r="D42" s="55"/>
      <c r="E42" s="2">
        <v>2</v>
      </c>
      <c r="F42" s="50"/>
      <c r="G42" s="50">
        <f t="shared" ref="G42:G47" si="3">E42*F42</f>
        <v>0</v>
      </c>
    </row>
    <row r="43" spans="1:7" s="1" customFormat="1" ht="125.25" customHeight="1" x14ac:dyDescent="0.25">
      <c r="A43" s="2" t="s">
        <v>10</v>
      </c>
      <c r="B43" s="10"/>
      <c r="C43" s="21" t="s">
        <v>35</v>
      </c>
      <c r="D43" s="21"/>
      <c r="E43" s="2">
        <v>4</v>
      </c>
      <c r="F43" s="50"/>
      <c r="G43" s="50">
        <f t="shared" si="3"/>
        <v>0</v>
      </c>
    </row>
    <row r="44" spans="1:7" s="1" customFormat="1" ht="84.75" customHeight="1" x14ac:dyDescent="0.25">
      <c r="A44" s="2" t="s">
        <v>11</v>
      </c>
      <c r="B44" s="10"/>
      <c r="C44" s="21" t="s">
        <v>36</v>
      </c>
      <c r="D44" s="21"/>
      <c r="E44" s="2">
        <v>4</v>
      </c>
      <c r="F44" s="58"/>
      <c r="G44" s="50">
        <f t="shared" si="3"/>
        <v>0</v>
      </c>
    </row>
    <row r="45" spans="1:7" s="1" customFormat="1" ht="96" customHeight="1" x14ac:dyDescent="0.25">
      <c r="A45" s="2" t="s">
        <v>12</v>
      </c>
      <c r="B45" s="10"/>
      <c r="C45" s="21" t="s">
        <v>23</v>
      </c>
      <c r="D45" s="21"/>
      <c r="E45" s="2">
        <v>8</v>
      </c>
      <c r="F45" s="58"/>
      <c r="G45" s="50">
        <f t="shared" si="3"/>
        <v>0</v>
      </c>
    </row>
    <row r="46" spans="1:7" ht="132.6" customHeight="1" x14ac:dyDescent="0.2">
      <c r="A46" s="2" t="s">
        <v>13</v>
      </c>
      <c r="B46" s="2"/>
      <c r="C46" s="56" t="s">
        <v>40</v>
      </c>
      <c r="D46" s="56"/>
      <c r="E46" s="2">
        <v>3</v>
      </c>
      <c r="F46" s="58"/>
      <c r="G46" s="50">
        <f t="shared" si="3"/>
        <v>0</v>
      </c>
    </row>
    <row r="47" spans="1:7" ht="126.95" customHeight="1" x14ac:dyDescent="0.2">
      <c r="A47" s="10">
        <v>7</v>
      </c>
      <c r="B47" s="10"/>
      <c r="C47" s="23" t="s">
        <v>34</v>
      </c>
      <c r="D47" s="23"/>
      <c r="E47" s="2">
        <v>6</v>
      </c>
      <c r="F47" s="57"/>
      <c r="G47" s="50">
        <f t="shared" si="3"/>
        <v>0</v>
      </c>
    </row>
    <row r="48" spans="1:7" ht="27.75" customHeight="1" x14ac:dyDescent="0.2">
      <c r="F48" s="41" t="s">
        <v>50</v>
      </c>
      <c r="G48" s="42">
        <f>SUM(G41:G47)</f>
        <v>0</v>
      </c>
    </row>
    <row r="49" spans="1:7" ht="27.75" customHeight="1" x14ac:dyDescent="0.2">
      <c r="F49" s="41" t="s">
        <v>51</v>
      </c>
      <c r="G49" s="45"/>
    </row>
    <row r="50" spans="1:7" ht="27.75" customHeight="1" thickBot="1" x14ac:dyDescent="0.25">
      <c r="F50" s="41" t="s">
        <v>53</v>
      </c>
      <c r="G50" s="40">
        <f>(G48*G49)</f>
        <v>0</v>
      </c>
    </row>
    <row r="51" spans="1:7" ht="27.75" customHeight="1" thickBot="1" x14ac:dyDescent="0.25">
      <c r="F51" s="41" t="s">
        <v>52</v>
      </c>
      <c r="G51" s="43">
        <f>G48+G50</f>
        <v>0</v>
      </c>
    </row>
    <row r="53" spans="1:7" ht="30" customHeight="1" x14ac:dyDescent="0.2">
      <c r="A53" s="34" t="s">
        <v>5</v>
      </c>
      <c r="B53" s="34"/>
      <c r="C53" s="34"/>
      <c r="D53" s="34"/>
      <c r="E53" s="34"/>
      <c r="F53" s="34"/>
      <c r="G53" s="34"/>
    </row>
    <row r="54" spans="1:7" ht="28.5" x14ac:dyDescent="0.2">
      <c r="A54" s="46" t="s">
        <v>0</v>
      </c>
      <c r="B54" s="46" t="s">
        <v>1</v>
      </c>
      <c r="C54" s="54" t="s">
        <v>2</v>
      </c>
      <c r="D54" s="54"/>
      <c r="E54" s="49" t="s">
        <v>3</v>
      </c>
      <c r="F54" s="51" t="s">
        <v>47</v>
      </c>
      <c r="G54" s="51" t="s">
        <v>48</v>
      </c>
    </row>
    <row r="55" spans="1:7" ht="117.6" customHeight="1" x14ac:dyDescent="0.2">
      <c r="A55" s="10">
        <v>1</v>
      </c>
      <c r="B55" s="10"/>
      <c r="C55" s="21" t="s">
        <v>24</v>
      </c>
      <c r="D55" s="22"/>
      <c r="E55" s="2">
        <v>1</v>
      </c>
      <c r="F55" s="38"/>
      <c r="G55" s="38">
        <f>E55*F55</f>
        <v>0</v>
      </c>
    </row>
    <row r="56" spans="1:7" ht="126.95" customHeight="1" x14ac:dyDescent="0.2">
      <c r="A56" s="10">
        <v>2</v>
      </c>
      <c r="B56" s="10"/>
      <c r="C56" s="23" t="s">
        <v>34</v>
      </c>
      <c r="D56" s="23"/>
      <c r="E56" s="2">
        <v>1</v>
      </c>
      <c r="F56" s="38"/>
      <c r="G56" s="38">
        <f>E56*F56</f>
        <v>0</v>
      </c>
    </row>
    <row r="57" spans="1:7" ht="25.5" customHeight="1" x14ac:dyDescent="0.2">
      <c r="F57" s="41" t="s">
        <v>50</v>
      </c>
      <c r="G57" s="42">
        <f>SUM(G55:G56)</f>
        <v>0</v>
      </c>
    </row>
    <row r="58" spans="1:7" ht="25.5" customHeight="1" x14ac:dyDescent="0.2">
      <c r="F58" s="41" t="s">
        <v>51</v>
      </c>
      <c r="G58" s="45"/>
    </row>
    <row r="59" spans="1:7" ht="25.5" customHeight="1" thickBot="1" x14ac:dyDescent="0.25">
      <c r="F59" s="41" t="s">
        <v>53</v>
      </c>
      <c r="G59" s="40">
        <f>(G57*G58)</f>
        <v>0</v>
      </c>
    </row>
    <row r="60" spans="1:7" ht="25.5" customHeight="1" thickBot="1" x14ac:dyDescent="0.25">
      <c r="F60" s="41" t="s">
        <v>52</v>
      </c>
      <c r="G60" s="43">
        <f>G57+G59</f>
        <v>0</v>
      </c>
    </row>
    <row r="62" spans="1:7" ht="27.75" customHeight="1" x14ac:dyDescent="0.2">
      <c r="A62" s="53" t="s">
        <v>6</v>
      </c>
      <c r="B62" s="53"/>
      <c r="C62" s="53"/>
      <c r="D62" s="53"/>
      <c r="E62" s="53"/>
      <c r="F62" s="53"/>
      <c r="G62" s="53"/>
    </row>
    <row r="63" spans="1:7" ht="28.5" x14ac:dyDescent="0.2">
      <c r="A63" s="46" t="s">
        <v>0</v>
      </c>
      <c r="B63" s="46" t="s">
        <v>1</v>
      </c>
      <c r="C63" s="54" t="s">
        <v>2</v>
      </c>
      <c r="D63" s="54"/>
      <c r="E63" s="49" t="s">
        <v>3</v>
      </c>
      <c r="F63" s="51" t="s">
        <v>47</v>
      </c>
      <c r="G63" s="51" t="s">
        <v>48</v>
      </c>
    </row>
    <row r="64" spans="1:7" ht="98.25" customHeight="1" x14ac:dyDescent="0.2">
      <c r="A64" s="10">
        <v>1</v>
      </c>
      <c r="B64" s="10"/>
      <c r="C64" s="21" t="s">
        <v>24</v>
      </c>
      <c r="D64" s="21"/>
      <c r="E64" s="2">
        <v>5</v>
      </c>
      <c r="F64" s="38"/>
      <c r="G64" s="38">
        <f>E64*F64</f>
        <v>0</v>
      </c>
    </row>
    <row r="65" spans="1:7" ht="99" customHeight="1" x14ac:dyDescent="0.2">
      <c r="A65" s="10">
        <v>2</v>
      </c>
      <c r="B65" s="10"/>
      <c r="C65" s="23" t="s">
        <v>34</v>
      </c>
      <c r="D65" s="23"/>
      <c r="E65" s="2">
        <v>5</v>
      </c>
      <c r="F65" s="38"/>
      <c r="G65" s="38">
        <f t="shared" ref="G65:G69" si="4">E65*F65</f>
        <v>0</v>
      </c>
    </row>
    <row r="66" spans="1:7" ht="117" customHeight="1" x14ac:dyDescent="0.2">
      <c r="A66" s="10">
        <v>3</v>
      </c>
      <c r="B66" s="10"/>
      <c r="C66" s="21" t="s">
        <v>38</v>
      </c>
      <c r="D66" s="21"/>
      <c r="E66" s="2">
        <v>2</v>
      </c>
      <c r="F66" s="38"/>
      <c r="G66" s="38"/>
    </row>
    <row r="67" spans="1:7" ht="132" customHeight="1" x14ac:dyDescent="0.2">
      <c r="A67" s="10">
        <v>4</v>
      </c>
      <c r="B67" s="10"/>
      <c r="C67" s="21" t="s">
        <v>35</v>
      </c>
      <c r="D67" s="21"/>
      <c r="E67" s="2">
        <v>2</v>
      </c>
      <c r="F67" s="38"/>
      <c r="G67" s="38">
        <f t="shared" si="4"/>
        <v>0</v>
      </c>
    </row>
    <row r="68" spans="1:7" ht="89.25" customHeight="1" x14ac:dyDescent="0.2">
      <c r="A68" s="10">
        <v>5</v>
      </c>
      <c r="B68" s="10"/>
      <c r="C68" s="21" t="s">
        <v>36</v>
      </c>
      <c r="D68" s="21"/>
      <c r="E68" s="2">
        <v>2</v>
      </c>
      <c r="F68" s="38"/>
      <c r="G68" s="38">
        <f t="shared" si="4"/>
        <v>0</v>
      </c>
    </row>
    <row r="69" spans="1:7" ht="121.5" customHeight="1" x14ac:dyDescent="0.2">
      <c r="A69" s="10">
        <v>6</v>
      </c>
      <c r="B69" s="10"/>
      <c r="C69" s="23" t="s">
        <v>37</v>
      </c>
      <c r="D69" s="55"/>
      <c r="E69" s="2">
        <v>1</v>
      </c>
      <c r="F69" s="38"/>
      <c r="G69" s="38">
        <f t="shared" si="4"/>
        <v>0</v>
      </c>
    </row>
    <row r="70" spans="1:7" ht="31.5" customHeight="1" x14ac:dyDescent="0.2">
      <c r="F70" s="41" t="s">
        <v>50</v>
      </c>
      <c r="G70" s="42">
        <f>SUM(G64:G69)</f>
        <v>0</v>
      </c>
    </row>
    <row r="71" spans="1:7" ht="31.5" customHeight="1" x14ac:dyDescent="0.2">
      <c r="F71" s="41" t="s">
        <v>51</v>
      </c>
      <c r="G71" s="45"/>
    </row>
    <row r="72" spans="1:7" ht="31.5" customHeight="1" thickBot="1" x14ac:dyDescent="0.25">
      <c r="F72" s="41" t="s">
        <v>53</v>
      </c>
      <c r="G72" s="40">
        <f>(G70*G71)</f>
        <v>0</v>
      </c>
    </row>
    <row r="73" spans="1:7" ht="31.5" customHeight="1" thickBot="1" x14ac:dyDescent="0.25">
      <c r="F73" s="41" t="s">
        <v>52</v>
      </c>
      <c r="G73" s="43">
        <f>G70+G72</f>
        <v>0</v>
      </c>
    </row>
    <row r="75" spans="1:7" ht="23.25" customHeight="1" x14ac:dyDescent="0.2">
      <c r="A75" s="53" t="s">
        <v>7</v>
      </c>
      <c r="B75" s="53"/>
      <c r="C75" s="53"/>
      <c r="D75" s="53"/>
      <c r="E75" s="53"/>
      <c r="F75" s="53"/>
      <c r="G75" s="53"/>
    </row>
    <row r="76" spans="1:7" ht="29.25" customHeight="1" x14ac:dyDescent="0.2">
      <c r="A76" s="46" t="s">
        <v>0</v>
      </c>
      <c r="B76" s="46" t="s">
        <v>1</v>
      </c>
      <c r="C76" s="54" t="s">
        <v>2</v>
      </c>
      <c r="D76" s="54"/>
      <c r="E76" s="49" t="s">
        <v>3</v>
      </c>
      <c r="F76" s="51" t="s">
        <v>47</v>
      </c>
      <c r="G76" s="51" t="s">
        <v>48</v>
      </c>
    </row>
    <row r="77" spans="1:7" ht="140.44999999999999" customHeight="1" x14ac:dyDescent="0.2">
      <c r="A77" s="10">
        <v>1</v>
      </c>
      <c r="B77" s="15"/>
      <c r="C77" s="23" t="s">
        <v>19</v>
      </c>
      <c r="D77" s="55"/>
      <c r="E77" s="14">
        <v>1</v>
      </c>
      <c r="F77" s="38"/>
      <c r="G77" s="38">
        <f t="shared" ref="G77:G80" si="5">E77*F77</f>
        <v>0</v>
      </c>
    </row>
    <row r="78" spans="1:7" ht="109.5" customHeight="1" x14ac:dyDescent="0.2">
      <c r="A78" s="10">
        <v>2</v>
      </c>
      <c r="B78" s="15"/>
      <c r="C78" s="23" t="s">
        <v>41</v>
      </c>
      <c r="D78" s="23"/>
      <c r="E78" s="14">
        <v>1</v>
      </c>
      <c r="F78" s="38"/>
      <c r="G78" s="38">
        <f t="shared" si="5"/>
        <v>0</v>
      </c>
    </row>
    <row r="79" spans="1:7" ht="101.45" customHeight="1" x14ac:dyDescent="0.2">
      <c r="A79" s="10">
        <v>3</v>
      </c>
      <c r="B79" s="15"/>
      <c r="C79" s="23" t="s">
        <v>25</v>
      </c>
      <c r="D79" s="23"/>
      <c r="E79" s="14">
        <v>1</v>
      </c>
      <c r="F79" s="38"/>
      <c r="G79" s="38">
        <f t="shared" si="5"/>
        <v>0</v>
      </c>
    </row>
    <row r="80" spans="1:7" ht="113.25" customHeight="1" x14ac:dyDescent="0.2">
      <c r="A80" s="10">
        <v>4</v>
      </c>
      <c r="B80" s="15"/>
      <c r="C80" s="23" t="s">
        <v>20</v>
      </c>
      <c r="D80" s="23"/>
      <c r="E80" s="14">
        <v>2</v>
      </c>
      <c r="F80" s="38"/>
      <c r="G80" s="38">
        <f t="shared" si="5"/>
        <v>0</v>
      </c>
    </row>
    <row r="81" spans="1:7" ht="34.5" customHeight="1" x14ac:dyDescent="0.2">
      <c r="F81" s="41" t="s">
        <v>50</v>
      </c>
      <c r="G81" s="42">
        <f>SUM(G77:G80)</f>
        <v>0</v>
      </c>
    </row>
    <row r="82" spans="1:7" ht="34.5" customHeight="1" x14ac:dyDescent="0.2">
      <c r="F82" s="41" t="s">
        <v>51</v>
      </c>
      <c r="G82" s="45"/>
    </row>
    <row r="83" spans="1:7" ht="34.5" customHeight="1" thickBot="1" x14ac:dyDescent="0.25">
      <c r="F83" s="41" t="s">
        <v>53</v>
      </c>
      <c r="G83" s="40">
        <f>(G81*G82)</f>
        <v>0</v>
      </c>
    </row>
    <row r="84" spans="1:7" ht="34.5" customHeight="1" thickBot="1" x14ac:dyDescent="0.25">
      <c r="F84" s="41" t="s">
        <v>52</v>
      </c>
      <c r="G84" s="43">
        <f>G81+G83</f>
        <v>0</v>
      </c>
    </row>
    <row r="86" spans="1:7" ht="15" customHeight="1" x14ac:dyDescent="0.2">
      <c r="A86" s="30" t="s">
        <v>21</v>
      </c>
      <c r="B86" s="30"/>
      <c r="C86" s="30"/>
      <c r="D86" s="30"/>
      <c r="E86" s="30"/>
      <c r="F86" s="30"/>
      <c r="G86" s="30"/>
    </row>
    <row r="87" spans="1:7" ht="28.5" x14ac:dyDescent="0.2">
      <c r="A87" s="46" t="s">
        <v>0</v>
      </c>
      <c r="B87" s="46" t="s">
        <v>1</v>
      </c>
      <c r="C87" s="54" t="s">
        <v>2</v>
      </c>
      <c r="D87" s="54"/>
      <c r="E87" s="49" t="s">
        <v>3</v>
      </c>
      <c r="F87" s="51" t="s">
        <v>47</v>
      </c>
      <c r="G87" s="51" t="s">
        <v>48</v>
      </c>
    </row>
    <row r="88" spans="1:7" ht="135" customHeight="1" x14ac:dyDescent="0.2">
      <c r="A88" s="10">
        <v>1</v>
      </c>
      <c r="B88" s="10"/>
      <c r="C88" s="23" t="s">
        <v>26</v>
      </c>
      <c r="D88" s="23"/>
      <c r="E88" s="2">
        <v>3</v>
      </c>
      <c r="F88" s="38"/>
      <c r="G88" s="38">
        <f>E88*F88</f>
        <v>0</v>
      </c>
    </row>
    <row r="89" spans="1:7" ht="132.6" customHeight="1" x14ac:dyDescent="0.2">
      <c r="A89" s="10">
        <v>2</v>
      </c>
      <c r="B89" s="10"/>
      <c r="C89" s="23" t="s">
        <v>40</v>
      </c>
      <c r="D89" s="23"/>
      <c r="E89" s="2">
        <v>3</v>
      </c>
      <c r="F89" s="38"/>
      <c r="G89" s="38">
        <f t="shared" ref="G89:G98" si="6">E89*F89</f>
        <v>0</v>
      </c>
    </row>
    <row r="90" spans="1:7" ht="117" customHeight="1" x14ac:dyDescent="0.2">
      <c r="A90" s="10">
        <v>3</v>
      </c>
      <c r="B90" s="10"/>
      <c r="C90" s="23" t="s">
        <v>42</v>
      </c>
      <c r="D90" s="23"/>
      <c r="E90" s="14">
        <v>3</v>
      </c>
      <c r="F90" s="38"/>
      <c r="G90" s="38">
        <f t="shared" si="6"/>
        <v>0</v>
      </c>
    </row>
    <row r="91" spans="1:7" ht="86.45" customHeight="1" x14ac:dyDescent="0.2">
      <c r="A91" s="10">
        <v>4</v>
      </c>
      <c r="B91" s="10"/>
      <c r="C91" s="23" t="s">
        <v>27</v>
      </c>
      <c r="D91" s="23"/>
      <c r="E91" s="2">
        <v>3</v>
      </c>
      <c r="F91" s="38"/>
      <c r="G91" s="38">
        <f t="shared" si="6"/>
        <v>0</v>
      </c>
    </row>
    <row r="92" spans="1:7" ht="162.94999999999999" customHeight="1" x14ac:dyDescent="0.2">
      <c r="A92" s="10">
        <v>5</v>
      </c>
      <c r="B92" s="10"/>
      <c r="C92" s="23" t="s">
        <v>43</v>
      </c>
      <c r="D92" s="23"/>
      <c r="E92" s="2">
        <v>5</v>
      </c>
      <c r="F92" s="38"/>
      <c r="G92" s="38">
        <f t="shared" si="6"/>
        <v>0</v>
      </c>
    </row>
    <row r="93" spans="1:7" ht="195" customHeight="1" x14ac:dyDescent="0.2">
      <c r="A93" s="10">
        <v>6</v>
      </c>
      <c r="B93" s="10"/>
      <c r="C93" s="23" t="s">
        <v>44</v>
      </c>
      <c r="D93" s="23"/>
      <c r="E93" s="2">
        <v>1</v>
      </c>
      <c r="F93" s="38"/>
      <c r="G93" s="38">
        <f t="shared" si="6"/>
        <v>0</v>
      </c>
    </row>
    <row r="94" spans="1:7" ht="126.6" customHeight="1" x14ac:dyDescent="0.2">
      <c r="A94" s="10">
        <v>7</v>
      </c>
      <c r="B94" s="10"/>
      <c r="C94" s="23" t="s">
        <v>45</v>
      </c>
      <c r="D94" s="23"/>
      <c r="E94" s="2">
        <v>1</v>
      </c>
      <c r="F94" s="38"/>
      <c r="G94" s="38">
        <f t="shared" si="6"/>
        <v>0</v>
      </c>
    </row>
    <row r="95" spans="1:7" ht="87" customHeight="1" x14ac:dyDescent="0.2">
      <c r="A95" s="10">
        <v>8</v>
      </c>
      <c r="B95" s="10"/>
      <c r="C95" s="23" t="s">
        <v>28</v>
      </c>
      <c r="D95" s="23"/>
      <c r="E95" s="2">
        <v>1</v>
      </c>
      <c r="F95" s="38"/>
      <c r="G95" s="38">
        <f t="shared" si="6"/>
        <v>0</v>
      </c>
    </row>
    <row r="96" spans="1:7" ht="120.95" customHeight="1" x14ac:dyDescent="0.2">
      <c r="A96" s="10">
        <v>9</v>
      </c>
      <c r="B96" s="10"/>
      <c r="C96" s="23" t="s">
        <v>20</v>
      </c>
      <c r="D96" s="23"/>
      <c r="E96" s="2">
        <v>2</v>
      </c>
      <c r="F96" s="38"/>
      <c r="G96" s="38">
        <f t="shared" si="6"/>
        <v>0</v>
      </c>
    </row>
    <row r="97" spans="1:7" ht="133.5" customHeight="1" x14ac:dyDescent="0.2">
      <c r="A97" s="10">
        <v>10</v>
      </c>
      <c r="B97" s="10"/>
      <c r="C97" s="21" t="s">
        <v>38</v>
      </c>
      <c r="D97" s="21"/>
      <c r="E97" s="2">
        <v>2</v>
      </c>
      <c r="F97" s="38"/>
      <c r="G97" s="38">
        <f t="shared" si="6"/>
        <v>0</v>
      </c>
    </row>
    <row r="98" spans="1:7" ht="124.5" customHeight="1" x14ac:dyDescent="0.2">
      <c r="A98" s="10">
        <v>11</v>
      </c>
      <c r="B98" s="10"/>
      <c r="C98" s="21" t="s">
        <v>46</v>
      </c>
      <c r="D98" s="21"/>
      <c r="E98" s="4">
        <v>1</v>
      </c>
      <c r="F98" s="38"/>
      <c r="G98" s="38">
        <f t="shared" si="6"/>
        <v>0</v>
      </c>
    </row>
    <row r="99" spans="1:7" ht="31.5" customHeight="1" x14ac:dyDescent="0.2">
      <c r="F99" s="41" t="s">
        <v>50</v>
      </c>
      <c r="G99" s="42">
        <f>SUM(G88:G98)</f>
        <v>0</v>
      </c>
    </row>
    <row r="100" spans="1:7" ht="31.5" customHeight="1" x14ac:dyDescent="0.2">
      <c r="F100" s="41" t="s">
        <v>51</v>
      </c>
      <c r="G100" s="45">
        <v>0.1</v>
      </c>
    </row>
    <row r="101" spans="1:7" ht="31.5" customHeight="1" thickBot="1" x14ac:dyDescent="0.25">
      <c r="F101" s="41" t="s">
        <v>53</v>
      </c>
      <c r="G101" s="40">
        <f>(G99*G100)</f>
        <v>0</v>
      </c>
    </row>
    <row r="102" spans="1:7" ht="31.5" customHeight="1" thickBot="1" x14ac:dyDescent="0.25">
      <c r="D102" s="16"/>
      <c r="E102" s="17"/>
      <c r="F102" s="41" t="s">
        <v>52</v>
      </c>
      <c r="G102" s="43">
        <f>G99+G101</f>
        <v>0</v>
      </c>
    </row>
    <row r="105" spans="1:7" x14ac:dyDescent="0.2">
      <c r="D105" s="16"/>
      <c r="E105" s="17"/>
    </row>
    <row r="113" spans="4:5" x14ac:dyDescent="0.2">
      <c r="D113" s="18"/>
      <c r="E113" s="19"/>
    </row>
  </sheetData>
  <mergeCells count="63">
    <mergeCell ref="A86:G86"/>
    <mergeCell ref="A26:G26"/>
    <mergeCell ref="A39:G39"/>
    <mergeCell ref="A53:G53"/>
    <mergeCell ref="A62:G62"/>
    <mergeCell ref="A75:G75"/>
    <mergeCell ref="A1:G1"/>
    <mergeCell ref="C97:D97"/>
    <mergeCell ref="C98:D98"/>
    <mergeCell ref="C92:D92"/>
    <mergeCell ref="C93:D93"/>
    <mergeCell ref="C94:D94"/>
    <mergeCell ref="C96:D96"/>
    <mergeCell ref="C95:D95"/>
    <mergeCell ref="C88:D88"/>
    <mergeCell ref="C89:D89"/>
    <mergeCell ref="C90:D90"/>
    <mergeCell ref="C91:D91"/>
    <mergeCell ref="C69:D69"/>
    <mergeCell ref="C77:D77"/>
    <mergeCell ref="C79:D79"/>
    <mergeCell ref="C80:D80"/>
    <mergeCell ref="C64:D64"/>
    <mergeCell ref="C65:D65"/>
    <mergeCell ref="C66:D66"/>
    <mergeCell ref="C67:D67"/>
    <mergeCell ref="C68:D68"/>
    <mergeCell ref="C76:D76"/>
    <mergeCell ref="C44:D44"/>
    <mergeCell ref="C45:D45"/>
    <mergeCell ref="C46:D46"/>
    <mergeCell ref="C47:D47"/>
    <mergeCell ref="C78:D78"/>
    <mergeCell ref="C2:D2"/>
    <mergeCell ref="C5:D5"/>
    <mergeCell ref="C4:D4"/>
    <mergeCell ref="C3:D3"/>
    <mergeCell ref="C19:D19"/>
    <mergeCell ref="A14:G14"/>
    <mergeCell ref="C20:D20"/>
    <mergeCell ref="C7:D7"/>
    <mergeCell ref="C8:D8"/>
    <mergeCell ref="C6:D6"/>
    <mergeCell ref="C15:D15"/>
    <mergeCell ref="C16:D16"/>
    <mergeCell ref="C17:D17"/>
    <mergeCell ref="C18:D18"/>
    <mergeCell ref="C87:D87"/>
    <mergeCell ref="C27:D27"/>
    <mergeCell ref="C40:D40"/>
    <mergeCell ref="C54:D54"/>
    <mergeCell ref="C63:D63"/>
    <mergeCell ref="C28:D28"/>
    <mergeCell ref="C29:D29"/>
    <mergeCell ref="C30:D30"/>
    <mergeCell ref="C31:D31"/>
    <mergeCell ref="C32:D32"/>
    <mergeCell ref="C33:D33"/>
    <mergeCell ref="C55:D55"/>
    <mergeCell ref="C56:D56"/>
    <mergeCell ref="C41:D41"/>
    <mergeCell ref="C42:D42"/>
    <mergeCell ref="C43:D43"/>
  </mergeCells>
  <phoneticPr fontId="1" type="noConversion"/>
  <pageMargins left="0.7" right="0.7" top="0.75" bottom="0.75" header="0.3" footer="0.3"/>
  <pageSetup paperSize="9" scale="44" orientation="portrait" r:id="rId1"/>
  <rowBreaks count="7" manualBreakCount="7">
    <brk id="12" max="6" man="1"/>
    <brk id="24" max="6" man="1"/>
    <brk id="37" max="6" man="1"/>
    <brk id="51" max="6" man="1"/>
    <brk id="60" max="6" man="1"/>
    <brk id="73" max="6" man="1"/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</vt:lpstr>
      <vt:lpstr>Zestawienie!Obszar_wydruku</vt:lpstr>
    </vt:vector>
  </TitlesOfParts>
  <Manager>Załacznik nr 1 do FO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nr 1 do FO</dc:title>
  <dc:subject>Załacznik nr 1 do FO</dc:subject>
  <dc:creator>Grzegorz Kurasiewicz</dc:creator>
  <cp:keywords>Załacznik nr 1 do FO</cp:keywords>
  <cp:lastModifiedBy>Grzegorz Kurasiewicz</cp:lastModifiedBy>
  <dcterms:created xsi:type="dcterms:W3CDTF">2024-12-11T11:59:44Z</dcterms:created>
  <dcterms:modified xsi:type="dcterms:W3CDTF">2026-10-14T14:28:19Z</dcterms:modified>
</cp:coreProperties>
</file>