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 filterPrivacy="1"/>
  <xr:revisionPtr revIDLastSave="0" documentId="8_{FBA22F33-B664-4B65-B69B-7E82AB887921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Zasiłki związane z COVID-19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2" l="1"/>
  <c r="M26" i="2"/>
  <c r="M25" i="2" l="1"/>
  <c r="M24" i="2" l="1"/>
  <c r="M23" i="2" l="1"/>
  <c r="M22" i="2" l="1"/>
  <c r="M21" i="2"/>
  <c r="M20" i="2" l="1"/>
  <c r="M19" i="2" l="1"/>
  <c r="M18" i="2" l="1"/>
  <c r="L17" i="2" l="1"/>
  <c r="K17" i="2"/>
  <c r="J17" i="2"/>
  <c r="I17" i="2"/>
  <c r="H17" i="2"/>
  <c r="G17" i="2"/>
  <c r="F17" i="2"/>
  <c r="E17" i="2"/>
  <c r="D17" i="2"/>
  <c r="M17" i="2" s="1"/>
  <c r="C17" i="2"/>
  <c r="B17" i="2"/>
  <c r="M16" i="2"/>
  <c r="M15" i="2" l="1"/>
  <c r="M14" i="2" l="1"/>
  <c r="M13" i="2" l="1"/>
  <c r="L12" i="2" l="1"/>
  <c r="K12" i="2"/>
  <c r="J12" i="2"/>
  <c r="I12" i="2"/>
  <c r="H12" i="2"/>
  <c r="G12" i="2"/>
  <c r="F12" i="2"/>
  <c r="E12" i="2"/>
  <c r="D12" i="2"/>
  <c r="C12" i="2"/>
  <c r="B12" i="2"/>
  <c r="M11" i="2"/>
  <c r="M12" i="2" l="1"/>
  <c r="M10" i="2"/>
  <c r="M9" i="2" l="1"/>
  <c r="M8" i="2" l="1"/>
  <c r="L7" i="2" l="1"/>
  <c r="K7" i="2"/>
  <c r="J7" i="2"/>
  <c r="I7" i="2"/>
  <c r="H7" i="2"/>
  <c r="G7" i="2"/>
  <c r="F7" i="2"/>
  <c r="E7" i="2"/>
  <c r="D7" i="2"/>
  <c r="C7" i="2"/>
  <c r="B7" i="2"/>
  <c r="M6" i="2"/>
  <c r="M5" i="2"/>
  <c r="M4" i="2"/>
  <c r="M7" i="2" l="1"/>
</calcChain>
</file>

<file path=xl/sharedStrings.xml><?xml version="1.0" encoding="utf-8"?>
<sst xmlns="http://schemas.openxmlformats.org/spreadsheetml/2006/main" count="41" uniqueCount="34">
  <si>
    <t>Zasiłki wypłacane przez KRUS w czasie pandemii związanej z COVID-19</t>
  </si>
  <si>
    <t>Okres</t>
  </si>
  <si>
    <t>Zasiłki z tytułu objęcia obowiązkową kwarantanną, nadzorem epidemiologicznym lub hospitalizacją w związku z COVID-19</t>
  </si>
  <si>
    <t>Zasiłki opiekuńcze wypłacone w związku z COVID-19</t>
  </si>
  <si>
    <t>Zasiłki chorobowe wypłacone w związku z COVID-19 (U07)</t>
  </si>
  <si>
    <t>liczba świadczeń</t>
  </si>
  <si>
    <t>liczba osób</t>
  </si>
  <si>
    <t>kwota wypłat w zł</t>
  </si>
  <si>
    <t>liczba dni</t>
  </si>
  <si>
    <t>II kwartał 2020 r.</t>
  </si>
  <si>
    <t>III kwartał 2020 r.</t>
  </si>
  <si>
    <t>IV kwartał 2020 r.</t>
  </si>
  <si>
    <t>2020 r. (II-IV kwartał)</t>
  </si>
  <si>
    <t>Ogółem 
kwota w zł</t>
  </si>
  <si>
    <t>I kwartał 2021 r.</t>
  </si>
  <si>
    <t>II kwartał 2021 r.</t>
  </si>
  <si>
    <t>III kwartał 2021 r.</t>
  </si>
  <si>
    <t>IV kwartał 2021 r.</t>
  </si>
  <si>
    <t>2021 r.</t>
  </si>
  <si>
    <t>I kwartał 2022 r.</t>
  </si>
  <si>
    <t>II kwartał 2022 r.</t>
  </si>
  <si>
    <t>III kwartał 2022 r.</t>
  </si>
  <si>
    <t>2022 r.</t>
  </si>
  <si>
    <t>IV kwartał 2022 r.</t>
  </si>
  <si>
    <t>I kwartał 2023 r.</t>
  </si>
  <si>
    <t>II kwartał 2023 r.</t>
  </si>
  <si>
    <t>III kwartał 2023 r.</t>
  </si>
  <si>
    <t>IV kwartał 2023 r.</t>
  </si>
  <si>
    <t>2023 r.</t>
  </si>
  <si>
    <t>I kwartał 2024 r.</t>
  </si>
  <si>
    <t>II kwartał 2024 r.</t>
  </si>
  <si>
    <t>III kwartał 2024 r.</t>
  </si>
  <si>
    <t>IV kwartał 2024 r.</t>
  </si>
  <si>
    <t>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</si>
</sst>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17" fillId="0" borderId="0" applyFont="0" applyFill="0" applyBorder="0" applyAlignment="0" applyProtection="0"/>
  </cellStyleXfs>
  <cellXfs count="74">
    <xf numFmtId="0" fontId="0" fillId="0" borderId="0" xfId="0"/>
    <xf numFmtId="0" fontId="15" fillId="0" borderId="0" xfId="1" applyFont="1"/>
    <xf numFmtId="0" fontId="17" fillId="0" borderId="0" xfId="1"/>
    <xf numFmtId="0" fontId="15" fillId="0" borderId="0" xfId="1" applyFont="1" applyAlignment="1">
      <alignment vertical="center"/>
    </xf>
    <xf numFmtId="0" fontId="17" fillId="0" borderId="0" xfId="1" applyAlignment="1">
      <alignment vertical="center"/>
    </xf>
    <xf numFmtId="0" fontId="15" fillId="2" borderId="1" xfId="1" applyFont="1" applyFill="1" applyBorder="1" applyAlignment="1">
      <alignment vertical="center"/>
    </xf>
    <xf numFmtId="0" fontId="15" fillId="2" borderId="10" xfId="1" applyFont="1" applyFill="1" applyBorder="1" applyAlignment="1">
      <alignment vertical="center"/>
    </xf>
    <xf numFmtId="0" fontId="16" fillId="2" borderId="7" xfId="1" applyFont="1" applyFill="1" applyBorder="1" applyAlignment="1">
      <alignment vertical="center"/>
    </xf>
    <xf numFmtId="3" fontId="16" fillId="0" borderId="8" xfId="1" applyNumberFormat="1" applyFont="1" applyFill="1" applyBorder="1" applyAlignment="1">
      <alignment vertical="center"/>
    </xf>
    <xf numFmtId="3" fontId="16" fillId="3" borderId="8" xfId="1" applyNumberFormat="1" applyFont="1" applyFill="1" applyBorder="1" applyAlignment="1">
      <alignment vertical="center"/>
    </xf>
    <xf numFmtId="3" fontId="14" fillId="3" borderId="11" xfId="1" applyNumberFormat="1" applyFont="1" applyFill="1" applyBorder="1" applyAlignment="1">
      <alignment horizontal="right" vertical="center"/>
    </xf>
    <xf numFmtId="164" fontId="14" fillId="3" borderId="11" xfId="2" applyNumberFormat="1" applyFont="1" applyFill="1" applyBorder="1" applyAlignment="1">
      <alignment horizontal="right" vertical="center"/>
    </xf>
    <xf numFmtId="164" fontId="16" fillId="3" borderId="8" xfId="2" applyNumberFormat="1" applyFont="1" applyFill="1" applyBorder="1" applyAlignment="1">
      <alignment horizontal="right" vertical="center"/>
    </xf>
    <xf numFmtId="164" fontId="16" fillId="3" borderId="6" xfId="2" applyNumberFormat="1" applyFont="1" applyFill="1" applyBorder="1" applyAlignment="1">
      <alignment horizontal="right" vertical="center"/>
    </xf>
    <xf numFmtId="164" fontId="16" fillId="3" borderId="12" xfId="2" applyNumberFormat="1" applyFont="1" applyFill="1" applyBorder="1" applyAlignment="1">
      <alignment horizontal="right" vertical="center"/>
    </xf>
    <xf numFmtId="164" fontId="16" fillId="3" borderId="9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horizontal="right" vertical="center"/>
    </xf>
    <xf numFmtId="3" fontId="14" fillId="0" borderId="2" xfId="1" applyNumberFormat="1" applyFont="1" applyFill="1" applyBorder="1" applyAlignment="1">
      <alignment horizontal="right" vertical="center"/>
    </xf>
    <xf numFmtId="3" fontId="14" fillId="0" borderId="11" xfId="2" applyNumberFormat="1" applyFont="1" applyFill="1" applyBorder="1" applyAlignment="1">
      <alignment horizontal="right" vertical="center"/>
    </xf>
    <xf numFmtId="3" fontId="14" fillId="0" borderId="11" xfId="1" applyNumberFormat="1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4" fontId="14" fillId="0" borderId="11" xfId="2" applyNumberFormat="1" applyFont="1" applyFill="1" applyBorder="1" applyAlignment="1">
      <alignment horizontal="right" vertical="center"/>
    </xf>
    <xf numFmtId="3" fontId="16" fillId="0" borderId="8" xfId="1" applyNumberFormat="1" applyFont="1" applyFill="1" applyBorder="1" applyAlignment="1">
      <alignment horizontal="right" vertical="center"/>
    </xf>
    <xf numFmtId="4" fontId="16" fillId="0" borderId="8" xfId="2" applyNumberFormat="1" applyFont="1" applyFill="1" applyBorder="1" applyAlignment="1">
      <alignment horizontal="right" vertical="center"/>
    </xf>
    <xf numFmtId="0" fontId="18" fillId="2" borderId="8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/>
    </xf>
    <xf numFmtId="3" fontId="14" fillId="3" borderId="2" xfId="1" applyNumberFormat="1" applyFont="1" applyFill="1" applyBorder="1" applyAlignment="1">
      <alignment horizontal="right" vertical="center"/>
    </xf>
    <xf numFmtId="164" fontId="14" fillId="3" borderId="2" xfId="2" applyNumberFormat="1" applyFont="1" applyFill="1" applyBorder="1" applyAlignment="1">
      <alignment horizontal="right" vertical="center"/>
    </xf>
    <xf numFmtId="0" fontId="12" fillId="2" borderId="10" xfId="1" applyFont="1" applyFill="1" applyBorder="1" applyAlignment="1">
      <alignment vertical="center"/>
    </xf>
    <xf numFmtId="0" fontId="10" fillId="2" borderId="10" xfId="1" applyFont="1" applyFill="1" applyBorder="1" applyAlignment="1">
      <alignment vertical="center"/>
    </xf>
    <xf numFmtId="0" fontId="11" fillId="2" borderId="13" xfId="1" applyFont="1" applyFill="1" applyBorder="1" applyAlignment="1">
      <alignment vertical="center"/>
    </xf>
    <xf numFmtId="3" fontId="14" fillId="0" borderId="14" xfId="1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right" vertical="center"/>
    </xf>
    <xf numFmtId="3" fontId="14" fillId="3" borderId="14" xfId="1" applyNumberFormat="1" applyFont="1" applyFill="1" applyBorder="1" applyAlignment="1">
      <alignment horizontal="right" vertical="center"/>
    </xf>
    <xf numFmtId="164" fontId="14" fillId="3" borderId="14" xfId="2" applyNumberFormat="1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64" fontId="16" fillId="3" borderId="15" xfId="2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vertical="center"/>
    </xf>
    <xf numFmtId="0" fontId="8" fillId="2" borderId="16" xfId="1" applyFont="1" applyFill="1" applyBorder="1" applyAlignment="1">
      <alignment vertical="center"/>
    </xf>
    <xf numFmtId="3" fontId="14" fillId="0" borderId="17" xfId="1" applyNumberFormat="1" applyFont="1" applyFill="1" applyBorder="1" applyAlignment="1">
      <alignment horizontal="right" vertical="center"/>
    </xf>
    <xf numFmtId="4" fontId="14" fillId="0" borderId="17" xfId="2" applyNumberFormat="1" applyFont="1" applyFill="1" applyBorder="1" applyAlignment="1">
      <alignment horizontal="right" vertical="center"/>
    </xf>
    <xf numFmtId="3" fontId="14" fillId="3" borderId="17" xfId="1" applyNumberFormat="1" applyFont="1" applyFill="1" applyBorder="1" applyAlignment="1">
      <alignment horizontal="right" vertical="center"/>
    </xf>
    <xf numFmtId="164" fontId="14" fillId="3" borderId="17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64" fontId="16" fillId="3" borderId="18" xfId="2" applyNumberFormat="1" applyFont="1" applyFill="1" applyBorder="1" applyAlignment="1">
      <alignment horizontal="right" vertical="center"/>
    </xf>
    <xf numFmtId="0" fontId="7" fillId="2" borderId="16" xfId="1" applyFont="1" applyFill="1" applyBorder="1" applyAlignment="1">
      <alignment vertical="center"/>
    </xf>
    <xf numFmtId="0" fontId="6" fillId="2" borderId="1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4" fillId="2" borderId="16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2" fillId="2" borderId="1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1" fillId="2" borderId="16" xfId="1" applyFont="1" applyFill="1" applyBorder="1" applyAlignment="1">
      <alignment vertical="center"/>
    </xf>
    <xf numFmtId="0" fontId="1" fillId="2" borderId="10" xfId="1" applyFont="1" applyFill="1" applyBorder="1" applyAlignment="1">
      <alignment vertical="center"/>
    </xf>
    <xf numFmtId="0" fontId="1" fillId="2" borderId="19" xfId="1" applyFont="1" applyFill="1" applyBorder="1" applyAlignment="1">
      <alignment vertical="center"/>
    </xf>
    <xf numFmtId="3" fontId="14" fillId="0" borderId="20" xfId="1" applyNumberFormat="1" applyFont="1" applyFill="1" applyBorder="1" applyAlignment="1">
      <alignment horizontal="right" vertical="center"/>
    </xf>
    <xf numFmtId="4" fontId="14" fillId="0" borderId="20" xfId="2" applyNumberFormat="1" applyFont="1" applyFill="1" applyBorder="1" applyAlignment="1">
      <alignment horizontal="right" vertical="center"/>
    </xf>
    <xf numFmtId="164" fontId="16" fillId="3" borderId="21" xfId="2" applyNumberFormat="1" applyFont="1" applyFill="1" applyBorder="1" applyAlignment="1">
      <alignment horizontal="right" vertical="center"/>
    </xf>
    <xf numFmtId="4" fontId="15" fillId="0" borderId="0" xfId="1" applyNumberFormat="1" applyFont="1"/>
    <xf numFmtId="3" fontId="14" fillId="3" borderId="8" xfId="1" applyNumberFormat="1" applyFont="1" applyFill="1" applyBorder="1" applyAlignment="1">
      <alignment horizontal="right" vertical="center"/>
    </xf>
    <xf numFmtId="164" fontId="14" fillId="3" borderId="8" xfId="2" applyNumberFormat="1" applyFont="1" applyFill="1" applyBorder="1" applyAlignment="1">
      <alignment horizontal="right" vertical="center"/>
    </xf>
    <xf numFmtId="3" fontId="14" fillId="0" borderId="8" xfId="2" applyNumberFormat="1" applyFont="1" applyFill="1" applyBorder="1" applyAlignment="1">
      <alignment horizontal="right" vertical="center"/>
    </xf>
    <xf numFmtId="3" fontId="14" fillId="0" borderId="8" xfId="1" applyNumberFormat="1" applyFont="1" applyFill="1" applyBorder="1" applyAlignment="1">
      <alignment horizontal="right" vertical="center"/>
    </xf>
    <xf numFmtId="4" fontId="14" fillId="0" borderId="8" xfId="2" applyNumberFormat="1" applyFont="1" applyFill="1" applyBorder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3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</cellXfs>
  <cellStyles count="3">
    <cellStyle name="Dziesiętny 2" xfId="2" xr:uid="{137DC7CA-138A-4F82-8EE3-F3EE1BE875BD}"/>
    <cellStyle name="Normalny" xfId="0" builtinId="0"/>
    <cellStyle name="Normalny 2" xfId="1" xr:uid="{C2686FF9-E07F-42B0-A4C7-85E752329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820A-7E2A-4561-B8CC-C8AF89B2883D}">
  <dimension ref="A1:O55"/>
  <sheetViews>
    <sheetView tabSelected="1" view="pageBreakPreview" topLeftCell="A4" zoomScaleNormal="100" zoomScaleSheetLayoutView="100" workbookViewId="0">
      <selection activeCell="E23" sqref="E23"/>
    </sheetView>
  </sheetViews>
  <sheetFormatPr defaultColWidth="9.140625" defaultRowHeight="15" x14ac:dyDescent="0.25"/>
  <cols>
    <col min="1" max="1" width="23.42578125" style="2" customWidth="1"/>
    <col min="2" max="2" width="12.85546875" style="2" customWidth="1"/>
    <col min="3" max="3" width="12" style="2" customWidth="1"/>
    <col min="4" max="4" width="16.5703125" style="2" customWidth="1"/>
    <col min="5" max="5" width="12.7109375" style="2" customWidth="1"/>
    <col min="6" max="6" width="12.28515625" style="2" customWidth="1"/>
    <col min="7" max="7" width="11.7109375" style="2" customWidth="1"/>
    <col min="8" max="8" width="16.5703125" style="2" customWidth="1"/>
    <col min="9" max="9" width="12.28515625" style="2" customWidth="1"/>
    <col min="10" max="10" width="12.5703125" style="2" customWidth="1"/>
    <col min="11" max="11" width="11.7109375" style="2" customWidth="1"/>
    <col min="12" max="12" width="16.5703125" style="2" customWidth="1"/>
    <col min="13" max="13" width="16.42578125" style="2" customWidth="1"/>
    <col min="14" max="14" width="20.42578125" style="2" customWidth="1"/>
    <col min="15" max="15" width="20.5703125" style="2" customWidth="1"/>
    <col min="16" max="16" width="14.140625" style="2" customWidth="1"/>
    <col min="17" max="16384" width="9.140625" style="2"/>
  </cols>
  <sheetData>
    <row r="1" spans="1:15" s="4" customFormat="1" ht="31.5" customHeight="1" thickBo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3"/>
      <c r="O1" s="3"/>
    </row>
    <row r="2" spans="1:15" ht="75" customHeight="1" x14ac:dyDescent="0.25">
      <c r="A2" s="65" t="s">
        <v>1</v>
      </c>
      <c r="B2" s="67" t="s">
        <v>2</v>
      </c>
      <c r="C2" s="68"/>
      <c r="D2" s="68"/>
      <c r="E2" s="67" t="s">
        <v>3</v>
      </c>
      <c r="F2" s="68"/>
      <c r="G2" s="68"/>
      <c r="H2" s="68"/>
      <c r="I2" s="69" t="s">
        <v>4</v>
      </c>
      <c r="J2" s="70"/>
      <c r="K2" s="70"/>
      <c r="L2" s="71"/>
      <c r="M2" s="72" t="s">
        <v>13</v>
      </c>
      <c r="N2" s="1"/>
    </row>
    <row r="3" spans="1:15" ht="62.25" customHeight="1" thickBot="1" x14ac:dyDescent="0.3">
      <c r="A3" s="66"/>
      <c r="B3" s="24" t="s">
        <v>5</v>
      </c>
      <c r="C3" s="24" t="s">
        <v>6</v>
      </c>
      <c r="D3" s="24" t="s">
        <v>7</v>
      </c>
      <c r="E3" s="24" t="s">
        <v>8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5</v>
      </c>
      <c r="K3" s="24" t="s">
        <v>6</v>
      </c>
      <c r="L3" s="24" t="s">
        <v>7</v>
      </c>
      <c r="M3" s="73"/>
      <c r="N3" s="1"/>
    </row>
    <row r="4" spans="1:15" ht="21" customHeight="1" x14ac:dyDescent="0.25">
      <c r="A4" s="5" t="s">
        <v>9</v>
      </c>
      <c r="B4" s="19">
        <v>925</v>
      </c>
      <c r="C4" s="19">
        <v>923</v>
      </c>
      <c r="D4" s="21">
        <v>1202500</v>
      </c>
      <c r="E4" s="10">
        <v>1618541</v>
      </c>
      <c r="F4" s="10">
        <v>54418</v>
      </c>
      <c r="G4" s="10">
        <v>35690</v>
      </c>
      <c r="H4" s="11">
        <v>52456920.770000003</v>
      </c>
      <c r="I4" s="16">
        <v>870</v>
      </c>
      <c r="J4" s="16">
        <v>72</v>
      </c>
      <c r="K4" s="17">
        <v>82</v>
      </c>
      <c r="L4" s="20">
        <v>13569</v>
      </c>
      <c r="M4" s="13">
        <f t="shared" ref="M4:M7" si="0">D4+H4+L4</f>
        <v>53672989.770000003</v>
      </c>
      <c r="N4" s="1"/>
    </row>
    <row r="5" spans="1:15" ht="21" customHeight="1" x14ac:dyDescent="0.25">
      <c r="A5" s="6" t="s">
        <v>10</v>
      </c>
      <c r="B5" s="19">
        <v>3825</v>
      </c>
      <c r="C5" s="19">
        <v>3807</v>
      </c>
      <c r="D5" s="21">
        <v>4972500</v>
      </c>
      <c r="E5" s="10">
        <v>3096931</v>
      </c>
      <c r="F5" s="10">
        <v>69520</v>
      </c>
      <c r="G5" s="10">
        <v>44218</v>
      </c>
      <c r="H5" s="11">
        <v>100371843.75</v>
      </c>
      <c r="I5" s="18">
        <v>1120</v>
      </c>
      <c r="J5" s="18">
        <v>157</v>
      </c>
      <c r="K5" s="19">
        <v>144</v>
      </c>
      <c r="L5" s="21">
        <v>17612</v>
      </c>
      <c r="M5" s="14">
        <f t="shared" si="0"/>
        <v>105361955.75</v>
      </c>
      <c r="N5" s="1"/>
    </row>
    <row r="6" spans="1:15" ht="21" customHeight="1" x14ac:dyDescent="0.25">
      <c r="A6" s="6" t="s">
        <v>11</v>
      </c>
      <c r="B6" s="19">
        <v>21228</v>
      </c>
      <c r="C6" s="19">
        <v>20675</v>
      </c>
      <c r="D6" s="21">
        <v>27596400</v>
      </c>
      <c r="E6" s="10">
        <v>807265</v>
      </c>
      <c r="F6" s="10">
        <v>21520</v>
      </c>
      <c r="G6" s="10">
        <v>16621</v>
      </c>
      <c r="H6" s="11">
        <v>26162252.25</v>
      </c>
      <c r="I6" s="18">
        <v>28485</v>
      </c>
      <c r="J6" s="18">
        <v>2795</v>
      </c>
      <c r="K6" s="19">
        <v>2842</v>
      </c>
      <c r="L6" s="21">
        <v>426970</v>
      </c>
      <c r="M6" s="14">
        <f t="shared" si="0"/>
        <v>54185622.25</v>
      </c>
      <c r="N6" s="1"/>
    </row>
    <row r="7" spans="1:15" ht="21" customHeight="1" thickBot="1" x14ac:dyDescent="0.3">
      <c r="A7" s="7" t="s">
        <v>12</v>
      </c>
      <c r="B7" s="22">
        <f>B4+B5+B6</f>
        <v>25978</v>
      </c>
      <c r="C7" s="22">
        <f>C4+C5+C6</f>
        <v>25405</v>
      </c>
      <c r="D7" s="23">
        <f t="shared" ref="D7:L7" si="1">D4+D5+D6</f>
        <v>33771400</v>
      </c>
      <c r="E7" s="9">
        <f t="shared" si="1"/>
        <v>5522737</v>
      </c>
      <c r="F7" s="9">
        <f t="shared" si="1"/>
        <v>145458</v>
      </c>
      <c r="G7" s="9">
        <f t="shared" si="1"/>
        <v>96529</v>
      </c>
      <c r="H7" s="12">
        <f t="shared" si="1"/>
        <v>178991016.77000001</v>
      </c>
      <c r="I7" s="8">
        <f t="shared" si="1"/>
        <v>30475</v>
      </c>
      <c r="J7" s="8">
        <f t="shared" si="1"/>
        <v>3024</v>
      </c>
      <c r="K7" s="8">
        <f t="shared" si="1"/>
        <v>3068</v>
      </c>
      <c r="L7" s="23">
        <f t="shared" si="1"/>
        <v>458151</v>
      </c>
      <c r="M7" s="15">
        <f t="shared" si="0"/>
        <v>213220567.77000001</v>
      </c>
      <c r="N7" s="1"/>
    </row>
    <row r="8" spans="1:15" ht="21" customHeight="1" x14ac:dyDescent="0.25">
      <c r="A8" s="25" t="s">
        <v>14</v>
      </c>
      <c r="B8" s="17">
        <v>19590</v>
      </c>
      <c r="C8" s="17">
        <v>19088</v>
      </c>
      <c r="D8" s="20">
        <v>26209103.289999999</v>
      </c>
      <c r="E8" s="26">
        <v>800033</v>
      </c>
      <c r="F8" s="26">
        <v>23500</v>
      </c>
      <c r="G8" s="26">
        <v>18133</v>
      </c>
      <c r="H8" s="27">
        <v>25943842.690000001</v>
      </c>
      <c r="I8" s="16">
        <v>44144</v>
      </c>
      <c r="J8" s="16">
        <v>4444</v>
      </c>
      <c r="K8" s="17">
        <v>4387</v>
      </c>
      <c r="L8" s="20">
        <v>652132</v>
      </c>
      <c r="M8" s="13">
        <f t="shared" ref="M8" si="2">D8+H8+L8</f>
        <v>52805077.980000004</v>
      </c>
      <c r="N8" s="1"/>
    </row>
    <row r="9" spans="1:15" ht="21" customHeight="1" x14ac:dyDescent="0.25">
      <c r="A9" s="28" t="s">
        <v>15</v>
      </c>
      <c r="B9" s="19">
        <v>27068</v>
      </c>
      <c r="C9" s="19">
        <v>26627</v>
      </c>
      <c r="D9" s="21">
        <v>37650672.090000004</v>
      </c>
      <c r="E9" s="10">
        <v>1180765</v>
      </c>
      <c r="F9" s="10">
        <v>54448</v>
      </c>
      <c r="G9" s="10">
        <v>41598</v>
      </c>
      <c r="H9" s="11">
        <v>39755246.640000001</v>
      </c>
      <c r="I9" s="18">
        <v>98634</v>
      </c>
      <c r="J9" s="18">
        <v>10072</v>
      </c>
      <c r="K9" s="19">
        <v>9995</v>
      </c>
      <c r="L9" s="21">
        <v>1454306</v>
      </c>
      <c r="M9" s="14">
        <f t="shared" ref="M9" si="3">D9+H9+L9</f>
        <v>78860224.730000004</v>
      </c>
      <c r="N9" s="1"/>
    </row>
    <row r="10" spans="1:15" ht="21" customHeight="1" x14ac:dyDescent="0.25">
      <c r="A10" s="30" t="s">
        <v>16</v>
      </c>
      <c r="B10" s="31">
        <v>3599</v>
      </c>
      <c r="C10" s="31">
        <v>3558</v>
      </c>
      <c r="D10" s="32">
        <v>5033900.49</v>
      </c>
      <c r="E10" s="33">
        <v>73794</v>
      </c>
      <c r="F10" s="33">
        <v>2622</v>
      </c>
      <c r="G10" s="33">
        <v>2708</v>
      </c>
      <c r="H10" s="34">
        <v>2486777.39</v>
      </c>
      <c r="I10" s="35">
        <v>12847</v>
      </c>
      <c r="J10" s="35">
        <v>1309</v>
      </c>
      <c r="K10" s="31">
        <v>1335</v>
      </c>
      <c r="L10" s="32">
        <v>187825</v>
      </c>
      <c r="M10" s="36">
        <f t="shared" ref="M10:M14" si="4">D10+H10+L10</f>
        <v>7708502.8800000008</v>
      </c>
      <c r="N10" s="1"/>
    </row>
    <row r="11" spans="1:15" ht="21" customHeight="1" x14ac:dyDescent="0.25">
      <c r="A11" s="29" t="s">
        <v>17</v>
      </c>
      <c r="B11" s="19">
        <v>8199</v>
      </c>
      <c r="C11" s="19">
        <v>8161</v>
      </c>
      <c r="D11" s="21">
        <v>11477099.35</v>
      </c>
      <c r="E11" s="10">
        <v>5183</v>
      </c>
      <c r="F11" s="10">
        <v>173</v>
      </c>
      <c r="G11" s="10">
        <v>220</v>
      </c>
      <c r="H11" s="11">
        <v>175159.76</v>
      </c>
      <c r="I11" s="18">
        <v>40247</v>
      </c>
      <c r="J11" s="18">
        <v>4175</v>
      </c>
      <c r="K11" s="19">
        <v>4159</v>
      </c>
      <c r="L11" s="21">
        <v>595905</v>
      </c>
      <c r="M11" s="14">
        <f t="shared" si="4"/>
        <v>12248164.109999999</v>
      </c>
      <c r="N11" s="1"/>
    </row>
    <row r="12" spans="1:15" ht="21" customHeight="1" thickBot="1" x14ac:dyDescent="0.3">
      <c r="A12" s="7" t="s">
        <v>18</v>
      </c>
      <c r="B12" s="22">
        <f>SUM(B8:B11)</f>
        <v>58456</v>
      </c>
      <c r="C12" s="22">
        <f t="shared" ref="C12:L12" si="5">SUM(C8:C11)</f>
        <v>57434</v>
      </c>
      <c r="D12" s="23">
        <f t="shared" si="5"/>
        <v>80370775.219999999</v>
      </c>
      <c r="E12" s="9">
        <f t="shared" si="5"/>
        <v>2059775</v>
      </c>
      <c r="F12" s="9">
        <f t="shared" si="5"/>
        <v>80743</v>
      </c>
      <c r="G12" s="9">
        <f t="shared" si="5"/>
        <v>62659</v>
      </c>
      <c r="H12" s="12">
        <f t="shared" si="5"/>
        <v>68361026.480000004</v>
      </c>
      <c r="I12" s="8">
        <f t="shared" si="5"/>
        <v>195872</v>
      </c>
      <c r="J12" s="8">
        <f t="shared" si="5"/>
        <v>20000</v>
      </c>
      <c r="K12" s="8">
        <f t="shared" si="5"/>
        <v>19876</v>
      </c>
      <c r="L12" s="23">
        <f t="shared" si="5"/>
        <v>2890168</v>
      </c>
      <c r="M12" s="15">
        <f t="shared" si="4"/>
        <v>151621969.69999999</v>
      </c>
      <c r="N12" s="1"/>
    </row>
    <row r="13" spans="1:15" ht="21" customHeight="1" x14ac:dyDescent="0.25">
      <c r="A13" s="37" t="s">
        <v>19</v>
      </c>
      <c r="B13" s="17">
        <v>29662</v>
      </c>
      <c r="C13" s="17">
        <v>29262</v>
      </c>
      <c r="D13" s="20">
        <v>43529069.669999994</v>
      </c>
      <c r="E13" s="26">
        <v>178939</v>
      </c>
      <c r="F13" s="26">
        <v>9416</v>
      </c>
      <c r="G13" s="26">
        <v>8692</v>
      </c>
      <c r="H13" s="27">
        <v>6052617.5900000008</v>
      </c>
      <c r="I13" s="16">
        <v>163029</v>
      </c>
      <c r="J13" s="16">
        <v>16789</v>
      </c>
      <c r="K13" s="17">
        <v>16451</v>
      </c>
      <c r="L13" s="20">
        <v>4767530</v>
      </c>
      <c r="M13" s="13">
        <f t="shared" si="4"/>
        <v>54349217.259999998</v>
      </c>
      <c r="N13" s="1"/>
    </row>
    <row r="14" spans="1:15" ht="21" customHeight="1" x14ac:dyDescent="0.25">
      <c r="A14" s="38" t="s">
        <v>20</v>
      </c>
      <c r="B14" s="39">
        <v>6663</v>
      </c>
      <c r="C14" s="39">
        <v>6621</v>
      </c>
      <c r="D14" s="40">
        <v>9930089.2599999998</v>
      </c>
      <c r="E14" s="41">
        <v>12309</v>
      </c>
      <c r="F14" s="41">
        <v>639</v>
      </c>
      <c r="G14" s="41">
        <v>665</v>
      </c>
      <c r="H14" s="42">
        <v>419603.27999999997</v>
      </c>
      <c r="I14" s="43">
        <v>38731</v>
      </c>
      <c r="J14" s="43">
        <v>4374</v>
      </c>
      <c r="K14" s="39">
        <v>4377</v>
      </c>
      <c r="L14" s="40">
        <v>1151385</v>
      </c>
      <c r="M14" s="44">
        <f t="shared" si="4"/>
        <v>11501077.539999999</v>
      </c>
      <c r="N14" s="1"/>
    </row>
    <row r="15" spans="1:15" ht="21" customHeight="1" x14ac:dyDescent="0.25">
      <c r="A15" s="45" t="s">
        <v>21</v>
      </c>
      <c r="B15" s="39">
        <v>300</v>
      </c>
      <c r="C15" s="39">
        <v>329</v>
      </c>
      <c r="D15" s="40">
        <v>451605.57</v>
      </c>
      <c r="E15" s="41">
        <v>-78</v>
      </c>
      <c r="F15" s="41">
        <v>14</v>
      </c>
      <c r="G15" s="41">
        <v>23</v>
      </c>
      <c r="H15" s="42">
        <v>-520.82999999999993</v>
      </c>
      <c r="I15" s="43">
        <v>11698</v>
      </c>
      <c r="J15" s="43">
        <v>1153</v>
      </c>
      <c r="K15" s="39">
        <v>1148</v>
      </c>
      <c r="L15" s="40">
        <v>348627</v>
      </c>
      <c r="M15" s="44">
        <f t="shared" ref="M15:M19" si="6">D15+H15+L15</f>
        <v>799711.74</v>
      </c>
      <c r="N15" s="1"/>
    </row>
    <row r="16" spans="1:15" ht="21" customHeight="1" x14ac:dyDescent="0.25">
      <c r="A16" s="46" t="s">
        <v>23</v>
      </c>
      <c r="B16" s="19">
        <v>-9</v>
      </c>
      <c r="C16" s="19">
        <v>16</v>
      </c>
      <c r="D16" s="21">
        <v>-11929.95</v>
      </c>
      <c r="E16" s="10">
        <v>-640</v>
      </c>
      <c r="F16" s="10">
        <v>-21</v>
      </c>
      <c r="G16" s="10">
        <v>-10</v>
      </c>
      <c r="H16" s="11">
        <v>-21379.25</v>
      </c>
      <c r="I16" s="18">
        <v>5658</v>
      </c>
      <c r="J16" s="18">
        <v>541</v>
      </c>
      <c r="K16" s="19">
        <v>542</v>
      </c>
      <c r="L16" s="21">
        <v>169550</v>
      </c>
      <c r="M16" s="14">
        <f t="shared" si="6"/>
        <v>136240.79999999999</v>
      </c>
      <c r="N16" s="1"/>
    </row>
    <row r="17" spans="1:15" ht="21" customHeight="1" thickBot="1" x14ac:dyDescent="0.3">
      <c r="A17" s="7" t="s">
        <v>22</v>
      </c>
      <c r="B17" s="22">
        <f>SUM(B13:B16)</f>
        <v>36616</v>
      </c>
      <c r="C17" s="22">
        <f t="shared" ref="C17:L17" si="7">SUM(C13:C16)</f>
        <v>36228</v>
      </c>
      <c r="D17" s="23">
        <f t="shared" si="7"/>
        <v>53898834.54999999</v>
      </c>
      <c r="E17" s="9">
        <f t="shared" si="7"/>
        <v>190530</v>
      </c>
      <c r="F17" s="9">
        <f t="shared" si="7"/>
        <v>10048</v>
      </c>
      <c r="G17" s="9">
        <f t="shared" si="7"/>
        <v>9370</v>
      </c>
      <c r="H17" s="12">
        <f t="shared" si="7"/>
        <v>6450320.790000001</v>
      </c>
      <c r="I17" s="8">
        <f t="shared" si="7"/>
        <v>219116</v>
      </c>
      <c r="J17" s="8">
        <f t="shared" si="7"/>
        <v>22857</v>
      </c>
      <c r="K17" s="8">
        <f t="shared" si="7"/>
        <v>22518</v>
      </c>
      <c r="L17" s="23">
        <f t="shared" si="7"/>
        <v>6437092</v>
      </c>
      <c r="M17" s="15">
        <f t="shared" si="6"/>
        <v>66786247.339999989</v>
      </c>
      <c r="N17" s="1"/>
    </row>
    <row r="18" spans="1:15" ht="21" customHeight="1" x14ac:dyDescent="0.25">
      <c r="A18" s="47" t="s">
        <v>24</v>
      </c>
      <c r="B18" s="17">
        <v>13</v>
      </c>
      <c r="C18" s="17">
        <v>11</v>
      </c>
      <c r="D18" s="20">
        <v>21005</v>
      </c>
      <c r="E18" s="26">
        <v>213</v>
      </c>
      <c r="F18" s="26">
        <v>1</v>
      </c>
      <c r="G18" s="26">
        <v>1</v>
      </c>
      <c r="H18" s="27">
        <v>7075.83</v>
      </c>
      <c r="I18" s="16">
        <v>3449</v>
      </c>
      <c r="J18" s="16">
        <v>332</v>
      </c>
      <c r="K18" s="17">
        <v>317</v>
      </c>
      <c r="L18" s="20">
        <v>103290</v>
      </c>
      <c r="M18" s="13">
        <f t="shared" si="6"/>
        <v>131370.83000000002</v>
      </c>
      <c r="N18" s="1"/>
    </row>
    <row r="19" spans="1:15" ht="21" customHeight="1" x14ac:dyDescent="0.25">
      <c r="A19" s="48" t="s">
        <v>25</v>
      </c>
      <c r="B19" s="39">
        <v>13</v>
      </c>
      <c r="C19" s="39">
        <v>13</v>
      </c>
      <c r="D19" s="40">
        <v>22205</v>
      </c>
      <c r="E19" s="41">
        <v>0</v>
      </c>
      <c r="F19" s="41">
        <v>0</v>
      </c>
      <c r="G19" s="41">
        <v>0</v>
      </c>
      <c r="H19" s="42">
        <v>0</v>
      </c>
      <c r="I19" s="43">
        <v>2830</v>
      </c>
      <c r="J19" s="43">
        <v>270</v>
      </c>
      <c r="K19" s="39">
        <v>261</v>
      </c>
      <c r="L19" s="40">
        <v>84780</v>
      </c>
      <c r="M19" s="44">
        <f t="shared" si="6"/>
        <v>106985</v>
      </c>
      <c r="N19" s="1"/>
    </row>
    <row r="20" spans="1:15" ht="21" customHeight="1" x14ac:dyDescent="0.25">
      <c r="A20" s="49" t="s">
        <v>26</v>
      </c>
      <c r="B20" s="39">
        <v>2</v>
      </c>
      <c r="C20" s="39">
        <v>1</v>
      </c>
      <c r="D20" s="40">
        <v>2905</v>
      </c>
      <c r="E20" s="41">
        <v>0</v>
      </c>
      <c r="F20" s="41">
        <v>0</v>
      </c>
      <c r="G20" s="41">
        <v>0</v>
      </c>
      <c r="H20" s="42">
        <v>0</v>
      </c>
      <c r="I20" s="43">
        <v>11</v>
      </c>
      <c r="J20" s="43">
        <v>1</v>
      </c>
      <c r="K20" s="39">
        <v>2</v>
      </c>
      <c r="L20" s="40">
        <v>325</v>
      </c>
      <c r="M20" s="44">
        <f t="shared" ref="M20:M23" si="8">D20+H20+L20</f>
        <v>3230</v>
      </c>
      <c r="N20" s="1"/>
    </row>
    <row r="21" spans="1:15" ht="21" customHeight="1" x14ac:dyDescent="0.25">
      <c r="A21" s="50" t="s">
        <v>27</v>
      </c>
      <c r="B21" s="19">
        <v>1</v>
      </c>
      <c r="C21" s="19">
        <v>1</v>
      </c>
      <c r="D21" s="21">
        <v>1800</v>
      </c>
      <c r="E21" s="10">
        <v>0</v>
      </c>
      <c r="F21" s="10">
        <v>0</v>
      </c>
      <c r="G21" s="10">
        <v>0</v>
      </c>
      <c r="H21" s="11">
        <v>0</v>
      </c>
      <c r="I21" s="18">
        <v>0</v>
      </c>
      <c r="J21" s="18">
        <v>0</v>
      </c>
      <c r="K21" s="19">
        <v>0</v>
      </c>
      <c r="L21" s="21">
        <v>0</v>
      </c>
      <c r="M21" s="14">
        <f t="shared" si="8"/>
        <v>1800</v>
      </c>
      <c r="N21" s="1"/>
    </row>
    <row r="22" spans="1:15" ht="21" customHeight="1" thickBot="1" x14ac:dyDescent="0.3">
      <c r="A22" s="7" t="s">
        <v>28</v>
      </c>
      <c r="B22" s="22">
        <v>29</v>
      </c>
      <c r="C22" s="22">
        <v>26</v>
      </c>
      <c r="D22" s="23">
        <v>47915</v>
      </c>
      <c r="E22" s="9">
        <v>213</v>
      </c>
      <c r="F22" s="9">
        <v>1</v>
      </c>
      <c r="G22" s="9">
        <v>1</v>
      </c>
      <c r="H22" s="12">
        <v>7075.83</v>
      </c>
      <c r="I22" s="8">
        <v>6290</v>
      </c>
      <c r="J22" s="8">
        <v>603</v>
      </c>
      <c r="K22" s="8">
        <v>580</v>
      </c>
      <c r="L22" s="23">
        <v>188395</v>
      </c>
      <c r="M22" s="15">
        <f t="shared" si="8"/>
        <v>243385.83000000002</v>
      </c>
      <c r="N22" s="1"/>
    </row>
    <row r="23" spans="1:15" ht="21" customHeight="1" x14ac:dyDescent="0.25">
      <c r="A23" s="51" t="s">
        <v>29</v>
      </c>
      <c r="B23" s="17">
        <v>11</v>
      </c>
      <c r="C23" s="17">
        <v>11</v>
      </c>
      <c r="D23" s="20">
        <v>21405</v>
      </c>
      <c r="E23" s="26">
        <v>0</v>
      </c>
      <c r="F23" s="26">
        <v>0</v>
      </c>
      <c r="G23" s="26">
        <v>0</v>
      </c>
      <c r="H23" s="27">
        <v>0</v>
      </c>
      <c r="I23" s="16">
        <v>0</v>
      </c>
      <c r="J23" s="16">
        <v>0</v>
      </c>
      <c r="K23" s="17">
        <v>0</v>
      </c>
      <c r="L23" s="20">
        <v>0</v>
      </c>
      <c r="M23" s="13">
        <f t="shared" si="8"/>
        <v>21405</v>
      </c>
      <c r="N23" s="1"/>
    </row>
    <row r="24" spans="1:15" ht="21" customHeight="1" x14ac:dyDescent="0.25">
      <c r="A24" s="52" t="s">
        <v>30</v>
      </c>
      <c r="B24" s="39">
        <v>11</v>
      </c>
      <c r="C24" s="39">
        <v>2</v>
      </c>
      <c r="D24" s="40">
        <v>15820</v>
      </c>
      <c r="E24" s="41">
        <v>0</v>
      </c>
      <c r="F24" s="41">
        <v>0</v>
      </c>
      <c r="G24" s="41">
        <v>0</v>
      </c>
      <c r="H24" s="42">
        <v>0</v>
      </c>
      <c r="I24" s="43">
        <v>0</v>
      </c>
      <c r="J24" s="43">
        <v>0</v>
      </c>
      <c r="K24" s="39">
        <v>0</v>
      </c>
      <c r="L24" s="40">
        <v>0</v>
      </c>
      <c r="M24" s="44">
        <f>D24+H24+L24</f>
        <v>15820</v>
      </c>
      <c r="N24" s="1"/>
    </row>
    <row r="25" spans="1:15" ht="19.5" customHeight="1" x14ac:dyDescent="0.25">
      <c r="A25" s="53" t="s">
        <v>31</v>
      </c>
      <c r="B25" s="19">
        <v>7</v>
      </c>
      <c r="C25" s="19">
        <v>7</v>
      </c>
      <c r="D25" s="21">
        <v>15050</v>
      </c>
      <c r="E25" s="10">
        <v>0</v>
      </c>
      <c r="F25" s="10">
        <v>0</v>
      </c>
      <c r="G25" s="10">
        <v>0</v>
      </c>
      <c r="H25" s="11">
        <v>0</v>
      </c>
      <c r="I25" s="18">
        <v>0</v>
      </c>
      <c r="J25" s="18">
        <v>0</v>
      </c>
      <c r="K25" s="19">
        <v>0</v>
      </c>
      <c r="L25" s="21">
        <v>0</v>
      </c>
      <c r="M25" s="14">
        <f>D25+H25+L25</f>
        <v>15050</v>
      </c>
      <c r="N25" s="1"/>
      <c r="O25" s="1"/>
    </row>
    <row r="26" spans="1:15" ht="24.75" customHeight="1" x14ac:dyDescent="0.25">
      <c r="A26" s="54" t="s">
        <v>32</v>
      </c>
      <c r="B26" s="55">
        <v>3</v>
      </c>
      <c r="C26" s="55">
        <v>3</v>
      </c>
      <c r="D26" s="56">
        <v>6450</v>
      </c>
      <c r="E26" s="10">
        <v>0</v>
      </c>
      <c r="F26" s="10">
        <v>0</v>
      </c>
      <c r="G26" s="10">
        <v>0</v>
      </c>
      <c r="H26" s="11">
        <v>0</v>
      </c>
      <c r="I26" s="18">
        <v>0</v>
      </c>
      <c r="J26" s="18">
        <v>0</v>
      </c>
      <c r="K26" s="19">
        <v>0</v>
      </c>
      <c r="L26" s="21">
        <v>0</v>
      </c>
      <c r="M26" s="57">
        <f t="shared" ref="M26:M27" si="9">D26+H26+L26</f>
        <v>6450</v>
      </c>
      <c r="N26" s="1"/>
      <c r="O26" s="1"/>
    </row>
    <row r="27" spans="1:15" ht="15.75" thickBot="1" x14ac:dyDescent="0.3">
      <c r="A27" s="7" t="s">
        <v>33</v>
      </c>
      <c r="B27" s="22">
        <v>32</v>
      </c>
      <c r="C27" s="22">
        <v>23</v>
      </c>
      <c r="D27" s="23">
        <v>58725</v>
      </c>
      <c r="E27" s="59">
        <v>0</v>
      </c>
      <c r="F27" s="59">
        <v>0</v>
      </c>
      <c r="G27" s="59">
        <v>0</v>
      </c>
      <c r="H27" s="60">
        <v>0</v>
      </c>
      <c r="I27" s="61">
        <v>0</v>
      </c>
      <c r="J27" s="61">
        <v>0</v>
      </c>
      <c r="K27" s="62">
        <v>0</v>
      </c>
      <c r="L27" s="63">
        <v>0</v>
      </c>
      <c r="M27" s="15">
        <f t="shared" si="9"/>
        <v>58725</v>
      </c>
      <c r="N27" s="1"/>
      <c r="O27" s="1"/>
    </row>
    <row r="28" spans="1:15" x14ac:dyDescent="0.25">
      <c r="A28" s="1"/>
      <c r="B28" s="58"/>
      <c r="C28" s="58"/>
      <c r="D28" s="5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mergeCells count="6">
    <mergeCell ref="A1:M1"/>
    <mergeCell ref="A2:A3"/>
    <mergeCell ref="B2:D2"/>
    <mergeCell ref="E2:H2"/>
    <mergeCell ref="I2:L2"/>
    <mergeCell ref="M2:M3"/>
  </mergeCells>
  <pageMargins left="0.55118110236220474" right="0.55118110236220474" top="0.74803149606299213" bottom="0.74803149606299213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Zasiłki związane z COVID-19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2025-03-14T13:24:15Z</dcterms:modified>
</cp:coreProperties>
</file>