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listopad za pażdziernik 85203\"/>
    </mc:Choice>
  </mc:AlternateContent>
  <xr:revisionPtr revIDLastSave="0" documentId="8_{47474335-F4B9-49B5-A362-37FB5F2D1053}" xr6:coauthVersionLast="45" xr6:coauthVersionMax="45" xr10:uidLastSave="{00000000-0000-0000-0000-000000000000}"/>
  <bookViews>
    <workbookView xWindow="-750" yWindow="0" windowWidth="14835" windowHeight="15045" xr2:uid="{00000000-000D-0000-FFFF-FFFF00000000}"/>
  </bookViews>
  <sheets>
    <sheet name="ŚD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<sst xmlns="http://schemas.openxmlformats.org/spreadsheetml/2006/main" count="167" uniqueCount="166">
  <si>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</si>
  <si>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</si>
  <si>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</si>
  <si>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</si>
  <si>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</si>
  <si>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</si>
  <si>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</si>
  <si>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</si>
  <si>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</si>
  <si>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</si>
  <si>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</si>
  <si>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</si>
  <si>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</si>
  <si>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</si>
  <si>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</si>
  <si>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</si>
  <si>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</si>
  <si>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</si>
  <si>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</si>
  <si>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</si>
  <si>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</si>
  <si>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</si>
  <si>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</si>
  <si>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</si>
  <si>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</si>
  <si>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</si>
  <si>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</si>
  <si>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</si>
  <si>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</si>
  <si>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</si>
  <si>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</si>
  <si>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</si>
  <si>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</si>
  <si>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</si>
  <si>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</si>
  <si>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</si>
  <si>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</si>
  <si>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</si>
  <si>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</si>
  <si>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</si>
  <si>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</si>
  <si>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</si>
  <si>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</si>
  <si>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</si>
  <si>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</si>
  <si>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</si>
  <si>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</si>
  <si>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</si>
  <si>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</si>
  <si>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</si>
  <si>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</si>
  <si>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</si>
  <si>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</si>
  <si>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</si>
  <si>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</si>
  <si>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</si>
  <si>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</si>
  <si>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</si>
  <si>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</si>
  <si>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</si>
  <si>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</si>
  <si>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</si>
  <si>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</si>
  <si>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</si>
  <si>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</si>
  <si>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</si>
  <si>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</si>
  <si>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</si>
  <si>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</si>
  <si>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</si>
  <si>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</si>
  <si>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</si>
  <si>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</si>
  <si>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</si>
  <si>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</si>
  <si>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</si>
  <si>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</si>
  <si>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</si>
  <si>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</si>
  <si>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</si>
  <si>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</si>
  <si>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</si>
  <si>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</si>
  <si>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</si>
  <si>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</si>
  <si>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</si>
  <si>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</si>
  <si>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</si>
  <si>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</si>
  <si>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</si>
  <si>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</si>
  <si>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</si>
  <si>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</si>
  <si>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</si>
  <si>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</si>
  <si>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</si>
  <si>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</si>
  <si>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</si>
  <si>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</si>
  <si>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</si>
  <si>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</si>
  <si>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</si>
  <si>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</si>
  <si>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</si>
  <si>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</si>
  <si>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</si>
  <si>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</si>
  <si>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</si>
  <si>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</si>
  <si>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</si>
  <si>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</si>
  <si>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</si>
  <si>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</si>
  <si>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</si>
  <si>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</si>
  <si>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</si>
  <si>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</si>
  <si>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</si>
  <si>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</si>
  <si>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</si>
  <si>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</si>
  <si>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</si>
  <si>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</si>
  <si>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</si>
  <si>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</si>
  <si>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</si>
  <si>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</si>
  <si>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</si>
  <si>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</si>
  <si>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</si>
  <si>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</si>
  <si>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</si>
  <si>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</si>
  <si>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</si>
  <si>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</si>
  <si>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</si>
  <si>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</si>
  <si>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</si>
  <si>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</si>
  <si>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</si>
  <si>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</si>
  <si>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</si>
  <si>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</si>
  <si>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</si>
  <si>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</si>
  <si>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</si>
  <si>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</si>
  <si>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</si>
  <si>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</si>
  <si>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</si>
  <si>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</si>
  <si>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</si>
  <si>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</si>
  <si>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</si>
  <si>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</si>
  <si>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</si>
  <si>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</si>
  <si>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</si>
  <si>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</si>
  <si>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</si>
  <si>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</si>
  <si>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</si>
  <si>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</si>
  <si>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</si>
  <si>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</si>
  <si>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Filia nr 3 ul. Zamkowa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</si>
</sst>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2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7" fontId="0" fillId="6" borderId="15" xfId="0" applyNumberFormat="1" applyFill="1" applyBorder="1"/>
    <xf numFmtId="167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7" fontId="8" fillId="6" borderId="15" xfId="0" applyNumberFormat="1" applyFont="1" applyFill="1" applyBorder="1"/>
    <xf numFmtId="167" fontId="14" fillId="6" borderId="15" xfId="0" applyNumberFormat="1" applyFont="1" applyFill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0" fillId="0" borderId="26" xfId="0" applyFont="1" applyBorder="1" applyAlignment="1" applyProtection="1"/>
    <xf numFmtId="0" fontId="0" fillId="0" borderId="29" xfId="0" applyFont="1" applyBorder="1" applyAlignment="1" applyProtection="1"/>
    <xf numFmtId="0" fontId="0" fillId="0" borderId="4" xfId="0" applyFont="1" applyBorder="1" applyAlignment="1" applyProtection="1"/>
    <xf numFmtId="0" fontId="0" fillId="0" borderId="28" xfId="0" applyFont="1" applyBorder="1" applyAlignment="1" applyProtection="1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7" xfId="0" applyFont="1" applyBorder="1" applyAlignment="1" applyProtection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6"/>
  <sheetViews>
    <sheetView tabSelected="1" zoomScale="70" zoomScaleNormal="70" workbookViewId="0">
      <pane xSplit="5" ySplit="16" topLeftCell="F77" activePane="bottomRight" state="frozen"/>
      <selection pane="topRight" activeCell="F1" sqref="F1"/>
      <selection pane="bottomLeft" activeCell="A17" sqref="A17"/>
      <selection pane="bottomRight" activeCell="E82" sqref="E82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54" t="s">
        <v>0</v>
      </c>
      <c r="B1" s="141"/>
      <c r="C1" s="141"/>
      <c r="D1" s="141"/>
      <c r="E1" s="141"/>
    </row>
    <row r="2" spans="1:53" ht="37.5" customHeight="1" x14ac:dyDescent="0.2">
      <c r="A2" s="155" t="s">
        <v>1</v>
      </c>
      <c r="B2" s="150"/>
      <c r="C2" s="150"/>
      <c r="D2" s="150"/>
      <c r="E2" s="150"/>
    </row>
    <row r="3" spans="1:53" ht="13.5" customHeight="1" x14ac:dyDescent="0.2">
      <c r="A3" s="156" t="s">
        <v>2</v>
      </c>
      <c r="B3" s="144"/>
      <c r="C3" s="144"/>
      <c r="D3" s="157"/>
      <c r="E3" s="158"/>
    </row>
    <row r="4" spans="1:53" ht="34.5" hidden="1" customHeight="1" x14ac:dyDescent="0.2">
      <c r="A4" s="1" t="s">
        <v>3</v>
      </c>
      <c r="B4" s="159" t="s">
        <v>4</v>
      </c>
      <c r="C4" s="144"/>
      <c r="D4" s="143"/>
      <c r="E4" s="144"/>
    </row>
    <row r="5" spans="1:53" ht="52.5" hidden="1" customHeight="1" x14ac:dyDescent="0.2">
      <c r="A5" s="1" t="s">
        <v>5</v>
      </c>
      <c r="B5" s="159" t="s">
        <v>6</v>
      </c>
      <c r="C5" s="144"/>
      <c r="D5" s="143"/>
      <c r="E5" s="144"/>
    </row>
    <row r="6" spans="1:53" ht="17.25" hidden="1" customHeight="1" x14ac:dyDescent="0.2">
      <c r="A6" s="1" t="s">
        <v>7</v>
      </c>
      <c r="B6" s="160" t="s">
        <v>8</v>
      </c>
      <c r="C6" s="144"/>
      <c r="D6" s="143"/>
      <c r="E6" s="144"/>
    </row>
    <row r="7" spans="1:53" ht="17.25" hidden="1" customHeight="1" x14ac:dyDescent="0.2">
      <c r="A7" s="1" t="s">
        <v>9</v>
      </c>
      <c r="B7" s="160" t="s">
        <v>10</v>
      </c>
      <c r="C7" s="144"/>
      <c r="D7" s="143"/>
      <c r="E7" s="144"/>
    </row>
    <row r="8" spans="1:53" ht="57.75" hidden="1" customHeight="1" x14ac:dyDescent="0.2">
      <c r="A8" s="2" t="s">
        <v>11</v>
      </c>
      <c r="B8" s="161" t="s">
        <v>12</v>
      </c>
      <c r="C8" s="158"/>
      <c r="D8" s="143"/>
      <c r="E8" s="144"/>
    </row>
    <row r="9" spans="1:53" ht="17.25" hidden="1" customHeight="1" x14ac:dyDescent="0.2">
      <c r="A9" s="3" t="s">
        <v>13</v>
      </c>
      <c r="B9" s="162" t="s">
        <v>10</v>
      </c>
      <c r="C9" s="147"/>
      <c r="D9" s="146"/>
      <c r="E9" s="147"/>
    </row>
    <row r="10" spans="1:53" ht="18" customHeight="1" x14ac:dyDescent="0.2">
      <c r="M10" s="31"/>
    </row>
    <row r="11" spans="1:53" ht="30" customHeight="1" thickBot="1" x14ac:dyDescent="0.25">
      <c r="A11" s="166" t="s">
        <v>159</v>
      </c>
      <c r="B11" s="144"/>
      <c r="C11" s="144"/>
      <c r="D11" s="144"/>
      <c r="E11" s="144"/>
      <c r="G11" s="33" t="s">
        <v>143</v>
      </c>
      <c r="H11" s="33"/>
      <c r="N11" s="103" t="s">
        <v>146</v>
      </c>
      <c r="O11" s="103"/>
      <c r="P11" s="103"/>
      <c r="Q11" s="5"/>
    </row>
    <row r="12" spans="1:53" ht="17.45" customHeight="1" thickTop="1" x14ac:dyDescent="0.2">
      <c r="A12" s="167" t="s">
        <v>14</v>
      </c>
      <c r="B12" s="142"/>
      <c r="C12" s="140" t="s">
        <v>15</v>
      </c>
      <c r="D12" s="141"/>
      <c r="E12" s="142"/>
      <c r="F12" t="s">
        <v>141</v>
      </c>
      <c r="G12" t="s">
        <v>142</v>
      </c>
      <c r="N12" s="104"/>
      <c r="O12" s="104"/>
      <c r="P12" s="104"/>
      <c r="Q12" s="5"/>
    </row>
    <row r="13" spans="1:53" s="4" customFormat="1" ht="72.75" customHeight="1" thickBot="1" x14ac:dyDescent="0.25">
      <c r="A13" s="168"/>
      <c r="B13" s="169"/>
      <c r="C13" s="143"/>
      <c r="D13" s="144"/>
      <c r="E13" s="145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101" t="s">
        <v>152</v>
      </c>
      <c r="V13" s="102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70"/>
      <c r="B14" s="148"/>
      <c r="C14" s="146"/>
      <c r="D14" s="147"/>
      <c r="E14" s="14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71"/>
      <c r="B15" s="151"/>
      <c r="C15" s="149"/>
      <c r="D15" s="150"/>
      <c r="E15" s="151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63" t="s">
        <v>17</v>
      </c>
      <c r="B16" s="164"/>
      <c r="C16" s="164"/>
      <c r="D16" s="165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155</v>
      </c>
      <c r="V16" s="69" t="s">
        <v>154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05" t="s">
        <v>18</v>
      </c>
      <c r="B17" s="110"/>
      <c r="C17" s="109" t="s">
        <v>19</v>
      </c>
      <c r="D17" s="110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2103</v>
      </c>
      <c r="V17" s="95">
        <v>82368</v>
      </c>
      <c r="W17" s="42">
        <f>U17</f>
        <v>2103</v>
      </c>
    </row>
    <row r="18" spans="1:53" ht="35.1" customHeight="1" x14ac:dyDescent="0.25">
      <c r="A18" s="105" t="s">
        <v>20</v>
      </c>
      <c r="B18" s="110"/>
      <c r="C18" s="109" t="s">
        <v>21</v>
      </c>
      <c r="D18" s="110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1051</v>
      </c>
      <c r="V18" s="95">
        <v>70100</v>
      </c>
      <c r="W18" s="42">
        <f>U18</f>
        <v>1051</v>
      </c>
    </row>
    <row r="19" spans="1:53" ht="35.1" customHeight="1" x14ac:dyDescent="0.25">
      <c r="A19" s="105" t="s">
        <v>22</v>
      </c>
      <c r="B19" s="106"/>
      <c r="C19" s="109" t="s">
        <v>23</v>
      </c>
      <c r="D19" s="110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13415</v>
      </c>
      <c r="V19" s="95">
        <v>71853</v>
      </c>
      <c r="W19" s="42">
        <f>U19+U20+U21+U22+U23</f>
        <v>49835</v>
      </c>
    </row>
    <row r="20" spans="1:53" ht="35.1" customHeight="1" x14ac:dyDescent="0.25">
      <c r="A20" s="107"/>
      <c r="B20" s="108"/>
      <c r="C20" s="109" t="s">
        <v>24</v>
      </c>
      <c r="D20" s="110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4206</v>
      </c>
      <c r="V20" s="95">
        <v>52575</v>
      </c>
    </row>
    <row r="21" spans="1:53" ht="35.1" customHeight="1" x14ac:dyDescent="0.25">
      <c r="A21" s="107"/>
      <c r="B21" s="108"/>
      <c r="C21" s="109" t="s">
        <v>165</v>
      </c>
      <c r="D21" s="110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>
        <v>2765</v>
      </c>
      <c r="V21" s="95">
        <v>78863</v>
      </c>
    </row>
    <row r="22" spans="1:53" s="7" customFormat="1" ht="35.1" customHeight="1" x14ac:dyDescent="0.25">
      <c r="A22" s="107"/>
      <c r="B22" s="108"/>
      <c r="C22" s="109" t="s">
        <v>25</v>
      </c>
      <c r="D22" s="110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25649</v>
      </c>
      <c r="V22" s="95">
        <v>70100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14"/>
      <c r="B23" s="115"/>
      <c r="C23" s="109" t="s">
        <v>26</v>
      </c>
      <c r="D23" s="110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3800</v>
      </c>
      <c r="V23" s="95">
        <v>119170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05" t="s">
        <v>27</v>
      </c>
      <c r="B24" s="106"/>
      <c r="C24" s="109" t="s">
        <v>28</v>
      </c>
      <c r="D24" s="110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>
        <v>595</v>
      </c>
      <c r="V24" s="95">
        <v>57833</v>
      </c>
      <c r="W24" s="42">
        <f>U24+U25</f>
        <v>1121</v>
      </c>
    </row>
    <row r="25" spans="1:53" ht="35.1" customHeight="1" x14ac:dyDescent="0.25">
      <c r="A25" s="114"/>
      <c r="B25" s="115"/>
      <c r="C25" s="109" t="s">
        <v>29</v>
      </c>
      <c r="D25" s="110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526</v>
      </c>
      <c r="V25" s="95">
        <v>71853</v>
      </c>
    </row>
    <row r="26" spans="1:53" ht="35.1" customHeight="1" x14ac:dyDescent="0.25">
      <c r="A26" s="105" t="s">
        <v>30</v>
      </c>
      <c r="B26" s="110"/>
      <c r="C26" s="109" t="s">
        <v>31</v>
      </c>
      <c r="D26" s="110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3154</v>
      </c>
      <c r="V26" s="95">
        <v>75357</v>
      </c>
      <c r="W26" s="42">
        <f>U26</f>
        <v>3154</v>
      </c>
    </row>
    <row r="27" spans="1:53" s="7" customFormat="1" ht="35.1" customHeight="1" x14ac:dyDescent="0.25">
      <c r="A27" s="105" t="s">
        <v>32</v>
      </c>
      <c r="B27" s="110"/>
      <c r="C27" s="109" t="s">
        <v>33</v>
      </c>
      <c r="D27" s="110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5783</v>
      </c>
      <c r="V27" s="95">
        <v>126180</v>
      </c>
      <c r="W27" s="42">
        <f t="shared" ref="W27:W34" si="2">U27</f>
        <v>5783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05" t="s">
        <v>34</v>
      </c>
      <c r="B28" s="110"/>
      <c r="C28" s="109" t="s">
        <v>35</v>
      </c>
      <c r="D28" s="110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6452</v>
      </c>
      <c r="V28" s="95">
        <v>105150</v>
      </c>
      <c r="W28" s="42">
        <f t="shared" si="2"/>
        <v>6452</v>
      </c>
    </row>
    <row r="29" spans="1:53" ht="52.5" customHeight="1" x14ac:dyDescent="0.25">
      <c r="A29" s="105" t="s">
        <v>36</v>
      </c>
      <c r="B29" s="110"/>
      <c r="C29" s="109" t="s">
        <v>37</v>
      </c>
      <c r="D29" s="110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00">
        <v>2765</v>
      </c>
      <c r="V29" s="95">
        <v>52575</v>
      </c>
      <c r="W29" s="42">
        <f t="shared" si="2"/>
        <v>2765</v>
      </c>
    </row>
    <row r="30" spans="1:53" ht="35.1" customHeight="1" x14ac:dyDescent="0.25">
      <c r="A30" s="105" t="s">
        <v>38</v>
      </c>
      <c r="B30" s="110"/>
      <c r="C30" s="109" t="s">
        <v>39</v>
      </c>
      <c r="D30" s="110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5598</v>
      </c>
      <c r="V30" s="95">
        <v>64842</v>
      </c>
      <c r="W30" s="42">
        <f t="shared" si="2"/>
        <v>5598</v>
      </c>
    </row>
    <row r="31" spans="1:53" ht="35.1" customHeight="1" x14ac:dyDescent="0.25">
      <c r="A31" s="105" t="s">
        <v>40</v>
      </c>
      <c r="B31" s="110"/>
      <c r="C31" s="109" t="s">
        <v>41</v>
      </c>
      <c r="D31" s="110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4154</v>
      </c>
      <c r="V31" s="95">
        <v>56080</v>
      </c>
      <c r="W31" s="42">
        <f t="shared" si="2"/>
        <v>4154</v>
      </c>
    </row>
    <row r="32" spans="1:53" s="7" customFormat="1" ht="35.1" customHeight="1" x14ac:dyDescent="0.25">
      <c r="A32" s="105" t="s">
        <v>42</v>
      </c>
      <c r="B32" s="110"/>
      <c r="C32" s="109" t="s">
        <v>43</v>
      </c>
      <c r="D32" s="110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80615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05" t="s">
        <v>44</v>
      </c>
      <c r="B33" s="110"/>
      <c r="C33" s="109" t="s">
        <v>45</v>
      </c>
      <c r="D33" s="110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>
        <v>6527</v>
      </c>
      <c r="V33" s="95">
        <v>70100</v>
      </c>
      <c r="W33" s="42">
        <f t="shared" si="2"/>
        <v>6527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05" t="s">
        <v>46</v>
      </c>
      <c r="B34" s="110"/>
      <c r="C34" s="109" t="s">
        <v>47</v>
      </c>
      <c r="D34" s="110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7380</v>
      </c>
      <c r="V34" s="95">
        <v>101645</v>
      </c>
      <c r="W34" s="42">
        <f t="shared" si="2"/>
        <v>7380</v>
      </c>
    </row>
    <row r="35" spans="1:53" s="7" customFormat="1" ht="35.1" customHeight="1" x14ac:dyDescent="0.25">
      <c r="A35" s="138" t="s">
        <v>161</v>
      </c>
      <c r="B35" s="139"/>
      <c r="C35" s="94"/>
      <c r="D35" s="93" t="s">
        <v>162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99">
        <v>21556</v>
      </c>
      <c r="V35" s="95">
        <v>52575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163</v>
      </c>
      <c r="B36" s="98"/>
      <c r="C36" s="94"/>
      <c r="D36" s="93" t="s">
        <v>164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5784</v>
      </c>
      <c r="V36" s="95">
        <v>89377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05" t="s">
        <v>48</v>
      </c>
      <c r="B37" s="106"/>
      <c r="C37" s="109" t="s">
        <v>49</v>
      </c>
      <c r="D37" s="110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52575</v>
      </c>
      <c r="W37" s="42">
        <f>U37+U38+U39</f>
        <v>0</v>
      </c>
      <c r="X37" s="42"/>
    </row>
    <row r="38" spans="1:53" s="8" customFormat="1" ht="52.5" customHeight="1" x14ac:dyDescent="0.2">
      <c r="A38" s="135"/>
      <c r="B38" s="108"/>
      <c r="C38" s="136" t="s">
        <v>138</v>
      </c>
      <c r="D38" s="137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84120</v>
      </c>
      <c r="W38" s="42"/>
      <c r="X38" s="42"/>
    </row>
    <row r="39" spans="1:53" s="8" customFormat="1" ht="35.1" customHeight="1" x14ac:dyDescent="0.25">
      <c r="A39" s="114"/>
      <c r="B39" s="115"/>
      <c r="C39" s="109" t="s">
        <v>50</v>
      </c>
      <c r="D39" s="110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98140</v>
      </c>
      <c r="W39" s="42"/>
      <c r="X39" s="42"/>
    </row>
    <row r="40" spans="1:53" s="7" customFormat="1" ht="35.1" customHeight="1" x14ac:dyDescent="0.25">
      <c r="A40" s="105" t="s">
        <v>51</v>
      </c>
      <c r="B40" s="110"/>
      <c r="C40" s="109" t="s">
        <v>52</v>
      </c>
      <c r="D40" s="110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1775</v>
      </c>
      <c r="V40" s="95">
        <v>77110</v>
      </c>
      <c r="W40" s="42">
        <f>U40</f>
        <v>1775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05" t="s">
        <v>53</v>
      </c>
      <c r="B41" s="110"/>
      <c r="C41" s="109" t="s">
        <v>54</v>
      </c>
      <c r="D41" s="110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1782</v>
      </c>
      <c r="V41" s="95">
        <v>115665</v>
      </c>
      <c r="W41" s="42">
        <f>U41</f>
        <v>1782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05" t="s">
        <v>55</v>
      </c>
      <c r="B42" s="106"/>
      <c r="C42" s="109" t="s">
        <v>56</v>
      </c>
      <c r="D42" s="110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8938</v>
      </c>
      <c r="V42" s="95">
        <v>147210</v>
      </c>
      <c r="W42" s="42">
        <f>U42+U43</f>
        <v>9989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14"/>
      <c r="B43" s="115"/>
      <c r="C43" s="109" t="s">
        <v>57</v>
      </c>
      <c r="D43" s="110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>
        <v>1051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05" t="s">
        <v>58</v>
      </c>
      <c r="B44" s="110"/>
      <c r="C44" s="109" t="s">
        <v>59</v>
      </c>
      <c r="D44" s="110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7722</v>
      </c>
      <c r="V44" s="95">
        <v>70100</v>
      </c>
      <c r="W44" s="42">
        <f>U44</f>
        <v>7722</v>
      </c>
    </row>
    <row r="45" spans="1:53" ht="35.1" customHeight="1" x14ac:dyDescent="0.25">
      <c r="A45" s="105" t="s">
        <v>60</v>
      </c>
      <c r="B45" s="110"/>
      <c r="C45" s="109" t="s">
        <v>61</v>
      </c>
      <c r="D45" s="110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3155</v>
      </c>
      <c r="V45" s="95">
        <v>70100</v>
      </c>
      <c r="W45" s="42">
        <f t="shared" ref="W45:W59" si="3">U45</f>
        <v>3155</v>
      </c>
    </row>
    <row r="46" spans="1:53" s="7" customFormat="1" ht="35.1" customHeight="1" x14ac:dyDescent="0.25">
      <c r="A46" s="105" t="s">
        <v>62</v>
      </c>
      <c r="B46" s="110"/>
      <c r="C46" s="109" t="s">
        <v>63</v>
      </c>
      <c r="D46" s="110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>
        <v>0</v>
      </c>
      <c r="V46" s="95">
        <v>70100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27" t="s">
        <v>64</v>
      </c>
      <c r="B47" s="128"/>
      <c r="C47" s="129" t="s">
        <v>160</v>
      </c>
      <c r="D47" s="130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9326</v>
      </c>
      <c r="V47" s="95">
        <v>134942</v>
      </c>
      <c r="W47" s="42">
        <f t="shared" si="3"/>
        <v>9326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05" t="s">
        <v>65</v>
      </c>
      <c r="B48" s="110"/>
      <c r="C48" s="109" t="s">
        <v>66</v>
      </c>
      <c r="D48" s="110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5257</v>
      </c>
      <c r="V48" s="95">
        <v>82367</v>
      </c>
      <c r="W48" s="42">
        <f t="shared" si="3"/>
        <v>5257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05" t="s">
        <v>67</v>
      </c>
      <c r="B49" s="110"/>
      <c r="C49" s="109" t="s">
        <v>68</v>
      </c>
      <c r="D49" s="110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8909</v>
      </c>
      <c r="V49" s="95">
        <v>61338</v>
      </c>
      <c r="W49" s="42">
        <f t="shared" si="3"/>
        <v>8909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31" t="s">
        <v>139</v>
      </c>
      <c r="B50" s="132"/>
      <c r="C50" s="133" t="s">
        <v>140</v>
      </c>
      <c r="D50" s="134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>
        <v>0</v>
      </c>
      <c r="V50" s="95">
        <v>80615</v>
      </c>
      <c r="W50" s="42">
        <f t="shared" si="3"/>
        <v>0</v>
      </c>
      <c r="X50" s="42"/>
    </row>
    <row r="51" spans="1:53" s="7" customFormat="1" ht="35.1" customHeight="1" x14ac:dyDescent="0.25">
      <c r="A51" s="105" t="s">
        <v>69</v>
      </c>
      <c r="B51" s="110"/>
      <c r="C51" s="109" t="s">
        <v>70</v>
      </c>
      <c r="D51" s="110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5196</v>
      </c>
      <c r="V51" s="95">
        <v>40308</v>
      </c>
      <c r="W51" s="42">
        <f t="shared" si="3"/>
        <v>5196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05" t="s">
        <v>71</v>
      </c>
      <c r="B52" s="110"/>
      <c r="C52" s="109" t="s">
        <v>72</v>
      </c>
      <c r="D52" s="110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05" t="s">
        <v>73</v>
      </c>
      <c r="B53" s="110"/>
      <c r="C53" s="109" t="s">
        <v>74</v>
      </c>
      <c r="D53" s="110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6835</v>
      </c>
      <c r="V53" s="95">
        <v>215558</v>
      </c>
      <c r="W53" s="42">
        <f t="shared" si="3"/>
        <v>6835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05" t="s">
        <v>75</v>
      </c>
      <c r="B54" s="110"/>
      <c r="C54" s="109" t="s">
        <v>76</v>
      </c>
      <c r="D54" s="110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710</v>
      </c>
      <c r="V54" s="95">
        <v>71853</v>
      </c>
      <c r="W54" s="42">
        <f t="shared" si="3"/>
        <v>710</v>
      </c>
    </row>
    <row r="55" spans="1:53" ht="35.1" customHeight="1" x14ac:dyDescent="0.25">
      <c r="A55" s="105" t="s">
        <v>77</v>
      </c>
      <c r="B55" s="110"/>
      <c r="C55" s="109" t="s">
        <v>78</v>
      </c>
      <c r="D55" s="110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64842</v>
      </c>
      <c r="W55" s="42">
        <f t="shared" si="3"/>
        <v>0</v>
      </c>
    </row>
    <row r="56" spans="1:53" s="7" customFormat="1" ht="35.1" customHeight="1" x14ac:dyDescent="0.25">
      <c r="A56" s="105" t="s">
        <v>79</v>
      </c>
      <c r="B56" s="110"/>
      <c r="C56" s="109" t="s">
        <v>80</v>
      </c>
      <c r="D56" s="110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/>
      <c r="V56" s="95">
        <v>78862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05" t="s">
        <v>81</v>
      </c>
      <c r="B57" s="110"/>
      <c r="C57" s="109" t="s">
        <v>82</v>
      </c>
      <c r="D57" s="110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2103</v>
      </c>
      <c r="V57" s="95">
        <v>26287</v>
      </c>
      <c r="W57" s="42">
        <f t="shared" si="3"/>
        <v>2103</v>
      </c>
    </row>
    <row r="58" spans="1:53" s="7" customFormat="1" ht="35.1" customHeight="1" x14ac:dyDescent="0.25">
      <c r="A58" s="105" t="s">
        <v>83</v>
      </c>
      <c r="B58" s="110"/>
      <c r="C58" s="109" t="s">
        <v>84</v>
      </c>
      <c r="D58" s="110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>
        <v>2629</v>
      </c>
      <c r="V58" s="95">
        <v>80615</v>
      </c>
      <c r="W58" s="42">
        <f t="shared" si="3"/>
        <v>2629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05" t="s">
        <v>85</v>
      </c>
      <c r="B59" s="110"/>
      <c r="C59" s="109" t="s">
        <v>86</v>
      </c>
      <c r="D59" s="110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4130</v>
      </c>
      <c r="V59" s="95">
        <v>56080</v>
      </c>
      <c r="W59" s="42">
        <f t="shared" si="3"/>
        <v>4130</v>
      </c>
    </row>
    <row r="60" spans="1:53" s="8" customFormat="1" ht="35.1" customHeight="1" x14ac:dyDescent="0.25">
      <c r="A60" s="118" t="s">
        <v>87</v>
      </c>
      <c r="B60" s="124"/>
      <c r="C60" s="120" t="s">
        <v>157</v>
      </c>
      <c r="D60" s="119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2260</v>
      </c>
      <c r="V60" s="95">
        <v>93645</v>
      </c>
      <c r="W60" s="42">
        <f>U60+U61</f>
        <v>6145</v>
      </c>
      <c r="X60" s="42"/>
    </row>
    <row r="61" spans="1:53" s="8" customFormat="1" ht="35.1" customHeight="1" x14ac:dyDescent="0.25">
      <c r="A61" s="125"/>
      <c r="B61" s="126"/>
      <c r="C61" s="120" t="s">
        <v>88</v>
      </c>
      <c r="D61" s="119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3885</v>
      </c>
      <c r="V61" s="95">
        <v>92450</v>
      </c>
      <c r="W61" s="42"/>
      <c r="X61" s="42"/>
    </row>
    <row r="62" spans="1:53" s="8" customFormat="1" ht="35.1" customHeight="1" x14ac:dyDescent="0.25">
      <c r="A62" s="118" t="s">
        <v>89</v>
      </c>
      <c r="B62" s="119"/>
      <c r="C62" s="120" t="s">
        <v>90</v>
      </c>
      <c r="D62" s="119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4732</v>
      </c>
      <c r="V62" s="95">
        <v>57832</v>
      </c>
      <c r="W62" s="42">
        <f>U62</f>
        <v>4732</v>
      </c>
      <c r="X62" s="42"/>
    </row>
    <row r="63" spans="1:53" s="8" customFormat="1" ht="35.1" customHeight="1" x14ac:dyDescent="0.25">
      <c r="A63" s="118" t="s">
        <v>91</v>
      </c>
      <c r="B63" s="119"/>
      <c r="C63" s="120" t="s">
        <v>92</v>
      </c>
      <c r="D63" s="119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5784</v>
      </c>
      <c r="V63" s="95">
        <v>94635</v>
      </c>
      <c r="W63" s="42">
        <f t="shared" ref="W63:W65" si="4">U63</f>
        <v>5784</v>
      </c>
      <c r="X63" s="42"/>
    </row>
    <row r="64" spans="1:53" s="8" customFormat="1" ht="35.1" customHeight="1" x14ac:dyDescent="0.25">
      <c r="A64" s="118" t="s">
        <v>93</v>
      </c>
      <c r="B64" s="119"/>
      <c r="C64" s="120" t="s">
        <v>94</v>
      </c>
      <c r="D64" s="119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1755</v>
      </c>
      <c r="V64" s="95">
        <v>49070</v>
      </c>
      <c r="W64" s="42">
        <f t="shared" si="4"/>
        <v>1755</v>
      </c>
      <c r="X64" s="42"/>
    </row>
    <row r="65" spans="1:53" s="8" customFormat="1" ht="35.1" customHeight="1" x14ac:dyDescent="0.25">
      <c r="A65" s="118" t="s">
        <v>156</v>
      </c>
      <c r="B65" s="119"/>
      <c r="C65" s="120" t="s">
        <v>95</v>
      </c>
      <c r="D65" s="119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595</v>
      </c>
      <c r="V65" s="95">
        <v>85873</v>
      </c>
      <c r="W65" s="42">
        <f t="shared" si="4"/>
        <v>595</v>
      </c>
      <c r="X65" s="42"/>
    </row>
    <row r="66" spans="1:53" s="58" customFormat="1" ht="60" customHeight="1" x14ac:dyDescent="0.2">
      <c r="A66" s="121" t="s">
        <v>96</v>
      </c>
      <c r="B66" s="122"/>
      <c r="C66" s="122"/>
      <c r="D66" s="123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211792</v>
      </c>
      <c r="V66" s="96">
        <f>SUM(V17:V65)</f>
        <v>3906653</v>
      </c>
      <c r="W66" s="69">
        <f>SUM(W17:W65)</f>
        <v>184452</v>
      </c>
      <c r="X66" s="69"/>
    </row>
    <row r="67" spans="1:53" s="8" customFormat="1" ht="35.1" customHeight="1" x14ac:dyDescent="0.25">
      <c r="A67" s="118" t="s">
        <v>97</v>
      </c>
      <c r="B67" s="119"/>
      <c r="C67" s="120" t="s">
        <v>98</v>
      </c>
      <c r="D67" s="119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4158</v>
      </c>
      <c r="V67" s="95">
        <v>52575</v>
      </c>
      <c r="W67" s="42">
        <f>U67</f>
        <v>4158</v>
      </c>
      <c r="X67" s="42"/>
    </row>
    <row r="68" spans="1:53" s="7" customFormat="1" ht="35.1" customHeight="1" x14ac:dyDescent="0.25">
      <c r="A68" s="105" t="s">
        <v>99</v>
      </c>
      <c r="B68" s="110"/>
      <c r="C68" s="109" t="s">
        <v>100</v>
      </c>
      <c r="D68" s="110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61338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05" t="s">
        <v>101</v>
      </c>
      <c r="B69" s="110"/>
      <c r="C69" s="109" t="s">
        <v>102</v>
      </c>
      <c r="D69" s="110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5912</v>
      </c>
      <c r="V69" s="95">
        <v>52575</v>
      </c>
      <c r="W69" s="42">
        <f t="shared" si="6"/>
        <v>5912</v>
      </c>
    </row>
    <row r="70" spans="1:53" s="7" customFormat="1" ht="35.1" customHeight="1" x14ac:dyDescent="0.25">
      <c r="A70" s="105" t="s">
        <v>103</v>
      </c>
      <c r="B70" s="106"/>
      <c r="C70" s="109" t="s">
        <v>104</v>
      </c>
      <c r="D70" s="110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4732</v>
      </c>
      <c r="V70" s="95">
        <v>78863</v>
      </c>
      <c r="W70" s="42">
        <f>U70+U71</f>
        <v>12194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14"/>
      <c r="B71" s="115"/>
      <c r="C71" s="109" t="s">
        <v>105</v>
      </c>
      <c r="D71" s="110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7462</v>
      </c>
      <c r="V71" s="95">
        <v>68348</v>
      </c>
    </row>
    <row r="72" spans="1:53" s="9" customFormat="1" ht="35.1" customHeight="1" x14ac:dyDescent="0.25">
      <c r="A72" s="105" t="s">
        <v>106</v>
      </c>
      <c r="B72" s="106"/>
      <c r="C72" s="109" t="s">
        <v>107</v>
      </c>
      <c r="D72" s="110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3639</v>
      </c>
      <c r="V72" s="95">
        <v>77110</v>
      </c>
      <c r="W72" s="42">
        <f>U72+U73</f>
        <v>7797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14"/>
      <c r="B73" s="115"/>
      <c r="C73" s="109" t="s">
        <v>108</v>
      </c>
      <c r="D73" s="110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4158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05" t="s">
        <v>109</v>
      </c>
      <c r="B74" s="110"/>
      <c r="C74" s="109" t="s">
        <v>110</v>
      </c>
      <c r="D74" s="110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8241</v>
      </c>
      <c r="V74" s="95">
        <v>71853</v>
      </c>
      <c r="W74" s="42">
        <f>U74</f>
        <v>8241</v>
      </c>
    </row>
    <row r="75" spans="1:53" ht="69.95" customHeight="1" x14ac:dyDescent="0.25">
      <c r="A75" s="105" t="s">
        <v>111</v>
      </c>
      <c r="B75" s="110"/>
      <c r="C75" s="109" t="s">
        <v>112</v>
      </c>
      <c r="D75" s="110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2376</v>
      </c>
      <c r="V75" s="95">
        <v>61338</v>
      </c>
      <c r="W75" s="42">
        <f>U75</f>
        <v>2376</v>
      </c>
    </row>
    <row r="76" spans="1:53" s="7" customFormat="1" ht="35.1" customHeight="1" x14ac:dyDescent="0.25">
      <c r="A76" s="105" t="s">
        <v>113</v>
      </c>
      <c r="B76" s="110"/>
      <c r="C76" s="109" t="s">
        <v>114</v>
      </c>
      <c r="D76" s="110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8412</v>
      </c>
      <c r="V76" s="95">
        <v>122675</v>
      </c>
      <c r="W76" s="42">
        <f>U76</f>
        <v>8412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05" t="s">
        <v>115</v>
      </c>
      <c r="B77" s="110"/>
      <c r="C77" s="109" t="s">
        <v>116</v>
      </c>
      <c r="D77" s="110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6835</v>
      </c>
      <c r="V77" s="95">
        <v>75357</v>
      </c>
      <c r="W77" s="42">
        <f>U77</f>
        <v>6835</v>
      </c>
    </row>
    <row r="78" spans="1:53" s="7" customFormat="1" ht="35.1" customHeight="1" x14ac:dyDescent="0.25">
      <c r="A78" s="105" t="s">
        <v>117</v>
      </c>
      <c r="B78" s="106"/>
      <c r="C78" s="109" t="s">
        <v>118</v>
      </c>
      <c r="D78" s="110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140200</v>
      </c>
      <c r="W78" s="42">
        <f>U78+U79+U80+U81+U82+U84+U85</f>
        <v>29986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07"/>
      <c r="B79" s="108"/>
      <c r="C79" s="109" t="s">
        <v>119</v>
      </c>
      <c r="D79" s="110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07"/>
      <c r="B80" s="108"/>
      <c r="C80" s="109" t="s">
        <v>120</v>
      </c>
      <c r="D80" s="110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4751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07"/>
      <c r="B81" s="108"/>
      <c r="C81" s="109" t="s">
        <v>121</v>
      </c>
      <c r="D81" s="110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0</v>
      </c>
      <c r="V81" s="95">
        <v>103397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07"/>
      <c r="B82" s="108"/>
      <c r="C82" s="109" t="s">
        <v>122</v>
      </c>
      <c r="D82" s="110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12092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07"/>
      <c r="B83" s="108"/>
      <c r="C83" s="81"/>
      <c r="D83" s="82" t="s">
        <v>158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11073</v>
      </c>
      <c r="V83" s="95">
        <v>85872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07"/>
      <c r="B84" s="108"/>
      <c r="C84" s="109" t="s">
        <v>123</v>
      </c>
      <c r="D84" s="110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13143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07"/>
      <c r="B85" s="108"/>
      <c r="C85" s="109" t="s">
        <v>124</v>
      </c>
      <c r="D85" s="110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85872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05" t="s">
        <v>125</v>
      </c>
      <c r="B86" s="106"/>
      <c r="C86" s="109" t="s">
        <v>126</v>
      </c>
      <c r="D86" s="110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17350</v>
      </c>
      <c r="V86" s="95">
        <v>68233</v>
      </c>
      <c r="W86" s="42">
        <f>U86+U87</f>
        <v>25802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14"/>
      <c r="B87" s="115"/>
      <c r="C87" s="109" t="s">
        <v>127</v>
      </c>
      <c r="D87" s="110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8452</v>
      </c>
      <c r="V87" s="95">
        <v>57833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05" t="s">
        <v>128</v>
      </c>
      <c r="B88" s="106"/>
      <c r="C88" s="109" t="s">
        <v>129</v>
      </c>
      <c r="D88" s="110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2370</v>
      </c>
      <c r="V88" s="95">
        <v>78862</v>
      </c>
      <c r="W88" s="42">
        <f>U88+U89</f>
        <v>2370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14"/>
      <c r="B89" s="115"/>
      <c r="C89" s="109" t="s">
        <v>130</v>
      </c>
      <c r="D89" s="110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05" t="s">
        <v>131</v>
      </c>
      <c r="B90" s="106"/>
      <c r="C90" s="109" t="s">
        <v>132</v>
      </c>
      <c r="D90" s="110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11402</v>
      </c>
      <c r="V90" s="95">
        <v>120923</v>
      </c>
      <c r="W90" s="42">
        <f>U90+U91</f>
        <v>15608</v>
      </c>
    </row>
    <row r="91" spans="1:53" ht="35.1" customHeight="1" x14ac:dyDescent="0.25">
      <c r="A91" s="107"/>
      <c r="B91" s="108"/>
      <c r="C91" s="109" t="s">
        <v>133</v>
      </c>
      <c r="D91" s="110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4206</v>
      </c>
      <c r="V91" s="95">
        <v>103397</v>
      </c>
    </row>
    <row r="92" spans="1:53" ht="35.1" customHeight="1" thickBot="1" x14ac:dyDescent="0.3">
      <c r="A92" s="111" t="s">
        <v>134</v>
      </c>
      <c r="B92" s="112"/>
      <c r="C92" s="113" t="s">
        <v>135</v>
      </c>
      <c r="D92" s="112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2629</v>
      </c>
      <c r="V92" s="95">
        <v>46040</v>
      </c>
      <c r="W92" s="42">
        <f>U92</f>
        <v>2629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143393</v>
      </c>
      <c r="V93" s="96">
        <f>SUM(V67:V92)</f>
        <v>2289126</v>
      </c>
      <c r="W93" s="65">
        <f>SUM(W67:W92)</f>
        <v>132320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152"/>
      <c r="J94" s="152"/>
      <c r="K94" s="152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53"/>
      <c r="J95" s="153"/>
      <c r="K95" s="153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53"/>
      <c r="J96" s="153"/>
      <c r="K96" s="153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16"/>
      <c r="B99" s="117"/>
      <c r="C99" s="117"/>
      <c r="D99" s="117"/>
      <c r="E99" s="117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16"/>
      <c r="B100" s="117"/>
      <c r="C100" s="117"/>
      <c r="D100" s="116"/>
      <c r="E100" s="117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16"/>
      <c r="B101" s="117"/>
      <c r="C101" s="117"/>
      <c r="D101" s="116"/>
      <c r="E101" s="117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16"/>
      <c r="B102" s="117"/>
      <c r="C102" s="117"/>
      <c r="D102" s="116"/>
      <c r="E102" s="117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16"/>
      <c r="B103" s="117"/>
      <c r="C103" s="117"/>
      <c r="D103" s="116"/>
      <c r="E103" s="117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2019-11-12T11:53:09Z</dcterms:modified>
</cp:coreProperties>
</file>