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<sst xmlns="http://schemas.openxmlformats.org/spreadsheetml/2006/main" count="1562" uniqueCount="314">
  <si>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</si>
  <si>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</si>
  <si>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</si>
  <si>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</si>
  <si>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</si>
  <si>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</si>
  <si>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</si>
  <si>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</si>
  <si>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</si>
  <si>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</si>
  <si>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</si>
  <si>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</si>
  <si>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</si>
  <si>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</si>
  <si>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</si>
  <si>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</si>
  <si>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</si>
  <si>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</si>
  <si>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</si>
  <si>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</si>
  <si>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</si>
  <si>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</si>
  <si>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</si>
  <si>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</si>
  <si>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</si>
  <si>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</si>
  <si>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</si>
  <si>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</si>
  <si>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</si>
  <si>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</si>
  <si>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</si>
  <si>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</si>
  <si>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</si>
  <si>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</si>
  <si>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</si>
  <si>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</si>
  <si>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</si>
  <si>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</si>
  <si>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</si>
  <si>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</si>
  <si>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</si>
  <si>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</si>
  <si>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</si>
  <si>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</si>
  <si>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</si>
  <si>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</si>
  <si>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</si>
  <si>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</si>
  <si>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</si>
  <si>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</si>
  <si>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</si>
  <si>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</si>
  <si>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</si>
  <si>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</si>
  <si>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</si>
  <si>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</si>
  <si>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</si>
  <si>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</si>
  <si>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</si>
  <si>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</si>
  <si>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</si>
  <si>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</si>
  <si>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</si>
  <si>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</si>
  <si>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</si>
  <si>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</si>
  <si>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</si>
  <si>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</si>
  <si>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</si>
  <si>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</si>
  <si>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</si>
  <si>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</si>
  <si>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</si>
  <si>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</si>
  <si>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</si>
  <si>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</si>
  <si>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</si>
  <si>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</si>
  <si>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</si>
  <si>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</si>
  <si>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</si>
  <si>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</si>
  <si>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</si>
  <si>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</si>
  <si>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</si>
  <si>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</si>
  <si>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</si>
  <si>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</si>
  <si>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</si>
  <si>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</si>
  <si>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</si>
  <si>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</si>
  <si>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</si>
  <si>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</si>
  <si>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</si>
  <si>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</si>
  <si>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</si>
  <si>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</si>
  <si>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</si>
  <si>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</si>
  <si>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</si>
  <si>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</si>
  <si>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</si>
  <si>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</si>
  <si>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</si>
  <si>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</si>
  <si>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</si>
  <si>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</si>
  <si>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</si>
  <si>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</si>
  <si>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</si>
  <si>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</si>
  <si>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</si>
  <si>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</si>
  <si>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</si>
  <si>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</si>
  <si>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</si>
  <si>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</si>
  <si>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</si>
  <si>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</si>
  <si>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</si>
  <si>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</si>
  <si>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</si>
  <si>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</si>
  <si>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</si>
  <si>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</si>
  <si>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</si>
  <si>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</si>
  <si>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</si>
  <si>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</si>
  <si>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</si>
  <si>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</si>
  <si>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</si>
  <si>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</si>
  <si>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</si>
  <si>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</si>
  <si>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</si>
  <si>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</si>
  <si>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</si>
  <si>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</si>
  <si>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</si>
  <si>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</si>
  <si>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</si>
  <si>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</si>
  <si>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</si>
  <si>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</si>
  <si>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</si>
  <si>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</si>
  <si>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</si>
  <si>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</si>
  <si>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</si>
  <si>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</si>
  <si>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</si>
  <si>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</si>
  <si>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</si>
  <si>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</si>
  <si>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</si>
  <si>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</si>
  <si>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</si>
  <si>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</si>
  <si>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</si>
  <si>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</si>
  <si>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</si>
  <si>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</si>
  <si>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</si>
  <si>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</si>
  <si>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</si>
  <si>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</si>
  <si>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</si>
  <si>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</si>
  <si>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</si>
  <si>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</si>
  <si>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</si>
  <si>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</si>
  <si>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</si>
  <si>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</si>
  <si>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</si>
  <si>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</si>
  <si>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</si>
  <si>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</si>
  <si>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</si>
  <si>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</si>
  <si>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</si>
  <si>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</si>
  <si>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</si>
  <si>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</si>
  <si>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</si>
  <si>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</si>
  <si>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</si>
  <si>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</si>
  <si>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</si>
  <si>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</si>
  <si>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</si>
  <si>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</si>
  <si>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</si>
  <si>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</si>
  <si>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</si>
  <si>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</si>
  <si>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</si>
  <si>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</si>
  <si>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</si>
  <si>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</si>
  <si>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</si>
  <si>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</si>
  <si>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</si>
  <si>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</si>
  <si>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</si>
  <si>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</si>
  <si>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</si>
  <si>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</si>
  <si>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</si>
  <si>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</si>
  <si>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</si>
  <si>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</si>
  <si>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</si>
  <si>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</si>
  <si>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</si>
  <si>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</si>
  <si>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</si>
  <si>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</si>
  <si>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</si>
  <si>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</si>
  <si>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</si>
  <si>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</si>
  <si>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</si>
  <si>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</si>
  <si>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</si>
  <si>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</si>
  <si>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</si>
  <si>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</si>
  <si>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</si>
  <si>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</si>
  <si>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</si>
  <si>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</si>
  <si>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</si>
  <si>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</si>
  <si>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</si>
  <si>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</si>
  <si>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</si>
  <si>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</si>
  <si>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</si>
  <si>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</si>
  <si>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</si>
  <si>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</si>
  <si>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</si>
  <si>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</si>
  <si>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</si>
  <si>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</si>
  <si>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</si>
  <si>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</si>
  <si>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</si>
  <si>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</si>
  <si>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</si>
  <si>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</si>
  <si>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</si>
  <si>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</si>
  <si>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</si>
  <si>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</si>
  <si>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</si>
  <si>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</si>
  <si>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</si>
  <si>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</si>
  <si>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</si>
  <si>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</si>
  <si>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</si>
  <si>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</si>
  <si>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</si>
  <si>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</si>
  <si>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</si>
  <si>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</si>
  <si>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</si>
  <si>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</si>
  <si>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</si>
  <si>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</si>
  <si>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</si>
  <si>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</si>
  <si>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</si>
  <si>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</si>
  <si>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</si>
  <si>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</si>
  <si>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</si>
  <si>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</si>
  <si>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</si>
  <si>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</si>
  <si>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</si>
  <si>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luty</t>
  </si>
  <si>
    <t>Singapur</t>
  </si>
  <si>
    <t>Islandia</t>
  </si>
  <si>
    <t>Irak</t>
  </si>
  <si>
    <t>marzec</t>
  </si>
  <si>
    <t>marzec  2023</t>
  </si>
  <si>
    <t>marzec 2022</t>
  </si>
  <si>
    <t>marzec 2021</t>
  </si>
  <si>
    <r>
      <t>Mleko surowe</t>
    </r>
    <r>
      <rPr>
        <b/>
        <sz val="11"/>
        <rFont val="Times New Roman"/>
        <family val="1"/>
        <charset val="238"/>
      </rPr>
      <t xml:space="preserve"> skup    marzec 23</t>
    </r>
  </si>
  <si>
    <t>OKRES: I.2017 - IV.2023   (ceny bez VAT)</t>
  </si>
  <si>
    <t>I-III 2022r.</t>
  </si>
  <si>
    <t>I-III 2023r.*</t>
  </si>
  <si>
    <t>Handel zagraniczny produktami mlecznymi w  okresie I - III - 2023r. - dane wstępne</t>
  </si>
  <si>
    <t>I-III 2022r</t>
  </si>
  <si>
    <t>I-III 2023r</t>
  </si>
  <si>
    <t>Kolumbia</t>
  </si>
  <si>
    <t>14.05.2023</t>
  </si>
  <si>
    <t>NR 20/2023</t>
  </si>
  <si>
    <t>25 maja 2023r.</t>
  </si>
  <si>
    <t>15 maja - 21 maja 2023r.</t>
  </si>
  <si>
    <t>Ceny sprzedaży NETTO (bez VAT) wybranych produktów mleczarskich za okres: 15-21.05.2023r.</t>
  </si>
  <si>
    <t>21.05.2023</t>
  </si>
  <si>
    <t>Ceny sprzedaży NETTO (bez VAT) wybranych produktów mleczarskich za okres:  15-21.05.2023r.</t>
  </si>
  <si>
    <t>Ceny sprzedaży NETTO (bez VAT) wybranych preparatów mlekopodobnych za okres: 15-21.05.2023r.</t>
  </si>
  <si>
    <t>Ceny zakupu masła w blokach 25 kg płacone przez podmioty branży piekarsko-cukierniczej za okres: 15-21.05.2023r.</t>
  </si>
  <si>
    <t>Ceny zakupu NETTO (bez VAT) płacone przez podmioty handlu detalicznego, wybranych produktów mleczarskich za okres: 15-21.05.2023r.</t>
  </si>
  <si>
    <t>Aktualna       15-21.05.23</t>
  </si>
  <si>
    <t>III-2023</t>
  </si>
  <si>
    <t>III-2022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</si>
</sst>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5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65" fontId="75" fillId="0" borderId="175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5" fillId="0" borderId="173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4" fillId="0" borderId="180" xfId="0" applyFont="1" applyBorder="1" applyAlignment="1">
      <alignment horizontal="centerContinuous" vertical="center" wrapText="1"/>
    </xf>
    <xf numFmtId="0" fontId="75" fillId="0" borderId="177" xfId="0" applyFont="1" applyFill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6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9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4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1" fontId="71" fillId="0" borderId="120" xfId="0" applyNumberFormat="1" applyFont="1" applyFill="1" applyBorder="1" applyAlignment="1">
      <alignment horizontal="right" vertical="center" wrapText="1"/>
    </xf>
    <xf numFmtId="2" fontId="74" fillId="0" borderId="182" xfId="0" applyNumberFormat="1" applyFont="1" applyBorder="1" applyAlignment="1">
      <alignment horizontal="right" vertical="center"/>
    </xf>
    <xf numFmtId="1" fontId="71" fillId="0" borderId="186" xfId="0" applyNumberFormat="1" applyFont="1" applyFill="1" applyBorder="1" applyAlignment="1">
      <alignment horizontal="right" vertical="center" wrapText="1"/>
    </xf>
    <xf numFmtId="1" fontId="116" fillId="0" borderId="186" xfId="0" applyNumberFormat="1" applyFont="1" applyFill="1" applyBorder="1" applyAlignment="1">
      <alignment horizontal="right" vertical="center" wrapText="1"/>
    </xf>
    <xf numFmtId="1" fontId="117" fillId="26" borderId="186" xfId="0" applyNumberFormat="1" applyFont="1" applyFill="1" applyBorder="1" applyAlignment="1">
      <alignment horizontal="right" vertical="center" wrapText="1"/>
    </xf>
    <xf numFmtId="1" fontId="32" fillId="0" borderId="184" xfId="0" applyNumberFormat="1" applyFont="1" applyFill="1" applyBorder="1" applyAlignment="1">
      <alignment horizontal="right" vertical="center" wrapText="1"/>
    </xf>
    <xf numFmtId="1" fontId="33" fillId="0" borderId="184" xfId="0" applyNumberFormat="1" applyFont="1" applyFill="1" applyBorder="1" applyAlignment="1">
      <alignment horizontal="right" vertical="center" wrapText="1"/>
    </xf>
    <xf numFmtId="1" fontId="119" fillId="26" borderId="184" xfId="0" applyNumberFormat="1" applyFont="1" applyFill="1" applyBorder="1" applyAlignment="1">
      <alignment horizontal="right" vertical="center" wrapText="1"/>
    </xf>
    <xf numFmtId="0" fontId="134" fillId="0" borderId="0" xfId="0" applyFont="1" applyAlignment="1">
      <alignment vertical="center"/>
    </xf>
    <xf numFmtId="2" fontId="108" fillId="0" borderId="0" xfId="53" applyNumberFormat="1" applyFont="1" applyFill="1"/>
    <xf numFmtId="0" fontId="74" fillId="0" borderId="190" xfId="0" applyFont="1" applyBorder="1" applyAlignment="1">
      <alignment horizontal="centerContinuous" vertical="center" wrapText="1"/>
    </xf>
    <xf numFmtId="0" fontId="64" fillId="0" borderId="189" xfId="0" applyFont="1" applyBorder="1" applyAlignment="1">
      <alignment horizontal="center" wrapText="1"/>
    </xf>
    <xf numFmtId="0" fontId="21" fillId="0" borderId="191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" fillId="28" borderId="191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5" fillId="0" borderId="192" xfId="0" applyFont="1" applyFill="1" applyBorder="1" applyAlignment="1" applyProtection="1">
      <alignment horizontal="center" vertical="center" wrapText="1"/>
      <protection locked="0"/>
    </xf>
    <xf numFmtId="165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center" vertical="center" wrapText="1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65" fontId="3" fillId="28" borderId="191" xfId="0" applyNumberFormat="1" applyFont="1" applyFill="1" applyBorder="1" applyAlignment="1" applyProtection="1">
      <alignment horizontal="right" vertical="center" wrapText="1"/>
    </xf>
    <xf numFmtId="1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</xf>
    <xf numFmtId="1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91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2" xfId="0" applyNumberFormat="1" applyFont="1" applyFill="1" applyBorder="1" applyAlignment="1">
      <alignment horizontal="right" vertical="center" wrapText="1"/>
    </xf>
    <xf numFmtId="1" fontId="33" fillId="0" borderId="192" xfId="0" applyNumberFormat="1" applyFont="1" applyFill="1" applyBorder="1" applyAlignment="1">
      <alignment horizontal="right" vertical="center" wrapText="1"/>
    </xf>
    <xf numFmtId="1" fontId="119" fillId="26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0" fontId="0" fillId="0" borderId="105" xfId="0" applyFont="1" applyBorder="1"/>
    <xf numFmtId="0" fontId="0" fillId="0" borderId="20" xfId="0" applyFont="1" applyBorder="1"/>
    <xf numFmtId="0" fontId="74" fillId="0" borderId="181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77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7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82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83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77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78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4" fillId="0" borderId="188" xfId="0" applyFont="1" applyBorder="1" applyAlignment="1">
      <alignment horizontal="center" vertical="center"/>
    </xf>
    <xf numFmtId="0" fontId="75" fillId="0" borderId="189" xfId="0" applyFont="1" applyBorder="1" applyAlignment="1">
      <alignment horizontal="center" vertical="center"/>
    </xf>
    <xf numFmtId="0" fontId="75" fillId="0" borderId="194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7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95" xfId="0" applyFont="1" applyBorder="1" applyAlignment="1">
      <alignment horizontal="center" vertical="center"/>
    </xf>
    <xf numFmtId="0" fontId="74" fillId="0" borderId="194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4" xfId="0" applyFont="1" applyFill="1" applyBorder="1" applyAlignment="1" applyProtection="1">
      <alignment horizontal="center" vertical="center" wrapText="1"/>
      <protection locked="0"/>
    </xf>
    <xf numFmtId="0" fontId="35" fillId="0" borderId="185" xfId="0" applyFont="1" applyFill="1" applyBorder="1" applyAlignment="1" applyProtection="1">
      <alignment horizontal="center" vertical="top" wrapText="1"/>
      <protection locked="0"/>
    </xf>
    <xf numFmtId="0" fontId="35" fillId="0" borderId="184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133350</xdr:rowOff>
    </xdr:from>
    <xdr:to>
      <xdr:col>19</xdr:col>
      <xdr:colOff>43204</xdr:colOff>
      <xdr:row>22</xdr:row>
      <xdr:rowOff>113083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571501</xdr:colOff>
      <xdr:row>41</xdr:row>
      <xdr:rowOff>89818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38700" cy="29949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3870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523875</xdr:colOff>
      <xdr:row>41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910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542925</xdr:colOff>
      <xdr:row>41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005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533400</xdr:colOff>
      <xdr:row>60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91000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0</xdr:rowOff>
    </xdr:from>
    <xdr:to>
      <xdr:col>18</xdr:col>
      <xdr:colOff>561974</xdr:colOff>
      <xdr:row>80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2125" y="10039350"/>
          <a:ext cx="5962649" cy="3028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19050</xdr:rowOff>
    </xdr:from>
    <xdr:to>
      <xdr:col>9</xdr:col>
      <xdr:colOff>66675</xdr:colOff>
      <xdr:row>76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34500"/>
          <a:ext cx="494347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57</xdr:row>
      <xdr:rowOff>19050</xdr:rowOff>
    </xdr:from>
    <xdr:to>
      <xdr:col>18</xdr:col>
      <xdr:colOff>490079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514350</xdr:colOff>
      <xdr:row>30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43000"/>
          <a:ext cx="6334125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9525</xdr:rowOff>
    </xdr:from>
    <xdr:to>
      <xdr:col>12</xdr:col>
      <xdr:colOff>146792</xdr:colOff>
      <xdr:row>24</xdr:row>
      <xdr:rowOff>59695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0" y="1152525"/>
          <a:ext cx="5633192" cy="28219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0</xdr:rowOff>
    </xdr:from>
    <xdr:to>
      <xdr:col>6</xdr:col>
      <xdr:colOff>171450</xdr:colOff>
      <xdr:row>40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4419600"/>
          <a:ext cx="32099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</xdr:row>
      <xdr:rowOff>0</xdr:rowOff>
    </xdr:from>
    <xdr:to>
      <xdr:col>12</xdr:col>
      <xdr:colOff>504825</xdr:colOff>
      <xdr:row>40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19600"/>
          <a:ext cx="397192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76200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28975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0</xdr:rowOff>
    </xdr:from>
    <xdr:to>
      <xdr:col>12</xdr:col>
      <xdr:colOff>495300</xdr:colOff>
      <xdr:row>56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24650"/>
          <a:ext cx="3962400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476249</xdr:colOff>
      <xdr:row>35</xdr:row>
      <xdr:rowOff>130968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822156" cy="3631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476249</xdr:colOff>
      <xdr:row>59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22156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161924</xdr:rowOff>
    </xdr:from>
    <xdr:to>
      <xdr:col>13</xdr:col>
      <xdr:colOff>104775</xdr:colOff>
      <xdr:row>37</xdr:row>
      <xdr:rowOff>19049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95699"/>
          <a:ext cx="5448300" cy="3419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790268</xdr:colOff>
      <xdr:row>79</xdr:row>
      <xdr:rowOff>144993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12</xdr:row>
      <xdr:rowOff>123825</xdr:rowOff>
    </xdr:from>
    <xdr:to>
      <xdr:col>14</xdr:col>
      <xdr:colOff>393321</xdr:colOff>
      <xdr:row>33</xdr:row>
      <xdr:rowOff>21622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32956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12</xdr:row>
      <xdr:rowOff>104775</xdr:rowOff>
    </xdr:from>
    <xdr:to>
      <xdr:col>15</xdr:col>
      <xdr:colOff>422081</xdr:colOff>
      <xdr:row>35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3190875"/>
          <a:ext cx="8023031" cy="370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595313</xdr:colOff>
      <xdr:row>12</xdr:row>
      <xdr:rowOff>154781</xdr:rowOff>
    </xdr:from>
    <xdr:to>
      <xdr:col>21</xdr:col>
      <xdr:colOff>178595</xdr:colOff>
      <xdr:row>44</xdr:row>
      <xdr:rowOff>59531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6" y="2524125"/>
          <a:ext cx="10763250" cy="523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14" sqref="M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302</v>
      </c>
      <c r="C14" s="252"/>
      <c r="D14" s="253"/>
      <c r="E14" s="254" t="s">
        <v>303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304</v>
      </c>
      <c r="E17" s="257"/>
      <c r="F17" s="257"/>
    </row>
    <row r="18" spans="2:6" ht="26.25" x14ac:dyDescent="0.4">
      <c r="B18" s="703"/>
      <c r="C18" s="252"/>
      <c r="D18" s="704"/>
      <c r="E18" s="252"/>
      <c r="F18" s="252"/>
    </row>
    <row r="19" spans="2:6" ht="26.25" x14ac:dyDescent="0.4">
      <c r="B19" s="703"/>
      <c r="C19" s="252"/>
      <c r="D19" s="70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3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2" sqref="Q2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61" t="s">
        <v>0</v>
      </c>
      <c r="C6" s="794" t="s">
        <v>208</v>
      </c>
      <c r="D6" s="791" t="s">
        <v>1</v>
      </c>
      <c r="E6" s="801"/>
      <c r="F6" s="802"/>
      <c r="J6" s="48"/>
    </row>
    <row r="7" spans="2:18" ht="15" hidden="1" customHeight="1" thickBot="1" x14ac:dyDescent="0.25">
      <c r="B7" s="797"/>
      <c r="C7" s="799"/>
      <c r="D7" s="780"/>
      <c r="E7" s="803"/>
      <c r="F7" s="804"/>
      <c r="J7" s="49"/>
    </row>
    <row r="8" spans="2:18" ht="26.25" customHeight="1" thickBot="1" x14ac:dyDescent="0.3">
      <c r="B8" s="797"/>
      <c r="C8" s="799"/>
      <c r="D8" s="759" t="s">
        <v>19</v>
      </c>
      <c r="E8" s="805"/>
      <c r="F8" s="668" t="s">
        <v>216</v>
      </c>
    </row>
    <row r="9" spans="2:18" ht="28.5" customHeight="1" thickBot="1" x14ac:dyDescent="0.25">
      <c r="B9" s="798"/>
      <c r="C9" s="800"/>
      <c r="D9" s="183">
        <v>45067</v>
      </c>
      <c r="E9" s="183">
        <v>45060</v>
      </c>
      <c r="F9" s="689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2134.0300000000002</v>
      </c>
      <c r="E10" s="173">
        <v>2112.73</v>
      </c>
      <c r="F10" s="690">
        <v>1.0081742579506221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286.08999999999997</v>
      </c>
      <c r="E11" s="173">
        <v>295.39999999999998</v>
      </c>
      <c r="F11" s="690">
        <v>-3.151658767772513</v>
      </c>
    </row>
    <row r="12" spans="2:18" ht="30.75" customHeight="1" thickBot="1" x14ac:dyDescent="0.25">
      <c r="B12" s="771" t="s">
        <v>48</v>
      </c>
      <c r="C12" s="651" t="s">
        <v>233</v>
      </c>
      <c r="D12" s="206">
        <v>2042.79</v>
      </c>
      <c r="E12" s="206">
        <v>2108.69</v>
      </c>
      <c r="F12" s="690">
        <v>-3.1251630159008719</v>
      </c>
    </row>
    <row r="13" spans="2:18" ht="31.5" customHeight="1" thickBot="1" x14ac:dyDescent="0.25">
      <c r="B13" s="774"/>
      <c r="C13" s="207" t="s">
        <v>234</v>
      </c>
      <c r="D13" s="206">
        <v>1859.51</v>
      </c>
      <c r="E13" s="206">
        <v>1860.7</v>
      </c>
      <c r="F13" s="690">
        <v>-6.3954425753751515E-2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6" t="s">
        <v>75</v>
      </c>
      <c r="C5" s="806" t="s">
        <v>1</v>
      </c>
      <c r="D5" s="806"/>
      <c r="E5" s="806"/>
      <c r="F5" s="806"/>
      <c r="G5" s="806"/>
      <c r="H5" s="806"/>
    </row>
    <row r="6" spans="1:8" ht="13.5" customHeight="1" thickBot="1" x14ac:dyDescent="0.25">
      <c r="B6" s="806"/>
      <c r="C6" s="806"/>
      <c r="D6" s="806"/>
      <c r="E6" s="806"/>
      <c r="F6" s="806"/>
      <c r="G6" s="806"/>
      <c r="H6" s="806"/>
    </row>
    <row r="7" spans="1:8" ht="23.25" customHeight="1" thickBot="1" x14ac:dyDescent="0.25">
      <c r="B7" s="806"/>
      <c r="C7" s="807" t="s">
        <v>76</v>
      </c>
      <c r="D7" s="807"/>
      <c r="E7" s="669" t="s">
        <v>166</v>
      </c>
      <c r="F7" s="809" t="s">
        <v>77</v>
      </c>
      <c r="G7" s="809"/>
      <c r="H7" s="706" t="s">
        <v>217</v>
      </c>
    </row>
    <row r="8" spans="1:8" ht="15.75" thickBot="1" x14ac:dyDescent="0.25">
      <c r="B8" s="806"/>
      <c r="C8" s="41">
        <v>45067</v>
      </c>
      <c r="D8" s="692">
        <v>45060</v>
      </c>
      <c r="E8" s="42" t="s">
        <v>12</v>
      </c>
      <c r="F8" s="41">
        <v>45067</v>
      </c>
      <c r="G8" s="286">
        <v>45060</v>
      </c>
      <c r="H8" s="26" t="s">
        <v>12</v>
      </c>
    </row>
    <row r="9" spans="1:8" ht="27.75" customHeight="1" thickBot="1" x14ac:dyDescent="0.25">
      <c r="B9" s="730" t="s">
        <v>78</v>
      </c>
      <c r="C9" s="208">
        <v>1985.82</v>
      </c>
      <c r="D9" s="208">
        <v>2019.32</v>
      </c>
      <c r="E9" s="72">
        <v>-1.6589743081829527</v>
      </c>
      <c r="F9" s="209">
        <v>440.02215820961663</v>
      </c>
      <c r="G9" s="73">
        <v>444.07987332864178</v>
      </c>
      <c r="H9" s="657">
        <v>-0.91373542525360762</v>
      </c>
    </row>
    <row r="10" spans="1:8" ht="33.75" customHeight="1" thickBot="1" x14ac:dyDescent="0.25">
      <c r="B10" s="730" t="s">
        <v>133</v>
      </c>
      <c r="C10" s="210">
        <v>2134.2199999999998</v>
      </c>
      <c r="D10" s="210">
        <v>2106.08</v>
      </c>
      <c r="E10" s="72">
        <v>1.3361315809465868</v>
      </c>
      <c r="F10" s="209">
        <v>472.90494128074448</v>
      </c>
      <c r="G10" s="73">
        <v>463.15974665728356</v>
      </c>
      <c r="H10" s="657">
        <v>2.1040676988434197</v>
      </c>
    </row>
    <row r="11" spans="1:8" ht="28.5" customHeight="1" thickBot="1" x14ac:dyDescent="0.25">
      <c r="B11" s="69" t="s">
        <v>79</v>
      </c>
      <c r="C11" s="208">
        <v>1154.6199999999999</v>
      </c>
      <c r="D11" s="208">
        <v>1164.3</v>
      </c>
      <c r="E11" s="72">
        <v>-0.8314008417074692</v>
      </c>
      <c r="F11" s="209">
        <v>255.843119875914</v>
      </c>
      <c r="G11" s="73">
        <v>256.04767769176635</v>
      </c>
      <c r="H11" s="657">
        <v>-7.9890517928697433E-2</v>
      </c>
    </row>
    <row r="12" spans="1:8" ht="22.5" customHeight="1" thickBot="1" x14ac:dyDescent="0.25">
      <c r="B12" s="69" t="s">
        <v>80</v>
      </c>
      <c r="C12" s="670">
        <v>1552.69</v>
      </c>
      <c r="D12" s="670">
        <v>1527.41</v>
      </c>
      <c r="E12" s="72">
        <v>1.6550893342324569</v>
      </c>
      <c r="F12" s="209">
        <v>344.04830489696434</v>
      </c>
      <c r="G12" s="73">
        <v>335.90121393384942</v>
      </c>
      <c r="H12" s="657">
        <v>2.4254425483318927</v>
      </c>
    </row>
    <row r="13" spans="1:8" ht="23.25" customHeight="1" thickBot="1" x14ac:dyDescent="0.25">
      <c r="B13" s="69" t="s">
        <v>81</v>
      </c>
      <c r="C13" s="209">
        <v>1877.96</v>
      </c>
      <c r="D13" s="209">
        <v>1837.14</v>
      </c>
      <c r="E13" s="72">
        <v>2.2219319159127742</v>
      </c>
      <c r="F13" s="209">
        <v>416.12231331708398</v>
      </c>
      <c r="G13" s="73">
        <v>404.01565798733287</v>
      </c>
      <c r="H13" s="657">
        <v>2.9965807241388367</v>
      </c>
    </row>
    <row r="14" spans="1:8" ht="34.5" customHeight="1" thickBot="1" x14ac:dyDescent="0.25">
      <c r="B14" s="69" t="s">
        <v>82</v>
      </c>
      <c r="C14" s="695">
        <v>2113.23</v>
      </c>
      <c r="D14" s="695">
        <v>2124.12</v>
      </c>
      <c r="E14" s="72">
        <v>-0.51268289927122157</v>
      </c>
      <c r="F14" s="209">
        <v>468.25393308220697</v>
      </c>
      <c r="G14" s="73">
        <v>467.12702322308229</v>
      </c>
      <c r="H14" s="657">
        <v>0.24124270339772455</v>
      </c>
    </row>
    <row r="15" spans="1:8" ht="30.75" customHeight="1" thickBot="1" x14ac:dyDescent="0.25">
      <c r="B15" s="808" t="s">
        <v>83</v>
      </c>
      <c r="C15" s="808"/>
      <c r="D15" s="808"/>
      <c r="E15" s="808"/>
      <c r="F15" s="729">
        <v>4.5129999999999999</v>
      </c>
      <c r="G15" s="729">
        <v>4.5472000000000001</v>
      </c>
      <c r="H15" s="74" t="s">
        <v>218</v>
      </c>
    </row>
    <row r="16" spans="1:8" ht="19.5" thickBot="1" x14ac:dyDescent="0.25">
      <c r="B16" s="808"/>
      <c r="C16" s="808"/>
      <c r="D16" s="808"/>
      <c r="E16" s="808"/>
      <c r="F16" s="729">
        <v>4.5129999999999999</v>
      </c>
      <c r="G16" s="729">
        <v>4.5472000000000001</v>
      </c>
      <c r="H16" s="75">
        <v>-0.75211118930331256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2" sqref="R12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3" ht="13.5" thickBot="1" x14ac:dyDescent="0.25"/>
    <row r="6" spans="2:13" ht="22.5" customHeight="1" thickBot="1" x14ac:dyDescent="0.25">
      <c r="B6" s="810" t="s">
        <v>75</v>
      </c>
      <c r="C6" s="811" t="s">
        <v>138</v>
      </c>
      <c r="D6" s="811"/>
      <c r="E6" s="811"/>
      <c r="F6" s="811"/>
      <c r="G6" s="811"/>
      <c r="H6" s="811"/>
      <c r="I6" s="812" t="s">
        <v>139</v>
      </c>
      <c r="J6" s="812"/>
      <c r="K6" s="812"/>
      <c r="L6" s="812"/>
      <c r="M6" s="812"/>
    </row>
    <row r="7" spans="2:13" ht="38.25" customHeight="1" thickBot="1" x14ac:dyDescent="0.25">
      <c r="B7" s="810"/>
      <c r="C7" s="707" t="s">
        <v>311</v>
      </c>
      <c r="D7" s="708" t="s">
        <v>235</v>
      </c>
      <c r="E7" s="708" t="s">
        <v>140</v>
      </c>
      <c r="F7" s="709" t="s">
        <v>141</v>
      </c>
      <c r="G7" s="708" t="s">
        <v>142</v>
      </c>
      <c r="H7" s="710" t="s">
        <v>143</v>
      </c>
      <c r="I7" s="711" t="s">
        <v>220</v>
      </c>
      <c r="J7" s="708" t="s">
        <v>144</v>
      </c>
      <c r="K7" s="709" t="s">
        <v>141</v>
      </c>
      <c r="L7" s="708" t="s">
        <v>145</v>
      </c>
      <c r="M7" s="708" t="s">
        <v>146</v>
      </c>
    </row>
    <row r="8" spans="2:13" ht="30" customHeight="1" thickBot="1" x14ac:dyDescent="0.25">
      <c r="B8" s="712" t="s">
        <v>293</v>
      </c>
      <c r="C8" s="713">
        <v>223.63</v>
      </c>
      <c r="D8" s="714"/>
      <c r="E8" s="714">
        <v>227.91</v>
      </c>
      <c r="F8" s="715">
        <v>242.3</v>
      </c>
      <c r="G8" s="714">
        <v>197.16</v>
      </c>
      <c r="H8" s="716">
        <v>150.97</v>
      </c>
      <c r="I8" s="717"/>
      <c r="J8" s="718">
        <v>98.122065727699535</v>
      </c>
      <c r="K8" s="719">
        <v>92.294676021461001</v>
      </c>
      <c r="L8" s="718">
        <v>113.42564414688577</v>
      </c>
      <c r="M8" s="718">
        <v>148.12876730476253</v>
      </c>
    </row>
    <row r="9" spans="2:13" ht="30" customHeight="1" thickBot="1" x14ac:dyDescent="0.25">
      <c r="B9" s="712" t="s">
        <v>147</v>
      </c>
      <c r="C9" s="697">
        <v>1154.6199999999999</v>
      </c>
      <c r="D9" s="698">
        <v>1164.3</v>
      </c>
      <c r="E9" s="699">
        <v>1153.71</v>
      </c>
      <c r="F9" s="720">
        <v>1431.3420000000001</v>
      </c>
      <c r="G9" s="721">
        <v>1872.39</v>
      </c>
      <c r="H9" s="722">
        <v>1115.76</v>
      </c>
      <c r="I9" s="723">
        <v>99.168599158292523</v>
      </c>
      <c r="J9" s="718">
        <v>100.07887597403159</v>
      </c>
      <c r="K9" s="719">
        <v>80.666954508426343</v>
      </c>
      <c r="L9" s="718">
        <v>61.665571809291855</v>
      </c>
      <c r="M9" s="718">
        <v>103.48282784828277</v>
      </c>
    </row>
    <row r="10" spans="2:13" ht="30" customHeight="1" thickBot="1" x14ac:dyDescent="0.25">
      <c r="B10" s="712" t="s">
        <v>148</v>
      </c>
      <c r="C10" s="697">
        <v>1552.69</v>
      </c>
      <c r="D10" s="698">
        <v>1527.4069999999999</v>
      </c>
      <c r="E10" s="699">
        <v>1590.37</v>
      </c>
      <c r="F10" s="720">
        <v>2113.239</v>
      </c>
      <c r="G10" s="721">
        <v>2231.77</v>
      </c>
      <c r="H10" s="722">
        <v>1398.8</v>
      </c>
      <c r="I10" s="723">
        <v>101.6552889963186</v>
      </c>
      <c r="J10" s="718">
        <v>97.630740016474164</v>
      </c>
      <c r="K10" s="719">
        <v>73.474415340621675</v>
      </c>
      <c r="L10" s="718">
        <v>69.572133329151299</v>
      </c>
      <c r="M10" s="718">
        <v>111.00157277666571</v>
      </c>
    </row>
    <row r="11" spans="2:13" ht="30" customHeight="1" thickBot="1" x14ac:dyDescent="0.25">
      <c r="B11" s="712" t="s">
        <v>149</v>
      </c>
      <c r="C11" s="724">
        <v>1985.82</v>
      </c>
      <c r="D11" s="721">
        <v>2019.32</v>
      </c>
      <c r="E11" s="725">
        <v>2112.85</v>
      </c>
      <c r="F11" s="720">
        <v>2424.2820000000002</v>
      </c>
      <c r="G11" s="721">
        <v>3142.86</v>
      </c>
      <c r="H11" s="722">
        <v>1754.12</v>
      </c>
      <c r="I11" s="723">
        <v>98.341025691817052</v>
      </c>
      <c r="J11" s="718">
        <v>93.987741675935354</v>
      </c>
      <c r="K11" s="719">
        <v>81.913737758231093</v>
      </c>
      <c r="L11" s="718">
        <v>63.185124377159653</v>
      </c>
      <c r="M11" s="718">
        <v>113.2089024696144</v>
      </c>
    </row>
    <row r="12" spans="2:13" ht="30" customHeight="1" thickBot="1" x14ac:dyDescent="0.25">
      <c r="B12" s="712" t="s">
        <v>150</v>
      </c>
      <c r="C12" s="724">
        <v>2134.2199999999998</v>
      </c>
      <c r="D12" s="721">
        <v>2106.797</v>
      </c>
      <c r="E12" s="725">
        <v>2166.85</v>
      </c>
      <c r="F12" s="720">
        <v>2592.35</v>
      </c>
      <c r="G12" s="721">
        <v>3222.7</v>
      </c>
      <c r="H12" s="722">
        <v>1835.39</v>
      </c>
      <c r="I12" s="723">
        <v>101.30164415461005</v>
      </c>
      <c r="J12" s="718">
        <v>98.494127419987535</v>
      </c>
      <c r="K12" s="719">
        <v>82.327617798522567</v>
      </c>
      <c r="L12" s="718">
        <v>66.224594284295776</v>
      </c>
      <c r="M12" s="718">
        <v>116.281553239366</v>
      </c>
    </row>
    <row r="13" spans="2:13" ht="30" customHeight="1" thickBot="1" x14ac:dyDescent="0.25">
      <c r="B13" s="712" t="s">
        <v>81</v>
      </c>
      <c r="C13" s="700">
        <v>1877.96</v>
      </c>
      <c r="D13" s="701">
        <v>1837.1369999999999</v>
      </c>
      <c r="E13" s="702">
        <v>2021.65</v>
      </c>
      <c r="F13" s="720">
        <v>2649.4070000000002</v>
      </c>
      <c r="G13" s="721">
        <v>2275.29</v>
      </c>
      <c r="H13" s="722">
        <v>1455.58</v>
      </c>
      <c r="I13" s="723">
        <v>102.22209884183924</v>
      </c>
      <c r="J13" s="718">
        <v>92.892439344100111</v>
      </c>
      <c r="K13" s="719">
        <v>70.882276675497565</v>
      </c>
      <c r="L13" s="718">
        <v>82.537171085883557</v>
      </c>
      <c r="M13" s="718">
        <v>129.01798595748775</v>
      </c>
    </row>
    <row r="14" spans="2:13" ht="30" customHeight="1" thickBot="1" x14ac:dyDescent="0.25">
      <c r="B14" s="712" t="s">
        <v>82</v>
      </c>
      <c r="C14" s="726">
        <v>2113.23</v>
      </c>
      <c r="D14" s="727">
        <v>2124.12</v>
      </c>
      <c r="E14" s="728">
        <v>2168.58</v>
      </c>
      <c r="F14" s="720">
        <v>2499.5250000000001</v>
      </c>
      <c r="G14" s="721">
        <v>2295.37</v>
      </c>
      <c r="H14" s="722">
        <v>1509.91</v>
      </c>
      <c r="I14" s="723">
        <v>99.487317100728774</v>
      </c>
      <c r="J14" s="718">
        <v>97.447638546883212</v>
      </c>
      <c r="K14" s="719">
        <v>84.545263600084013</v>
      </c>
      <c r="L14" s="718">
        <v>92.064895855570128</v>
      </c>
      <c r="M14" s="718">
        <v>139.95734845123218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11" sqref="AE1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7" sqref="R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294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1" t="s">
        <v>176</v>
      </c>
      <c r="D14" s="672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3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4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5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4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5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4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5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4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5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6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4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5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4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5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6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4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5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C14" sqref="C1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7"/>
      <c r="CF9" s="70"/>
      <c r="CG9" s="693" t="s">
        <v>312</v>
      </c>
      <c r="CH9" s="694" t="s">
        <v>313</v>
      </c>
    </row>
    <row r="10" spans="2:86" x14ac:dyDescent="0.2">
      <c r="CF10" s="678" t="s">
        <v>159</v>
      </c>
      <c r="CG10" s="678">
        <v>64.69</v>
      </c>
      <c r="CH10" s="679">
        <v>57.68</v>
      </c>
    </row>
    <row r="11" spans="2:86" x14ac:dyDescent="0.2">
      <c r="Z11" s="9"/>
      <c r="CF11" s="43" t="s">
        <v>160</v>
      </c>
      <c r="CG11" s="43">
        <v>61.27</v>
      </c>
      <c r="CH11" s="32">
        <v>63.54</v>
      </c>
    </row>
    <row r="12" spans="2:86" x14ac:dyDescent="0.2">
      <c r="CF12" s="43" t="s">
        <v>113</v>
      </c>
      <c r="CG12" s="43">
        <v>57.77</v>
      </c>
      <c r="CH12" s="32">
        <v>37.18</v>
      </c>
    </row>
    <row r="13" spans="2:86" x14ac:dyDescent="0.2">
      <c r="CF13" s="43" t="s">
        <v>116</v>
      </c>
      <c r="CG13" s="43">
        <v>55.62</v>
      </c>
      <c r="CH13" s="32">
        <v>44.26</v>
      </c>
    </row>
    <row r="14" spans="2:86" x14ac:dyDescent="0.2">
      <c r="CF14" s="43" t="s">
        <v>123</v>
      </c>
      <c r="CG14" s="43">
        <v>55.22</v>
      </c>
      <c r="CH14" s="32">
        <v>43.93</v>
      </c>
    </row>
    <row r="15" spans="2:86" x14ac:dyDescent="0.2">
      <c r="CF15" s="43" t="s">
        <v>111</v>
      </c>
      <c r="CG15" s="43">
        <v>54.86</v>
      </c>
      <c r="CH15" s="32">
        <v>40.56</v>
      </c>
    </row>
    <row r="16" spans="2:86" x14ac:dyDescent="0.2">
      <c r="CF16" s="43" t="s">
        <v>135</v>
      </c>
      <c r="CG16" s="43">
        <v>54.25</v>
      </c>
      <c r="CH16" s="32">
        <v>46.79</v>
      </c>
    </row>
    <row r="17" spans="3:86" x14ac:dyDescent="0.2">
      <c r="CF17" s="43" t="s">
        <v>127</v>
      </c>
      <c r="CG17" s="43">
        <v>53.92</v>
      </c>
      <c r="CH17" s="32">
        <v>34.159999999999997</v>
      </c>
    </row>
    <row r="18" spans="3:86" x14ac:dyDescent="0.2">
      <c r="CF18" s="43" t="s">
        <v>124</v>
      </c>
      <c r="CG18" s="43">
        <v>53.56</v>
      </c>
      <c r="CH18" s="32">
        <v>40.74</v>
      </c>
    </row>
    <row r="19" spans="3:86" x14ac:dyDescent="0.2">
      <c r="CF19" s="43" t="s">
        <v>121</v>
      </c>
      <c r="CG19" s="43">
        <v>53.32</v>
      </c>
      <c r="CH19" s="32">
        <v>46.23</v>
      </c>
    </row>
    <row r="20" spans="3:86" x14ac:dyDescent="0.2">
      <c r="CF20" s="43" t="s">
        <v>162</v>
      </c>
      <c r="CG20" s="43">
        <v>53.06</v>
      </c>
      <c r="CH20" s="32">
        <v>37.020000000000003</v>
      </c>
    </row>
    <row r="21" spans="3:86" x14ac:dyDescent="0.2">
      <c r="CF21" s="43" t="s">
        <v>156</v>
      </c>
      <c r="CG21" s="43">
        <v>51.11</v>
      </c>
      <c r="CH21" s="32">
        <v>37.659999999999997</v>
      </c>
    </row>
    <row r="22" spans="3:86" x14ac:dyDescent="0.2">
      <c r="CF22" s="43" t="s">
        <v>128</v>
      </c>
      <c r="CG22" s="43">
        <v>51.06</v>
      </c>
      <c r="CH22" s="32">
        <v>44.71</v>
      </c>
    </row>
    <row r="23" spans="3:86" x14ac:dyDescent="0.2">
      <c r="CF23" s="43" t="s">
        <v>203</v>
      </c>
      <c r="CG23" s="43">
        <v>50.5</v>
      </c>
      <c r="CH23" s="32">
        <v>46.5</v>
      </c>
    </row>
    <row r="24" spans="3:86" x14ac:dyDescent="0.2">
      <c r="CF24" s="43" t="s">
        <v>72</v>
      </c>
      <c r="CG24" s="43">
        <v>49.89</v>
      </c>
      <c r="CH24" s="32">
        <v>40.630000000000003</v>
      </c>
    </row>
    <row r="25" spans="3:86" x14ac:dyDescent="0.2">
      <c r="CF25" s="43" t="s">
        <v>69</v>
      </c>
      <c r="CG25" s="43">
        <v>49.76</v>
      </c>
      <c r="CH25" s="32">
        <v>47.98</v>
      </c>
    </row>
    <row r="26" spans="3:86" ht="14.25" x14ac:dyDescent="0.2">
      <c r="C26" s="4" t="s">
        <v>201</v>
      </c>
      <c r="CF26" s="43" t="s">
        <v>161</v>
      </c>
      <c r="CG26" s="43">
        <v>48.78</v>
      </c>
      <c r="CH26" s="32">
        <v>38.159999999999997</v>
      </c>
    </row>
    <row r="27" spans="3:86" x14ac:dyDescent="0.2">
      <c r="CF27" s="43" t="s">
        <v>68</v>
      </c>
      <c r="CG27" s="43">
        <v>48.51</v>
      </c>
      <c r="CH27" s="32">
        <v>40.94</v>
      </c>
    </row>
    <row r="28" spans="3:86" x14ac:dyDescent="0.2">
      <c r="CF28" s="43" t="s">
        <v>71</v>
      </c>
      <c r="CG28" s="43">
        <v>48.47</v>
      </c>
      <c r="CH28" s="32">
        <v>38.840000000000003</v>
      </c>
    </row>
    <row r="29" spans="3:86" x14ac:dyDescent="0.2">
      <c r="CF29" s="43" t="s">
        <v>152</v>
      </c>
      <c r="CG29" s="43">
        <v>47.73</v>
      </c>
      <c r="CH29" s="32">
        <v>41.21</v>
      </c>
    </row>
    <row r="30" spans="3:86" x14ac:dyDescent="0.2">
      <c r="CF30" s="43" t="s">
        <v>112</v>
      </c>
      <c r="CG30" s="43">
        <v>47.68</v>
      </c>
      <c r="CH30" s="32">
        <v>48.95</v>
      </c>
    </row>
    <row r="31" spans="3:86" x14ac:dyDescent="0.2">
      <c r="CF31" s="67" t="s">
        <v>70</v>
      </c>
      <c r="CG31" s="67">
        <v>47.66</v>
      </c>
      <c r="CH31" s="68">
        <v>41.44</v>
      </c>
    </row>
    <row r="32" spans="3:86" x14ac:dyDescent="0.2">
      <c r="CF32" s="43" t="s">
        <v>120</v>
      </c>
      <c r="CG32" s="43">
        <v>47.57</v>
      </c>
      <c r="CH32" s="32">
        <v>38.57</v>
      </c>
    </row>
    <row r="33" spans="2:86" x14ac:dyDescent="0.2">
      <c r="CF33" s="731" t="s">
        <v>117</v>
      </c>
      <c r="CG33" s="731">
        <v>45.67</v>
      </c>
      <c r="CH33" s="732">
        <v>47.68</v>
      </c>
    </row>
    <row r="34" spans="2:86" x14ac:dyDescent="0.2">
      <c r="CF34" s="43" t="s">
        <v>114</v>
      </c>
      <c r="CG34" s="43">
        <v>38.17</v>
      </c>
      <c r="CH34" s="32">
        <v>47.62</v>
      </c>
    </row>
    <row r="35" spans="2:86" ht="13.5" thickBot="1" x14ac:dyDescent="0.25">
      <c r="CF35" s="43" t="s">
        <v>129</v>
      </c>
      <c r="CG35" s="43">
        <v>34.369999999999997</v>
      </c>
      <c r="CH35" s="32">
        <v>43.44</v>
      </c>
    </row>
    <row r="36" spans="2:86" ht="13.5" thickBot="1" x14ac:dyDescent="0.25">
      <c r="CF36" s="71" t="s">
        <v>163</v>
      </c>
      <c r="CG36" s="71">
        <v>50.38</v>
      </c>
      <c r="CH36" s="652">
        <v>43.92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0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13" t="s">
        <v>165</v>
      </c>
      <c r="C78" s="814"/>
      <c r="D78" s="814"/>
      <c r="E78" s="814"/>
      <c r="F78" s="814"/>
      <c r="G78" s="81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S34" sqref="S3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297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295</v>
      </c>
      <c r="E9" s="373" t="s">
        <v>296</v>
      </c>
      <c r="F9" s="304" t="s">
        <v>295</v>
      </c>
      <c r="G9" s="373" t="s">
        <v>296</v>
      </c>
      <c r="H9" s="304" t="s">
        <v>295</v>
      </c>
      <c r="I9" s="373" t="s">
        <v>296</v>
      </c>
      <c r="J9" s="307" t="s">
        <v>295</v>
      </c>
      <c r="K9" s="384" t="s">
        <v>296</v>
      </c>
      <c r="L9" s="308" t="s">
        <v>295</v>
      </c>
      <c r="M9" s="384" t="s">
        <v>296</v>
      </c>
      <c r="N9" s="309" t="s">
        <v>295</v>
      </c>
      <c r="O9" s="385" t="s">
        <v>296</v>
      </c>
      <c r="P9" s="304" t="s">
        <v>295</v>
      </c>
      <c r="Q9" s="373" t="s">
        <v>296</v>
      </c>
      <c r="R9" s="304" t="s">
        <v>295</v>
      </c>
      <c r="S9" s="380" t="s">
        <v>296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776092.79800000007</v>
      </c>
      <c r="E10" s="374">
        <f t="shared" si="0"/>
        <v>793226.45499999996</v>
      </c>
      <c r="F10" s="314">
        <f>SUM(F11:F16)</f>
        <v>3524176.3619999997</v>
      </c>
      <c r="G10" s="377">
        <f>SUM(G11:G16)</f>
        <v>3737995.0109999999</v>
      </c>
      <c r="H10" s="315">
        <f t="shared" si="0"/>
        <v>434784.17699999997</v>
      </c>
      <c r="I10" s="381">
        <f t="shared" si="0"/>
        <v>428926.60800000001</v>
      </c>
      <c r="J10" s="313">
        <f t="shared" si="0"/>
        <v>325441.641</v>
      </c>
      <c r="K10" s="377">
        <f t="shared" si="0"/>
        <v>347014.658</v>
      </c>
      <c r="L10" s="314">
        <f t="shared" si="0"/>
        <v>1478784.7150000001</v>
      </c>
      <c r="M10" s="377">
        <f t="shared" si="0"/>
        <v>1635642.395</v>
      </c>
      <c r="N10" s="316">
        <f t="shared" si="0"/>
        <v>155964.155</v>
      </c>
      <c r="O10" s="386">
        <f t="shared" si="0"/>
        <v>143068.54700000002</v>
      </c>
      <c r="P10" s="313">
        <f>SUM(P11:P16)</f>
        <v>450651.15700000001</v>
      </c>
      <c r="Q10" s="386">
        <f>SUM(Q11:Q16)</f>
        <v>446211.79700000002</v>
      </c>
      <c r="R10" s="317">
        <f>SUM(R11:R16)</f>
        <v>2045391.6469999999</v>
      </c>
      <c r="S10" s="386">
        <f>SUM(S11:S16)</f>
        <v>2102352.6159999999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157362.535</v>
      </c>
      <c r="E11" s="375">
        <v>141364.37</v>
      </c>
      <c r="F11" s="321">
        <v>714477.451</v>
      </c>
      <c r="G11" s="378">
        <v>666177.40899999999</v>
      </c>
      <c r="H11" s="322">
        <v>213601.33199999999</v>
      </c>
      <c r="I11" s="382">
        <v>198537.50099999999</v>
      </c>
      <c r="J11" s="320">
        <v>53852.374000000003</v>
      </c>
      <c r="K11" s="375">
        <v>52170.21</v>
      </c>
      <c r="L11" s="321">
        <v>245210.701</v>
      </c>
      <c r="M11" s="378">
        <v>245601.50099999999</v>
      </c>
      <c r="N11" s="322">
        <v>47271.96</v>
      </c>
      <c r="O11" s="382">
        <v>44868.107000000004</v>
      </c>
      <c r="P11" s="320">
        <f t="shared" ref="P11:P16" si="1">D11-J11</f>
        <v>103510.16099999999</v>
      </c>
      <c r="Q11" s="382">
        <f t="shared" ref="Q11:Q16" si="2">E11-K11</f>
        <v>89194.16</v>
      </c>
      <c r="R11" s="323">
        <f t="shared" ref="R11:S16" si="3">F11-L11</f>
        <v>469266.75</v>
      </c>
      <c r="S11" s="387">
        <f t="shared" si="3"/>
        <v>420575.908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129459.226</v>
      </c>
      <c r="E12" s="375">
        <v>131848.56</v>
      </c>
      <c r="F12" s="321">
        <v>587282.31700000004</v>
      </c>
      <c r="G12" s="378">
        <v>621862.326</v>
      </c>
      <c r="H12" s="322">
        <v>39952.582000000002</v>
      </c>
      <c r="I12" s="382">
        <v>45405.464</v>
      </c>
      <c r="J12" s="320">
        <v>74531.904999999999</v>
      </c>
      <c r="K12" s="375">
        <v>80338.853000000003</v>
      </c>
      <c r="L12" s="321">
        <v>338543.04200000002</v>
      </c>
      <c r="M12" s="378">
        <v>378641.299</v>
      </c>
      <c r="N12" s="322">
        <v>28019.71</v>
      </c>
      <c r="O12" s="382">
        <v>31969.360000000001</v>
      </c>
      <c r="P12" s="320">
        <f t="shared" si="1"/>
        <v>54927.320999999996</v>
      </c>
      <c r="Q12" s="382">
        <f t="shared" si="2"/>
        <v>51509.706999999995</v>
      </c>
      <c r="R12" s="323">
        <f t="shared" si="3"/>
        <v>248739.27500000002</v>
      </c>
      <c r="S12" s="387">
        <f t="shared" si="3"/>
        <v>243221.027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43332.173000000003</v>
      </c>
      <c r="E13" s="375">
        <v>53299.360000000001</v>
      </c>
      <c r="F13" s="321">
        <v>196993.94899999999</v>
      </c>
      <c r="G13" s="378">
        <v>251057.52600000001</v>
      </c>
      <c r="H13" s="322">
        <v>31949.848999999998</v>
      </c>
      <c r="I13" s="382">
        <v>32509.014999999999</v>
      </c>
      <c r="J13" s="320">
        <v>22890.294999999998</v>
      </c>
      <c r="K13" s="375">
        <v>23813.038</v>
      </c>
      <c r="L13" s="321">
        <v>104053.49800000001</v>
      </c>
      <c r="M13" s="378">
        <v>112212.857</v>
      </c>
      <c r="N13" s="322">
        <v>16209.722</v>
      </c>
      <c r="O13" s="382">
        <v>14406.656000000001</v>
      </c>
      <c r="P13" s="320">
        <f t="shared" si="1"/>
        <v>20441.878000000004</v>
      </c>
      <c r="Q13" s="382">
        <f t="shared" si="2"/>
        <v>29486.322</v>
      </c>
      <c r="R13" s="323">
        <f t="shared" si="3"/>
        <v>92940.450999999986</v>
      </c>
      <c r="S13" s="387">
        <f t="shared" si="3"/>
        <v>138844.66899999999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65481.385999999999</v>
      </c>
      <c r="E14" s="375">
        <v>55921.002999999997</v>
      </c>
      <c r="F14" s="321">
        <v>297575.08799999999</v>
      </c>
      <c r="G14" s="378">
        <v>263315.76799999998</v>
      </c>
      <c r="H14" s="322">
        <v>57555.377</v>
      </c>
      <c r="I14" s="382">
        <v>59515.724000000002</v>
      </c>
      <c r="J14" s="320">
        <v>22454.734</v>
      </c>
      <c r="K14" s="375">
        <v>15776.074000000001</v>
      </c>
      <c r="L14" s="321">
        <v>101957.478</v>
      </c>
      <c r="M14" s="378">
        <v>74409.53</v>
      </c>
      <c r="N14" s="322">
        <v>32233.222000000002</v>
      </c>
      <c r="O14" s="382">
        <v>20094.025000000001</v>
      </c>
      <c r="P14" s="320">
        <f t="shared" si="1"/>
        <v>43026.652000000002</v>
      </c>
      <c r="Q14" s="382">
        <f t="shared" si="2"/>
        <v>40144.928999999996</v>
      </c>
      <c r="R14" s="323">
        <f t="shared" si="3"/>
        <v>195617.61</v>
      </c>
      <c r="S14" s="387">
        <f t="shared" si="3"/>
        <v>188906.23799999998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119798.06299999999</v>
      </c>
      <c r="E15" s="375">
        <v>118492.338</v>
      </c>
      <c r="F15" s="321">
        <v>543519.97900000005</v>
      </c>
      <c r="G15" s="378">
        <v>558079.69700000004</v>
      </c>
      <c r="H15" s="322">
        <v>21075.907999999999</v>
      </c>
      <c r="I15" s="382">
        <v>23583.112000000001</v>
      </c>
      <c r="J15" s="320">
        <v>35275.476000000002</v>
      </c>
      <c r="K15" s="375">
        <v>30437.210999999999</v>
      </c>
      <c r="L15" s="321">
        <v>160164.54500000001</v>
      </c>
      <c r="M15" s="378">
        <v>143620.14600000001</v>
      </c>
      <c r="N15" s="322">
        <v>6346.6450000000004</v>
      </c>
      <c r="O15" s="382">
        <v>4598.2420000000002</v>
      </c>
      <c r="P15" s="320">
        <f t="shared" si="1"/>
        <v>84522.587</v>
      </c>
      <c r="Q15" s="382">
        <f t="shared" si="2"/>
        <v>88055.127000000008</v>
      </c>
      <c r="R15" s="323">
        <f t="shared" si="3"/>
        <v>383355.43400000001</v>
      </c>
      <c r="S15" s="387">
        <f t="shared" si="3"/>
        <v>414459.55100000004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260659.41500000001</v>
      </c>
      <c r="E16" s="376">
        <v>292300.82400000002</v>
      </c>
      <c r="F16" s="327">
        <v>1184327.578</v>
      </c>
      <c r="G16" s="379">
        <v>1377502.2849999999</v>
      </c>
      <c r="H16" s="328">
        <v>70649.129000000001</v>
      </c>
      <c r="I16" s="383">
        <v>69375.792000000001</v>
      </c>
      <c r="J16" s="326">
        <v>116436.857</v>
      </c>
      <c r="K16" s="376">
        <v>144479.272</v>
      </c>
      <c r="L16" s="327">
        <v>528855.451</v>
      </c>
      <c r="M16" s="379">
        <v>681157.06200000003</v>
      </c>
      <c r="N16" s="328">
        <v>25882.896000000001</v>
      </c>
      <c r="O16" s="383">
        <v>27132.156999999999</v>
      </c>
      <c r="P16" s="326">
        <f t="shared" si="1"/>
        <v>144222.55800000002</v>
      </c>
      <c r="Q16" s="383">
        <f t="shared" si="2"/>
        <v>147821.55200000003</v>
      </c>
      <c r="R16" s="329">
        <f t="shared" si="3"/>
        <v>655472.12699999998</v>
      </c>
      <c r="S16" s="388">
        <f t="shared" si="3"/>
        <v>696345.22299999988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295</v>
      </c>
      <c r="E21" s="373" t="s">
        <v>296</v>
      </c>
      <c r="F21" s="305" t="s">
        <v>295</v>
      </c>
      <c r="G21" s="373" t="s">
        <v>296</v>
      </c>
      <c r="H21" s="306" t="s">
        <v>295</v>
      </c>
      <c r="I21" s="389" t="s">
        <v>296</v>
      </c>
      <c r="J21" s="342" t="s">
        <v>295</v>
      </c>
      <c r="K21" s="384" t="s">
        <v>296</v>
      </c>
      <c r="L21" s="308" t="s">
        <v>295</v>
      </c>
      <c r="M21" s="384" t="s">
        <v>296</v>
      </c>
      <c r="N21" s="309" t="s">
        <v>295</v>
      </c>
      <c r="O21" s="393" t="s">
        <v>296</v>
      </c>
      <c r="P21" s="341" t="s">
        <v>295</v>
      </c>
      <c r="Q21" s="373" t="s">
        <v>296</v>
      </c>
      <c r="R21" s="343" t="s">
        <v>295</v>
      </c>
      <c r="S21" s="380" t="s">
        <v>296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68521.597999999998</v>
      </c>
      <c r="E22" s="377">
        <f t="shared" si="4"/>
        <v>47412.118999999999</v>
      </c>
      <c r="F22" s="314">
        <f t="shared" si="4"/>
        <v>310834.19900000002</v>
      </c>
      <c r="G22" s="377">
        <f t="shared" si="4"/>
        <v>223364.58300000001</v>
      </c>
      <c r="H22" s="316">
        <f t="shared" si="4"/>
        <v>30698.563000000002</v>
      </c>
      <c r="I22" s="390">
        <f t="shared" si="4"/>
        <v>20194.59</v>
      </c>
      <c r="J22" s="345">
        <f t="shared" si="4"/>
        <v>31218.254000000001</v>
      </c>
      <c r="K22" s="377">
        <f>SUM(K23:K28)</f>
        <v>37280.264999999999</v>
      </c>
      <c r="L22" s="314">
        <f>SUM(L23:L28)</f>
        <v>141947.777</v>
      </c>
      <c r="M22" s="377">
        <f>SUM(M23:M28)</f>
        <v>175636.99</v>
      </c>
      <c r="N22" s="316">
        <f t="shared" si="4"/>
        <v>8795.630000000001</v>
      </c>
      <c r="O22" s="374">
        <f t="shared" si="4"/>
        <v>10998.359</v>
      </c>
      <c r="P22" s="346">
        <f t="shared" si="4"/>
        <v>37303.343999999997</v>
      </c>
      <c r="Q22" s="396">
        <f t="shared" si="4"/>
        <v>10131.854000000003</v>
      </c>
      <c r="R22" s="347">
        <f t="shared" si="4"/>
        <v>168886.42199999999</v>
      </c>
      <c r="S22" s="396">
        <f t="shared" si="4"/>
        <v>47727.593000000008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1635.825</v>
      </c>
      <c r="E23" s="375">
        <v>1751.5119999999999</v>
      </c>
      <c r="F23" s="349">
        <v>7436.6189999999997</v>
      </c>
      <c r="G23" s="378">
        <v>8253.9500000000007</v>
      </c>
      <c r="H23" s="322">
        <v>886.43200000000002</v>
      </c>
      <c r="I23" s="391">
        <v>1137.105</v>
      </c>
      <c r="J23" s="350">
        <v>1482.4880000000001</v>
      </c>
      <c r="K23" s="378">
        <v>1520.625</v>
      </c>
      <c r="L23" s="321">
        <v>6728.0050000000001</v>
      </c>
      <c r="M23" s="378">
        <v>7147.2849999999999</v>
      </c>
      <c r="N23" s="349">
        <v>1204.0119999999999</v>
      </c>
      <c r="O23" s="394">
        <v>1232.193</v>
      </c>
      <c r="P23" s="351">
        <f t="shared" ref="P23:P28" si="5">D23-J23</f>
        <v>153.33699999999999</v>
      </c>
      <c r="Q23" s="397">
        <f t="shared" ref="Q23:Q28" si="6">E23-K23</f>
        <v>230.88699999999994</v>
      </c>
      <c r="R23" s="352">
        <f t="shared" ref="P23:S28" si="7">F23-L23</f>
        <v>708.61399999999958</v>
      </c>
      <c r="S23" s="399">
        <f t="shared" si="7"/>
        <v>1106.6650000000009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20402.493999999999</v>
      </c>
      <c r="E24" s="375">
        <v>10777.557000000001</v>
      </c>
      <c r="F24" s="349">
        <v>92472.714000000007</v>
      </c>
      <c r="G24" s="378">
        <v>50736.044000000002</v>
      </c>
      <c r="H24" s="322">
        <v>6048.2610000000004</v>
      </c>
      <c r="I24" s="391">
        <v>4154.4679999999998</v>
      </c>
      <c r="J24" s="350">
        <v>9484.3259999999991</v>
      </c>
      <c r="K24" s="378">
        <v>11284.5</v>
      </c>
      <c r="L24" s="321">
        <v>43129.983</v>
      </c>
      <c r="M24" s="378">
        <v>53193.142</v>
      </c>
      <c r="N24" s="349">
        <v>2720.4659999999999</v>
      </c>
      <c r="O24" s="394">
        <v>3614.6370000000002</v>
      </c>
      <c r="P24" s="351">
        <f t="shared" si="5"/>
        <v>10918.168</v>
      </c>
      <c r="Q24" s="397">
        <f t="shared" si="6"/>
        <v>-506.9429999999993</v>
      </c>
      <c r="R24" s="352">
        <f t="shared" si="7"/>
        <v>49342.731000000007</v>
      </c>
      <c r="S24" s="399">
        <f t="shared" si="7"/>
        <v>-2457.0979999999981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2167.6709999999998</v>
      </c>
      <c r="E25" s="375">
        <v>1915.394</v>
      </c>
      <c r="F25" s="349">
        <v>9869.1910000000007</v>
      </c>
      <c r="G25" s="378">
        <v>9023.51</v>
      </c>
      <c r="H25" s="322">
        <v>1079.943</v>
      </c>
      <c r="I25" s="391">
        <v>824.06399999999996</v>
      </c>
      <c r="J25" s="350">
        <v>336.79899999999998</v>
      </c>
      <c r="K25" s="378">
        <v>221.45099999999999</v>
      </c>
      <c r="L25" s="321">
        <v>1553.8489999999999</v>
      </c>
      <c r="M25" s="378">
        <v>1045.307</v>
      </c>
      <c r="N25" s="349">
        <v>136.35</v>
      </c>
      <c r="O25" s="394">
        <v>53.8</v>
      </c>
      <c r="P25" s="351">
        <f t="shared" si="5"/>
        <v>1830.8719999999998</v>
      </c>
      <c r="Q25" s="397">
        <f t="shared" si="6"/>
        <v>1693.943</v>
      </c>
      <c r="R25" s="352">
        <f t="shared" si="7"/>
        <v>8315.3420000000006</v>
      </c>
      <c r="S25" s="399">
        <f t="shared" si="7"/>
        <v>7978.2030000000004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18009.014999999999</v>
      </c>
      <c r="E26" s="375">
        <v>6888.4319999999998</v>
      </c>
      <c r="F26" s="349">
        <v>81838.494999999995</v>
      </c>
      <c r="G26" s="378">
        <v>32379.234</v>
      </c>
      <c r="H26" s="322">
        <v>17177.626</v>
      </c>
      <c r="I26" s="391">
        <v>8041.3140000000003</v>
      </c>
      <c r="J26" s="350">
        <v>3149.9189999999999</v>
      </c>
      <c r="K26" s="378">
        <v>2297.0740000000001</v>
      </c>
      <c r="L26" s="321">
        <v>14298.154</v>
      </c>
      <c r="M26" s="378">
        <v>10810.616</v>
      </c>
      <c r="N26" s="349">
        <v>1540.8520000000001</v>
      </c>
      <c r="O26" s="394">
        <v>1396.078</v>
      </c>
      <c r="P26" s="351">
        <f t="shared" si="7"/>
        <v>14859.096</v>
      </c>
      <c r="Q26" s="397">
        <f t="shared" si="6"/>
        <v>4591.3580000000002</v>
      </c>
      <c r="R26" s="352">
        <f t="shared" si="7"/>
        <v>67540.341</v>
      </c>
      <c r="S26" s="399">
        <f t="shared" si="7"/>
        <v>21568.618000000002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17850.542000000001</v>
      </c>
      <c r="E27" s="375">
        <v>18718.774000000001</v>
      </c>
      <c r="F27" s="349">
        <v>80739.099000000002</v>
      </c>
      <c r="G27" s="378">
        <v>88286.451000000001</v>
      </c>
      <c r="H27" s="322">
        <v>3007.5819999999999</v>
      </c>
      <c r="I27" s="391">
        <v>3999.0360000000001</v>
      </c>
      <c r="J27" s="350">
        <v>5818.0309999999999</v>
      </c>
      <c r="K27" s="378">
        <v>3720.8510000000001</v>
      </c>
      <c r="L27" s="321">
        <v>26551.330999999998</v>
      </c>
      <c r="M27" s="378">
        <v>17511.932000000001</v>
      </c>
      <c r="N27" s="349">
        <v>984.38300000000004</v>
      </c>
      <c r="O27" s="394">
        <v>591.07500000000005</v>
      </c>
      <c r="P27" s="351">
        <f t="shared" si="5"/>
        <v>12032.511000000002</v>
      </c>
      <c r="Q27" s="397">
        <f t="shared" si="6"/>
        <v>14997.923000000001</v>
      </c>
      <c r="R27" s="352">
        <f t="shared" si="7"/>
        <v>54187.768000000004</v>
      </c>
      <c r="S27" s="399">
        <f t="shared" si="7"/>
        <v>70774.519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8456.0509999999995</v>
      </c>
      <c r="E28" s="376">
        <v>7360.45</v>
      </c>
      <c r="F28" s="354">
        <v>38478.080999999998</v>
      </c>
      <c r="G28" s="379">
        <v>34685.394</v>
      </c>
      <c r="H28" s="328">
        <v>2498.7190000000001</v>
      </c>
      <c r="I28" s="392">
        <v>2038.6030000000001</v>
      </c>
      <c r="J28" s="355">
        <v>10946.691000000001</v>
      </c>
      <c r="K28" s="379">
        <v>18235.763999999999</v>
      </c>
      <c r="L28" s="327">
        <v>49686.455000000002</v>
      </c>
      <c r="M28" s="379">
        <v>85928.707999999999</v>
      </c>
      <c r="N28" s="354">
        <v>2209.567</v>
      </c>
      <c r="O28" s="395">
        <v>4110.576</v>
      </c>
      <c r="P28" s="356">
        <f t="shared" si="5"/>
        <v>-2490.6400000000012</v>
      </c>
      <c r="Q28" s="398">
        <f t="shared" si="6"/>
        <v>-10875.313999999998</v>
      </c>
      <c r="R28" s="357">
        <f t="shared" si="7"/>
        <v>-11208.374000000003</v>
      </c>
      <c r="S28" s="400">
        <f t="shared" si="7"/>
        <v>-51243.313999999998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295</v>
      </c>
      <c r="E33" s="373" t="s">
        <v>296</v>
      </c>
      <c r="F33" s="305" t="s">
        <v>295</v>
      </c>
      <c r="G33" s="373" t="s">
        <v>296</v>
      </c>
      <c r="H33" s="306" t="s">
        <v>295</v>
      </c>
      <c r="I33" s="389" t="s">
        <v>296</v>
      </c>
      <c r="J33" s="342" t="s">
        <v>295</v>
      </c>
      <c r="K33" s="384" t="s">
        <v>296</v>
      </c>
      <c r="L33" s="308" t="s">
        <v>295</v>
      </c>
      <c r="M33" s="384" t="s">
        <v>296</v>
      </c>
      <c r="N33" s="309" t="s">
        <v>295</v>
      </c>
      <c r="O33" s="393" t="s">
        <v>296</v>
      </c>
      <c r="P33" s="342" t="s">
        <v>295</v>
      </c>
      <c r="Q33" s="384" t="s">
        <v>296</v>
      </c>
      <c r="R33" s="310" t="s">
        <v>295</v>
      </c>
      <c r="S33" s="385" t="s">
        <v>296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168918.85800000001</v>
      </c>
      <c r="E34" s="377">
        <f t="shared" si="8"/>
        <v>134470.22</v>
      </c>
      <c r="F34" s="314">
        <f t="shared" si="8"/>
        <v>766679.5830000001</v>
      </c>
      <c r="G34" s="377">
        <f t="shared" si="8"/>
        <v>633558.35699999996</v>
      </c>
      <c r="H34" s="316">
        <f t="shared" si="8"/>
        <v>156271.97299999997</v>
      </c>
      <c r="I34" s="390">
        <f t="shared" si="8"/>
        <v>140627.22700000001</v>
      </c>
      <c r="J34" s="345">
        <f t="shared" si="8"/>
        <v>99809.68299999999</v>
      </c>
      <c r="K34" s="377">
        <f t="shared" si="8"/>
        <v>117190.227</v>
      </c>
      <c r="L34" s="314">
        <f t="shared" si="8"/>
        <v>453635.288</v>
      </c>
      <c r="M34" s="377">
        <f t="shared" si="8"/>
        <v>552364.95499999984</v>
      </c>
      <c r="N34" s="316">
        <f t="shared" si="8"/>
        <v>40224.991999999998</v>
      </c>
      <c r="O34" s="374">
        <f t="shared" si="8"/>
        <v>44847.221000000005</v>
      </c>
      <c r="P34" s="313">
        <f t="shared" ref="P34:Q34" si="9">SUM(P35:P40)</f>
        <v>69109.174999999988</v>
      </c>
      <c r="Q34" s="386">
        <f t="shared" si="9"/>
        <v>17279.993000000002</v>
      </c>
      <c r="R34" s="317">
        <f t="shared" si="8"/>
        <v>313044.29499999998</v>
      </c>
      <c r="S34" s="386">
        <f t="shared" si="8"/>
        <v>81193.402000000031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92168.831999999995</v>
      </c>
      <c r="E35" s="375">
        <v>73540.241999999998</v>
      </c>
      <c r="F35" s="321">
        <v>418330.64500000002</v>
      </c>
      <c r="G35" s="378">
        <v>346550.43</v>
      </c>
      <c r="H35" s="322">
        <v>124126.076</v>
      </c>
      <c r="I35" s="391">
        <v>115568.243</v>
      </c>
      <c r="J35" s="358">
        <v>8755.8150000000005</v>
      </c>
      <c r="K35" s="375">
        <v>13575.681</v>
      </c>
      <c r="L35" s="321">
        <v>39852.211000000003</v>
      </c>
      <c r="M35" s="378">
        <v>63915.86</v>
      </c>
      <c r="N35" s="322">
        <v>6505.4229999999998</v>
      </c>
      <c r="O35" s="401">
        <v>7071.0389999999998</v>
      </c>
      <c r="P35" s="320">
        <f t="shared" ref="P35:R40" si="10">D35-J35</f>
        <v>83413.016999999993</v>
      </c>
      <c r="Q35" s="382">
        <f t="shared" si="10"/>
        <v>59964.561000000002</v>
      </c>
      <c r="R35" s="323">
        <f t="shared" si="10"/>
        <v>378478.43400000001</v>
      </c>
      <c r="S35" s="387">
        <f t="shared" ref="S35:S40" si="11">G35-M35</f>
        <v>282634.57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24203.962</v>
      </c>
      <c r="E36" s="375">
        <v>7803.9080000000004</v>
      </c>
      <c r="F36" s="321">
        <v>109808.133</v>
      </c>
      <c r="G36" s="378">
        <v>36733.160000000003</v>
      </c>
      <c r="H36" s="322">
        <v>7718.5540000000001</v>
      </c>
      <c r="I36" s="391">
        <v>2597.201</v>
      </c>
      <c r="J36" s="358">
        <v>26401.544000000002</v>
      </c>
      <c r="K36" s="375">
        <v>31122.36</v>
      </c>
      <c r="L36" s="321">
        <v>119982.06600000001</v>
      </c>
      <c r="M36" s="378">
        <v>146593.90299999999</v>
      </c>
      <c r="N36" s="322">
        <v>11121.587</v>
      </c>
      <c r="O36" s="401">
        <v>15561.59</v>
      </c>
      <c r="P36" s="320">
        <f t="shared" si="10"/>
        <v>-2197.5820000000022</v>
      </c>
      <c r="Q36" s="382">
        <f t="shared" si="10"/>
        <v>-23318.452000000001</v>
      </c>
      <c r="R36" s="323">
        <f t="shared" si="10"/>
        <v>-10173.933000000005</v>
      </c>
      <c r="S36" s="387">
        <f t="shared" si="11"/>
        <v>-109860.74299999999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3522.9229999999998</v>
      </c>
      <c r="E37" s="375">
        <v>3606.7719999999999</v>
      </c>
      <c r="F37" s="321">
        <v>15989.791999999999</v>
      </c>
      <c r="G37" s="378">
        <v>16981.089</v>
      </c>
      <c r="H37" s="322">
        <v>3326.5329999999999</v>
      </c>
      <c r="I37" s="391">
        <v>2482.4560000000001</v>
      </c>
      <c r="J37" s="358">
        <v>7558.0940000000001</v>
      </c>
      <c r="K37" s="375">
        <v>8115.7809999999999</v>
      </c>
      <c r="L37" s="321">
        <v>34354.737999999998</v>
      </c>
      <c r="M37" s="378">
        <v>38250.995999999999</v>
      </c>
      <c r="N37" s="322">
        <v>5179.7920000000004</v>
      </c>
      <c r="O37" s="401">
        <v>5185.9690000000001</v>
      </c>
      <c r="P37" s="320">
        <f t="shared" si="10"/>
        <v>-4035.1710000000003</v>
      </c>
      <c r="Q37" s="382">
        <f t="shared" si="10"/>
        <v>-4509.009</v>
      </c>
      <c r="R37" s="323">
        <f t="shared" si="10"/>
        <v>-18364.945999999996</v>
      </c>
      <c r="S37" s="387">
        <f t="shared" si="11"/>
        <v>-21269.906999999999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6644.402</v>
      </c>
      <c r="E38" s="375">
        <v>3919.886</v>
      </c>
      <c r="F38" s="321">
        <v>30227.166000000001</v>
      </c>
      <c r="G38" s="378">
        <v>18450.021000000001</v>
      </c>
      <c r="H38" s="322">
        <v>8945.7510000000002</v>
      </c>
      <c r="I38" s="391">
        <v>8077.5919999999996</v>
      </c>
      <c r="J38" s="358">
        <v>5393.5050000000001</v>
      </c>
      <c r="K38" s="375">
        <v>4912.8360000000002</v>
      </c>
      <c r="L38" s="321">
        <v>24519.077000000001</v>
      </c>
      <c r="M38" s="378">
        <v>23155.144</v>
      </c>
      <c r="N38" s="322">
        <v>5036.7359999999999</v>
      </c>
      <c r="O38" s="401">
        <v>5446.7619999999997</v>
      </c>
      <c r="P38" s="320">
        <f t="shared" si="10"/>
        <v>1250.8969999999999</v>
      </c>
      <c r="Q38" s="382">
        <f t="shared" si="10"/>
        <v>-992.95000000000027</v>
      </c>
      <c r="R38" s="323">
        <f t="shared" si="10"/>
        <v>5708.0889999999999</v>
      </c>
      <c r="S38" s="387">
        <f t="shared" si="11"/>
        <v>-4705.1229999999996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11222.147999999999</v>
      </c>
      <c r="E39" s="375">
        <v>10501.187</v>
      </c>
      <c r="F39" s="321">
        <v>50864.786999999997</v>
      </c>
      <c r="G39" s="378">
        <v>49458.171000000002</v>
      </c>
      <c r="H39" s="322">
        <v>2149.0909999999999</v>
      </c>
      <c r="I39" s="391">
        <v>2156.5160000000001</v>
      </c>
      <c r="J39" s="358">
        <v>8896.0419999999995</v>
      </c>
      <c r="K39" s="375">
        <v>6855.5150000000003</v>
      </c>
      <c r="L39" s="321">
        <v>40488.635000000002</v>
      </c>
      <c r="M39" s="378">
        <v>32345.512999999999</v>
      </c>
      <c r="N39" s="322">
        <v>1601.39</v>
      </c>
      <c r="O39" s="401">
        <v>985.03800000000001</v>
      </c>
      <c r="P39" s="320">
        <f t="shared" si="10"/>
        <v>2326.1059999999998</v>
      </c>
      <c r="Q39" s="382">
        <f t="shared" si="10"/>
        <v>3645.6719999999996</v>
      </c>
      <c r="R39" s="323">
        <f t="shared" si="10"/>
        <v>10376.151999999995</v>
      </c>
      <c r="S39" s="387">
        <f t="shared" si="11"/>
        <v>17112.658000000003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31156.591</v>
      </c>
      <c r="E40" s="376">
        <v>35098.224999999999</v>
      </c>
      <c r="F40" s="327">
        <v>141459.06</v>
      </c>
      <c r="G40" s="379">
        <v>165385.486</v>
      </c>
      <c r="H40" s="328">
        <v>10005.968000000001</v>
      </c>
      <c r="I40" s="392">
        <v>9745.2189999999991</v>
      </c>
      <c r="J40" s="359">
        <v>42804.682999999997</v>
      </c>
      <c r="K40" s="376">
        <v>52608.053999999996</v>
      </c>
      <c r="L40" s="327">
        <v>194438.56099999999</v>
      </c>
      <c r="M40" s="379">
        <v>248103.53899999999</v>
      </c>
      <c r="N40" s="328">
        <v>10780.064</v>
      </c>
      <c r="O40" s="402">
        <v>10596.823</v>
      </c>
      <c r="P40" s="326">
        <f t="shared" si="10"/>
        <v>-11648.091999999997</v>
      </c>
      <c r="Q40" s="383">
        <f t="shared" si="10"/>
        <v>-17509.828999999998</v>
      </c>
      <c r="R40" s="329">
        <f t="shared" si="10"/>
        <v>-52979.500999999989</v>
      </c>
      <c r="S40" s="388">
        <f t="shared" si="11"/>
        <v>-82718.052999999985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295</v>
      </c>
      <c r="E45" s="384" t="s">
        <v>296</v>
      </c>
      <c r="F45" s="308" t="s">
        <v>295</v>
      </c>
      <c r="G45" s="384" t="s">
        <v>296</v>
      </c>
      <c r="H45" s="309" t="s">
        <v>295</v>
      </c>
      <c r="I45" s="393" t="s">
        <v>296</v>
      </c>
      <c r="J45" s="342" t="s">
        <v>295</v>
      </c>
      <c r="K45" s="384" t="s">
        <v>296</v>
      </c>
      <c r="L45" s="308" t="s">
        <v>295</v>
      </c>
      <c r="M45" s="384" t="s">
        <v>296</v>
      </c>
      <c r="N45" s="309" t="s">
        <v>295</v>
      </c>
      <c r="O45" s="393" t="s">
        <v>296</v>
      </c>
      <c r="P45" s="342" t="s">
        <v>295</v>
      </c>
      <c r="Q45" s="384" t="s">
        <v>296</v>
      </c>
      <c r="R45" s="310" t="s">
        <v>295</v>
      </c>
      <c r="S45" s="385" t="s">
        <v>296</v>
      </c>
    </row>
    <row r="46" spans="1:21" ht="15.75" x14ac:dyDescent="0.25">
      <c r="A46" s="30"/>
      <c r="B46" s="360" t="s">
        <v>258</v>
      </c>
      <c r="C46" s="361"/>
      <c r="D46" s="345">
        <f t="shared" ref="D46:S46" si="12">SUM(D47:D52)</f>
        <v>566072.049</v>
      </c>
      <c r="E46" s="377">
        <f t="shared" si="12"/>
        <v>523015.24900000001</v>
      </c>
      <c r="F46" s="314">
        <f>(SUM(F47:F52))/1</f>
        <v>2569653.7280000001</v>
      </c>
      <c r="G46" s="377">
        <f>(SUM(G47:G52))/1</f>
        <v>2463951.5609999998</v>
      </c>
      <c r="H46" s="316">
        <f t="shared" si="12"/>
        <v>313249.07300000003</v>
      </c>
      <c r="I46" s="390">
        <f t="shared" si="12"/>
        <v>289809.43</v>
      </c>
      <c r="J46" s="345">
        <f t="shared" si="12"/>
        <v>320583.25199999998</v>
      </c>
      <c r="K46" s="377">
        <f t="shared" si="12"/>
        <v>335679.57799999998</v>
      </c>
      <c r="L46" s="314">
        <f>(SUM(L47:L52))/1</f>
        <v>1456732.3219999999</v>
      </c>
      <c r="M46" s="377">
        <f>(SUM(M47:M52))/1</f>
        <v>1582153.523</v>
      </c>
      <c r="N46" s="316">
        <f t="shared" si="12"/>
        <v>153979.12700000001</v>
      </c>
      <c r="O46" s="374">
        <f t="shared" si="12"/>
        <v>138341.77900000001</v>
      </c>
      <c r="P46" s="313">
        <f t="shared" ref="P46:Q46" si="13">SUM(P47:P52)</f>
        <v>245488.79700000002</v>
      </c>
      <c r="Q46" s="386">
        <f t="shared" si="13"/>
        <v>187335.671</v>
      </c>
      <c r="R46" s="317">
        <f t="shared" si="12"/>
        <v>1112921.4060000002</v>
      </c>
      <c r="S46" s="386">
        <f t="shared" si="12"/>
        <v>881798.03799999994</v>
      </c>
    </row>
    <row r="47" spans="1:21" x14ac:dyDescent="0.2">
      <c r="A47" s="30"/>
      <c r="B47" s="362" t="s">
        <v>91</v>
      </c>
      <c r="C47" s="363" t="s">
        <v>137</v>
      </c>
      <c r="D47" s="350">
        <v>122027.13400000001</v>
      </c>
      <c r="E47" s="378">
        <v>105292.90399999999</v>
      </c>
      <c r="F47" s="321">
        <v>553906.79200000002</v>
      </c>
      <c r="G47" s="378">
        <v>496144.69400000002</v>
      </c>
      <c r="H47" s="349">
        <v>157703.10200000001</v>
      </c>
      <c r="I47" s="403">
        <v>152445.41500000001</v>
      </c>
      <c r="J47" s="350">
        <v>53849.701999999997</v>
      </c>
      <c r="K47" s="378">
        <v>50198.366000000002</v>
      </c>
      <c r="L47" s="321">
        <v>245198.60200000001</v>
      </c>
      <c r="M47" s="378">
        <v>236273.761</v>
      </c>
      <c r="N47" s="349">
        <v>47271.025000000001</v>
      </c>
      <c r="O47" s="394">
        <v>43930.671000000002</v>
      </c>
      <c r="P47" s="364">
        <f t="shared" ref="P47:S52" si="14">D47-J47</f>
        <v>68177.432000000001</v>
      </c>
      <c r="Q47" s="387">
        <f t="shared" si="14"/>
        <v>55094.537999999993</v>
      </c>
      <c r="R47" s="323">
        <f t="shared" si="14"/>
        <v>308708.19</v>
      </c>
      <c r="S47" s="387">
        <f t="shared" si="14"/>
        <v>259870.93300000002</v>
      </c>
      <c r="T47">
        <v>1000</v>
      </c>
    </row>
    <row r="48" spans="1:21" x14ac:dyDescent="0.2">
      <c r="A48" s="30"/>
      <c r="B48" s="365" t="s">
        <v>92</v>
      </c>
      <c r="C48" s="363" t="s">
        <v>93</v>
      </c>
      <c r="D48" s="350">
        <v>77967.784</v>
      </c>
      <c r="E48" s="378">
        <v>49941.22</v>
      </c>
      <c r="F48" s="321">
        <v>353561.17499999999</v>
      </c>
      <c r="G48" s="378">
        <v>235429.17199999999</v>
      </c>
      <c r="H48" s="349">
        <v>24373.195</v>
      </c>
      <c r="I48" s="403">
        <v>17541.617999999999</v>
      </c>
      <c r="J48" s="350">
        <v>74234.881999999998</v>
      </c>
      <c r="K48" s="378">
        <v>76562.12</v>
      </c>
      <c r="L48" s="321">
        <v>337180.34100000001</v>
      </c>
      <c r="M48" s="378">
        <v>360823.114</v>
      </c>
      <c r="N48" s="349">
        <v>27782.918000000001</v>
      </c>
      <c r="O48" s="394">
        <v>30027.231</v>
      </c>
      <c r="P48" s="364">
        <f t="shared" si="14"/>
        <v>3732.9020000000019</v>
      </c>
      <c r="Q48" s="387">
        <f t="shared" si="14"/>
        <v>-26620.899999999994</v>
      </c>
      <c r="R48" s="323">
        <f t="shared" si="14"/>
        <v>16380.833999999973</v>
      </c>
      <c r="S48" s="387">
        <f t="shared" si="14"/>
        <v>-125393.94200000001</v>
      </c>
    </row>
    <row r="49" spans="1:19" x14ac:dyDescent="0.2">
      <c r="A49" s="30"/>
      <c r="B49" s="365" t="s">
        <v>94</v>
      </c>
      <c r="C49" s="363" t="s">
        <v>95</v>
      </c>
      <c r="D49" s="350">
        <v>31319.213</v>
      </c>
      <c r="E49" s="378">
        <v>38370.739000000001</v>
      </c>
      <c r="F49" s="321">
        <v>142307.95699999999</v>
      </c>
      <c r="G49" s="378">
        <v>180701.641</v>
      </c>
      <c r="H49" s="349">
        <v>24500.644</v>
      </c>
      <c r="I49" s="403">
        <v>24192.688999999998</v>
      </c>
      <c r="J49" s="350">
        <v>22705.315999999999</v>
      </c>
      <c r="K49" s="378">
        <v>23808.565999999999</v>
      </c>
      <c r="L49" s="321">
        <v>103215.933</v>
      </c>
      <c r="M49" s="378">
        <v>112191.772</v>
      </c>
      <c r="N49" s="349">
        <v>16152.77</v>
      </c>
      <c r="O49" s="394">
        <v>14404.303</v>
      </c>
      <c r="P49" s="364">
        <f t="shared" si="14"/>
        <v>8613.8970000000008</v>
      </c>
      <c r="Q49" s="387">
        <f t="shared" si="14"/>
        <v>14562.173000000003</v>
      </c>
      <c r="R49" s="323">
        <f t="shared" si="14"/>
        <v>39092.02399999999</v>
      </c>
      <c r="S49" s="387">
        <f t="shared" si="14"/>
        <v>68509.869000000006</v>
      </c>
    </row>
    <row r="50" spans="1:19" x14ac:dyDescent="0.2">
      <c r="A50" s="30"/>
      <c r="B50" s="365" t="s">
        <v>96</v>
      </c>
      <c r="C50" s="363" t="s">
        <v>97</v>
      </c>
      <c r="D50" s="350">
        <v>35872.315000000002</v>
      </c>
      <c r="E50" s="378">
        <v>19346.892</v>
      </c>
      <c r="F50" s="321">
        <v>162998.34700000001</v>
      </c>
      <c r="G50" s="378">
        <v>91017.395000000004</v>
      </c>
      <c r="H50" s="349">
        <v>35148.152000000002</v>
      </c>
      <c r="I50" s="403">
        <v>23277.816999999999</v>
      </c>
      <c r="J50" s="350">
        <v>20461.963</v>
      </c>
      <c r="K50" s="378">
        <v>14596.871999999999</v>
      </c>
      <c r="L50" s="321">
        <v>92906.070999999996</v>
      </c>
      <c r="M50" s="378">
        <v>68823.342000000004</v>
      </c>
      <c r="N50" s="349">
        <v>30983.433000000001</v>
      </c>
      <c r="O50" s="394">
        <v>18943.437999999998</v>
      </c>
      <c r="P50" s="364">
        <f t="shared" si="14"/>
        <v>15410.352000000003</v>
      </c>
      <c r="Q50" s="387">
        <f t="shared" si="14"/>
        <v>4750.0200000000004</v>
      </c>
      <c r="R50" s="323">
        <f t="shared" si="14"/>
        <v>70092.276000000013</v>
      </c>
      <c r="S50" s="387">
        <f t="shared" si="14"/>
        <v>22194.053</v>
      </c>
    </row>
    <row r="51" spans="1:19" x14ac:dyDescent="0.2">
      <c r="A51" s="30"/>
      <c r="B51" s="365" t="s">
        <v>98</v>
      </c>
      <c r="C51" s="363" t="s">
        <v>99</v>
      </c>
      <c r="D51" s="350">
        <v>111635.55499999999</v>
      </c>
      <c r="E51" s="378">
        <v>103480.44500000001</v>
      </c>
      <c r="F51" s="321">
        <v>506510.62300000002</v>
      </c>
      <c r="G51" s="378">
        <v>487302.36099999998</v>
      </c>
      <c r="H51" s="349">
        <v>19646.826000000001</v>
      </c>
      <c r="I51" s="403">
        <v>20846.359</v>
      </c>
      <c r="J51" s="350">
        <v>34877.790999999997</v>
      </c>
      <c r="K51" s="378">
        <v>28550.281999999999</v>
      </c>
      <c r="L51" s="321">
        <v>158363.867</v>
      </c>
      <c r="M51" s="378">
        <v>134749.76300000001</v>
      </c>
      <c r="N51" s="349">
        <v>6277.165</v>
      </c>
      <c r="O51" s="394">
        <v>4275.3010000000004</v>
      </c>
      <c r="P51" s="364">
        <f t="shared" si="14"/>
        <v>76757.763999999996</v>
      </c>
      <c r="Q51" s="387">
        <f t="shared" si="14"/>
        <v>74930.163</v>
      </c>
      <c r="R51" s="323">
        <f t="shared" si="14"/>
        <v>348146.75600000005</v>
      </c>
      <c r="S51" s="387">
        <f t="shared" si="14"/>
        <v>352552.598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187250.04800000001</v>
      </c>
      <c r="E52" s="379">
        <v>206583.049</v>
      </c>
      <c r="F52" s="327">
        <v>850368.83400000003</v>
      </c>
      <c r="G52" s="379">
        <v>973356.29799999995</v>
      </c>
      <c r="H52" s="354">
        <v>51877.154000000002</v>
      </c>
      <c r="I52" s="404">
        <v>51505.531999999999</v>
      </c>
      <c r="J52" s="355">
        <v>114453.598</v>
      </c>
      <c r="K52" s="379">
        <v>141963.372</v>
      </c>
      <c r="L52" s="327">
        <v>519867.50799999997</v>
      </c>
      <c r="M52" s="379">
        <v>669291.77099999995</v>
      </c>
      <c r="N52" s="354">
        <v>25511.815999999999</v>
      </c>
      <c r="O52" s="395">
        <v>26760.834999999999</v>
      </c>
      <c r="P52" s="368">
        <f t="shared" si="14"/>
        <v>72796.450000000012</v>
      </c>
      <c r="Q52" s="388">
        <f t="shared" si="14"/>
        <v>64619.676999999996</v>
      </c>
      <c r="R52" s="329">
        <f t="shared" si="14"/>
        <v>330501.32600000006</v>
      </c>
      <c r="S52" s="388">
        <f t="shared" si="14"/>
        <v>304064.527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25" sqref="W12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298</v>
      </c>
      <c r="C5" s="444"/>
      <c r="D5" s="445"/>
      <c r="E5" s="446"/>
      <c r="F5" s="443" t="s">
        <v>299</v>
      </c>
      <c r="G5" s="444"/>
      <c r="H5" s="445"/>
      <c r="I5" s="446"/>
      <c r="J5" s="405"/>
      <c r="K5" s="443" t="s">
        <v>298</v>
      </c>
      <c r="L5" s="444"/>
      <c r="M5" s="445"/>
      <c r="N5" s="446"/>
      <c r="O5" s="443" t="s">
        <v>299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157362.535</v>
      </c>
      <c r="D7" s="412">
        <v>714477.451</v>
      </c>
      <c r="E7" s="413">
        <v>213601.33199999999</v>
      </c>
      <c r="F7" s="414" t="s">
        <v>102</v>
      </c>
      <c r="G7" s="415">
        <v>141364.37</v>
      </c>
      <c r="H7" s="416">
        <v>666177.40899999999</v>
      </c>
      <c r="I7" s="413">
        <v>198537.50099999999</v>
      </c>
      <c r="J7" s="405"/>
      <c r="K7" s="410" t="s">
        <v>102</v>
      </c>
      <c r="L7" s="411">
        <v>53852.374000000003</v>
      </c>
      <c r="M7" s="412">
        <v>245210.701</v>
      </c>
      <c r="N7" s="413">
        <v>47271.96</v>
      </c>
      <c r="O7" s="414" t="s">
        <v>102</v>
      </c>
      <c r="P7" s="415">
        <v>52170.21</v>
      </c>
      <c r="Q7" s="416">
        <v>245601.50099999999</v>
      </c>
      <c r="R7" s="413">
        <v>44868.107000000004</v>
      </c>
    </row>
    <row r="8" spans="2:18" ht="15.75" x14ac:dyDescent="0.25">
      <c r="B8" s="417" t="s">
        <v>69</v>
      </c>
      <c r="C8" s="418">
        <v>92168.831999999995</v>
      </c>
      <c r="D8" s="418">
        <v>418330.64500000002</v>
      </c>
      <c r="E8" s="418">
        <v>124126.076</v>
      </c>
      <c r="F8" s="419" t="s">
        <v>69</v>
      </c>
      <c r="G8" s="420">
        <v>73540.241999999998</v>
      </c>
      <c r="H8" s="421">
        <v>346550.43</v>
      </c>
      <c r="I8" s="422">
        <v>115568.243</v>
      </c>
      <c r="J8" s="405"/>
      <c r="K8" s="417" t="s">
        <v>114</v>
      </c>
      <c r="L8" s="418">
        <v>33742.529000000002</v>
      </c>
      <c r="M8" s="418">
        <v>153715.25700000001</v>
      </c>
      <c r="N8" s="418">
        <v>26528.958999999999</v>
      </c>
      <c r="O8" s="419" t="s">
        <v>114</v>
      </c>
      <c r="P8" s="420">
        <v>24814.117999999999</v>
      </c>
      <c r="Q8" s="421">
        <v>116713.394</v>
      </c>
      <c r="R8" s="422">
        <v>22955.850999999999</v>
      </c>
    </row>
    <row r="9" spans="2:18" ht="15.75" x14ac:dyDescent="0.25">
      <c r="B9" s="423" t="s">
        <v>136</v>
      </c>
      <c r="C9" s="424">
        <v>17405.281999999999</v>
      </c>
      <c r="D9" s="424">
        <v>79052.428</v>
      </c>
      <c r="E9" s="424">
        <v>29075.360000000001</v>
      </c>
      <c r="F9" s="425" t="s">
        <v>114</v>
      </c>
      <c r="G9" s="426">
        <v>9650.8029999999999</v>
      </c>
      <c r="H9" s="427">
        <v>45462.034</v>
      </c>
      <c r="I9" s="428">
        <v>12630.999</v>
      </c>
      <c r="J9" s="405"/>
      <c r="K9" s="423" t="s">
        <v>69</v>
      </c>
      <c r="L9" s="424">
        <v>8755.8150000000005</v>
      </c>
      <c r="M9" s="424">
        <v>39852.211000000003</v>
      </c>
      <c r="N9" s="424">
        <v>6505.4229999999998</v>
      </c>
      <c r="O9" s="425" t="s">
        <v>69</v>
      </c>
      <c r="P9" s="426">
        <v>13575.681</v>
      </c>
      <c r="Q9" s="427">
        <v>63915.86</v>
      </c>
      <c r="R9" s="428">
        <v>7071.0389999999998</v>
      </c>
    </row>
    <row r="10" spans="2:18" ht="15.75" x14ac:dyDescent="0.25">
      <c r="B10" s="423" t="s">
        <v>114</v>
      </c>
      <c r="C10" s="424">
        <v>7313.1040000000003</v>
      </c>
      <c r="D10" s="424">
        <v>33208.817000000003</v>
      </c>
      <c r="E10" s="424">
        <v>11997.528</v>
      </c>
      <c r="F10" s="425" t="s">
        <v>136</v>
      </c>
      <c r="G10" s="426">
        <v>8328.0419999999995</v>
      </c>
      <c r="H10" s="427">
        <v>39331.180999999997</v>
      </c>
      <c r="I10" s="428">
        <v>11591.727999999999</v>
      </c>
      <c r="J10" s="405"/>
      <c r="K10" s="423" t="s">
        <v>71</v>
      </c>
      <c r="L10" s="424">
        <v>2581.2049999999999</v>
      </c>
      <c r="M10" s="424">
        <v>11715.42</v>
      </c>
      <c r="N10" s="424">
        <v>5859.2749999999996</v>
      </c>
      <c r="O10" s="425" t="s">
        <v>68</v>
      </c>
      <c r="P10" s="426">
        <v>2193.1869999999999</v>
      </c>
      <c r="Q10" s="427">
        <v>10383.19</v>
      </c>
      <c r="R10" s="428">
        <v>794.39599999999996</v>
      </c>
    </row>
    <row r="11" spans="2:18" ht="15.75" x14ac:dyDescent="0.25">
      <c r="B11" s="423" t="s">
        <v>219</v>
      </c>
      <c r="C11" s="424">
        <v>3642.4160000000002</v>
      </c>
      <c r="D11" s="424">
        <v>16569.598999999998</v>
      </c>
      <c r="E11" s="424">
        <v>6052.6319999999996</v>
      </c>
      <c r="F11" s="425" t="s">
        <v>219</v>
      </c>
      <c r="G11" s="426">
        <v>8068.0010000000002</v>
      </c>
      <c r="H11" s="427">
        <v>37986.800999999999</v>
      </c>
      <c r="I11" s="428">
        <v>11248.272000000001</v>
      </c>
      <c r="J11" s="405"/>
      <c r="K11" s="423" t="s">
        <v>68</v>
      </c>
      <c r="L11" s="424">
        <v>1981.3989999999999</v>
      </c>
      <c r="M11" s="424">
        <v>9042.8919999999998</v>
      </c>
      <c r="N11" s="424">
        <v>610.66300000000001</v>
      </c>
      <c r="O11" s="425" t="s">
        <v>71</v>
      </c>
      <c r="P11" s="426">
        <v>2027.874</v>
      </c>
      <c r="Q11" s="427">
        <v>9519.3799999999992</v>
      </c>
      <c r="R11" s="428">
        <v>4229.4470000000001</v>
      </c>
    </row>
    <row r="12" spans="2:18" ht="15.75" x14ac:dyDescent="0.25">
      <c r="B12" s="423" t="s">
        <v>129</v>
      </c>
      <c r="C12" s="424">
        <v>3565.8110000000001</v>
      </c>
      <c r="D12" s="424">
        <v>16166.241</v>
      </c>
      <c r="E12" s="424">
        <v>6003.598</v>
      </c>
      <c r="F12" s="425" t="s">
        <v>122</v>
      </c>
      <c r="G12" s="426">
        <v>4552.0640000000003</v>
      </c>
      <c r="H12" s="427">
        <v>21458.107</v>
      </c>
      <c r="I12" s="428">
        <v>3357.6390000000001</v>
      </c>
      <c r="J12" s="405"/>
      <c r="K12" s="423" t="s">
        <v>215</v>
      </c>
      <c r="L12" s="424">
        <v>1482.4880000000001</v>
      </c>
      <c r="M12" s="424">
        <v>6728.0050000000001</v>
      </c>
      <c r="N12" s="424">
        <v>1204.0119999999999</v>
      </c>
      <c r="O12" s="425" t="s">
        <v>122</v>
      </c>
      <c r="P12" s="426">
        <v>1971.0740000000001</v>
      </c>
      <c r="Q12" s="427">
        <v>9324.1139999999996</v>
      </c>
      <c r="R12" s="428">
        <v>936.49400000000003</v>
      </c>
    </row>
    <row r="13" spans="2:18" ht="15.75" x14ac:dyDescent="0.25">
      <c r="B13" s="423" t="s">
        <v>122</v>
      </c>
      <c r="C13" s="424">
        <v>3359.8380000000002</v>
      </c>
      <c r="D13" s="424">
        <v>15260.977000000001</v>
      </c>
      <c r="E13" s="424">
        <v>3419.4630000000002</v>
      </c>
      <c r="F13" s="425" t="s">
        <v>129</v>
      </c>
      <c r="G13" s="426">
        <v>4237.8239999999996</v>
      </c>
      <c r="H13" s="427">
        <v>19960.046999999999</v>
      </c>
      <c r="I13" s="428">
        <v>5450.6940000000004</v>
      </c>
      <c r="J13" s="405"/>
      <c r="K13" s="423" t="s">
        <v>152</v>
      </c>
      <c r="L13" s="424">
        <v>1204.1089999999999</v>
      </c>
      <c r="M13" s="424">
        <v>5517.5829999999996</v>
      </c>
      <c r="N13" s="424">
        <v>455.85700000000003</v>
      </c>
      <c r="O13" s="425" t="s">
        <v>119</v>
      </c>
      <c r="P13" s="426">
        <v>1593.8579999999999</v>
      </c>
      <c r="Q13" s="427">
        <v>7520.6059999999998</v>
      </c>
      <c r="R13" s="428">
        <v>1571.73</v>
      </c>
    </row>
    <row r="14" spans="2:18" ht="15.75" x14ac:dyDescent="0.25">
      <c r="B14" s="423" t="s">
        <v>71</v>
      </c>
      <c r="C14" s="424">
        <v>2618.6439999999998</v>
      </c>
      <c r="D14" s="424">
        <v>11939.953</v>
      </c>
      <c r="E14" s="424">
        <v>1028.0999999999999</v>
      </c>
      <c r="F14" s="425" t="s">
        <v>225</v>
      </c>
      <c r="G14" s="426">
        <v>2879.41</v>
      </c>
      <c r="H14" s="427">
        <v>13599.733</v>
      </c>
      <c r="I14" s="428">
        <v>3978.24</v>
      </c>
      <c r="J14" s="405"/>
      <c r="K14" s="423" t="s">
        <v>119</v>
      </c>
      <c r="L14" s="424">
        <v>978.303</v>
      </c>
      <c r="M14" s="424">
        <v>4441.4409999999998</v>
      </c>
      <c r="N14" s="424">
        <v>995.971</v>
      </c>
      <c r="O14" s="425" t="s">
        <v>215</v>
      </c>
      <c r="P14" s="426">
        <v>1520.625</v>
      </c>
      <c r="Q14" s="427">
        <v>7147.2849999999999</v>
      </c>
      <c r="R14" s="428">
        <v>1232.193</v>
      </c>
    </row>
    <row r="15" spans="2:18" ht="15.75" x14ac:dyDescent="0.25">
      <c r="B15" s="423" t="s">
        <v>135</v>
      </c>
      <c r="C15" s="424">
        <v>2271.0349999999999</v>
      </c>
      <c r="D15" s="424">
        <v>10283.411</v>
      </c>
      <c r="E15" s="424">
        <v>3278.6970000000001</v>
      </c>
      <c r="F15" s="425" t="s">
        <v>135</v>
      </c>
      <c r="G15" s="426">
        <v>2375.5030000000002</v>
      </c>
      <c r="H15" s="427">
        <v>11194.373</v>
      </c>
      <c r="I15" s="428">
        <v>3030.6790000000001</v>
      </c>
      <c r="J15" s="405"/>
      <c r="K15" s="423" t="s">
        <v>115</v>
      </c>
      <c r="L15" s="424">
        <v>954.00900000000001</v>
      </c>
      <c r="M15" s="424">
        <v>4311.9470000000001</v>
      </c>
      <c r="N15" s="424">
        <v>3109.1950000000002</v>
      </c>
      <c r="O15" s="425" t="s">
        <v>115</v>
      </c>
      <c r="P15" s="426">
        <v>1132.4290000000001</v>
      </c>
      <c r="Q15" s="427">
        <v>5339.2640000000001</v>
      </c>
      <c r="R15" s="428">
        <v>3144.1019999999999</v>
      </c>
    </row>
    <row r="16" spans="2:18" ht="15.75" x14ac:dyDescent="0.25">
      <c r="B16" s="423" t="s">
        <v>164</v>
      </c>
      <c r="C16" s="424">
        <v>2139.8719999999998</v>
      </c>
      <c r="D16" s="424">
        <v>9723.0540000000001</v>
      </c>
      <c r="E16" s="424">
        <v>3193.75</v>
      </c>
      <c r="F16" s="425" t="s">
        <v>282</v>
      </c>
      <c r="G16" s="426">
        <v>2312.5920000000001</v>
      </c>
      <c r="H16" s="427">
        <v>10844.880999999999</v>
      </c>
      <c r="I16" s="428">
        <v>3045.3440000000001</v>
      </c>
      <c r="J16" s="405"/>
      <c r="K16" s="423" t="s">
        <v>129</v>
      </c>
      <c r="L16" s="424">
        <v>918.06600000000003</v>
      </c>
      <c r="M16" s="424">
        <v>4187.2719999999999</v>
      </c>
      <c r="N16" s="424">
        <v>1010.042</v>
      </c>
      <c r="O16" s="425" t="s">
        <v>117</v>
      </c>
      <c r="P16" s="426">
        <v>1088.502</v>
      </c>
      <c r="Q16" s="427">
        <v>5125.5450000000001</v>
      </c>
      <c r="R16" s="428">
        <v>1198.3150000000001</v>
      </c>
    </row>
    <row r="17" spans="2:18" ht="15.75" x14ac:dyDescent="0.25">
      <c r="B17" s="423" t="s">
        <v>111</v>
      </c>
      <c r="C17" s="424">
        <v>2099.8490000000002</v>
      </c>
      <c r="D17" s="424">
        <v>9475.8189999999995</v>
      </c>
      <c r="E17" s="424">
        <v>719.52700000000004</v>
      </c>
      <c r="F17" s="425" t="s">
        <v>119</v>
      </c>
      <c r="G17" s="426">
        <v>2311.3339999999998</v>
      </c>
      <c r="H17" s="427">
        <v>10899.384</v>
      </c>
      <c r="I17" s="428">
        <v>1316.5820000000001</v>
      </c>
      <c r="J17" s="405"/>
      <c r="K17" s="423" t="s">
        <v>117</v>
      </c>
      <c r="L17" s="424">
        <v>876.95299999999997</v>
      </c>
      <c r="M17" s="424">
        <v>3977.2710000000002</v>
      </c>
      <c r="N17" s="424">
        <v>643.01499999999999</v>
      </c>
      <c r="O17" s="425" t="s">
        <v>152</v>
      </c>
      <c r="P17" s="426">
        <v>656.91099999999994</v>
      </c>
      <c r="Q17" s="427">
        <v>3107.6860000000001</v>
      </c>
      <c r="R17" s="428">
        <v>310.10599999999999</v>
      </c>
    </row>
    <row r="18" spans="2:18" ht="15.75" x14ac:dyDescent="0.25">
      <c r="B18" s="423" t="s">
        <v>119</v>
      </c>
      <c r="C18" s="424">
        <v>2009.847</v>
      </c>
      <c r="D18" s="424">
        <v>9155.2649999999994</v>
      </c>
      <c r="E18" s="424">
        <v>1215.5830000000001</v>
      </c>
      <c r="F18" s="425" t="s">
        <v>111</v>
      </c>
      <c r="G18" s="426">
        <v>2237.9949999999999</v>
      </c>
      <c r="H18" s="427">
        <v>10599.27</v>
      </c>
      <c r="I18" s="428">
        <v>2919.761</v>
      </c>
      <c r="J18" s="405"/>
      <c r="K18" s="423" t="s">
        <v>116</v>
      </c>
      <c r="L18" s="424">
        <v>227.56800000000001</v>
      </c>
      <c r="M18" s="424">
        <v>1037.085</v>
      </c>
      <c r="N18" s="424">
        <v>249.41800000000001</v>
      </c>
      <c r="O18" s="425" t="s">
        <v>111</v>
      </c>
      <c r="P18" s="426">
        <v>587.04499999999996</v>
      </c>
      <c r="Q18" s="427">
        <v>2740.15</v>
      </c>
      <c r="R18" s="428">
        <v>334.93299999999999</v>
      </c>
    </row>
    <row r="19" spans="2:18" ht="15.75" x14ac:dyDescent="0.25">
      <c r="B19" s="423" t="s">
        <v>124</v>
      </c>
      <c r="C19" s="424">
        <v>1860.9860000000001</v>
      </c>
      <c r="D19" s="424">
        <v>8466.7540000000008</v>
      </c>
      <c r="E19" s="424">
        <v>1523.682</v>
      </c>
      <c r="F19" s="425" t="s">
        <v>124</v>
      </c>
      <c r="G19" s="426">
        <v>1864.5119999999999</v>
      </c>
      <c r="H19" s="427">
        <v>8765.0589999999993</v>
      </c>
      <c r="I19" s="428">
        <v>1679.7739999999999</v>
      </c>
      <c r="J19" s="405"/>
      <c r="K19" s="423" t="s">
        <v>111</v>
      </c>
      <c r="L19" s="424">
        <v>68.066999999999993</v>
      </c>
      <c r="M19" s="424">
        <v>309.78300000000002</v>
      </c>
      <c r="N19" s="424">
        <v>65.894000000000005</v>
      </c>
      <c r="O19" s="425" t="s">
        <v>129</v>
      </c>
      <c r="P19" s="426">
        <v>340.28300000000002</v>
      </c>
      <c r="Q19" s="427">
        <v>1609.8050000000001</v>
      </c>
      <c r="R19" s="428">
        <v>174.79900000000001</v>
      </c>
    </row>
    <row r="20" spans="2:18" ht="15.75" x14ac:dyDescent="0.25">
      <c r="B20" s="423" t="s">
        <v>120</v>
      </c>
      <c r="C20" s="424">
        <v>1781.316</v>
      </c>
      <c r="D20" s="424">
        <v>8075.049</v>
      </c>
      <c r="E20" s="424">
        <v>2909.0909999999999</v>
      </c>
      <c r="F20" s="425" t="s">
        <v>120</v>
      </c>
      <c r="G20" s="426">
        <v>1774.53</v>
      </c>
      <c r="H20" s="427">
        <v>8355.9770000000008</v>
      </c>
      <c r="I20" s="428">
        <v>2643.105</v>
      </c>
      <c r="J20" s="405"/>
      <c r="K20" s="423" t="s">
        <v>128</v>
      </c>
      <c r="L20" s="424">
        <v>61.081000000000003</v>
      </c>
      <c r="M20" s="424">
        <v>280.70299999999997</v>
      </c>
      <c r="N20" s="424">
        <v>27.091000000000001</v>
      </c>
      <c r="O20" s="425" t="s">
        <v>128</v>
      </c>
      <c r="P20" s="426">
        <v>196.07599999999999</v>
      </c>
      <c r="Q20" s="427">
        <v>914.65599999999995</v>
      </c>
      <c r="R20" s="428">
        <v>67.840999999999994</v>
      </c>
    </row>
    <row r="21" spans="2:18" ht="15.75" x14ac:dyDescent="0.25">
      <c r="B21" s="423" t="s">
        <v>215</v>
      </c>
      <c r="C21" s="424">
        <v>1635.825</v>
      </c>
      <c r="D21" s="424">
        <v>7436.6189999999997</v>
      </c>
      <c r="E21" s="424">
        <v>886.43200000000002</v>
      </c>
      <c r="F21" s="425" t="s">
        <v>215</v>
      </c>
      <c r="G21" s="426">
        <v>1751.5119999999999</v>
      </c>
      <c r="H21" s="427">
        <v>8253.9500000000007</v>
      </c>
      <c r="I21" s="428">
        <v>1137.105</v>
      </c>
      <c r="J21" s="405"/>
      <c r="K21" s="423" t="s">
        <v>121</v>
      </c>
      <c r="L21" s="424">
        <v>12.99</v>
      </c>
      <c r="M21" s="424">
        <v>58.578000000000003</v>
      </c>
      <c r="N21" s="424">
        <v>4.165</v>
      </c>
      <c r="O21" s="425" t="s">
        <v>124</v>
      </c>
      <c r="P21" s="426">
        <v>157.16900000000001</v>
      </c>
      <c r="Q21" s="427">
        <v>747.71299999999997</v>
      </c>
      <c r="R21" s="428">
        <v>645.75800000000004</v>
      </c>
    </row>
    <row r="22" spans="2:18" ht="15.75" x14ac:dyDescent="0.25">
      <c r="B22" s="423" t="s">
        <v>153</v>
      </c>
      <c r="C22" s="424">
        <v>1137.8589999999999</v>
      </c>
      <c r="D22" s="424">
        <v>5191.0860000000002</v>
      </c>
      <c r="E22" s="424">
        <v>1743.3019999999999</v>
      </c>
      <c r="F22" s="425" t="s">
        <v>71</v>
      </c>
      <c r="G22" s="426">
        <v>1498.3489999999999</v>
      </c>
      <c r="H22" s="427">
        <v>7039.3239999999996</v>
      </c>
      <c r="I22" s="428">
        <v>1736.6130000000001</v>
      </c>
      <c r="J22" s="405"/>
      <c r="K22" s="423" t="s">
        <v>124</v>
      </c>
      <c r="L22" s="424">
        <v>4.984</v>
      </c>
      <c r="M22" s="424">
        <v>22.53</v>
      </c>
      <c r="N22" s="424">
        <v>1.978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282</v>
      </c>
      <c r="C23" s="430">
        <v>1136.998</v>
      </c>
      <c r="D23" s="430">
        <v>5119.7870000000003</v>
      </c>
      <c r="E23" s="430">
        <v>1899.71</v>
      </c>
      <c r="F23" s="431" t="s">
        <v>243</v>
      </c>
      <c r="G23" s="432">
        <v>1292.758</v>
      </c>
      <c r="H23" s="433">
        <v>6105.9780000000001</v>
      </c>
      <c r="I23" s="434">
        <v>1809.8389999999999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116</v>
      </c>
      <c r="P23" s="432">
        <v>146.11600000000001</v>
      </c>
      <c r="Q23" s="433">
        <v>688.9</v>
      </c>
      <c r="R23" s="434">
        <v>138.20099999999999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298</v>
      </c>
      <c r="C30" s="444"/>
      <c r="D30" s="445"/>
      <c r="E30" s="446"/>
      <c r="F30" s="443" t="s">
        <v>299</v>
      </c>
      <c r="G30" s="444"/>
      <c r="H30" s="445"/>
      <c r="I30" s="446"/>
      <c r="J30" s="438"/>
      <c r="K30" s="443" t="s">
        <v>298</v>
      </c>
      <c r="L30" s="444"/>
      <c r="M30" s="445"/>
      <c r="N30" s="446"/>
      <c r="O30" s="443" t="s">
        <v>299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129459.226</v>
      </c>
      <c r="D32" s="412">
        <v>587282.31700000004</v>
      </c>
      <c r="E32" s="413">
        <v>39952.582000000002</v>
      </c>
      <c r="F32" s="414" t="s">
        <v>102</v>
      </c>
      <c r="G32" s="415">
        <v>131848.56</v>
      </c>
      <c r="H32" s="416">
        <v>621862.326</v>
      </c>
      <c r="I32" s="413">
        <v>45405.464</v>
      </c>
      <c r="J32" s="438"/>
      <c r="K32" s="410" t="s">
        <v>102</v>
      </c>
      <c r="L32" s="411">
        <v>74531.904999999999</v>
      </c>
      <c r="M32" s="412">
        <v>338543.04200000002</v>
      </c>
      <c r="N32" s="413">
        <v>28019.71</v>
      </c>
      <c r="O32" s="414" t="s">
        <v>102</v>
      </c>
      <c r="P32" s="415">
        <v>80338.853000000003</v>
      </c>
      <c r="Q32" s="416">
        <v>378641.299</v>
      </c>
      <c r="R32" s="413">
        <v>31969.360000000001</v>
      </c>
    </row>
    <row r="33" spans="2:22" ht="15.75" x14ac:dyDescent="0.25">
      <c r="B33" s="417" t="s">
        <v>132</v>
      </c>
      <c r="C33" s="418">
        <v>24907.61</v>
      </c>
      <c r="D33" s="418">
        <v>113331.21799999999</v>
      </c>
      <c r="E33" s="418">
        <v>7500</v>
      </c>
      <c r="F33" s="419" t="s">
        <v>132</v>
      </c>
      <c r="G33" s="420">
        <v>41404.103000000003</v>
      </c>
      <c r="H33" s="421">
        <v>195385.98699999999</v>
      </c>
      <c r="I33" s="422">
        <v>14450</v>
      </c>
      <c r="J33" s="438"/>
      <c r="K33" s="417" t="s">
        <v>69</v>
      </c>
      <c r="L33" s="418">
        <v>26401.544000000002</v>
      </c>
      <c r="M33" s="418">
        <v>119982.06600000001</v>
      </c>
      <c r="N33" s="418">
        <v>11121.587</v>
      </c>
      <c r="O33" s="419" t="s">
        <v>69</v>
      </c>
      <c r="P33" s="420">
        <v>31122.36</v>
      </c>
      <c r="Q33" s="421">
        <v>146593.90299999999</v>
      </c>
      <c r="R33" s="422">
        <v>15561.59</v>
      </c>
    </row>
    <row r="34" spans="2:22" ht="15.75" x14ac:dyDescent="0.25">
      <c r="B34" s="423" t="s">
        <v>69</v>
      </c>
      <c r="C34" s="424">
        <v>24203.962</v>
      </c>
      <c r="D34" s="424">
        <v>109808.133</v>
      </c>
      <c r="E34" s="424">
        <v>7718.5540000000001</v>
      </c>
      <c r="F34" s="425" t="s">
        <v>215</v>
      </c>
      <c r="G34" s="426">
        <v>10777.557000000001</v>
      </c>
      <c r="H34" s="427">
        <v>50736.044000000002</v>
      </c>
      <c r="I34" s="428">
        <v>4154.4679999999998</v>
      </c>
      <c r="J34" s="438"/>
      <c r="K34" s="423" t="s">
        <v>68</v>
      </c>
      <c r="L34" s="424">
        <v>10569.23</v>
      </c>
      <c r="M34" s="424">
        <v>48259.56</v>
      </c>
      <c r="N34" s="424">
        <v>3542.2190000000001</v>
      </c>
      <c r="O34" s="425" t="s">
        <v>117</v>
      </c>
      <c r="P34" s="426">
        <v>11358.212</v>
      </c>
      <c r="Q34" s="427">
        <v>53581.874000000003</v>
      </c>
      <c r="R34" s="428">
        <v>2960.2049999999999</v>
      </c>
    </row>
    <row r="35" spans="2:22" ht="15.75" x14ac:dyDescent="0.25">
      <c r="B35" s="423" t="s">
        <v>215</v>
      </c>
      <c r="C35" s="424">
        <v>20402.493999999999</v>
      </c>
      <c r="D35" s="424">
        <v>92472.714000000007</v>
      </c>
      <c r="E35" s="424">
        <v>6048.2610000000004</v>
      </c>
      <c r="F35" s="425" t="s">
        <v>111</v>
      </c>
      <c r="G35" s="426">
        <v>9962.3670000000002</v>
      </c>
      <c r="H35" s="427">
        <v>46935.45</v>
      </c>
      <c r="I35" s="428">
        <v>3222.78</v>
      </c>
      <c r="J35" s="438"/>
      <c r="K35" s="423" t="s">
        <v>117</v>
      </c>
      <c r="L35" s="424">
        <v>10357.143</v>
      </c>
      <c r="M35" s="424">
        <v>46903.042999999998</v>
      </c>
      <c r="N35" s="424">
        <v>3169.3330000000001</v>
      </c>
      <c r="O35" s="425" t="s">
        <v>215</v>
      </c>
      <c r="P35" s="426">
        <v>11284.5</v>
      </c>
      <c r="Q35" s="427">
        <v>53193.142</v>
      </c>
      <c r="R35" s="428">
        <v>3614.6370000000002</v>
      </c>
    </row>
    <row r="36" spans="2:22" ht="15.75" x14ac:dyDescent="0.25">
      <c r="B36" s="423" t="s">
        <v>111</v>
      </c>
      <c r="C36" s="424">
        <v>7632.9459999999999</v>
      </c>
      <c r="D36" s="424">
        <v>34711.677000000003</v>
      </c>
      <c r="E36" s="424">
        <v>2450.107</v>
      </c>
      <c r="F36" s="425" t="s">
        <v>213</v>
      </c>
      <c r="G36" s="426">
        <v>8537.7070000000003</v>
      </c>
      <c r="H36" s="427">
        <v>40091.218000000001</v>
      </c>
      <c r="I36" s="428">
        <v>2833</v>
      </c>
      <c r="J36" s="438"/>
      <c r="K36" s="423" t="s">
        <v>215</v>
      </c>
      <c r="L36" s="424">
        <v>9484.3259999999991</v>
      </c>
      <c r="M36" s="424">
        <v>43129.983</v>
      </c>
      <c r="N36" s="424">
        <v>2720.4659999999999</v>
      </c>
      <c r="O36" s="425" t="s">
        <v>112</v>
      </c>
      <c r="P36" s="426">
        <v>5418.415</v>
      </c>
      <c r="Q36" s="427">
        <v>25537.620999999999</v>
      </c>
      <c r="R36" s="428">
        <v>1538.1469999999999</v>
      </c>
    </row>
    <row r="37" spans="2:22" ht="15.75" x14ac:dyDescent="0.25">
      <c r="B37" s="423" t="s">
        <v>120</v>
      </c>
      <c r="C37" s="424">
        <v>5011.567</v>
      </c>
      <c r="D37" s="424">
        <v>22716.167000000001</v>
      </c>
      <c r="E37" s="424">
        <v>1543.634</v>
      </c>
      <c r="F37" s="425" t="s">
        <v>69</v>
      </c>
      <c r="G37" s="426">
        <v>7803.9080000000004</v>
      </c>
      <c r="H37" s="427">
        <v>36733.160000000003</v>
      </c>
      <c r="I37" s="428">
        <v>2597.201</v>
      </c>
      <c r="J37" s="438"/>
      <c r="K37" s="423" t="s">
        <v>112</v>
      </c>
      <c r="L37" s="424">
        <v>4817.7049999999999</v>
      </c>
      <c r="M37" s="424">
        <v>21856.754000000001</v>
      </c>
      <c r="N37" s="424">
        <v>1479.125</v>
      </c>
      <c r="O37" s="425" t="s">
        <v>68</v>
      </c>
      <c r="P37" s="426">
        <v>3864.8449999999998</v>
      </c>
      <c r="Q37" s="427">
        <v>18171.137999999999</v>
      </c>
      <c r="R37" s="428">
        <v>1617.4390000000001</v>
      </c>
    </row>
    <row r="38" spans="2:22" ht="15.75" x14ac:dyDescent="0.25">
      <c r="B38" s="423" t="s">
        <v>117</v>
      </c>
      <c r="C38" s="424">
        <v>4427.0770000000002</v>
      </c>
      <c r="D38" s="424">
        <v>20088.875</v>
      </c>
      <c r="E38" s="424">
        <v>1463.8389999999999</v>
      </c>
      <c r="F38" s="425" t="s">
        <v>118</v>
      </c>
      <c r="G38" s="426">
        <v>5370.1030000000001</v>
      </c>
      <c r="H38" s="427">
        <v>25276.978999999999</v>
      </c>
      <c r="I38" s="428">
        <v>1958.0619999999999</v>
      </c>
      <c r="J38" s="438"/>
      <c r="K38" s="423" t="s">
        <v>114</v>
      </c>
      <c r="L38" s="424">
        <v>2177.1460000000002</v>
      </c>
      <c r="M38" s="424">
        <v>9873.9750000000004</v>
      </c>
      <c r="N38" s="424">
        <v>673.66300000000001</v>
      </c>
      <c r="O38" s="425" t="s">
        <v>111</v>
      </c>
      <c r="P38" s="426">
        <v>3482.1860000000001</v>
      </c>
      <c r="Q38" s="427">
        <v>16439.010999999999</v>
      </c>
      <c r="R38" s="428">
        <v>806.13199999999995</v>
      </c>
    </row>
    <row r="39" spans="2:22" ht="15.75" x14ac:dyDescent="0.25">
      <c r="B39" s="423" t="s">
        <v>154</v>
      </c>
      <c r="C39" s="424">
        <v>4204.1750000000002</v>
      </c>
      <c r="D39" s="424">
        <v>18946.491999999998</v>
      </c>
      <c r="E39" s="424">
        <v>1110</v>
      </c>
      <c r="F39" s="425" t="s">
        <v>153</v>
      </c>
      <c r="G39" s="426">
        <v>4179.5190000000002</v>
      </c>
      <c r="H39" s="427">
        <v>19699.269</v>
      </c>
      <c r="I39" s="428">
        <v>1156.45</v>
      </c>
      <c r="J39" s="438"/>
      <c r="K39" s="423" t="s">
        <v>116</v>
      </c>
      <c r="L39" s="424">
        <v>2141.54</v>
      </c>
      <c r="M39" s="424">
        <v>9700.3179999999993</v>
      </c>
      <c r="N39" s="424">
        <v>825.96100000000001</v>
      </c>
      <c r="O39" s="425" t="s">
        <v>164</v>
      </c>
      <c r="P39" s="426">
        <v>2519.0740000000001</v>
      </c>
      <c r="Q39" s="427">
        <v>11883.05</v>
      </c>
      <c r="R39" s="428">
        <v>1074.1310000000001</v>
      </c>
    </row>
    <row r="40" spans="2:22" ht="15.75" x14ac:dyDescent="0.25">
      <c r="B40" s="423" t="s">
        <v>118</v>
      </c>
      <c r="C40" s="424">
        <v>3605.64</v>
      </c>
      <c r="D40" s="424">
        <v>16256.476000000001</v>
      </c>
      <c r="E40" s="424">
        <v>1047.0039999999999</v>
      </c>
      <c r="F40" s="425" t="s">
        <v>136</v>
      </c>
      <c r="G40" s="426">
        <v>3580.5349999999999</v>
      </c>
      <c r="H40" s="427">
        <v>17019.812000000002</v>
      </c>
      <c r="I40" s="428">
        <v>1259.4059999999999</v>
      </c>
      <c r="J40" s="438"/>
      <c r="K40" s="423" t="s">
        <v>152</v>
      </c>
      <c r="L40" s="424">
        <v>2128.5230000000001</v>
      </c>
      <c r="M40" s="424">
        <v>9601.9959999999992</v>
      </c>
      <c r="N40" s="424">
        <v>720.65</v>
      </c>
      <c r="O40" s="425" t="s">
        <v>152</v>
      </c>
      <c r="P40" s="426">
        <v>2301.299</v>
      </c>
      <c r="Q40" s="427">
        <v>10840.199000000001</v>
      </c>
      <c r="R40" s="428">
        <v>871.54399999999998</v>
      </c>
    </row>
    <row r="41" spans="2:22" ht="15.75" x14ac:dyDescent="0.25">
      <c r="B41" s="423" t="s">
        <v>153</v>
      </c>
      <c r="C41" s="424">
        <v>2616.8539999999998</v>
      </c>
      <c r="D41" s="424">
        <v>11975.441000000001</v>
      </c>
      <c r="E41" s="424">
        <v>810.25</v>
      </c>
      <c r="F41" s="425" t="s">
        <v>120</v>
      </c>
      <c r="G41" s="426">
        <v>3199.7739999999999</v>
      </c>
      <c r="H41" s="427">
        <v>15096.588</v>
      </c>
      <c r="I41" s="428">
        <v>1067.885</v>
      </c>
      <c r="J41" s="438"/>
      <c r="K41" s="423" t="s">
        <v>71</v>
      </c>
      <c r="L41" s="424">
        <v>1843.181</v>
      </c>
      <c r="M41" s="424">
        <v>8329.7549999999992</v>
      </c>
      <c r="N41" s="424">
        <v>622.90700000000004</v>
      </c>
      <c r="O41" s="425" t="s">
        <v>116</v>
      </c>
      <c r="P41" s="426">
        <v>2185.3510000000001</v>
      </c>
      <c r="Q41" s="427">
        <v>10282.82</v>
      </c>
      <c r="R41" s="428">
        <v>508.74099999999999</v>
      </c>
    </row>
    <row r="42" spans="2:22" ht="15.75" x14ac:dyDescent="0.25">
      <c r="B42" s="423" t="s">
        <v>213</v>
      </c>
      <c r="C42" s="424">
        <v>2495.808</v>
      </c>
      <c r="D42" s="424">
        <v>11374.34</v>
      </c>
      <c r="E42" s="424">
        <v>870</v>
      </c>
      <c r="F42" s="425" t="s">
        <v>115</v>
      </c>
      <c r="G42" s="426">
        <v>2976.18</v>
      </c>
      <c r="H42" s="427">
        <v>14021.941000000001</v>
      </c>
      <c r="I42" s="428">
        <v>743.39400000000001</v>
      </c>
      <c r="J42" s="438"/>
      <c r="K42" s="423" t="s">
        <v>129</v>
      </c>
      <c r="L42" s="424">
        <v>1298.7180000000001</v>
      </c>
      <c r="M42" s="424">
        <v>5879.9170000000004</v>
      </c>
      <c r="N42" s="424">
        <v>371</v>
      </c>
      <c r="O42" s="425" t="s">
        <v>129</v>
      </c>
      <c r="P42" s="426">
        <v>1925.0450000000001</v>
      </c>
      <c r="Q42" s="427">
        <v>9103.2209999999995</v>
      </c>
      <c r="R42" s="428">
        <v>715.13599999999997</v>
      </c>
    </row>
    <row r="43" spans="2:22" ht="15.75" x14ac:dyDescent="0.25">
      <c r="B43" s="423" t="s">
        <v>124</v>
      </c>
      <c r="C43" s="424">
        <v>2462.953</v>
      </c>
      <c r="D43" s="424">
        <v>11120.107</v>
      </c>
      <c r="E43" s="424">
        <v>678.13300000000004</v>
      </c>
      <c r="F43" s="425" t="s">
        <v>154</v>
      </c>
      <c r="G43" s="426">
        <v>2601.038</v>
      </c>
      <c r="H43" s="427">
        <v>12249.118</v>
      </c>
      <c r="I43" s="428">
        <v>685.25</v>
      </c>
      <c r="J43" s="438"/>
      <c r="K43" s="423" t="s">
        <v>128</v>
      </c>
      <c r="L43" s="424">
        <v>1112.222</v>
      </c>
      <c r="M43" s="424">
        <v>5032.4740000000002</v>
      </c>
      <c r="N43" s="424">
        <v>979.726</v>
      </c>
      <c r="O43" s="425" t="s">
        <v>122</v>
      </c>
      <c r="P43" s="426">
        <v>1226.903</v>
      </c>
      <c r="Q43" s="427">
        <v>5791.576</v>
      </c>
      <c r="R43" s="428">
        <v>867.322</v>
      </c>
    </row>
    <row r="44" spans="2:22" ht="15.75" x14ac:dyDescent="0.25">
      <c r="B44" s="423" t="s">
        <v>68</v>
      </c>
      <c r="C44" s="424">
        <v>2416.7559999999999</v>
      </c>
      <c r="D44" s="424">
        <v>10942.838</v>
      </c>
      <c r="E44" s="424">
        <v>807.13499999999999</v>
      </c>
      <c r="F44" s="425" t="s">
        <v>156</v>
      </c>
      <c r="G44" s="426">
        <v>2231.34</v>
      </c>
      <c r="H44" s="427">
        <v>10529.960999999999</v>
      </c>
      <c r="I44" s="428">
        <v>639.84400000000005</v>
      </c>
      <c r="J44" s="438"/>
      <c r="K44" s="423" t="s">
        <v>123</v>
      </c>
      <c r="L44" s="424">
        <v>669.97799999999995</v>
      </c>
      <c r="M44" s="424">
        <v>3029.0740000000001</v>
      </c>
      <c r="N44" s="424">
        <v>190.63499999999999</v>
      </c>
      <c r="O44" s="425" t="s">
        <v>123</v>
      </c>
      <c r="P44" s="426">
        <v>1168.056</v>
      </c>
      <c r="Q44" s="427">
        <v>5515.0540000000001</v>
      </c>
      <c r="R44" s="428">
        <v>366.70299999999997</v>
      </c>
    </row>
    <row r="45" spans="2:22" ht="15.75" x14ac:dyDescent="0.25">
      <c r="B45" s="423" t="s">
        <v>170</v>
      </c>
      <c r="C45" s="424">
        <v>2077.7420000000002</v>
      </c>
      <c r="D45" s="424">
        <v>9345.6350000000002</v>
      </c>
      <c r="E45" s="424">
        <v>548.79999999999995</v>
      </c>
      <c r="F45" s="425" t="s">
        <v>300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115</v>
      </c>
      <c r="L45" s="424">
        <v>630.34400000000005</v>
      </c>
      <c r="M45" s="424">
        <v>2860.5189999999998</v>
      </c>
      <c r="N45" s="424">
        <v>154.07300000000001</v>
      </c>
      <c r="O45" s="425" t="s">
        <v>114</v>
      </c>
      <c r="P45" s="426">
        <v>1133.096</v>
      </c>
      <c r="Q45" s="427">
        <v>5341.527</v>
      </c>
      <c r="R45" s="428">
        <v>378.79899999999998</v>
      </c>
      <c r="T45" s="36"/>
      <c r="V45" s="14">
        <v>1000</v>
      </c>
    </row>
    <row r="46" spans="2:22" ht="15.75" x14ac:dyDescent="0.25">
      <c r="B46" s="423" t="s">
        <v>135</v>
      </c>
      <c r="C46" s="424">
        <v>1389.991</v>
      </c>
      <c r="D46" s="424">
        <v>6308.5389999999998</v>
      </c>
      <c r="E46" s="424">
        <v>404.03399999999999</v>
      </c>
      <c r="F46" s="425" t="s">
        <v>128</v>
      </c>
      <c r="G46" s="426">
        <v>1659.915</v>
      </c>
      <c r="H46" s="427">
        <v>7834.1440000000002</v>
      </c>
      <c r="I46" s="428">
        <v>529.01499999999999</v>
      </c>
      <c r="J46" s="438"/>
      <c r="K46" s="423" t="s">
        <v>122</v>
      </c>
      <c r="L46" s="424">
        <v>187.26900000000001</v>
      </c>
      <c r="M46" s="424">
        <v>864.14400000000001</v>
      </c>
      <c r="N46" s="424">
        <v>176.79</v>
      </c>
      <c r="O46" s="425" t="s">
        <v>115</v>
      </c>
      <c r="P46" s="426">
        <v>567.55999999999995</v>
      </c>
      <c r="Q46" s="427">
        <v>2676.9119999999998</v>
      </c>
      <c r="R46" s="428">
        <v>114.15</v>
      </c>
    </row>
    <row r="47" spans="2:22" ht="15.75" x14ac:dyDescent="0.25">
      <c r="B47" s="423" t="s">
        <v>119</v>
      </c>
      <c r="C47" s="424">
        <v>1383.732</v>
      </c>
      <c r="D47" s="424">
        <v>6287.8860000000004</v>
      </c>
      <c r="E47" s="424">
        <v>377.92599999999999</v>
      </c>
      <c r="F47" s="425" t="s">
        <v>113</v>
      </c>
      <c r="G47" s="426">
        <v>1448.837</v>
      </c>
      <c r="H47" s="427">
        <v>6836.1689999999999</v>
      </c>
      <c r="I47" s="428">
        <v>517.06200000000001</v>
      </c>
      <c r="J47" s="438"/>
      <c r="K47" s="423" t="s">
        <v>121</v>
      </c>
      <c r="L47" s="424">
        <v>155.166</v>
      </c>
      <c r="M47" s="424">
        <v>704.11599999999999</v>
      </c>
      <c r="N47" s="424">
        <v>61.5</v>
      </c>
      <c r="O47" s="425" t="s">
        <v>128</v>
      </c>
      <c r="P47" s="426">
        <v>417.96600000000001</v>
      </c>
      <c r="Q47" s="427">
        <v>1967.6579999999999</v>
      </c>
      <c r="R47" s="428">
        <v>567.48500000000001</v>
      </c>
    </row>
    <row r="48" spans="2:22" ht="16.5" thickBot="1" x14ac:dyDescent="0.3">
      <c r="B48" s="429" t="s">
        <v>113</v>
      </c>
      <c r="C48" s="430">
        <v>1307.4580000000001</v>
      </c>
      <c r="D48" s="430">
        <v>5930.058</v>
      </c>
      <c r="E48" s="430">
        <v>308.14600000000002</v>
      </c>
      <c r="F48" s="431" t="s">
        <v>114</v>
      </c>
      <c r="G48" s="432">
        <v>1440.5889999999999</v>
      </c>
      <c r="H48" s="433">
        <v>6811.9629999999997</v>
      </c>
      <c r="I48" s="434">
        <v>1313.9970000000001</v>
      </c>
      <c r="J48" s="438"/>
      <c r="K48" s="429" t="s">
        <v>119</v>
      </c>
      <c r="L48" s="430">
        <v>128.64500000000001</v>
      </c>
      <c r="M48" s="430">
        <v>585.12400000000002</v>
      </c>
      <c r="N48" s="430">
        <v>963.96</v>
      </c>
      <c r="O48" s="431" t="s">
        <v>121</v>
      </c>
      <c r="P48" s="432">
        <v>109.276</v>
      </c>
      <c r="Q48" s="433">
        <v>517.65800000000002</v>
      </c>
      <c r="R48" s="434">
        <v>63.488999999999997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298</v>
      </c>
      <c r="C55" s="444"/>
      <c r="D55" s="445"/>
      <c r="E55" s="446"/>
      <c r="F55" s="443" t="s">
        <v>299</v>
      </c>
      <c r="G55" s="444"/>
      <c r="H55" s="445"/>
      <c r="I55" s="446"/>
      <c r="J55" s="405"/>
      <c r="K55" s="443" t="s">
        <v>298</v>
      </c>
      <c r="L55" s="444"/>
      <c r="M55" s="445"/>
      <c r="N55" s="446"/>
      <c r="O55" s="443" t="s">
        <v>299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43332.173000000003</v>
      </c>
      <c r="D57" s="412">
        <v>196993.94899999999</v>
      </c>
      <c r="E57" s="413">
        <v>31949.848999999998</v>
      </c>
      <c r="F57" s="414" t="s">
        <v>102</v>
      </c>
      <c r="G57" s="415">
        <v>53299.360000000001</v>
      </c>
      <c r="H57" s="416">
        <v>251057.52600000001</v>
      </c>
      <c r="I57" s="413">
        <v>32509.014999999999</v>
      </c>
      <c r="J57" s="405"/>
      <c r="K57" s="410" t="s">
        <v>102</v>
      </c>
      <c r="L57" s="411">
        <v>22890.294999999998</v>
      </c>
      <c r="M57" s="412">
        <v>104053.49800000001</v>
      </c>
      <c r="N57" s="413">
        <v>16209.722</v>
      </c>
      <c r="O57" s="414" t="s">
        <v>102</v>
      </c>
      <c r="P57" s="415">
        <v>23813.038</v>
      </c>
      <c r="Q57" s="416">
        <v>112212.857</v>
      </c>
      <c r="R57" s="413">
        <v>14406.656000000001</v>
      </c>
    </row>
    <row r="58" spans="2:18" ht="15.75" x14ac:dyDescent="0.25">
      <c r="B58" s="417" t="s">
        <v>122</v>
      </c>
      <c r="C58" s="418">
        <v>5795.8509999999997</v>
      </c>
      <c r="D58" s="418">
        <v>26358.179</v>
      </c>
      <c r="E58" s="418">
        <v>4209.7309999999998</v>
      </c>
      <c r="F58" s="419" t="s">
        <v>122</v>
      </c>
      <c r="G58" s="420">
        <v>8337.3160000000007</v>
      </c>
      <c r="H58" s="421">
        <v>39271.108</v>
      </c>
      <c r="I58" s="422">
        <v>4703.96</v>
      </c>
      <c r="J58" s="405"/>
      <c r="K58" s="417" t="s">
        <v>69</v>
      </c>
      <c r="L58" s="418">
        <v>7558.0940000000001</v>
      </c>
      <c r="M58" s="418">
        <v>34354.737999999998</v>
      </c>
      <c r="N58" s="418">
        <v>5179.7920000000004</v>
      </c>
      <c r="O58" s="419" t="s">
        <v>69</v>
      </c>
      <c r="P58" s="420">
        <v>8115.7809999999999</v>
      </c>
      <c r="Q58" s="421">
        <v>38250.995999999999</v>
      </c>
      <c r="R58" s="422">
        <v>5185.9690000000001</v>
      </c>
    </row>
    <row r="59" spans="2:18" ht="15.75" x14ac:dyDescent="0.25">
      <c r="B59" s="423" t="s">
        <v>119</v>
      </c>
      <c r="C59" s="424">
        <v>5349.5789999999997</v>
      </c>
      <c r="D59" s="424">
        <v>24299.633999999998</v>
      </c>
      <c r="E59" s="424">
        <v>4474.5029999999997</v>
      </c>
      <c r="F59" s="425" t="s">
        <v>119</v>
      </c>
      <c r="G59" s="426">
        <v>7305.2380000000003</v>
      </c>
      <c r="H59" s="427">
        <v>34382.044000000002</v>
      </c>
      <c r="I59" s="428">
        <v>4920.9290000000001</v>
      </c>
      <c r="J59" s="405"/>
      <c r="K59" s="423" t="s">
        <v>117</v>
      </c>
      <c r="L59" s="424">
        <v>4944.2020000000002</v>
      </c>
      <c r="M59" s="424">
        <v>22493.159</v>
      </c>
      <c r="N59" s="424">
        <v>5087.7979999999998</v>
      </c>
      <c r="O59" s="425" t="s">
        <v>117</v>
      </c>
      <c r="P59" s="426">
        <v>6786.7049999999999</v>
      </c>
      <c r="Q59" s="427">
        <v>31961.995999999999</v>
      </c>
      <c r="R59" s="428">
        <v>5057.5410000000002</v>
      </c>
    </row>
    <row r="60" spans="2:18" ht="15.75" x14ac:dyDescent="0.25">
      <c r="B60" s="423" t="s">
        <v>124</v>
      </c>
      <c r="C60" s="424">
        <v>3810.7779999999998</v>
      </c>
      <c r="D60" s="424">
        <v>17337.508000000002</v>
      </c>
      <c r="E60" s="424">
        <v>3213.2730000000001</v>
      </c>
      <c r="F60" s="425" t="s">
        <v>124</v>
      </c>
      <c r="G60" s="426">
        <v>4478.0240000000003</v>
      </c>
      <c r="H60" s="427">
        <v>21087.016</v>
      </c>
      <c r="I60" s="428">
        <v>3299.91</v>
      </c>
      <c r="J60" s="405"/>
      <c r="K60" s="423" t="s">
        <v>115</v>
      </c>
      <c r="L60" s="424">
        <v>3937.7660000000001</v>
      </c>
      <c r="M60" s="424">
        <v>17893.763999999999</v>
      </c>
      <c r="N60" s="424">
        <v>2147.2530000000002</v>
      </c>
      <c r="O60" s="425" t="s">
        <v>115</v>
      </c>
      <c r="P60" s="426">
        <v>3872.2040000000002</v>
      </c>
      <c r="Q60" s="427">
        <v>18230.159</v>
      </c>
      <c r="R60" s="428">
        <v>1565.546</v>
      </c>
    </row>
    <row r="61" spans="2:18" ht="15.75" x14ac:dyDescent="0.25">
      <c r="B61" s="423" t="s">
        <v>115</v>
      </c>
      <c r="C61" s="424">
        <v>3567.239</v>
      </c>
      <c r="D61" s="424">
        <v>16216.205</v>
      </c>
      <c r="E61" s="424">
        <v>2646.8249999999998</v>
      </c>
      <c r="F61" s="425" t="s">
        <v>115</v>
      </c>
      <c r="G61" s="426">
        <v>4375.3</v>
      </c>
      <c r="H61" s="427">
        <v>20605.736000000001</v>
      </c>
      <c r="I61" s="428">
        <v>2608.9409999999998</v>
      </c>
      <c r="J61" s="405"/>
      <c r="K61" s="423" t="s">
        <v>116</v>
      </c>
      <c r="L61" s="424">
        <v>3788.43</v>
      </c>
      <c r="M61" s="424">
        <v>17203.865000000002</v>
      </c>
      <c r="N61" s="424">
        <v>2834.837</v>
      </c>
      <c r="O61" s="425" t="s">
        <v>116</v>
      </c>
      <c r="P61" s="426">
        <v>2729.2179999999998</v>
      </c>
      <c r="Q61" s="427">
        <v>12852.588</v>
      </c>
      <c r="R61" s="428">
        <v>1660.702</v>
      </c>
    </row>
    <row r="62" spans="2:18" ht="15.75" x14ac:dyDescent="0.25">
      <c r="B62" s="423" t="s">
        <v>69</v>
      </c>
      <c r="C62" s="424">
        <v>3522.9229999999998</v>
      </c>
      <c r="D62" s="424">
        <v>15989.791999999999</v>
      </c>
      <c r="E62" s="424">
        <v>3326.5329999999999</v>
      </c>
      <c r="F62" s="425" t="s">
        <v>69</v>
      </c>
      <c r="G62" s="426">
        <v>3606.7719999999999</v>
      </c>
      <c r="H62" s="427">
        <v>16981.089</v>
      </c>
      <c r="I62" s="428">
        <v>2482.4560000000001</v>
      </c>
      <c r="J62" s="405"/>
      <c r="K62" s="423" t="s">
        <v>68</v>
      </c>
      <c r="L62" s="424">
        <v>398.76499999999999</v>
      </c>
      <c r="M62" s="424">
        <v>1816.587</v>
      </c>
      <c r="N62" s="424">
        <v>133.006</v>
      </c>
      <c r="O62" s="425" t="s">
        <v>114</v>
      </c>
      <c r="P62" s="426">
        <v>546.34199999999998</v>
      </c>
      <c r="Q62" s="427">
        <v>2592.1179999999999</v>
      </c>
      <c r="R62" s="428">
        <v>254.60599999999999</v>
      </c>
    </row>
    <row r="63" spans="2:18" ht="15.75" x14ac:dyDescent="0.25">
      <c r="B63" s="423" t="s">
        <v>153</v>
      </c>
      <c r="C63" s="424">
        <v>2420.0909999999999</v>
      </c>
      <c r="D63" s="424">
        <v>11068.448</v>
      </c>
      <c r="E63" s="424">
        <v>812.375</v>
      </c>
      <c r="F63" s="425" t="s">
        <v>164</v>
      </c>
      <c r="G63" s="426">
        <v>3326.7150000000001</v>
      </c>
      <c r="H63" s="427">
        <v>15688.89</v>
      </c>
      <c r="I63" s="428">
        <v>2147.83</v>
      </c>
      <c r="J63" s="405"/>
      <c r="K63" s="423" t="s">
        <v>127</v>
      </c>
      <c r="L63" s="424">
        <v>367.31900000000002</v>
      </c>
      <c r="M63" s="424">
        <v>1667.393</v>
      </c>
      <c r="N63" s="424">
        <v>166.69800000000001</v>
      </c>
      <c r="O63" s="425" t="s">
        <v>127</v>
      </c>
      <c r="P63" s="426">
        <v>413.28399999999999</v>
      </c>
      <c r="Q63" s="427">
        <v>1946.6669999999999</v>
      </c>
      <c r="R63" s="428">
        <v>183.78899999999999</v>
      </c>
    </row>
    <row r="64" spans="2:18" ht="15.75" x14ac:dyDescent="0.25">
      <c r="B64" s="423" t="s">
        <v>114</v>
      </c>
      <c r="C64" s="424">
        <v>2208.5129999999999</v>
      </c>
      <c r="D64" s="424">
        <v>10021.705</v>
      </c>
      <c r="E64" s="424">
        <v>2270.241</v>
      </c>
      <c r="F64" s="425" t="s">
        <v>114</v>
      </c>
      <c r="G64" s="426">
        <v>3100.7049999999999</v>
      </c>
      <c r="H64" s="427">
        <v>14604.084000000001</v>
      </c>
      <c r="I64" s="428">
        <v>2467.404</v>
      </c>
      <c r="J64" s="405"/>
      <c r="K64" s="423" t="s">
        <v>215</v>
      </c>
      <c r="L64" s="424">
        <v>336.79899999999998</v>
      </c>
      <c r="M64" s="424">
        <v>1553.8489999999999</v>
      </c>
      <c r="N64" s="424">
        <v>136.35</v>
      </c>
      <c r="O64" s="425" t="s">
        <v>113</v>
      </c>
      <c r="P64" s="426">
        <v>311.32100000000003</v>
      </c>
      <c r="Q64" s="427">
        <v>1476.5170000000001</v>
      </c>
      <c r="R64" s="428">
        <v>86.376999999999995</v>
      </c>
    </row>
    <row r="65" spans="2:18" ht="15.75" x14ac:dyDescent="0.25">
      <c r="B65" s="423" t="s">
        <v>215</v>
      </c>
      <c r="C65" s="424">
        <v>2167.6709999999998</v>
      </c>
      <c r="D65" s="424">
        <v>9869.1910000000007</v>
      </c>
      <c r="E65" s="424">
        <v>1079.943</v>
      </c>
      <c r="F65" s="425" t="s">
        <v>113</v>
      </c>
      <c r="G65" s="426">
        <v>2795.1930000000002</v>
      </c>
      <c r="H65" s="427">
        <v>13180.778</v>
      </c>
      <c r="I65" s="428">
        <v>1111.7670000000001</v>
      </c>
      <c r="J65" s="405"/>
      <c r="K65" s="423" t="s">
        <v>123</v>
      </c>
      <c r="L65" s="424">
        <v>277.24400000000003</v>
      </c>
      <c r="M65" s="424">
        <v>1265.5309999999999</v>
      </c>
      <c r="N65" s="424">
        <v>94.5</v>
      </c>
      <c r="O65" s="425" t="s">
        <v>215</v>
      </c>
      <c r="P65" s="426">
        <v>221.45099999999999</v>
      </c>
      <c r="Q65" s="427">
        <v>1045.307</v>
      </c>
      <c r="R65" s="428">
        <v>53.8</v>
      </c>
    </row>
    <row r="66" spans="2:18" ht="15.75" x14ac:dyDescent="0.25">
      <c r="B66" s="423" t="s">
        <v>113</v>
      </c>
      <c r="C66" s="424">
        <v>1971.8969999999999</v>
      </c>
      <c r="D66" s="424">
        <v>8950.7530000000006</v>
      </c>
      <c r="E66" s="424">
        <v>1113.0340000000001</v>
      </c>
      <c r="F66" s="425" t="s">
        <v>129</v>
      </c>
      <c r="G66" s="426">
        <v>2171.518</v>
      </c>
      <c r="H66" s="427">
        <v>10221.197</v>
      </c>
      <c r="I66" s="428">
        <v>1652.1289999999999</v>
      </c>
      <c r="J66" s="405"/>
      <c r="K66" s="423" t="s">
        <v>113</v>
      </c>
      <c r="L66" s="424">
        <v>275.95299999999997</v>
      </c>
      <c r="M66" s="424">
        <v>1243.444</v>
      </c>
      <c r="N66" s="424">
        <v>76.105999999999995</v>
      </c>
      <c r="O66" s="425" t="s">
        <v>71</v>
      </c>
      <c r="P66" s="426">
        <v>195.96</v>
      </c>
      <c r="Q66" s="427">
        <v>922.79700000000003</v>
      </c>
      <c r="R66" s="428">
        <v>127.32</v>
      </c>
    </row>
    <row r="67" spans="2:18" ht="15.75" x14ac:dyDescent="0.25">
      <c r="B67" s="423" t="s">
        <v>164</v>
      </c>
      <c r="C67" s="424">
        <v>1770.7070000000001</v>
      </c>
      <c r="D67" s="424">
        <v>8063.7169999999996</v>
      </c>
      <c r="E67" s="424">
        <v>1492.8520000000001</v>
      </c>
      <c r="F67" s="425" t="s">
        <v>215</v>
      </c>
      <c r="G67" s="426">
        <v>1915.394</v>
      </c>
      <c r="H67" s="427">
        <v>9023.51</v>
      </c>
      <c r="I67" s="428">
        <v>824.06399999999996</v>
      </c>
      <c r="J67" s="405"/>
      <c r="K67" s="423" t="s">
        <v>114</v>
      </c>
      <c r="L67" s="424">
        <v>262.18200000000002</v>
      </c>
      <c r="M67" s="424">
        <v>1188.1959999999999</v>
      </c>
      <c r="N67" s="424">
        <v>90.438000000000002</v>
      </c>
      <c r="O67" s="425" t="s">
        <v>68</v>
      </c>
      <c r="P67" s="426">
        <v>168.441</v>
      </c>
      <c r="Q67" s="427">
        <v>791.20299999999997</v>
      </c>
      <c r="R67" s="428">
        <v>49.74</v>
      </c>
    </row>
    <row r="68" spans="2:18" ht="15.75" x14ac:dyDescent="0.25">
      <c r="B68" s="423" t="s">
        <v>129</v>
      </c>
      <c r="C68" s="424">
        <v>1352.4259999999999</v>
      </c>
      <c r="D68" s="424">
        <v>6145.616</v>
      </c>
      <c r="E68" s="424">
        <v>1301.2840000000001</v>
      </c>
      <c r="F68" s="425" t="s">
        <v>128</v>
      </c>
      <c r="G68" s="426">
        <v>1330.144</v>
      </c>
      <c r="H68" s="427">
        <v>6265.683</v>
      </c>
      <c r="I68" s="428">
        <v>653.01900000000001</v>
      </c>
      <c r="J68" s="405"/>
      <c r="K68" s="423" t="s">
        <v>71</v>
      </c>
      <c r="L68" s="424">
        <v>205.999</v>
      </c>
      <c r="M68" s="424">
        <v>933.07899999999995</v>
      </c>
      <c r="N68" s="424">
        <v>69.221000000000004</v>
      </c>
      <c r="O68" s="425" t="s">
        <v>112</v>
      </c>
      <c r="P68" s="426">
        <v>143.952</v>
      </c>
      <c r="Q68" s="427">
        <v>681.09299999999996</v>
      </c>
      <c r="R68" s="428">
        <v>59.6</v>
      </c>
    </row>
    <row r="69" spans="2:18" ht="15.75" x14ac:dyDescent="0.25">
      <c r="B69" s="423" t="s">
        <v>128</v>
      </c>
      <c r="C69" s="424">
        <v>994.63199999999995</v>
      </c>
      <c r="D69" s="424">
        <v>4523.0680000000002</v>
      </c>
      <c r="E69" s="424">
        <v>664.92399999999998</v>
      </c>
      <c r="F69" s="425" t="s">
        <v>123</v>
      </c>
      <c r="G69" s="426">
        <v>1244.8140000000001</v>
      </c>
      <c r="H69" s="427">
        <v>5868.5079999999998</v>
      </c>
      <c r="I69" s="428">
        <v>713.14400000000001</v>
      </c>
      <c r="J69" s="405"/>
      <c r="K69" s="423" t="s">
        <v>122</v>
      </c>
      <c r="L69" s="424">
        <v>184.97900000000001</v>
      </c>
      <c r="M69" s="424">
        <v>837.56500000000005</v>
      </c>
      <c r="N69" s="424">
        <v>56.951999999999998</v>
      </c>
      <c r="O69" s="425" t="s">
        <v>152</v>
      </c>
      <c r="P69" s="426">
        <v>129.77199999999999</v>
      </c>
      <c r="Q69" s="427">
        <v>617.39</v>
      </c>
      <c r="R69" s="428">
        <v>53.63</v>
      </c>
    </row>
    <row r="70" spans="2:18" ht="15.75" x14ac:dyDescent="0.25">
      <c r="B70" s="423" t="s">
        <v>286</v>
      </c>
      <c r="C70" s="424">
        <v>904.98</v>
      </c>
      <c r="D70" s="424">
        <v>4096.6450000000004</v>
      </c>
      <c r="E70" s="424">
        <v>264</v>
      </c>
      <c r="F70" s="425" t="s">
        <v>117</v>
      </c>
      <c r="G70" s="426">
        <v>1090.693</v>
      </c>
      <c r="H70" s="427">
        <v>5137.2529999999997</v>
      </c>
      <c r="I70" s="428">
        <v>557.01800000000003</v>
      </c>
      <c r="J70" s="405"/>
      <c r="K70" s="423" t="s">
        <v>152</v>
      </c>
      <c r="L70" s="424">
        <v>142.44900000000001</v>
      </c>
      <c r="M70" s="424">
        <v>648.822</v>
      </c>
      <c r="N70" s="424">
        <v>53.292000000000002</v>
      </c>
      <c r="O70" s="425" t="s">
        <v>111</v>
      </c>
      <c r="P70" s="426">
        <v>80.341999999999999</v>
      </c>
      <c r="Q70" s="427">
        <v>379.81299999999999</v>
      </c>
      <c r="R70" s="428">
        <v>27.213999999999999</v>
      </c>
    </row>
    <row r="71" spans="2:18" ht="15.75" x14ac:dyDescent="0.25">
      <c r="B71" s="423" t="s">
        <v>123</v>
      </c>
      <c r="C71" s="424">
        <v>827.53200000000004</v>
      </c>
      <c r="D71" s="424">
        <v>3753.5729999999999</v>
      </c>
      <c r="E71" s="424">
        <v>636.98599999999999</v>
      </c>
      <c r="F71" s="425" t="s">
        <v>152</v>
      </c>
      <c r="G71" s="426">
        <v>967.89200000000005</v>
      </c>
      <c r="H71" s="427">
        <v>4562.3959999999997</v>
      </c>
      <c r="I71" s="428">
        <v>618.79200000000003</v>
      </c>
      <c r="J71" s="405"/>
      <c r="K71" s="423" t="s">
        <v>112</v>
      </c>
      <c r="L71" s="424">
        <v>119.85</v>
      </c>
      <c r="M71" s="424">
        <v>542.995</v>
      </c>
      <c r="N71" s="424">
        <v>35.094000000000001</v>
      </c>
      <c r="O71" s="425" t="s">
        <v>161</v>
      </c>
      <c r="P71" s="426">
        <v>37.134</v>
      </c>
      <c r="Q71" s="427">
        <v>175.19300000000001</v>
      </c>
      <c r="R71" s="428">
        <v>17.489999999999998</v>
      </c>
    </row>
    <row r="72" spans="2:18" ht="15.75" x14ac:dyDescent="0.25">
      <c r="B72" s="423" t="s">
        <v>117</v>
      </c>
      <c r="C72" s="424">
        <v>806.03200000000004</v>
      </c>
      <c r="D72" s="424">
        <v>3661.8820000000001</v>
      </c>
      <c r="E72" s="424">
        <v>572.11</v>
      </c>
      <c r="F72" s="425" t="s">
        <v>118</v>
      </c>
      <c r="G72" s="426">
        <v>915.45399999999995</v>
      </c>
      <c r="H72" s="427">
        <v>4333.9920000000002</v>
      </c>
      <c r="I72" s="428">
        <v>398</v>
      </c>
      <c r="J72" s="405"/>
      <c r="K72" s="423" t="s">
        <v>111</v>
      </c>
      <c r="L72" s="424">
        <v>42.62</v>
      </c>
      <c r="M72" s="424">
        <v>193.74299999999999</v>
      </c>
      <c r="N72" s="424">
        <v>17.395</v>
      </c>
      <c r="O72" s="425" t="s">
        <v>135</v>
      </c>
      <c r="P72" s="426">
        <v>31.454000000000001</v>
      </c>
      <c r="Q72" s="427">
        <v>148.30600000000001</v>
      </c>
      <c r="R72" s="428">
        <v>10.856</v>
      </c>
    </row>
    <row r="73" spans="2:18" ht="16.5" thickBot="1" x14ac:dyDescent="0.3">
      <c r="B73" s="429" t="s">
        <v>116</v>
      </c>
      <c r="C73" s="430">
        <v>755.74099999999999</v>
      </c>
      <c r="D73" s="430">
        <v>3439.2060000000001</v>
      </c>
      <c r="E73" s="430">
        <v>257.13299999999998</v>
      </c>
      <c r="F73" s="431" t="s">
        <v>112</v>
      </c>
      <c r="G73" s="432">
        <v>843.58500000000004</v>
      </c>
      <c r="H73" s="433">
        <v>3976.05</v>
      </c>
      <c r="I73" s="434">
        <v>524.66499999999996</v>
      </c>
      <c r="J73" s="405"/>
      <c r="K73" s="429" t="s">
        <v>161</v>
      </c>
      <c r="L73" s="430">
        <v>31.478999999999999</v>
      </c>
      <c r="M73" s="430">
        <v>143.006</v>
      </c>
      <c r="N73" s="430">
        <v>22.32</v>
      </c>
      <c r="O73" s="431" t="s">
        <v>123</v>
      </c>
      <c r="P73" s="432">
        <v>18.521999999999998</v>
      </c>
      <c r="Q73" s="433">
        <v>88.153000000000006</v>
      </c>
      <c r="R73" s="434">
        <v>7.048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298</v>
      </c>
      <c r="C80" s="444"/>
      <c r="D80" s="445"/>
      <c r="E80" s="446"/>
      <c r="F80" s="443" t="s">
        <v>299</v>
      </c>
      <c r="G80" s="444"/>
      <c r="H80" s="445"/>
      <c r="I80" s="446"/>
      <c r="J80" s="405"/>
      <c r="K80" s="443" t="s">
        <v>298</v>
      </c>
      <c r="L80" s="444"/>
      <c r="M80" s="445"/>
      <c r="N80" s="446"/>
      <c r="O80" s="443" t="s">
        <v>299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65481.385999999999</v>
      </c>
      <c r="D82" s="412">
        <v>297575.08799999999</v>
      </c>
      <c r="E82" s="413">
        <v>57555.377</v>
      </c>
      <c r="F82" s="414" t="s">
        <v>102</v>
      </c>
      <c r="G82" s="415">
        <v>55921.002999999997</v>
      </c>
      <c r="H82" s="416">
        <v>263315.76799999998</v>
      </c>
      <c r="I82" s="413">
        <v>59515.724000000002</v>
      </c>
      <c r="J82" s="405"/>
      <c r="K82" s="410" t="s">
        <v>102</v>
      </c>
      <c r="L82" s="411">
        <v>22454.734</v>
      </c>
      <c r="M82" s="412">
        <v>101957.478</v>
      </c>
      <c r="N82" s="413">
        <v>32233.222000000002</v>
      </c>
      <c r="O82" s="414" t="s">
        <v>102</v>
      </c>
      <c r="P82" s="415">
        <v>15776.074000000001</v>
      </c>
      <c r="Q82" s="416">
        <v>74409.53</v>
      </c>
      <c r="R82" s="413">
        <v>20094.025000000001</v>
      </c>
    </row>
    <row r="83" spans="2:18" ht="15.75" x14ac:dyDescent="0.25">
      <c r="B83" s="417" t="s">
        <v>215</v>
      </c>
      <c r="C83" s="418">
        <v>18009.014999999999</v>
      </c>
      <c r="D83" s="418">
        <v>81838.494999999995</v>
      </c>
      <c r="E83" s="418">
        <v>17177.626</v>
      </c>
      <c r="F83" s="419" t="s">
        <v>136</v>
      </c>
      <c r="G83" s="420">
        <v>13196.380999999999</v>
      </c>
      <c r="H83" s="421">
        <v>62068.06</v>
      </c>
      <c r="I83" s="422">
        <v>15236.08</v>
      </c>
      <c r="J83" s="405"/>
      <c r="K83" s="417" t="s">
        <v>69</v>
      </c>
      <c r="L83" s="418">
        <v>5393.5050000000001</v>
      </c>
      <c r="M83" s="418">
        <v>24519.077000000001</v>
      </c>
      <c r="N83" s="418">
        <v>5036.7359999999999</v>
      </c>
      <c r="O83" s="419" t="s">
        <v>69</v>
      </c>
      <c r="P83" s="420">
        <v>4912.8360000000002</v>
      </c>
      <c r="Q83" s="421">
        <v>23155.144</v>
      </c>
      <c r="R83" s="422">
        <v>5446.7619999999997</v>
      </c>
    </row>
    <row r="84" spans="2:18" ht="15.75" x14ac:dyDescent="0.25">
      <c r="B84" s="423" t="s">
        <v>69</v>
      </c>
      <c r="C84" s="424">
        <v>6644.402</v>
      </c>
      <c r="D84" s="424">
        <v>30227.166000000001</v>
      </c>
      <c r="E84" s="424">
        <v>8945.7510000000002</v>
      </c>
      <c r="F84" s="425" t="s">
        <v>215</v>
      </c>
      <c r="G84" s="426">
        <v>6888.4319999999998</v>
      </c>
      <c r="H84" s="427">
        <v>32379.234</v>
      </c>
      <c r="I84" s="428">
        <v>8041.3140000000003</v>
      </c>
      <c r="J84" s="405"/>
      <c r="K84" s="423" t="s">
        <v>215</v>
      </c>
      <c r="L84" s="424">
        <v>3149.9189999999999</v>
      </c>
      <c r="M84" s="424">
        <v>14298.154</v>
      </c>
      <c r="N84" s="424">
        <v>1540.8520000000001</v>
      </c>
      <c r="O84" s="425" t="s">
        <v>68</v>
      </c>
      <c r="P84" s="426">
        <v>2818.4209999999998</v>
      </c>
      <c r="Q84" s="427">
        <v>13303.415999999999</v>
      </c>
      <c r="R84" s="428">
        <v>1485.961</v>
      </c>
    </row>
    <row r="85" spans="2:18" ht="15.75" x14ac:dyDescent="0.25">
      <c r="B85" s="423" t="s">
        <v>167</v>
      </c>
      <c r="C85" s="424">
        <v>5278.1679999999997</v>
      </c>
      <c r="D85" s="424">
        <v>24050.248</v>
      </c>
      <c r="E85" s="424">
        <v>3868</v>
      </c>
      <c r="F85" s="425" t="s">
        <v>167</v>
      </c>
      <c r="G85" s="426">
        <v>3925.47</v>
      </c>
      <c r="H85" s="427">
        <v>18496.157999999999</v>
      </c>
      <c r="I85" s="428">
        <v>3521.0010000000002</v>
      </c>
      <c r="J85" s="405"/>
      <c r="K85" s="423" t="s">
        <v>68</v>
      </c>
      <c r="L85" s="424">
        <v>2924.8049999999998</v>
      </c>
      <c r="M85" s="424">
        <v>13288.878000000001</v>
      </c>
      <c r="N85" s="424">
        <v>1482.837</v>
      </c>
      <c r="O85" s="425" t="s">
        <v>215</v>
      </c>
      <c r="P85" s="426">
        <v>2297.0740000000001</v>
      </c>
      <c r="Q85" s="427">
        <v>10810.616</v>
      </c>
      <c r="R85" s="428">
        <v>1396.078</v>
      </c>
    </row>
    <row r="86" spans="2:18" ht="15.75" x14ac:dyDescent="0.25">
      <c r="B86" s="423" t="s">
        <v>136</v>
      </c>
      <c r="C86" s="424">
        <v>4316.6559999999999</v>
      </c>
      <c r="D86" s="424">
        <v>19666.032999999999</v>
      </c>
      <c r="E86" s="424">
        <v>3251.6480000000001</v>
      </c>
      <c r="F86" s="425" t="s">
        <v>69</v>
      </c>
      <c r="G86" s="426">
        <v>3919.886</v>
      </c>
      <c r="H86" s="427">
        <v>18450.021000000001</v>
      </c>
      <c r="I86" s="428">
        <v>8077.5919999999996</v>
      </c>
      <c r="J86" s="405"/>
      <c r="K86" s="423" t="s">
        <v>117</v>
      </c>
      <c r="L86" s="424">
        <v>1703.7329999999999</v>
      </c>
      <c r="M86" s="424">
        <v>7714.8549999999996</v>
      </c>
      <c r="N86" s="424">
        <v>2238.61</v>
      </c>
      <c r="O86" s="425" t="s">
        <v>117</v>
      </c>
      <c r="P86" s="426">
        <v>1353.7190000000001</v>
      </c>
      <c r="Q86" s="427">
        <v>6396.9690000000001</v>
      </c>
      <c r="R86" s="428">
        <v>1269.7190000000001</v>
      </c>
    </row>
    <row r="87" spans="2:18" ht="15.75" x14ac:dyDescent="0.25">
      <c r="B87" s="423" t="s">
        <v>170</v>
      </c>
      <c r="C87" s="424">
        <v>2568.337</v>
      </c>
      <c r="D87" s="424">
        <v>11656.151</v>
      </c>
      <c r="E87" s="424">
        <v>1828.348</v>
      </c>
      <c r="F87" s="425" t="s">
        <v>243</v>
      </c>
      <c r="G87" s="426">
        <v>2568.5140000000001</v>
      </c>
      <c r="H87" s="427">
        <v>12149.862999999999</v>
      </c>
      <c r="I87" s="428">
        <v>2731.5030000000002</v>
      </c>
      <c r="J87" s="405"/>
      <c r="K87" s="423" t="s">
        <v>114</v>
      </c>
      <c r="L87" s="424">
        <v>1442.415</v>
      </c>
      <c r="M87" s="424">
        <v>6566.9139999999998</v>
      </c>
      <c r="N87" s="424">
        <v>10191.558999999999</v>
      </c>
      <c r="O87" s="425" t="s">
        <v>136</v>
      </c>
      <c r="P87" s="426">
        <v>688.69600000000003</v>
      </c>
      <c r="Q87" s="427">
        <v>3272.067</v>
      </c>
      <c r="R87" s="428">
        <v>498.98700000000002</v>
      </c>
    </row>
    <row r="88" spans="2:18" ht="15.75" x14ac:dyDescent="0.25">
      <c r="B88" s="423" t="s">
        <v>169</v>
      </c>
      <c r="C88" s="424">
        <v>2289.88</v>
      </c>
      <c r="D88" s="424">
        <v>10386.028</v>
      </c>
      <c r="E88" s="424">
        <v>1835.675</v>
      </c>
      <c r="F88" s="425" t="s">
        <v>164</v>
      </c>
      <c r="G88" s="426">
        <v>2375.9299999999998</v>
      </c>
      <c r="H88" s="427">
        <v>11203.691000000001</v>
      </c>
      <c r="I88" s="428">
        <v>1537.539</v>
      </c>
      <c r="J88" s="405"/>
      <c r="K88" s="423" t="s">
        <v>136</v>
      </c>
      <c r="L88" s="424">
        <v>1280.9949999999999</v>
      </c>
      <c r="M88" s="424">
        <v>5818.7650000000003</v>
      </c>
      <c r="N88" s="424">
        <v>570.51300000000003</v>
      </c>
      <c r="O88" s="425" t="s">
        <v>111</v>
      </c>
      <c r="P88" s="426">
        <v>438.77499999999998</v>
      </c>
      <c r="Q88" s="427">
        <v>2079.1129999999998</v>
      </c>
      <c r="R88" s="428">
        <v>94.335999999999999</v>
      </c>
    </row>
    <row r="89" spans="2:18" ht="15.75" x14ac:dyDescent="0.25">
      <c r="B89" s="423" t="s">
        <v>213</v>
      </c>
      <c r="C89" s="424">
        <v>1880.4559999999999</v>
      </c>
      <c r="D89" s="424">
        <v>8590.4410000000007</v>
      </c>
      <c r="E89" s="424">
        <v>1160</v>
      </c>
      <c r="F89" s="425" t="s">
        <v>170</v>
      </c>
      <c r="G89" s="426">
        <v>2124.2330000000002</v>
      </c>
      <c r="H89" s="427">
        <v>9990.7440000000006</v>
      </c>
      <c r="I89" s="428">
        <v>1640.1010000000001</v>
      </c>
      <c r="J89" s="405"/>
      <c r="K89" s="423" t="s">
        <v>115</v>
      </c>
      <c r="L89" s="424">
        <v>1213.7729999999999</v>
      </c>
      <c r="M89" s="424">
        <v>5504.768</v>
      </c>
      <c r="N89" s="424">
        <v>5676.5</v>
      </c>
      <c r="O89" s="425" t="s">
        <v>114</v>
      </c>
      <c r="P89" s="426">
        <v>418.66</v>
      </c>
      <c r="Q89" s="427">
        <v>1965.077</v>
      </c>
      <c r="R89" s="428">
        <v>2870.8180000000002</v>
      </c>
    </row>
    <row r="90" spans="2:18" ht="15.75" x14ac:dyDescent="0.25">
      <c r="B90" s="423" t="s">
        <v>68</v>
      </c>
      <c r="C90" s="424">
        <v>1864.5319999999999</v>
      </c>
      <c r="D90" s="424">
        <v>8439.3080000000009</v>
      </c>
      <c r="E90" s="424">
        <v>1567.7560000000001</v>
      </c>
      <c r="F90" s="425" t="s">
        <v>111</v>
      </c>
      <c r="G90" s="426">
        <v>1951.107</v>
      </c>
      <c r="H90" s="427">
        <v>9183.6460000000006</v>
      </c>
      <c r="I90" s="428">
        <v>1466.421</v>
      </c>
      <c r="J90" s="405"/>
      <c r="K90" s="423" t="s">
        <v>111</v>
      </c>
      <c r="L90" s="424">
        <v>1182.6289999999999</v>
      </c>
      <c r="M90" s="424">
        <v>5358.9250000000002</v>
      </c>
      <c r="N90" s="424">
        <v>143.499</v>
      </c>
      <c r="O90" s="425" t="s">
        <v>115</v>
      </c>
      <c r="P90" s="426">
        <v>413.125</v>
      </c>
      <c r="Q90" s="427">
        <v>1943.6990000000001</v>
      </c>
      <c r="R90" s="428">
        <v>3400.6030000000001</v>
      </c>
    </row>
    <row r="91" spans="2:18" ht="15.75" x14ac:dyDescent="0.25">
      <c r="B91" s="423" t="s">
        <v>157</v>
      </c>
      <c r="C91" s="424">
        <v>1604.2670000000001</v>
      </c>
      <c r="D91" s="424">
        <v>7249.5169999999998</v>
      </c>
      <c r="E91" s="424">
        <v>1203</v>
      </c>
      <c r="F91" s="425" t="s">
        <v>169</v>
      </c>
      <c r="G91" s="426">
        <v>1902.8330000000001</v>
      </c>
      <c r="H91" s="427">
        <v>8970.4500000000007</v>
      </c>
      <c r="I91" s="428">
        <v>2045</v>
      </c>
      <c r="J91" s="405"/>
      <c r="K91" s="423" t="s">
        <v>119</v>
      </c>
      <c r="L91" s="424">
        <v>667.14499999999998</v>
      </c>
      <c r="M91" s="424">
        <v>3018.4270000000001</v>
      </c>
      <c r="N91" s="424">
        <v>672.17399999999998</v>
      </c>
      <c r="O91" s="425" t="s">
        <v>226</v>
      </c>
      <c r="P91" s="426">
        <v>316.7</v>
      </c>
      <c r="Q91" s="427">
        <v>1490.1420000000001</v>
      </c>
      <c r="R91" s="428">
        <v>469.13</v>
      </c>
    </row>
    <row r="92" spans="2:18" ht="15.75" x14ac:dyDescent="0.25">
      <c r="B92" s="423" t="s">
        <v>111</v>
      </c>
      <c r="C92" s="424">
        <v>1522.367</v>
      </c>
      <c r="D92" s="424">
        <v>6931.1379999999999</v>
      </c>
      <c r="E92" s="424">
        <v>1345.76</v>
      </c>
      <c r="F92" s="425" t="s">
        <v>153</v>
      </c>
      <c r="G92" s="426">
        <v>1430.6179999999999</v>
      </c>
      <c r="H92" s="427">
        <v>6718.0410000000002</v>
      </c>
      <c r="I92" s="428">
        <v>1485</v>
      </c>
      <c r="J92" s="405"/>
      <c r="K92" s="423" t="s">
        <v>112</v>
      </c>
      <c r="L92" s="424">
        <v>650.226</v>
      </c>
      <c r="M92" s="424">
        <v>2947.7539999999999</v>
      </c>
      <c r="N92" s="424">
        <v>454.23700000000002</v>
      </c>
      <c r="O92" s="425" t="s">
        <v>113</v>
      </c>
      <c r="P92" s="426">
        <v>288.64100000000002</v>
      </c>
      <c r="Q92" s="427">
        <v>1359.1</v>
      </c>
      <c r="R92" s="428">
        <v>28.88</v>
      </c>
    </row>
    <row r="93" spans="2:18" ht="15.75" x14ac:dyDescent="0.25">
      <c r="B93" s="423" t="s">
        <v>153</v>
      </c>
      <c r="C93" s="424">
        <v>1298.057</v>
      </c>
      <c r="D93" s="424">
        <v>5856.83</v>
      </c>
      <c r="E93" s="424">
        <v>1202</v>
      </c>
      <c r="F93" s="425" t="s">
        <v>119</v>
      </c>
      <c r="G93" s="426">
        <v>1126.4280000000001</v>
      </c>
      <c r="H93" s="427">
        <v>5292.2709999999997</v>
      </c>
      <c r="I93" s="428">
        <v>466.774</v>
      </c>
      <c r="J93" s="405"/>
      <c r="K93" s="423" t="s">
        <v>71</v>
      </c>
      <c r="L93" s="424">
        <v>579.56500000000005</v>
      </c>
      <c r="M93" s="424">
        <v>2627.2759999999998</v>
      </c>
      <c r="N93" s="424">
        <v>1481.94</v>
      </c>
      <c r="O93" s="425" t="s">
        <v>127</v>
      </c>
      <c r="P93" s="426">
        <v>263.63799999999998</v>
      </c>
      <c r="Q93" s="427">
        <v>1239.713</v>
      </c>
      <c r="R93" s="428">
        <v>58.225000000000001</v>
      </c>
    </row>
    <row r="94" spans="2:18" ht="15.75" x14ac:dyDescent="0.25">
      <c r="B94" s="423" t="s">
        <v>119</v>
      </c>
      <c r="C94" s="424">
        <v>1160.9480000000001</v>
      </c>
      <c r="D94" s="424">
        <v>5259.2730000000001</v>
      </c>
      <c r="E94" s="424">
        <v>598.56500000000005</v>
      </c>
      <c r="F94" s="425" t="s">
        <v>121</v>
      </c>
      <c r="G94" s="426">
        <v>1096.5650000000001</v>
      </c>
      <c r="H94" s="427">
        <v>5161.83</v>
      </c>
      <c r="I94" s="428">
        <v>1392.15</v>
      </c>
      <c r="J94" s="405"/>
      <c r="K94" s="423" t="s">
        <v>226</v>
      </c>
      <c r="L94" s="424">
        <v>363.30500000000001</v>
      </c>
      <c r="M94" s="424">
        <v>1649.953</v>
      </c>
      <c r="N94" s="424">
        <v>369.286</v>
      </c>
      <c r="O94" s="425" t="s">
        <v>152</v>
      </c>
      <c r="P94" s="426">
        <v>259.92899999999997</v>
      </c>
      <c r="Q94" s="427">
        <v>1220.9880000000001</v>
      </c>
      <c r="R94" s="428">
        <v>342.15499999999997</v>
      </c>
    </row>
    <row r="95" spans="2:18" ht="15.75" x14ac:dyDescent="0.25">
      <c r="B95" s="423" t="s">
        <v>283</v>
      </c>
      <c r="C95" s="424">
        <v>1090.83</v>
      </c>
      <c r="D95" s="424">
        <v>4959.2280000000001</v>
      </c>
      <c r="E95" s="424">
        <v>1300</v>
      </c>
      <c r="F95" s="425" t="s">
        <v>283</v>
      </c>
      <c r="G95" s="426">
        <v>1011.9930000000001</v>
      </c>
      <c r="H95" s="427">
        <v>4788.1790000000001</v>
      </c>
      <c r="I95" s="428">
        <v>1200</v>
      </c>
      <c r="J95" s="405"/>
      <c r="K95" s="423" t="s">
        <v>116</v>
      </c>
      <c r="L95" s="424">
        <v>299.745</v>
      </c>
      <c r="M95" s="424">
        <v>1358.258</v>
      </c>
      <c r="N95" s="424">
        <v>212.03800000000001</v>
      </c>
      <c r="O95" s="425" t="s">
        <v>112</v>
      </c>
      <c r="P95" s="426">
        <v>246.625</v>
      </c>
      <c r="Q95" s="427">
        <v>1165.7660000000001</v>
      </c>
      <c r="R95" s="428">
        <v>122.06</v>
      </c>
    </row>
    <row r="96" spans="2:18" ht="15.75" x14ac:dyDescent="0.25">
      <c r="B96" s="423" t="s">
        <v>228</v>
      </c>
      <c r="C96" s="424">
        <v>1083.046</v>
      </c>
      <c r="D96" s="424">
        <v>4951.7669999999998</v>
      </c>
      <c r="E96" s="424">
        <v>963</v>
      </c>
      <c r="F96" s="425" t="s">
        <v>284</v>
      </c>
      <c r="G96" s="426">
        <v>894.322</v>
      </c>
      <c r="H96" s="427">
        <v>4198.5439999999999</v>
      </c>
      <c r="I96" s="428">
        <v>592.01</v>
      </c>
      <c r="J96" s="405"/>
      <c r="K96" s="423" t="s">
        <v>123</v>
      </c>
      <c r="L96" s="424">
        <v>273.94799999999998</v>
      </c>
      <c r="M96" s="424">
        <v>1238.6980000000001</v>
      </c>
      <c r="N96" s="424">
        <v>176.166</v>
      </c>
      <c r="O96" s="425" t="s">
        <v>123</v>
      </c>
      <c r="P96" s="426">
        <v>218.32300000000001</v>
      </c>
      <c r="Q96" s="427">
        <v>1026.2739999999999</v>
      </c>
      <c r="R96" s="428">
        <v>103.501</v>
      </c>
    </row>
    <row r="97" spans="2:18" ht="15.75" x14ac:dyDescent="0.25">
      <c r="B97" s="423" t="s">
        <v>154</v>
      </c>
      <c r="C97" s="424">
        <v>1025.9929999999999</v>
      </c>
      <c r="D97" s="424">
        <v>4646.7640000000001</v>
      </c>
      <c r="E97" s="424">
        <v>809.75</v>
      </c>
      <c r="F97" s="425" t="s">
        <v>115</v>
      </c>
      <c r="G97" s="426">
        <v>769.97900000000004</v>
      </c>
      <c r="H97" s="427">
        <v>3628.913</v>
      </c>
      <c r="I97" s="428">
        <v>564.49</v>
      </c>
      <c r="J97" s="405"/>
      <c r="K97" s="423" t="s">
        <v>129</v>
      </c>
      <c r="L97" s="424">
        <v>260.99799999999999</v>
      </c>
      <c r="M97" s="424">
        <v>1185.261</v>
      </c>
      <c r="N97" s="424">
        <v>1101.768</v>
      </c>
      <c r="O97" s="425" t="s">
        <v>135</v>
      </c>
      <c r="P97" s="426">
        <v>160.429</v>
      </c>
      <c r="Q97" s="427">
        <v>763.52800000000002</v>
      </c>
      <c r="R97" s="428">
        <v>20</v>
      </c>
    </row>
    <row r="98" spans="2:18" ht="16.5" thickBot="1" x14ac:dyDescent="0.3">
      <c r="B98" s="429" t="s">
        <v>121</v>
      </c>
      <c r="C98" s="430">
        <v>984.29600000000005</v>
      </c>
      <c r="D98" s="430">
        <v>4469.973</v>
      </c>
      <c r="E98" s="430">
        <v>924.12</v>
      </c>
      <c r="F98" s="431" t="s">
        <v>68</v>
      </c>
      <c r="G98" s="432">
        <v>673.92499999999995</v>
      </c>
      <c r="H98" s="433">
        <v>3174.5529999999999</v>
      </c>
      <c r="I98" s="434">
        <v>408.53899999999999</v>
      </c>
      <c r="J98" s="405"/>
      <c r="K98" s="429" t="s">
        <v>127</v>
      </c>
      <c r="L98" s="430">
        <v>248.54499999999999</v>
      </c>
      <c r="M98" s="430">
        <v>1127.3499999999999</v>
      </c>
      <c r="N98" s="430">
        <v>74.927000000000007</v>
      </c>
      <c r="O98" s="431" t="s">
        <v>164</v>
      </c>
      <c r="P98" s="432">
        <v>154.32900000000001</v>
      </c>
      <c r="Q98" s="433">
        <v>731.73299999999995</v>
      </c>
      <c r="R98" s="434">
        <v>180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298</v>
      </c>
      <c r="C105" s="444"/>
      <c r="D105" s="445"/>
      <c r="E105" s="446"/>
      <c r="F105" s="443" t="s">
        <v>299</v>
      </c>
      <c r="G105" s="444"/>
      <c r="H105" s="445"/>
      <c r="I105" s="446"/>
      <c r="J105" s="438"/>
      <c r="K105" s="443" t="s">
        <v>298</v>
      </c>
      <c r="L105" s="444"/>
      <c r="M105" s="445"/>
      <c r="N105" s="446"/>
      <c r="O105" s="443" t="s">
        <v>299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119798.06299999999</v>
      </c>
      <c r="D107" s="412">
        <v>543519.97900000005</v>
      </c>
      <c r="E107" s="413">
        <v>21075.907999999999</v>
      </c>
      <c r="F107" s="414" t="s">
        <v>102</v>
      </c>
      <c r="G107" s="415">
        <v>118492.338</v>
      </c>
      <c r="H107" s="416">
        <v>558079.69700000004</v>
      </c>
      <c r="I107" s="413">
        <v>23583.112000000001</v>
      </c>
      <c r="J107" s="438"/>
      <c r="K107" s="410" t="s">
        <v>102</v>
      </c>
      <c r="L107" s="411">
        <v>35275.476000000002</v>
      </c>
      <c r="M107" s="412">
        <v>160164.54500000001</v>
      </c>
      <c r="N107" s="413">
        <v>6346.6450000000004</v>
      </c>
      <c r="O107" s="414" t="s">
        <v>102</v>
      </c>
      <c r="P107" s="415">
        <v>30437.210999999999</v>
      </c>
      <c r="Q107" s="416">
        <v>143620.14600000001</v>
      </c>
      <c r="R107" s="413">
        <v>4598.2420000000002</v>
      </c>
    </row>
    <row r="108" spans="2:18" ht="15.75" x14ac:dyDescent="0.25">
      <c r="B108" s="417" t="s">
        <v>215</v>
      </c>
      <c r="C108" s="418">
        <v>17850.542000000001</v>
      </c>
      <c r="D108" s="418">
        <v>80739.099000000002</v>
      </c>
      <c r="E108" s="418">
        <v>3007.5819999999999</v>
      </c>
      <c r="F108" s="419" t="s">
        <v>115</v>
      </c>
      <c r="G108" s="420">
        <v>24362.75</v>
      </c>
      <c r="H108" s="421">
        <v>114606.25900000001</v>
      </c>
      <c r="I108" s="422">
        <v>5179.7030000000004</v>
      </c>
      <c r="J108" s="438"/>
      <c r="K108" s="417" t="s">
        <v>69</v>
      </c>
      <c r="L108" s="418">
        <v>8896.0419999999995</v>
      </c>
      <c r="M108" s="418">
        <v>40488.635000000002</v>
      </c>
      <c r="N108" s="418">
        <v>1601.39</v>
      </c>
      <c r="O108" s="419" t="s">
        <v>117</v>
      </c>
      <c r="P108" s="420">
        <v>9255.6440000000002</v>
      </c>
      <c r="Q108" s="421">
        <v>43720.307000000001</v>
      </c>
      <c r="R108" s="422">
        <v>1155.9449999999999</v>
      </c>
    </row>
    <row r="109" spans="2:18" ht="15.75" x14ac:dyDescent="0.25">
      <c r="B109" s="423" t="s">
        <v>115</v>
      </c>
      <c r="C109" s="424">
        <v>15528.451999999999</v>
      </c>
      <c r="D109" s="424">
        <v>70414.936000000002</v>
      </c>
      <c r="E109" s="424">
        <v>2666.011</v>
      </c>
      <c r="F109" s="425" t="s">
        <v>215</v>
      </c>
      <c r="G109" s="426">
        <v>18718.774000000001</v>
      </c>
      <c r="H109" s="427">
        <v>88286.451000000001</v>
      </c>
      <c r="I109" s="428">
        <v>3999.0360000000001</v>
      </c>
      <c r="J109" s="438"/>
      <c r="K109" s="423" t="s">
        <v>117</v>
      </c>
      <c r="L109" s="424">
        <v>7474.8190000000004</v>
      </c>
      <c r="M109" s="424">
        <v>33801.483999999997</v>
      </c>
      <c r="N109" s="424">
        <v>1248.5139999999999</v>
      </c>
      <c r="O109" s="425" t="s">
        <v>69</v>
      </c>
      <c r="P109" s="426">
        <v>6855.5150000000003</v>
      </c>
      <c r="Q109" s="427">
        <v>32345.512999999999</v>
      </c>
      <c r="R109" s="428">
        <v>985.03800000000001</v>
      </c>
    </row>
    <row r="110" spans="2:18" ht="15.75" x14ac:dyDescent="0.25">
      <c r="B110" s="423" t="s">
        <v>68</v>
      </c>
      <c r="C110" s="424">
        <v>13854.829</v>
      </c>
      <c r="D110" s="424">
        <v>62940.127999999997</v>
      </c>
      <c r="E110" s="424">
        <v>2355.7280000000001</v>
      </c>
      <c r="F110" s="425" t="s">
        <v>69</v>
      </c>
      <c r="G110" s="426">
        <v>10501.187</v>
      </c>
      <c r="H110" s="427">
        <v>49458.171000000002</v>
      </c>
      <c r="I110" s="428">
        <v>2156.5160000000001</v>
      </c>
      <c r="J110" s="438"/>
      <c r="K110" s="423" t="s">
        <v>215</v>
      </c>
      <c r="L110" s="424">
        <v>5818.0309999999999</v>
      </c>
      <c r="M110" s="424">
        <v>26551.330999999998</v>
      </c>
      <c r="N110" s="424">
        <v>984.38300000000004</v>
      </c>
      <c r="O110" s="425" t="s">
        <v>215</v>
      </c>
      <c r="P110" s="426">
        <v>3720.8510000000001</v>
      </c>
      <c r="Q110" s="427">
        <v>17511.932000000001</v>
      </c>
      <c r="R110" s="428">
        <v>591.07500000000005</v>
      </c>
    </row>
    <row r="111" spans="2:18" ht="15.75" x14ac:dyDescent="0.25">
      <c r="B111" s="423" t="s">
        <v>69</v>
      </c>
      <c r="C111" s="424">
        <v>11222.147999999999</v>
      </c>
      <c r="D111" s="424">
        <v>50864.786999999997</v>
      </c>
      <c r="E111" s="424">
        <v>2149.0909999999999</v>
      </c>
      <c r="F111" s="425" t="s">
        <v>68</v>
      </c>
      <c r="G111" s="426">
        <v>8283.9660000000003</v>
      </c>
      <c r="H111" s="427">
        <v>39039.212</v>
      </c>
      <c r="I111" s="428">
        <v>1398.944</v>
      </c>
      <c r="J111" s="438"/>
      <c r="K111" s="423" t="s">
        <v>123</v>
      </c>
      <c r="L111" s="424">
        <v>3369.2759999999998</v>
      </c>
      <c r="M111" s="424">
        <v>15313.473</v>
      </c>
      <c r="N111" s="424">
        <v>693.8</v>
      </c>
      <c r="O111" s="425" t="s">
        <v>68</v>
      </c>
      <c r="P111" s="426">
        <v>2796.0509999999999</v>
      </c>
      <c r="Q111" s="427">
        <v>13174.968000000001</v>
      </c>
      <c r="R111" s="428">
        <v>412.36599999999999</v>
      </c>
    </row>
    <row r="112" spans="2:18" ht="15.75" x14ac:dyDescent="0.25">
      <c r="B112" s="423" t="s">
        <v>117</v>
      </c>
      <c r="C112" s="424">
        <v>9966.7430000000004</v>
      </c>
      <c r="D112" s="424">
        <v>45447.004000000001</v>
      </c>
      <c r="E112" s="424">
        <v>1774.4549999999999</v>
      </c>
      <c r="F112" s="425" t="s">
        <v>124</v>
      </c>
      <c r="G112" s="426">
        <v>8208.6790000000001</v>
      </c>
      <c r="H112" s="427">
        <v>38626.777000000002</v>
      </c>
      <c r="I112" s="428">
        <v>1525.4870000000001</v>
      </c>
      <c r="J112" s="438"/>
      <c r="K112" s="423" t="s">
        <v>112</v>
      </c>
      <c r="L112" s="424">
        <v>3279.846</v>
      </c>
      <c r="M112" s="424">
        <v>14828.652</v>
      </c>
      <c r="N112" s="424">
        <v>626.79499999999996</v>
      </c>
      <c r="O112" s="425" t="s">
        <v>112</v>
      </c>
      <c r="P112" s="426">
        <v>2357.0439999999999</v>
      </c>
      <c r="Q112" s="427">
        <v>11110.968999999999</v>
      </c>
      <c r="R112" s="428">
        <v>409.12700000000001</v>
      </c>
    </row>
    <row r="113" spans="2:18" ht="15.75" x14ac:dyDescent="0.25">
      <c r="B113" s="423" t="s">
        <v>124</v>
      </c>
      <c r="C113" s="424">
        <v>9409.1489999999994</v>
      </c>
      <c r="D113" s="424">
        <v>42734.906999999999</v>
      </c>
      <c r="E113" s="424">
        <v>1665.8389999999999</v>
      </c>
      <c r="F113" s="425" t="s">
        <v>71</v>
      </c>
      <c r="G113" s="426">
        <v>7743.9110000000001</v>
      </c>
      <c r="H113" s="427">
        <v>36447.300999999999</v>
      </c>
      <c r="I113" s="428">
        <v>1602.1579999999999</v>
      </c>
      <c r="J113" s="438"/>
      <c r="K113" s="423" t="s">
        <v>68</v>
      </c>
      <c r="L113" s="424">
        <v>1874.376</v>
      </c>
      <c r="M113" s="424">
        <v>8534.31</v>
      </c>
      <c r="N113" s="424">
        <v>369.38299999999998</v>
      </c>
      <c r="O113" s="425" t="s">
        <v>111</v>
      </c>
      <c r="P113" s="426">
        <v>1268.5239999999999</v>
      </c>
      <c r="Q113" s="427">
        <v>6016.5690000000004</v>
      </c>
      <c r="R113" s="428">
        <v>283.12700000000001</v>
      </c>
    </row>
    <row r="114" spans="2:18" ht="15.75" x14ac:dyDescent="0.25">
      <c r="B114" s="423" t="s">
        <v>129</v>
      </c>
      <c r="C114" s="424">
        <v>7108.5429999999997</v>
      </c>
      <c r="D114" s="424">
        <v>32264.473999999998</v>
      </c>
      <c r="E114" s="424">
        <v>1455.6969999999999</v>
      </c>
      <c r="F114" s="425" t="s">
        <v>114</v>
      </c>
      <c r="G114" s="426">
        <v>6311.2120000000004</v>
      </c>
      <c r="H114" s="427">
        <v>29717.686000000002</v>
      </c>
      <c r="I114" s="428">
        <v>1296.902</v>
      </c>
      <c r="J114" s="438"/>
      <c r="K114" s="423" t="s">
        <v>121</v>
      </c>
      <c r="L114" s="424">
        <v>1380.8579999999999</v>
      </c>
      <c r="M114" s="424">
        <v>6260.9269999999997</v>
      </c>
      <c r="N114" s="424">
        <v>302.31400000000002</v>
      </c>
      <c r="O114" s="425" t="s">
        <v>278</v>
      </c>
      <c r="P114" s="426">
        <v>1152.26</v>
      </c>
      <c r="Q114" s="427">
        <v>5412.549</v>
      </c>
      <c r="R114" s="428">
        <v>189</v>
      </c>
    </row>
    <row r="115" spans="2:18" ht="15.75" x14ac:dyDescent="0.25">
      <c r="B115" s="423" t="s">
        <v>114</v>
      </c>
      <c r="C115" s="424">
        <v>6655.7470000000003</v>
      </c>
      <c r="D115" s="424">
        <v>30255.827000000001</v>
      </c>
      <c r="E115" s="424">
        <v>1158.0029999999999</v>
      </c>
      <c r="F115" s="425" t="s">
        <v>154</v>
      </c>
      <c r="G115" s="426">
        <v>5044</v>
      </c>
      <c r="H115" s="427">
        <v>23756.12</v>
      </c>
      <c r="I115" s="428">
        <v>810.67499999999995</v>
      </c>
      <c r="J115" s="438"/>
      <c r="K115" s="423" t="s">
        <v>114</v>
      </c>
      <c r="L115" s="424">
        <v>848.86199999999997</v>
      </c>
      <c r="M115" s="424">
        <v>3823.373</v>
      </c>
      <c r="N115" s="424">
        <v>129.03899999999999</v>
      </c>
      <c r="O115" s="425" t="s">
        <v>123</v>
      </c>
      <c r="P115" s="426">
        <v>934.43600000000004</v>
      </c>
      <c r="Q115" s="427">
        <v>4421.6710000000003</v>
      </c>
      <c r="R115" s="428">
        <v>183.226</v>
      </c>
    </row>
    <row r="116" spans="2:18" ht="15.75" x14ac:dyDescent="0.25">
      <c r="B116" s="423" t="s">
        <v>113</v>
      </c>
      <c r="C116" s="424">
        <v>4283.7079999999996</v>
      </c>
      <c r="D116" s="424">
        <v>19356.116999999998</v>
      </c>
      <c r="E116" s="424">
        <v>733.92200000000003</v>
      </c>
      <c r="F116" s="425" t="s">
        <v>129</v>
      </c>
      <c r="G116" s="426">
        <v>4477.1840000000002</v>
      </c>
      <c r="H116" s="427">
        <v>21037.008000000002</v>
      </c>
      <c r="I116" s="428">
        <v>895.83600000000001</v>
      </c>
      <c r="J116" s="438"/>
      <c r="K116" s="423" t="s">
        <v>111</v>
      </c>
      <c r="L116" s="424">
        <v>804.80399999999997</v>
      </c>
      <c r="M116" s="424">
        <v>3640.5459999999998</v>
      </c>
      <c r="N116" s="424">
        <v>135.66800000000001</v>
      </c>
      <c r="O116" s="425" t="s">
        <v>121</v>
      </c>
      <c r="P116" s="426">
        <v>919.92499999999995</v>
      </c>
      <c r="Q116" s="427">
        <v>4361.107</v>
      </c>
      <c r="R116" s="428">
        <v>145.16300000000001</v>
      </c>
    </row>
    <row r="117" spans="2:18" ht="15.75" x14ac:dyDescent="0.25">
      <c r="B117" s="423" t="s">
        <v>111</v>
      </c>
      <c r="C117" s="424">
        <v>3610.1529999999998</v>
      </c>
      <c r="D117" s="424">
        <v>16360.089</v>
      </c>
      <c r="E117" s="424">
        <v>591.28399999999999</v>
      </c>
      <c r="F117" s="425" t="s">
        <v>213</v>
      </c>
      <c r="G117" s="426">
        <v>2554.92</v>
      </c>
      <c r="H117" s="427">
        <v>12075.353999999999</v>
      </c>
      <c r="I117" s="428">
        <v>569.4</v>
      </c>
      <c r="J117" s="438"/>
      <c r="K117" s="423" t="s">
        <v>113</v>
      </c>
      <c r="L117" s="424">
        <v>641.03</v>
      </c>
      <c r="M117" s="424">
        <v>2908.0030000000002</v>
      </c>
      <c r="N117" s="424">
        <v>100.53100000000001</v>
      </c>
      <c r="O117" s="425" t="s">
        <v>164</v>
      </c>
      <c r="P117" s="426">
        <v>473.279</v>
      </c>
      <c r="Q117" s="427">
        <v>2228.7220000000002</v>
      </c>
      <c r="R117" s="428">
        <v>80.709999999999994</v>
      </c>
    </row>
    <row r="118" spans="2:18" ht="15.75" x14ac:dyDescent="0.25">
      <c r="B118" s="423" t="s">
        <v>71</v>
      </c>
      <c r="C118" s="424">
        <v>2960.8760000000002</v>
      </c>
      <c r="D118" s="424">
        <v>13451.487999999999</v>
      </c>
      <c r="E118" s="424">
        <v>507.57799999999997</v>
      </c>
      <c r="F118" s="425" t="s">
        <v>117</v>
      </c>
      <c r="G118" s="426">
        <v>2350.9</v>
      </c>
      <c r="H118" s="427">
        <v>11068.824000000001</v>
      </c>
      <c r="I118" s="428">
        <v>481.60500000000002</v>
      </c>
      <c r="J118" s="438"/>
      <c r="K118" s="423" t="s">
        <v>122</v>
      </c>
      <c r="L118" s="424">
        <v>397.673</v>
      </c>
      <c r="M118" s="424">
        <v>1800.6210000000001</v>
      </c>
      <c r="N118" s="424">
        <v>69.474999999999994</v>
      </c>
      <c r="O118" s="425" t="s">
        <v>122</v>
      </c>
      <c r="P118" s="426">
        <v>261.10500000000002</v>
      </c>
      <c r="Q118" s="427">
        <v>1227.77</v>
      </c>
      <c r="R118" s="428">
        <v>53.116999999999997</v>
      </c>
    </row>
    <row r="119" spans="2:18" ht="15.75" x14ac:dyDescent="0.25">
      <c r="B119" s="423" t="s">
        <v>154</v>
      </c>
      <c r="C119" s="424">
        <v>2413.9250000000002</v>
      </c>
      <c r="D119" s="424">
        <v>10989.531999999999</v>
      </c>
      <c r="E119" s="424">
        <v>493</v>
      </c>
      <c r="F119" s="425" t="s">
        <v>111</v>
      </c>
      <c r="G119" s="426">
        <v>2165.1999999999998</v>
      </c>
      <c r="H119" s="427">
        <v>10242.433999999999</v>
      </c>
      <c r="I119" s="428">
        <v>357.61599999999999</v>
      </c>
      <c r="J119" s="438"/>
      <c r="K119" s="423" t="s">
        <v>115</v>
      </c>
      <c r="L119" s="424">
        <v>350.93299999999999</v>
      </c>
      <c r="M119" s="424">
        <v>1588.9849999999999</v>
      </c>
      <c r="N119" s="424">
        <v>64.013000000000005</v>
      </c>
      <c r="O119" s="425" t="s">
        <v>152</v>
      </c>
      <c r="P119" s="426">
        <v>190.38800000000001</v>
      </c>
      <c r="Q119" s="427">
        <v>896.55499999999995</v>
      </c>
      <c r="R119" s="428">
        <v>47</v>
      </c>
    </row>
    <row r="120" spans="2:18" ht="15.75" x14ac:dyDescent="0.25">
      <c r="B120" s="423" t="s">
        <v>119</v>
      </c>
      <c r="C120" s="424">
        <v>2150.8029999999999</v>
      </c>
      <c r="D120" s="424">
        <v>9790.0619999999999</v>
      </c>
      <c r="E120" s="424">
        <v>356.41500000000002</v>
      </c>
      <c r="F120" s="425" t="s">
        <v>119</v>
      </c>
      <c r="G120" s="426">
        <v>2127.2020000000002</v>
      </c>
      <c r="H120" s="427">
        <v>10012.361999999999</v>
      </c>
      <c r="I120" s="428">
        <v>380.91199999999998</v>
      </c>
      <c r="J120" s="438"/>
      <c r="K120" s="423" t="s">
        <v>135</v>
      </c>
      <c r="L120" s="424">
        <v>134.721</v>
      </c>
      <c r="M120" s="424">
        <v>605.11400000000003</v>
      </c>
      <c r="N120" s="424">
        <v>20.725000000000001</v>
      </c>
      <c r="O120" s="425" t="s">
        <v>114</v>
      </c>
      <c r="P120" s="426">
        <v>161.827</v>
      </c>
      <c r="Q120" s="427">
        <v>766.10900000000004</v>
      </c>
      <c r="R120" s="428">
        <v>42</v>
      </c>
    </row>
    <row r="121" spans="2:18" ht="15.75" x14ac:dyDescent="0.25">
      <c r="B121" s="423" t="s">
        <v>122</v>
      </c>
      <c r="C121" s="424">
        <v>1719.1420000000001</v>
      </c>
      <c r="D121" s="424">
        <v>7817.07</v>
      </c>
      <c r="E121" s="424">
        <v>257.53800000000001</v>
      </c>
      <c r="F121" s="425" t="s">
        <v>122</v>
      </c>
      <c r="G121" s="426">
        <v>1667.0450000000001</v>
      </c>
      <c r="H121" s="427">
        <v>7856.4570000000003</v>
      </c>
      <c r="I121" s="428">
        <v>254.30199999999999</v>
      </c>
      <c r="J121" s="438"/>
      <c r="K121" s="423" t="s">
        <v>116</v>
      </c>
      <c r="L121" s="424">
        <v>3.8460000000000001</v>
      </c>
      <c r="M121" s="424">
        <v>17.462</v>
      </c>
      <c r="N121" s="424">
        <v>0.56799999999999995</v>
      </c>
      <c r="O121" s="425" t="s">
        <v>128</v>
      </c>
      <c r="P121" s="426">
        <v>86.188999999999993</v>
      </c>
      <c r="Q121" s="427">
        <v>405.87299999999999</v>
      </c>
      <c r="R121" s="428">
        <v>20.8</v>
      </c>
    </row>
    <row r="122" spans="2:18" ht="15.75" x14ac:dyDescent="0.25">
      <c r="B122" s="423" t="s">
        <v>116</v>
      </c>
      <c r="C122" s="424">
        <v>1269.174</v>
      </c>
      <c r="D122" s="424">
        <v>5773.3620000000001</v>
      </c>
      <c r="E122" s="424">
        <v>203.744</v>
      </c>
      <c r="F122" s="425" t="s">
        <v>242</v>
      </c>
      <c r="G122" s="426">
        <v>1628.1969999999999</v>
      </c>
      <c r="H122" s="427">
        <v>7670.3450000000003</v>
      </c>
      <c r="I122" s="428">
        <v>356.95</v>
      </c>
      <c r="J122" s="438"/>
      <c r="K122" s="423" t="s">
        <v>120</v>
      </c>
      <c r="L122" s="424">
        <v>0.34699999999999998</v>
      </c>
      <c r="M122" s="424">
        <v>1.5720000000000001</v>
      </c>
      <c r="N122" s="424">
        <v>4.2000000000000003E-2</v>
      </c>
      <c r="O122" s="425" t="s">
        <v>116</v>
      </c>
      <c r="P122" s="426">
        <v>3.8260000000000001</v>
      </c>
      <c r="Q122" s="427">
        <v>17.896000000000001</v>
      </c>
      <c r="R122" s="428">
        <v>0.42</v>
      </c>
    </row>
    <row r="123" spans="2:18" ht="16.5" thickBot="1" x14ac:dyDescent="0.3">
      <c r="B123" s="429" t="s">
        <v>156</v>
      </c>
      <c r="C123" s="430">
        <v>1025.0409999999999</v>
      </c>
      <c r="D123" s="430">
        <v>4636.1980000000003</v>
      </c>
      <c r="E123" s="430">
        <v>211.333</v>
      </c>
      <c r="F123" s="431" t="s">
        <v>120</v>
      </c>
      <c r="G123" s="432">
        <v>1409.385</v>
      </c>
      <c r="H123" s="433">
        <v>6649.4250000000002</v>
      </c>
      <c r="I123" s="434">
        <v>259.88900000000001</v>
      </c>
      <c r="J123" s="438"/>
      <c r="K123" s="429" t="s">
        <v>118</v>
      </c>
      <c r="L123" s="430">
        <v>1.2E-2</v>
      </c>
      <c r="M123" s="430">
        <v>5.7000000000000002E-2</v>
      </c>
      <c r="N123" s="430">
        <v>5.0000000000000001E-3</v>
      </c>
      <c r="O123" s="431" t="s">
        <v>287</v>
      </c>
      <c r="P123" s="432">
        <v>0.28499999999999998</v>
      </c>
      <c r="Q123" s="433">
        <v>1.3420000000000001</v>
      </c>
      <c r="R123" s="434">
        <v>0.114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298</v>
      </c>
      <c r="C131" s="444"/>
      <c r="D131" s="445"/>
      <c r="E131" s="446"/>
      <c r="F131" s="443" t="s">
        <v>299</v>
      </c>
      <c r="G131" s="444"/>
      <c r="H131" s="445"/>
      <c r="I131" s="446"/>
      <c r="J131" s="438"/>
      <c r="K131" s="443" t="s">
        <v>298</v>
      </c>
      <c r="L131" s="444"/>
      <c r="M131" s="445"/>
      <c r="N131" s="446"/>
      <c r="O131" s="443" t="s">
        <v>299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260659.41500000001</v>
      </c>
      <c r="D133" s="412">
        <v>1184327.578</v>
      </c>
      <c r="E133" s="413">
        <v>70649.129000000001</v>
      </c>
      <c r="F133" s="414" t="s">
        <v>102</v>
      </c>
      <c r="G133" s="415">
        <v>292300.82400000002</v>
      </c>
      <c r="H133" s="416">
        <v>1377502.2849999999</v>
      </c>
      <c r="I133" s="413">
        <v>69375.792000000001</v>
      </c>
      <c r="J133" s="438"/>
      <c r="K133" s="410" t="s">
        <v>102</v>
      </c>
      <c r="L133" s="411">
        <v>116436.857</v>
      </c>
      <c r="M133" s="412">
        <v>528855.451</v>
      </c>
      <c r="N133" s="413">
        <v>25882.896000000001</v>
      </c>
      <c r="O133" s="414" t="s">
        <v>102</v>
      </c>
      <c r="P133" s="415">
        <v>144479.272</v>
      </c>
      <c r="Q133" s="416">
        <v>681157.06200000003</v>
      </c>
      <c r="R133" s="413">
        <v>27132.156999999999</v>
      </c>
    </row>
    <row r="134" spans="2:31" ht="15.75" x14ac:dyDescent="0.25">
      <c r="B134" s="417" t="s">
        <v>69</v>
      </c>
      <c r="C134" s="418">
        <v>31156.591</v>
      </c>
      <c r="D134" s="418">
        <v>141459.06</v>
      </c>
      <c r="E134" s="418">
        <v>10005.968000000001</v>
      </c>
      <c r="F134" s="419" t="s">
        <v>69</v>
      </c>
      <c r="G134" s="420">
        <v>35098.224999999999</v>
      </c>
      <c r="H134" s="421">
        <v>165385.486</v>
      </c>
      <c r="I134" s="422">
        <v>9745.2189999999991</v>
      </c>
      <c r="J134" s="438"/>
      <c r="K134" s="417" t="s">
        <v>69</v>
      </c>
      <c r="L134" s="418">
        <v>42804.682999999997</v>
      </c>
      <c r="M134" s="418">
        <v>194438.56099999999</v>
      </c>
      <c r="N134" s="418">
        <v>10780.064</v>
      </c>
      <c r="O134" s="419" t="s">
        <v>69</v>
      </c>
      <c r="P134" s="420">
        <v>52608.053999999996</v>
      </c>
      <c r="Q134" s="421">
        <v>248103.53899999999</v>
      </c>
      <c r="R134" s="422">
        <v>10596.823</v>
      </c>
    </row>
    <row r="135" spans="2:31" ht="15.75" x14ac:dyDescent="0.25">
      <c r="B135" s="423" t="s">
        <v>115</v>
      </c>
      <c r="C135" s="424">
        <v>27244.31</v>
      </c>
      <c r="D135" s="424">
        <v>123783.838</v>
      </c>
      <c r="E135" s="424">
        <v>6686.8509999999997</v>
      </c>
      <c r="F135" s="425" t="s">
        <v>115</v>
      </c>
      <c r="G135" s="426">
        <v>25426.536</v>
      </c>
      <c r="H135" s="427">
        <v>119772.86900000001</v>
      </c>
      <c r="I135" s="428">
        <v>5479.7240000000002</v>
      </c>
      <c r="J135" s="438"/>
      <c r="K135" s="423" t="s">
        <v>111</v>
      </c>
      <c r="L135" s="424">
        <v>16183.125</v>
      </c>
      <c r="M135" s="424">
        <v>73488.741999999998</v>
      </c>
      <c r="N135" s="424">
        <v>2486.9250000000002</v>
      </c>
      <c r="O135" s="425" t="s">
        <v>111</v>
      </c>
      <c r="P135" s="426">
        <v>18973.295999999998</v>
      </c>
      <c r="Q135" s="427">
        <v>89429.063999999998</v>
      </c>
      <c r="R135" s="428">
        <v>2474.7570000000001</v>
      </c>
    </row>
    <row r="136" spans="2:31" ht="15.75" x14ac:dyDescent="0.25">
      <c r="B136" s="423" t="s">
        <v>164</v>
      </c>
      <c r="C136" s="424">
        <v>18478.287</v>
      </c>
      <c r="D136" s="424">
        <v>84465.659</v>
      </c>
      <c r="E136" s="424">
        <v>4084.6469999999999</v>
      </c>
      <c r="F136" s="425" t="s">
        <v>111</v>
      </c>
      <c r="G136" s="426">
        <v>22870.004000000001</v>
      </c>
      <c r="H136" s="427">
        <v>107722.936</v>
      </c>
      <c r="I136" s="428">
        <v>5350.3320000000003</v>
      </c>
      <c r="J136" s="438"/>
      <c r="K136" s="423" t="s">
        <v>215</v>
      </c>
      <c r="L136" s="424">
        <v>10946.691000000001</v>
      </c>
      <c r="M136" s="424">
        <v>49686.455000000002</v>
      </c>
      <c r="N136" s="424">
        <v>2209.567</v>
      </c>
      <c r="O136" s="425" t="s">
        <v>215</v>
      </c>
      <c r="P136" s="426">
        <v>18235.763999999999</v>
      </c>
      <c r="Q136" s="427">
        <v>85928.707999999999</v>
      </c>
      <c r="R136" s="428">
        <v>4110.576</v>
      </c>
    </row>
    <row r="137" spans="2:31" ht="15.75" x14ac:dyDescent="0.25">
      <c r="B137" s="423" t="s">
        <v>111</v>
      </c>
      <c r="C137" s="424">
        <v>18411.893</v>
      </c>
      <c r="D137" s="424">
        <v>83637.907000000007</v>
      </c>
      <c r="E137" s="424">
        <v>4580.7780000000002</v>
      </c>
      <c r="F137" s="425" t="s">
        <v>164</v>
      </c>
      <c r="G137" s="426">
        <v>19455.255000000001</v>
      </c>
      <c r="H137" s="427">
        <v>91759.880999999994</v>
      </c>
      <c r="I137" s="428">
        <v>3828.4110000000001</v>
      </c>
      <c r="J137" s="438"/>
      <c r="K137" s="423" t="s">
        <v>121</v>
      </c>
      <c r="L137" s="424">
        <v>7603.5010000000002</v>
      </c>
      <c r="M137" s="424">
        <v>34533.207999999999</v>
      </c>
      <c r="N137" s="424">
        <v>2234.9789999999998</v>
      </c>
      <c r="O137" s="425" t="s">
        <v>68</v>
      </c>
      <c r="P137" s="426">
        <v>10857.609</v>
      </c>
      <c r="Q137" s="427">
        <v>51196.663</v>
      </c>
      <c r="R137" s="428">
        <v>2018.068</v>
      </c>
    </row>
    <row r="138" spans="2:31" ht="15.75" x14ac:dyDescent="0.25">
      <c r="B138" s="423" t="s">
        <v>122</v>
      </c>
      <c r="C138" s="424">
        <v>16299.316000000001</v>
      </c>
      <c r="D138" s="424">
        <v>74022.039999999994</v>
      </c>
      <c r="E138" s="424">
        <v>4131.1549999999997</v>
      </c>
      <c r="F138" s="425" t="s">
        <v>124</v>
      </c>
      <c r="G138" s="426">
        <v>18299.45</v>
      </c>
      <c r="H138" s="427">
        <v>86218.479000000007</v>
      </c>
      <c r="I138" s="428">
        <v>5425.1809999999996</v>
      </c>
      <c r="J138" s="438"/>
      <c r="K138" s="423" t="s">
        <v>68</v>
      </c>
      <c r="L138" s="424">
        <v>7382.9160000000002</v>
      </c>
      <c r="M138" s="424">
        <v>33550.974999999999</v>
      </c>
      <c r="N138" s="424">
        <v>1581.471</v>
      </c>
      <c r="O138" s="425" t="s">
        <v>115</v>
      </c>
      <c r="P138" s="426">
        <v>10621.646000000001</v>
      </c>
      <c r="Q138" s="427">
        <v>50057.313999999998</v>
      </c>
      <c r="R138" s="428">
        <v>2197.3850000000002</v>
      </c>
    </row>
    <row r="139" spans="2:31" ht="15.75" x14ac:dyDescent="0.25">
      <c r="B139" s="423" t="s">
        <v>71</v>
      </c>
      <c r="C139" s="424">
        <v>16206.647000000001</v>
      </c>
      <c r="D139" s="424">
        <v>73579.538</v>
      </c>
      <c r="E139" s="424">
        <v>3847.7620000000002</v>
      </c>
      <c r="F139" s="425" t="s">
        <v>122</v>
      </c>
      <c r="G139" s="426">
        <v>18254.064999999999</v>
      </c>
      <c r="H139" s="427">
        <v>86042.073999999993</v>
      </c>
      <c r="I139" s="428">
        <v>3960.607</v>
      </c>
      <c r="J139" s="438"/>
      <c r="K139" s="423" t="s">
        <v>115</v>
      </c>
      <c r="L139" s="424">
        <v>6665.2070000000003</v>
      </c>
      <c r="M139" s="424">
        <v>30294.651000000002</v>
      </c>
      <c r="N139" s="424">
        <v>1602.5840000000001</v>
      </c>
      <c r="O139" s="425" t="s">
        <v>121</v>
      </c>
      <c r="P139" s="426">
        <v>9877.4539999999997</v>
      </c>
      <c r="Q139" s="427">
        <v>46580.51</v>
      </c>
      <c r="R139" s="428">
        <v>2146.83</v>
      </c>
    </row>
    <row r="140" spans="2:31" ht="15.75" x14ac:dyDescent="0.25">
      <c r="B140" s="423" t="s">
        <v>124</v>
      </c>
      <c r="C140" s="424">
        <v>15054.264999999999</v>
      </c>
      <c r="D140" s="424">
        <v>68335.960000000006</v>
      </c>
      <c r="E140" s="424">
        <v>5089.2749999999996</v>
      </c>
      <c r="F140" s="425" t="s">
        <v>71</v>
      </c>
      <c r="G140" s="426">
        <v>16163.357</v>
      </c>
      <c r="H140" s="427">
        <v>76169.823000000004</v>
      </c>
      <c r="I140" s="428">
        <v>3779.0230000000001</v>
      </c>
      <c r="J140" s="438"/>
      <c r="K140" s="423" t="s">
        <v>113</v>
      </c>
      <c r="L140" s="424">
        <v>3232.7750000000001</v>
      </c>
      <c r="M140" s="424">
        <v>14665.166999999999</v>
      </c>
      <c r="N140" s="424">
        <v>337.40699999999998</v>
      </c>
      <c r="O140" s="425" t="s">
        <v>114</v>
      </c>
      <c r="P140" s="426">
        <v>3389.7979999999998</v>
      </c>
      <c r="Q140" s="427">
        <v>15983.199000000001</v>
      </c>
      <c r="R140" s="428">
        <v>457.64</v>
      </c>
    </row>
    <row r="141" spans="2:31" ht="15.75" x14ac:dyDescent="0.25">
      <c r="B141" s="423" t="s">
        <v>113</v>
      </c>
      <c r="C141" s="424">
        <v>11528.786</v>
      </c>
      <c r="D141" s="424">
        <v>52347.783000000003</v>
      </c>
      <c r="E141" s="424">
        <v>2659.8049999999998</v>
      </c>
      <c r="F141" s="425" t="s">
        <v>113</v>
      </c>
      <c r="G141" s="426">
        <v>13218.624</v>
      </c>
      <c r="H141" s="427">
        <v>62293.688999999998</v>
      </c>
      <c r="I141" s="428">
        <v>2944.4810000000002</v>
      </c>
      <c r="J141" s="438"/>
      <c r="K141" s="423" t="s">
        <v>135</v>
      </c>
      <c r="L141" s="424">
        <v>3083.5369999999998</v>
      </c>
      <c r="M141" s="424">
        <v>14028.35</v>
      </c>
      <c r="N141" s="424">
        <v>447.291</v>
      </c>
      <c r="O141" s="425" t="s">
        <v>159</v>
      </c>
      <c r="P141" s="426">
        <v>3090.0520000000001</v>
      </c>
      <c r="Q141" s="427">
        <v>14625.727999999999</v>
      </c>
      <c r="R141" s="428">
        <v>375.07499999999999</v>
      </c>
      <c r="AE141" s="14">
        <v>0</v>
      </c>
    </row>
    <row r="142" spans="2:31" ht="15.75" x14ac:dyDescent="0.25">
      <c r="B142" s="423" t="s">
        <v>118</v>
      </c>
      <c r="C142" s="424">
        <v>10880.755999999999</v>
      </c>
      <c r="D142" s="424">
        <v>49403.110999999997</v>
      </c>
      <c r="E142" s="424">
        <v>3201.2</v>
      </c>
      <c r="F142" s="425" t="s">
        <v>118</v>
      </c>
      <c r="G142" s="426">
        <v>13166.851000000001</v>
      </c>
      <c r="H142" s="427">
        <v>62101.364999999998</v>
      </c>
      <c r="I142" s="428">
        <v>2558.348</v>
      </c>
      <c r="J142" s="438"/>
      <c r="K142" s="423" t="s">
        <v>114</v>
      </c>
      <c r="L142" s="424">
        <v>3051.9270000000001</v>
      </c>
      <c r="M142" s="424">
        <v>13890.358</v>
      </c>
      <c r="N142" s="424">
        <v>502.19099999999997</v>
      </c>
      <c r="O142" s="425" t="s">
        <v>113</v>
      </c>
      <c r="P142" s="426">
        <v>2827.3330000000001</v>
      </c>
      <c r="Q142" s="427">
        <v>13318.085999999999</v>
      </c>
      <c r="R142" s="428">
        <v>241.565</v>
      </c>
    </row>
    <row r="143" spans="2:31" ht="15.75" x14ac:dyDescent="0.25">
      <c r="B143" s="423" t="s">
        <v>119</v>
      </c>
      <c r="C143" s="424">
        <v>8745.0069999999996</v>
      </c>
      <c r="D143" s="424">
        <v>39700.203999999998</v>
      </c>
      <c r="E143" s="424">
        <v>2133.2240000000002</v>
      </c>
      <c r="F143" s="425" t="s">
        <v>119</v>
      </c>
      <c r="G143" s="426">
        <v>12305.323</v>
      </c>
      <c r="H143" s="427">
        <v>58020.144999999997</v>
      </c>
      <c r="I143" s="428">
        <v>3037.2750000000001</v>
      </c>
      <c r="J143" s="438"/>
      <c r="K143" s="423" t="s">
        <v>112</v>
      </c>
      <c r="L143" s="424">
        <v>2911.1149999999998</v>
      </c>
      <c r="M143" s="424">
        <v>13211.397000000001</v>
      </c>
      <c r="N143" s="424">
        <v>660.73</v>
      </c>
      <c r="O143" s="425" t="s">
        <v>117</v>
      </c>
      <c r="P143" s="426">
        <v>2666.3980000000001</v>
      </c>
      <c r="Q143" s="427">
        <v>12553.262000000001</v>
      </c>
      <c r="R143" s="428">
        <v>570.1</v>
      </c>
    </row>
    <row r="144" spans="2:31" ht="15.75" x14ac:dyDescent="0.25">
      <c r="B144" s="423" t="s">
        <v>114</v>
      </c>
      <c r="C144" s="424">
        <v>8552.2720000000008</v>
      </c>
      <c r="D144" s="424">
        <v>38837.239000000001</v>
      </c>
      <c r="E144" s="424">
        <v>2422.982</v>
      </c>
      <c r="F144" s="425" t="s">
        <v>114</v>
      </c>
      <c r="G144" s="426">
        <v>9143.76</v>
      </c>
      <c r="H144" s="427">
        <v>43054.195</v>
      </c>
      <c r="I144" s="428">
        <v>2284.884</v>
      </c>
      <c r="J144" s="438"/>
      <c r="K144" s="423" t="s">
        <v>152</v>
      </c>
      <c r="L144" s="424">
        <v>2782.212</v>
      </c>
      <c r="M144" s="424">
        <v>12611.880999999999</v>
      </c>
      <c r="N144" s="424">
        <v>651.97799999999995</v>
      </c>
      <c r="O144" s="425" t="s">
        <v>135</v>
      </c>
      <c r="P144" s="426">
        <v>2517.0889999999999</v>
      </c>
      <c r="Q144" s="427">
        <v>11848.646000000001</v>
      </c>
      <c r="R144" s="428">
        <v>306.83699999999999</v>
      </c>
    </row>
    <row r="145" spans="1:18" ht="15.75" x14ac:dyDescent="0.25">
      <c r="B145" s="423" t="s">
        <v>215</v>
      </c>
      <c r="C145" s="424">
        <v>8456.0509999999995</v>
      </c>
      <c r="D145" s="424">
        <v>38478.080999999998</v>
      </c>
      <c r="E145" s="424">
        <v>2498.7190000000001</v>
      </c>
      <c r="F145" s="425" t="s">
        <v>121</v>
      </c>
      <c r="G145" s="426">
        <v>7965.6120000000001</v>
      </c>
      <c r="H145" s="427">
        <v>37538.684000000001</v>
      </c>
      <c r="I145" s="428">
        <v>1184.0039999999999</v>
      </c>
      <c r="J145" s="438"/>
      <c r="K145" s="423" t="s">
        <v>159</v>
      </c>
      <c r="L145" s="424">
        <v>1938.8779999999999</v>
      </c>
      <c r="M145" s="424">
        <v>8759.4320000000007</v>
      </c>
      <c r="N145" s="424">
        <v>263.15600000000001</v>
      </c>
      <c r="O145" s="425" t="s">
        <v>122</v>
      </c>
      <c r="P145" s="426">
        <v>2077.8580000000002</v>
      </c>
      <c r="Q145" s="427">
        <v>9800.4570000000003</v>
      </c>
      <c r="R145" s="428">
        <v>317.30200000000002</v>
      </c>
    </row>
    <row r="146" spans="1:18" ht="15.75" x14ac:dyDescent="0.25">
      <c r="B146" s="423" t="s">
        <v>129</v>
      </c>
      <c r="C146" s="424">
        <v>6859.09</v>
      </c>
      <c r="D146" s="424">
        <v>31141.909</v>
      </c>
      <c r="E146" s="424">
        <v>1769.21</v>
      </c>
      <c r="F146" s="425" t="s">
        <v>129</v>
      </c>
      <c r="G146" s="426">
        <v>7584.799</v>
      </c>
      <c r="H146" s="427">
        <v>35719.148999999998</v>
      </c>
      <c r="I146" s="428">
        <v>1820.6880000000001</v>
      </c>
      <c r="J146" s="438"/>
      <c r="K146" s="423" t="s">
        <v>122</v>
      </c>
      <c r="L146" s="424">
        <v>1633.248</v>
      </c>
      <c r="M146" s="424">
        <v>7401.6779999999999</v>
      </c>
      <c r="N146" s="424">
        <v>323.36099999999999</v>
      </c>
      <c r="O146" s="425" t="s">
        <v>152</v>
      </c>
      <c r="P146" s="426">
        <v>1435.155</v>
      </c>
      <c r="Q146" s="427">
        <v>6753.5110000000004</v>
      </c>
      <c r="R146" s="428">
        <v>391.26799999999997</v>
      </c>
    </row>
    <row r="147" spans="1:18" ht="15.75" x14ac:dyDescent="0.25">
      <c r="B147" s="423" t="s">
        <v>121</v>
      </c>
      <c r="C147" s="424">
        <v>6074.3069999999998</v>
      </c>
      <c r="D147" s="424">
        <v>27575.348999999998</v>
      </c>
      <c r="E147" s="424">
        <v>1449.806</v>
      </c>
      <c r="F147" s="425" t="s">
        <v>215</v>
      </c>
      <c r="G147" s="426">
        <v>7360.45</v>
      </c>
      <c r="H147" s="427">
        <v>34685.394</v>
      </c>
      <c r="I147" s="428">
        <v>2038.6030000000001</v>
      </c>
      <c r="J147" s="438"/>
      <c r="K147" s="423" t="s">
        <v>119</v>
      </c>
      <c r="L147" s="424">
        <v>1474.3720000000001</v>
      </c>
      <c r="M147" s="424">
        <v>6768.9040000000005</v>
      </c>
      <c r="N147" s="424">
        <v>251.83799999999999</v>
      </c>
      <c r="O147" s="425" t="s">
        <v>112</v>
      </c>
      <c r="P147" s="426">
        <v>1117.857</v>
      </c>
      <c r="Q147" s="427">
        <v>5276.3620000000001</v>
      </c>
      <c r="R147" s="428">
        <v>217.97499999999999</v>
      </c>
    </row>
    <row r="148" spans="1:18" ht="15.75" x14ac:dyDescent="0.25">
      <c r="B148" s="423" t="s">
        <v>120</v>
      </c>
      <c r="C148" s="424">
        <v>5687.6880000000001</v>
      </c>
      <c r="D148" s="424">
        <v>25873.126</v>
      </c>
      <c r="E148" s="424">
        <v>1657.5619999999999</v>
      </c>
      <c r="F148" s="425" t="s">
        <v>68</v>
      </c>
      <c r="G148" s="426">
        <v>5777.0540000000001</v>
      </c>
      <c r="H148" s="427">
        <v>27236.137999999999</v>
      </c>
      <c r="I148" s="428">
        <v>1312.537</v>
      </c>
      <c r="J148" s="438"/>
      <c r="K148" s="423" t="s">
        <v>128</v>
      </c>
      <c r="L148" s="424">
        <v>1148.7650000000001</v>
      </c>
      <c r="M148" s="424">
        <v>5218.2280000000001</v>
      </c>
      <c r="N148" s="424">
        <v>825.62599999999998</v>
      </c>
      <c r="O148" s="425" t="s">
        <v>71</v>
      </c>
      <c r="P148" s="426">
        <v>861.88099999999997</v>
      </c>
      <c r="Q148" s="427">
        <v>4053.2640000000001</v>
      </c>
      <c r="R148" s="428">
        <v>172.554</v>
      </c>
    </row>
    <row r="149" spans="1:18" ht="16.5" thickBot="1" x14ac:dyDescent="0.3">
      <c r="B149" s="429" t="s">
        <v>117</v>
      </c>
      <c r="C149" s="430">
        <v>5294.8549999999996</v>
      </c>
      <c r="D149" s="430">
        <v>24066.845000000001</v>
      </c>
      <c r="E149" s="430">
        <v>1357.5170000000001</v>
      </c>
      <c r="F149" s="431" t="s">
        <v>288</v>
      </c>
      <c r="G149" s="432">
        <v>5572.848</v>
      </c>
      <c r="H149" s="433">
        <v>26277.5</v>
      </c>
      <c r="I149" s="434">
        <v>1156.086</v>
      </c>
      <c r="J149" s="438"/>
      <c r="K149" s="429" t="s">
        <v>117</v>
      </c>
      <c r="L149" s="430">
        <v>964.56500000000005</v>
      </c>
      <c r="M149" s="430">
        <v>4393.2169999999996</v>
      </c>
      <c r="N149" s="430">
        <v>218.11199999999999</v>
      </c>
      <c r="O149" s="431" t="s">
        <v>128</v>
      </c>
      <c r="P149" s="432">
        <v>756.89700000000005</v>
      </c>
      <c r="Q149" s="433">
        <v>3559.547</v>
      </c>
      <c r="R149" s="434">
        <v>158.92400000000001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3" t="s">
        <v>0</v>
      </c>
      <c r="F5" s="734"/>
      <c r="G5" s="739" t="s">
        <v>1</v>
      </c>
      <c r="H5" s="740"/>
      <c r="I5" s="740"/>
      <c r="J5" s="740"/>
      <c r="K5" s="741"/>
    </row>
    <row r="6" spans="2:15" ht="16.5" customHeight="1" thickBot="1" x14ac:dyDescent="0.3">
      <c r="B6" s="5"/>
      <c r="C6" s="29"/>
      <c r="D6" s="29"/>
      <c r="E6" s="735"/>
      <c r="F6" s="736"/>
      <c r="G6" s="666" t="s">
        <v>19</v>
      </c>
      <c r="H6" s="667"/>
      <c r="I6" s="742" t="s">
        <v>221</v>
      </c>
      <c r="J6" s="744" t="s">
        <v>289</v>
      </c>
      <c r="K6" s="745"/>
    </row>
    <row r="7" spans="2:15" ht="39.75" customHeight="1" thickBot="1" x14ac:dyDescent="0.3">
      <c r="B7" s="5"/>
      <c r="C7" s="29"/>
      <c r="D7" s="29"/>
      <c r="E7" s="737"/>
      <c r="F7" s="738"/>
      <c r="G7" s="76" t="s">
        <v>289</v>
      </c>
      <c r="H7" s="564" t="s">
        <v>285</v>
      </c>
      <c r="I7" s="743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6" t="s">
        <v>155</v>
      </c>
      <c r="F8" s="747"/>
      <c r="G8" s="78">
        <v>223.63</v>
      </c>
      <c r="H8" s="79">
        <v>227.91</v>
      </c>
      <c r="I8" s="80">
        <v>-1.8779342723004699</v>
      </c>
      <c r="J8" s="81">
        <v>3.25</v>
      </c>
      <c r="K8" s="696">
        <v>4.12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3" t="s">
        <v>0</v>
      </c>
      <c r="C14" s="751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5"/>
      <c r="C15" s="752"/>
      <c r="D15" s="684" t="s">
        <v>8</v>
      </c>
      <c r="E15" s="488"/>
      <c r="F15" s="488"/>
      <c r="G15" s="684" t="s">
        <v>9</v>
      </c>
      <c r="H15" s="488"/>
      <c r="I15" s="488"/>
      <c r="J15" s="684" t="s">
        <v>10</v>
      </c>
      <c r="K15" s="654"/>
      <c r="L15" s="654"/>
      <c r="M15" s="684" t="s">
        <v>11</v>
      </c>
      <c r="N15" s="654"/>
      <c r="O15" s="655"/>
    </row>
    <row r="16" spans="2:15" ht="31.5" customHeight="1" thickBot="1" x14ac:dyDescent="0.3">
      <c r="B16" s="735"/>
      <c r="C16" s="752"/>
      <c r="D16" s="82" t="s">
        <v>19</v>
      </c>
      <c r="E16" s="685"/>
      <c r="F16" s="686" t="s">
        <v>126</v>
      </c>
      <c r="G16" s="82" t="s">
        <v>19</v>
      </c>
      <c r="H16" s="685"/>
      <c r="I16" s="686" t="s">
        <v>126</v>
      </c>
      <c r="J16" s="82" t="s">
        <v>19</v>
      </c>
      <c r="K16" s="685"/>
      <c r="L16" s="686" t="s">
        <v>126</v>
      </c>
      <c r="M16" s="82" t="s">
        <v>19</v>
      </c>
      <c r="N16" s="685"/>
      <c r="O16" s="687" t="s">
        <v>126</v>
      </c>
    </row>
    <row r="17" spans="2:17" ht="19.5" customHeight="1" thickBot="1" x14ac:dyDescent="0.25">
      <c r="B17" s="753"/>
      <c r="C17" s="754"/>
      <c r="D17" s="645" t="s">
        <v>289</v>
      </c>
      <c r="E17" s="688" t="s">
        <v>285</v>
      </c>
      <c r="F17" s="83" t="s">
        <v>12</v>
      </c>
      <c r="G17" s="645" t="s">
        <v>289</v>
      </c>
      <c r="H17" s="688" t="s">
        <v>285</v>
      </c>
      <c r="I17" s="83" t="s">
        <v>12</v>
      </c>
      <c r="J17" s="645" t="s">
        <v>289</v>
      </c>
      <c r="K17" s="688" t="s">
        <v>285</v>
      </c>
      <c r="L17" s="83" t="s">
        <v>12</v>
      </c>
      <c r="M17" s="645" t="s">
        <v>289</v>
      </c>
      <c r="N17" s="688" t="s">
        <v>285</v>
      </c>
      <c r="O17" s="84" t="s">
        <v>12</v>
      </c>
    </row>
    <row r="18" spans="2:17" ht="47.25" customHeight="1" thickBot="1" x14ac:dyDescent="0.25">
      <c r="B18" s="755" t="s">
        <v>158</v>
      </c>
      <c r="C18" s="756"/>
      <c r="D18" s="85">
        <v>232.66</v>
      </c>
      <c r="E18" s="88">
        <v>234.85</v>
      </c>
      <c r="F18" s="691">
        <v>-0.93251011283798069</v>
      </c>
      <c r="G18" s="87">
        <v>209.61</v>
      </c>
      <c r="H18" s="88">
        <v>217.97</v>
      </c>
      <c r="I18" s="86">
        <v>-3.835390191310724</v>
      </c>
      <c r="J18" s="87">
        <v>210.59</v>
      </c>
      <c r="K18" s="88">
        <v>219.66</v>
      </c>
      <c r="L18" s="86">
        <v>-4.1291086224164584</v>
      </c>
      <c r="M18" s="87">
        <v>215.02</v>
      </c>
      <c r="N18" s="88">
        <v>217.34</v>
      </c>
      <c r="O18" s="565">
        <v>-1.0674519186527989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8" t="s">
        <v>290</v>
      </c>
      <c r="K23" s="748" t="s">
        <v>291</v>
      </c>
      <c r="L23" s="748" t="s">
        <v>292</v>
      </c>
      <c r="M23" s="55" t="s">
        <v>281</v>
      </c>
      <c r="N23" s="56"/>
    </row>
    <row r="24" spans="2:17" ht="19.5" customHeight="1" thickBot="1" x14ac:dyDescent="0.25">
      <c r="I24" s="57"/>
      <c r="J24" s="749"/>
      <c r="K24" s="750"/>
      <c r="L24" s="749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223.63</v>
      </c>
      <c r="K25" s="59">
        <v>197.16</v>
      </c>
      <c r="L25" s="60">
        <v>150.97</v>
      </c>
      <c r="M25" s="92">
        <f>(J25-K25)/K25*100</f>
        <v>13.425644146885778</v>
      </c>
      <c r="N25" s="93">
        <f>(J25-L25)/L25*100</f>
        <v>48.128767304762533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7" priority="45" operator="lessThan">
      <formula>0</formula>
    </cfRule>
    <cfRule type="cellIs" dxfId="196" priority="46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/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3" t="s">
        <v>0</v>
      </c>
      <c r="I11" s="751"/>
      <c r="J11" s="739" t="s">
        <v>1</v>
      </c>
      <c r="K11" s="740"/>
      <c r="L11" s="741"/>
    </row>
    <row r="12" spans="3:12" ht="24" customHeight="1" thickBot="1" x14ac:dyDescent="0.25">
      <c r="H12" s="735"/>
      <c r="I12" s="752"/>
      <c r="J12" s="666" t="s">
        <v>19</v>
      </c>
      <c r="K12" s="667"/>
      <c r="L12" s="742" t="s">
        <v>221</v>
      </c>
    </row>
    <row r="13" spans="3:12" ht="39.75" customHeight="1" thickBot="1" x14ac:dyDescent="0.25">
      <c r="H13" s="753"/>
      <c r="I13" s="754"/>
      <c r="J13" s="76" t="s">
        <v>289</v>
      </c>
      <c r="K13" s="564" t="s">
        <v>285</v>
      </c>
      <c r="L13" s="743"/>
    </row>
    <row r="14" spans="3:12" ht="54" customHeight="1" thickBot="1" x14ac:dyDescent="0.25">
      <c r="H14" s="757" t="s">
        <v>238</v>
      </c>
      <c r="I14" s="758"/>
      <c r="J14" s="78">
        <v>278.93</v>
      </c>
      <c r="K14" s="79">
        <v>289.99</v>
      </c>
      <c r="L14" s="80">
        <v>-3.8139246180902795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53" sqref="Z5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61" t="s">
        <v>0</v>
      </c>
      <c r="D5" s="764" t="s">
        <v>33</v>
      </c>
      <c r="E5" s="777" t="s">
        <v>1</v>
      </c>
      <c r="F5" s="778"/>
      <c r="G5" s="779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2"/>
      <c r="D6" s="765"/>
      <c r="E6" s="780"/>
      <c r="F6" s="781"/>
      <c r="G6" s="782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2"/>
      <c r="D7" s="765"/>
      <c r="E7" s="759" t="s">
        <v>19</v>
      </c>
      <c r="F7" s="760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3"/>
      <c r="D8" s="766"/>
      <c r="E8" s="556" t="s">
        <v>306</v>
      </c>
      <c r="F8" s="682" t="s">
        <v>301</v>
      </c>
      <c r="G8" s="267" t="s">
        <v>12</v>
      </c>
      <c r="H8" s="555" t="s">
        <v>306</v>
      </c>
      <c r="I8" s="556" t="s">
        <v>301</v>
      </c>
      <c r="J8" s="557" t="s">
        <v>12</v>
      </c>
      <c r="K8" s="555" t="s">
        <v>306</v>
      </c>
      <c r="L8" s="556" t="s">
        <v>301</v>
      </c>
      <c r="M8" s="558" t="s">
        <v>12</v>
      </c>
      <c r="N8" s="555" t="s">
        <v>306</v>
      </c>
      <c r="O8" s="556" t="s">
        <v>301</v>
      </c>
      <c r="P8" s="558" t="s">
        <v>12</v>
      </c>
      <c r="Q8" s="555" t="s">
        <v>306</v>
      </c>
      <c r="R8" s="556" t="s">
        <v>301</v>
      </c>
      <c r="S8" s="558" t="s">
        <v>12</v>
      </c>
    </row>
    <row r="9" spans="3:19" ht="24" customHeight="1" x14ac:dyDescent="0.2">
      <c r="C9" s="771" t="s">
        <v>31</v>
      </c>
      <c r="D9" s="480" t="s">
        <v>205</v>
      </c>
      <c r="E9" s="646">
        <v>1985.817</v>
      </c>
      <c r="F9" s="647">
        <v>2019.32</v>
      </c>
      <c r="G9" s="648">
        <v>-1.6591228730463685</v>
      </c>
      <c r="H9" s="497">
        <v>1975.123</v>
      </c>
      <c r="I9" s="498">
        <v>2014.8910000000001</v>
      </c>
      <c r="J9" s="499">
        <v>-1.9737047810526738</v>
      </c>
      <c r="K9" s="500">
        <v>2127.721</v>
      </c>
      <c r="L9" s="501">
        <v>2087.5859999999998</v>
      </c>
      <c r="M9" s="502">
        <v>1.922555525856191</v>
      </c>
      <c r="N9" s="497">
        <v>2001.367</v>
      </c>
      <c r="O9" s="501">
        <v>2030.0550000000001</v>
      </c>
      <c r="P9" s="503">
        <v>-1.4131636827573686</v>
      </c>
      <c r="Q9" s="497">
        <v>2049.9</v>
      </c>
      <c r="R9" s="501">
        <v>2027.394</v>
      </c>
      <c r="S9" s="502">
        <v>1.1100950283960636</v>
      </c>
    </row>
    <row r="10" spans="3:19" ht="27" customHeight="1" x14ac:dyDescent="0.2">
      <c r="C10" s="772"/>
      <c r="D10" s="184" t="s">
        <v>206</v>
      </c>
      <c r="E10" s="548">
        <v>2134.2170000000001</v>
      </c>
      <c r="F10" s="144">
        <v>2106.797</v>
      </c>
      <c r="G10" s="145">
        <v>1.301501758356409</v>
      </c>
      <c r="H10" s="155">
        <v>2158.5340000000001</v>
      </c>
      <c r="I10" s="464">
        <v>2102.3890000000001</v>
      </c>
      <c r="J10" s="465">
        <v>2.6705333789322516</v>
      </c>
      <c r="K10" s="466">
        <v>2139.56</v>
      </c>
      <c r="L10" s="156">
        <v>2070.9</v>
      </c>
      <c r="M10" s="158">
        <v>3.3154667052972062</v>
      </c>
      <c r="N10" s="155">
        <v>2021.558</v>
      </c>
      <c r="O10" s="156">
        <v>2208.422</v>
      </c>
      <c r="P10" s="157">
        <v>-8.4614263034872881</v>
      </c>
      <c r="Q10" s="155">
        <v>2103.3139999999999</v>
      </c>
      <c r="R10" s="156">
        <v>2079.433</v>
      </c>
      <c r="S10" s="158">
        <v>1.1484380597980246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2086.1466041944655</v>
      </c>
      <c r="F12" s="649">
        <v>2078.777136831442</v>
      </c>
      <c r="G12" s="269">
        <v>0.35450973711671074</v>
      </c>
      <c r="H12" s="163">
        <v>2100.3064033097266</v>
      </c>
      <c r="I12" s="575">
        <v>2075.5507604539562</v>
      </c>
      <c r="J12" s="504">
        <v>1.1927264477191595</v>
      </c>
      <c r="K12" s="163">
        <v>2139.3543397111753</v>
      </c>
      <c r="L12" s="575">
        <v>2071.7485974671513</v>
      </c>
      <c r="M12" s="576">
        <v>3.2632213351888568</v>
      </c>
      <c r="N12" s="163">
        <v>2011.2076964378882</v>
      </c>
      <c r="O12" s="575">
        <v>2116.1686747256499</v>
      </c>
      <c r="P12" s="504">
        <v>-4.9599533128600592</v>
      </c>
      <c r="Q12" s="163">
        <v>2094.7586529203331</v>
      </c>
      <c r="R12" s="575">
        <v>2060.7605627690441</v>
      </c>
      <c r="S12" s="576">
        <v>1.6497836170547537</v>
      </c>
    </row>
    <row r="13" spans="3:19" ht="20.25" customHeight="1" x14ac:dyDescent="0.2">
      <c r="C13" s="771" t="s">
        <v>21</v>
      </c>
      <c r="D13" s="486" t="s">
        <v>22</v>
      </c>
      <c r="E13" s="646">
        <v>1552.6890000000001</v>
      </c>
      <c r="F13" s="647">
        <v>1527.4069999999999</v>
      </c>
      <c r="G13" s="150">
        <v>1.655223525884074</v>
      </c>
      <c r="H13" s="505">
        <v>1625.1189999999999</v>
      </c>
      <c r="I13" s="506">
        <v>1577.6759999999999</v>
      </c>
      <c r="J13" s="507">
        <v>3.0071446862346884</v>
      </c>
      <c r="K13" s="481">
        <v>1692.3209999999999</v>
      </c>
      <c r="L13" s="508">
        <v>1669.5840000000001</v>
      </c>
      <c r="M13" s="509">
        <v>1.3618362418422705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3"/>
      <c r="D14" s="681" t="s">
        <v>23</v>
      </c>
      <c r="E14" s="549">
        <v>1154.617</v>
      </c>
      <c r="F14" s="147">
        <v>1164.3</v>
      </c>
      <c r="G14" s="148">
        <v>-0.83165850725757906</v>
      </c>
      <c r="H14" s="164">
        <v>1136.3150000000001</v>
      </c>
      <c r="I14" s="165">
        <v>1142.3109999999999</v>
      </c>
      <c r="J14" s="166">
        <v>-0.52490083698746381</v>
      </c>
      <c r="K14" s="164">
        <v>1188.982</v>
      </c>
      <c r="L14" s="165">
        <v>1120.893</v>
      </c>
      <c r="M14" s="167">
        <v>6.0745316457503034</v>
      </c>
      <c r="N14" s="159">
        <v>1132.1030000000001</v>
      </c>
      <c r="O14" s="160">
        <v>1101.749</v>
      </c>
      <c r="P14" s="161">
        <v>2.7550739778297997</v>
      </c>
      <c r="Q14" s="159">
        <v>1177.008</v>
      </c>
      <c r="R14" s="160">
        <v>1255.6199999999999</v>
      </c>
      <c r="S14" s="162">
        <v>-6.2608113919816395</v>
      </c>
    </row>
    <row r="15" spans="3:19" ht="20.25" customHeight="1" thickBot="1" x14ac:dyDescent="0.25">
      <c r="C15" s="774"/>
      <c r="D15" s="484" t="s">
        <v>17</v>
      </c>
      <c r="E15" s="550">
        <v>1262.4639107076409</v>
      </c>
      <c r="F15" s="649">
        <v>1231.1284644448876</v>
      </c>
      <c r="G15" s="269">
        <v>2.5452621044614023</v>
      </c>
      <c r="H15" s="168">
        <v>1208.144159223755</v>
      </c>
      <c r="I15" s="577">
        <v>1197.5943100787918</v>
      </c>
      <c r="J15" s="510">
        <v>0.8809201126105155</v>
      </c>
      <c r="K15" s="168">
        <v>1334.7369569636676</v>
      </c>
      <c r="L15" s="577">
        <v>1212.0229023906777</v>
      </c>
      <c r="M15" s="578">
        <v>10.1247306738957</v>
      </c>
      <c r="N15" s="163">
        <v>1437.0850008133389</v>
      </c>
      <c r="O15" s="575">
        <v>1334.3994761904762</v>
      </c>
      <c r="P15" s="504">
        <v>7.6952611609242734</v>
      </c>
      <c r="Q15" s="163">
        <v>1256.8384938913489</v>
      </c>
      <c r="R15" s="587">
        <v>1283.716858284798</v>
      </c>
      <c r="S15" s="588">
        <v>-2.0937922735829702</v>
      </c>
    </row>
    <row r="16" spans="3:19" ht="18.75" customHeight="1" x14ac:dyDescent="0.2">
      <c r="C16" s="771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3"/>
      <c r="D17" s="681" t="s">
        <v>26</v>
      </c>
      <c r="E17" s="552">
        <v>781.01300000000003</v>
      </c>
      <c r="F17" s="152">
        <v>779.23900000000003</v>
      </c>
      <c r="G17" s="148">
        <v>0.22765800993020122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4" t="s">
        <v>18</v>
      </c>
      <c r="D18" s="484" t="s">
        <v>17</v>
      </c>
      <c r="E18" s="550">
        <v>927.39122106508876</v>
      </c>
      <c r="F18" s="649">
        <v>929.52630527165149</v>
      </c>
      <c r="G18" s="269">
        <v>-0.2296959423798948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5" t="s">
        <v>30</v>
      </c>
      <c r="D19" s="776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7" t="s">
        <v>27</v>
      </c>
      <c r="D20" s="768"/>
      <c r="E20" s="548">
        <v>370.19400000000002</v>
      </c>
      <c r="F20" s="144">
        <v>343.16500000000002</v>
      </c>
      <c r="G20" s="145">
        <v>7.8763859950752542</v>
      </c>
      <c r="H20" s="155">
        <v>368.48</v>
      </c>
      <c r="I20" s="156">
        <v>337.31700000000001</v>
      </c>
      <c r="J20" s="157">
        <v>9.2384907964911367</v>
      </c>
      <c r="K20" s="155">
        <v>357.61</v>
      </c>
      <c r="L20" s="156">
        <v>332.81700000000001</v>
      </c>
      <c r="M20" s="158">
        <v>7.4494391812918224</v>
      </c>
      <c r="N20" s="155" t="s">
        <v>84</v>
      </c>
      <c r="O20" s="156">
        <v>424.90100000000001</v>
      </c>
      <c r="P20" s="157" t="s">
        <v>247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7" t="s">
        <v>28</v>
      </c>
      <c r="D21" s="768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9" t="s">
        <v>29</v>
      </c>
      <c r="D22" s="770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63" sqref="S6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305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3" t="s">
        <v>1</v>
      </c>
      <c r="E4" s="784"/>
      <c r="F4" s="785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80"/>
      <c r="E5" s="781"/>
      <c r="F5" s="782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9" t="s">
        <v>19</v>
      </c>
      <c r="E6" s="786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306</v>
      </c>
      <c r="E7" s="560" t="s">
        <v>301</v>
      </c>
      <c r="F7" s="611" t="s">
        <v>12</v>
      </c>
      <c r="G7" s="273" t="s">
        <v>306</v>
      </c>
      <c r="H7" s="274" t="s">
        <v>301</v>
      </c>
      <c r="I7" s="574" t="s">
        <v>12</v>
      </c>
      <c r="J7" s="528" t="s">
        <v>306</v>
      </c>
      <c r="K7" s="274" t="s">
        <v>301</v>
      </c>
      <c r="L7" s="574" t="s">
        <v>12</v>
      </c>
      <c r="M7" s="528" t="s">
        <v>306</v>
      </c>
      <c r="N7" s="274" t="s">
        <v>301</v>
      </c>
      <c r="O7" s="574" t="s">
        <v>12</v>
      </c>
      <c r="P7" s="528" t="s">
        <v>306</v>
      </c>
      <c r="Q7" s="274" t="s">
        <v>301</v>
      </c>
      <c r="R7" s="574" t="s">
        <v>12</v>
      </c>
    </row>
    <row r="8" spans="2:18" ht="27" customHeight="1" x14ac:dyDescent="0.2">
      <c r="B8" s="787" t="s">
        <v>48</v>
      </c>
      <c r="C8" s="486" t="s">
        <v>209</v>
      </c>
      <c r="D8" s="518">
        <v>1877.961</v>
      </c>
      <c r="E8" s="561">
        <v>1837.1369999999999</v>
      </c>
      <c r="F8" s="658">
        <v>2.2221532743611427</v>
      </c>
      <c r="G8" s="661">
        <v>1896.162</v>
      </c>
      <c r="H8" s="662">
        <v>1881.7329999999999</v>
      </c>
      <c r="I8" s="663">
        <v>0.76679316353595794</v>
      </c>
      <c r="J8" s="661">
        <v>1795.5650000000001</v>
      </c>
      <c r="K8" s="662">
        <v>1813.0329999999999</v>
      </c>
      <c r="L8" s="663">
        <v>-0.96346839798281925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>
        <v>1634.279</v>
      </c>
      <c r="R8" s="177" t="s">
        <v>247</v>
      </c>
    </row>
    <row r="9" spans="2:18" ht="23.25" customHeight="1" x14ac:dyDescent="0.2">
      <c r="B9" s="773"/>
      <c r="C9" s="519" t="s">
        <v>210</v>
      </c>
      <c r="D9" s="188">
        <v>2113.2339999999999</v>
      </c>
      <c r="E9" s="470">
        <v>2124.12</v>
      </c>
      <c r="F9" s="592">
        <v>-0.51249458599325681</v>
      </c>
      <c r="G9" s="189">
        <v>2206.4259999999999</v>
      </c>
      <c r="H9" s="464">
        <v>2209.4290000000001</v>
      </c>
      <c r="I9" s="599">
        <v>-0.13591747007938051</v>
      </c>
      <c r="J9" s="189">
        <v>1808.8340000000001</v>
      </c>
      <c r="K9" s="596">
        <v>1813.35</v>
      </c>
      <c r="L9" s="599">
        <v>-0.24904182865965477</v>
      </c>
      <c r="M9" s="191">
        <v>1869.5709999999999</v>
      </c>
      <c r="N9" s="156">
        <v>1825.5260000000001</v>
      </c>
      <c r="O9" s="158">
        <v>2.412729262689211</v>
      </c>
      <c r="P9" s="191">
        <v>1727.8689999999999</v>
      </c>
      <c r="Q9" s="156">
        <v>1836.0840000000001</v>
      </c>
      <c r="R9" s="158">
        <v>-5.8937935301435092</v>
      </c>
    </row>
    <row r="10" spans="2:18" ht="27" customHeight="1" x14ac:dyDescent="0.2">
      <c r="B10" s="773"/>
      <c r="C10" s="519" t="s">
        <v>211</v>
      </c>
      <c r="D10" s="189">
        <v>1920.8150000000001</v>
      </c>
      <c r="E10" s="156">
        <v>1920.6020000000001</v>
      </c>
      <c r="F10" s="157">
        <v>1.1090272737400328E-2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3"/>
      <c r="C11" s="519" t="s">
        <v>212</v>
      </c>
      <c r="D11" s="188">
        <v>2345.0189999999998</v>
      </c>
      <c r="E11" s="471">
        <v>2408.6729999999998</v>
      </c>
      <c r="F11" s="592">
        <v>-2.6426999430806921</v>
      </c>
      <c r="G11" s="189">
        <v>2418.5810000000001</v>
      </c>
      <c r="H11" s="596">
        <v>2459.9899999999998</v>
      </c>
      <c r="I11" s="599">
        <v>-1.6832995256078138</v>
      </c>
      <c r="J11" s="189" t="s">
        <v>84</v>
      </c>
      <c r="K11" s="596" t="s">
        <v>84</v>
      </c>
      <c r="L11" s="665" t="s">
        <v>247</v>
      </c>
      <c r="M11" s="191">
        <v>2296.0819999999999</v>
      </c>
      <c r="N11" s="156">
        <v>2375.748</v>
      </c>
      <c r="O11" s="158">
        <v>-3.3533017811653494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3"/>
      <c r="C12" s="519" t="s">
        <v>49</v>
      </c>
      <c r="D12" s="188">
        <v>1917.5440000000001</v>
      </c>
      <c r="E12" s="471">
        <v>2054.1559999999999</v>
      </c>
      <c r="F12" s="591">
        <v>-6.6505172927469891</v>
      </c>
      <c r="G12" s="589">
        <v>1921.568</v>
      </c>
      <c r="H12" s="597">
        <v>2036.2929999999999</v>
      </c>
      <c r="I12" s="465">
        <v>-5.6340123940906306</v>
      </c>
      <c r="J12" s="589">
        <v>1835.854</v>
      </c>
      <c r="K12" s="597">
        <v>1784.691</v>
      </c>
      <c r="L12" s="465">
        <v>2.8667707743245194</v>
      </c>
      <c r="M12" s="191">
        <v>1997.7539999999999</v>
      </c>
      <c r="N12" s="156">
        <v>2316.759</v>
      </c>
      <c r="O12" s="158">
        <v>-13.769451203167879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3"/>
      <c r="C13" s="519" t="s">
        <v>50</v>
      </c>
      <c r="D13" s="189" t="s">
        <v>84</v>
      </c>
      <c r="E13" s="156" t="s">
        <v>84</v>
      </c>
      <c r="F13" s="659" t="s">
        <v>247</v>
      </c>
      <c r="G13" s="189" t="s">
        <v>84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4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8" t="s">
        <v>52</v>
      </c>
      <c r="C15" s="789"/>
      <c r="D15" s="195">
        <v>2049.087</v>
      </c>
      <c r="E15" s="474">
        <v>2087.4580000000001</v>
      </c>
      <c r="F15" s="591">
        <v>-1.8381687200413179</v>
      </c>
      <c r="G15" s="529">
        <v>2059.1959999999999</v>
      </c>
      <c r="H15" s="498">
        <v>2092.7530000000002</v>
      </c>
      <c r="I15" s="499">
        <v>-1.6034859345560724</v>
      </c>
      <c r="J15" s="529">
        <v>1916.8119999999999</v>
      </c>
      <c r="K15" s="498">
        <v>2195.1060000000002</v>
      </c>
      <c r="L15" s="499">
        <v>-12.677929904068428</v>
      </c>
      <c r="M15" s="530">
        <v>1876.0650000000001</v>
      </c>
      <c r="N15" s="498">
        <v>1962.376</v>
      </c>
      <c r="O15" s="499">
        <v>-4.398290643587158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7" t="s">
        <v>53</v>
      </c>
      <c r="C16" s="768"/>
      <c r="D16" s="188">
        <v>1590.454</v>
      </c>
      <c r="E16" s="471">
        <v>1611.338</v>
      </c>
      <c r="F16" s="592">
        <v>-1.2960657540503617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9" t="s">
        <v>54</v>
      </c>
      <c r="C17" s="770"/>
      <c r="D17" s="475">
        <v>2719.6170000000002</v>
      </c>
      <c r="E17" s="476">
        <v>2735.77</v>
      </c>
      <c r="F17" s="590">
        <v>-0.59043706159508269</v>
      </c>
      <c r="G17" s="194">
        <v>2295.8519999999999</v>
      </c>
      <c r="H17" s="593">
        <v>2290.306</v>
      </c>
      <c r="I17" s="468">
        <v>0.24215104881181038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3430.6570000000002</v>
      </c>
      <c r="Q17" s="593">
        <v>3292.2020000000002</v>
      </c>
      <c r="R17" s="468">
        <v>4.205543888254728</v>
      </c>
    </row>
    <row r="18" spans="2:18" ht="15.75" customHeight="1" x14ac:dyDescent="0.2">
      <c r="B18" s="787" t="s">
        <v>55</v>
      </c>
      <c r="C18" s="610" t="s">
        <v>46</v>
      </c>
      <c r="D18" s="521">
        <v>1386.912</v>
      </c>
      <c r="E18" s="522">
        <v>1389.296</v>
      </c>
      <c r="F18" s="523">
        <v>-0.17159770128180132</v>
      </c>
      <c r="G18" s="195">
        <v>1368.633</v>
      </c>
      <c r="H18" s="474">
        <v>1367.83</v>
      </c>
      <c r="I18" s="472">
        <v>5.8706125761250373E-2</v>
      </c>
      <c r="J18" s="195">
        <v>1401.087</v>
      </c>
      <c r="K18" s="474">
        <v>1404.337</v>
      </c>
      <c r="L18" s="591">
        <v>-0.23142593266431061</v>
      </c>
      <c r="M18" s="195">
        <v>1496.261</v>
      </c>
      <c r="N18" s="474">
        <v>1488.18</v>
      </c>
      <c r="O18" s="472">
        <v>0.54301227002109309</v>
      </c>
      <c r="P18" s="195">
        <v>1275.9580000000001</v>
      </c>
      <c r="Q18" s="474">
        <v>1272.097</v>
      </c>
      <c r="R18" s="472">
        <v>0.30351459047542001</v>
      </c>
    </row>
    <row r="19" spans="2:18" ht="37.5" customHeight="1" thickBot="1" x14ac:dyDescent="0.25">
      <c r="B19" s="774"/>
      <c r="C19" s="524" t="s">
        <v>56</v>
      </c>
      <c r="D19" s="190">
        <v>957.12800000000004</v>
      </c>
      <c r="E19" s="477">
        <v>963.98099999999999</v>
      </c>
      <c r="F19" s="478">
        <v>-0.71090612781786688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F8:F19 I8:I9 L8:L9 O8:O15 R8:R18 L12:L15 L17:L19 O17:O19 I17:I19 I11:I15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8" sqref="X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305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306</v>
      </c>
      <c r="F9" s="142" t="s">
        <v>301</v>
      </c>
      <c r="G9" s="574" t="s">
        <v>12</v>
      </c>
      <c r="H9" s="187" t="s">
        <v>306</v>
      </c>
      <c r="I9" s="621" t="s">
        <v>301</v>
      </c>
      <c r="J9" s="614" t="s">
        <v>12</v>
      </c>
      <c r="K9" s="187" t="s">
        <v>306</v>
      </c>
      <c r="L9" s="631" t="s">
        <v>301</v>
      </c>
      <c r="M9" s="614" t="s">
        <v>12</v>
      </c>
      <c r="N9" s="187" t="s">
        <v>306</v>
      </c>
      <c r="O9" s="631" t="s">
        <v>301</v>
      </c>
      <c r="P9" s="614" t="s">
        <v>12</v>
      </c>
      <c r="Q9" s="187" t="s">
        <v>306</v>
      </c>
      <c r="R9" s="631" t="s">
        <v>301</v>
      </c>
      <c r="S9" s="614" t="s">
        <v>12</v>
      </c>
    </row>
    <row r="10" spans="3:19" ht="17.25" customHeight="1" x14ac:dyDescent="0.2">
      <c r="C10" s="790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3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84</v>
      </c>
      <c r="L11" s="275" t="s">
        <v>84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3"/>
      <c r="D12" s="536" t="s">
        <v>38</v>
      </c>
      <c r="E12" s="197">
        <v>313.10599999999999</v>
      </c>
      <c r="F12" s="276">
        <v>313.04000000000002</v>
      </c>
      <c r="G12" s="271">
        <v>2.108356759518722E-2</v>
      </c>
      <c r="H12" s="155">
        <v>314.27999999999997</v>
      </c>
      <c r="I12" s="464">
        <v>314.08699999999999</v>
      </c>
      <c r="J12" s="599">
        <v>6.1447942767444572E-2</v>
      </c>
      <c r="K12" s="155">
        <v>315.637</v>
      </c>
      <c r="L12" s="464">
        <v>320.49299999999999</v>
      </c>
      <c r="M12" s="145">
        <v>-1.5151656978467531</v>
      </c>
      <c r="N12" s="143">
        <v>321.29700000000003</v>
      </c>
      <c r="O12" s="144">
        <v>322.38200000000001</v>
      </c>
      <c r="P12" s="145">
        <v>-0.33655725195574804</v>
      </c>
      <c r="Q12" s="143">
        <v>297.16800000000001</v>
      </c>
      <c r="R12" s="144">
        <v>298.00299999999999</v>
      </c>
      <c r="S12" s="145">
        <v>-0.28019852149138752</v>
      </c>
    </row>
    <row r="13" spans="3:19" ht="15" customHeight="1" x14ac:dyDescent="0.2">
      <c r="C13" s="773"/>
      <c r="D13" s="537" t="s">
        <v>39</v>
      </c>
      <c r="E13" s="197">
        <v>328.09699999999998</v>
      </c>
      <c r="F13" s="276">
        <v>330.53500000000003</v>
      </c>
      <c r="G13" s="271">
        <v>-0.73759208555827516</v>
      </c>
      <c r="H13" s="155">
        <v>328.13</v>
      </c>
      <c r="I13" s="464">
        <v>330.553</v>
      </c>
      <c r="J13" s="599">
        <v>-0.73301407036088062</v>
      </c>
      <c r="K13" s="155">
        <v>330.27300000000002</v>
      </c>
      <c r="L13" s="464">
        <v>335.69</v>
      </c>
      <c r="M13" s="145">
        <v>-1.6136912031934145</v>
      </c>
      <c r="N13" s="143">
        <v>352.97899999999998</v>
      </c>
      <c r="O13" s="144">
        <v>350.11599999999999</v>
      </c>
      <c r="P13" s="145">
        <v>0.81772898125192783</v>
      </c>
      <c r="Q13" s="143">
        <v>310.26100000000002</v>
      </c>
      <c r="R13" s="144">
        <v>319.22699999999998</v>
      </c>
      <c r="S13" s="145">
        <v>-2.8086596685117335</v>
      </c>
    </row>
    <row r="14" spans="3:19" ht="15" customHeight="1" thickBot="1" x14ac:dyDescent="0.25">
      <c r="C14" s="773"/>
      <c r="D14" s="538" t="s">
        <v>40</v>
      </c>
      <c r="E14" s="146" t="s">
        <v>84</v>
      </c>
      <c r="F14" s="147">
        <v>388.81900000000002</v>
      </c>
      <c r="G14" s="272" t="s">
        <v>247</v>
      </c>
      <c r="H14" s="159" t="s">
        <v>84</v>
      </c>
      <c r="I14" s="467">
        <v>388.81900000000002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2"/>
      <c r="D15" s="539" t="s">
        <v>17</v>
      </c>
      <c r="E15" s="198">
        <v>322.13418931413315</v>
      </c>
      <c r="F15" s="540">
        <v>321.29554330245372</v>
      </c>
      <c r="G15" s="582">
        <v>0.26102011968773703</v>
      </c>
      <c r="H15" s="173">
        <v>323.32179678718512</v>
      </c>
      <c r="I15" s="616">
        <v>322.55338961364305</v>
      </c>
      <c r="J15" s="627">
        <v>0.23822635206608031</v>
      </c>
      <c r="K15" s="173">
        <v>333.73324219700709</v>
      </c>
      <c r="L15" s="616">
        <v>333.01193867616553</v>
      </c>
      <c r="M15" s="627">
        <v>0.21659989840273688</v>
      </c>
      <c r="N15" s="200">
        <v>322.93335577008378</v>
      </c>
      <c r="O15" s="632">
        <v>323.85477943680269</v>
      </c>
      <c r="P15" s="627">
        <v>-0.2845175446603887</v>
      </c>
      <c r="Q15" s="200">
        <v>298.15813406870302</v>
      </c>
      <c r="R15" s="632">
        <v>300.58200128685331</v>
      </c>
      <c r="S15" s="627">
        <v>-0.80639133673114771</v>
      </c>
    </row>
    <row r="16" spans="3:19" ht="15.75" customHeight="1" x14ac:dyDescent="0.2">
      <c r="C16" s="790" t="s">
        <v>18</v>
      </c>
      <c r="D16" s="533" t="s">
        <v>36</v>
      </c>
      <c r="E16" s="199">
        <v>263.63900000000001</v>
      </c>
      <c r="F16" s="277">
        <v>271.447</v>
      </c>
      <c r="G16" s="270">
        <v>-2.8764362840628164</v>
      </c>
      <c r="H16" s="511">
        <v>266.94200000000001</v>
      </c>
      <c r="I16" s="623">
        <v>273.17700000000002</v>
      </c>
      <c r="J16" s="628">
        <v>-2.2824029841458149</v>
      </c>
      <c r="K16" s="511">
        <v>254.584</v>
      </c>
      <c r="L16" s="623">
        <v>268.685</v>
      </c>
      <c r="M16" s="628">
        <v>-5.2481530416658906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3"/>
      <c r="D17" s="541" t="s">
        <v>37</v>
      </c>
      <c r="E17" s="197">
        <v>291.03300000000002</v>
      </c>
      <c r="F17" s="276">
        <v>292.04599999999999</v>
      </c>
      <c r="G17" s="271">
        <v>-0.34686316539174544</v>
      </c>
      <c r="H17" s="155">
        <v>293.459</v>
      </c>
      <c r="I17" s="464">
        <v>292.35399999999998</v>
      </c>
      <c r="J17" s="145">
        <v>0.37796643794852069</v>
      </c>
      <c r="K17" s="155">
        <v>285.96699999999998</v>
      </c>
      <c r="L17" s="464">
        <v>291.63299999999998</v>
      </c>
      <c r="M17" s="145">
        <v>-1.9428528321554821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3"/>
      <c r="D18" s="541" t="s">
        <v>38</v>
      </c>
      <c r="E18" s="197">
        <v>307.834</v>
      </c>
      <c r="F18" s="276">
        <v>304.72300000000001</v>
      </c>
      <c r="G18" s="271">
        <v>1.0209272027382212</v>
      </c>
      <c r="H18" s="155">
        <v>310.57100000000003</v>
      </c>
      <c r="I18" s="464">
        <v>304.82400000000001</v>
      </c>
      <c r="J18" s="145">
        <v>1.8853502348896458</v>
      </c>
      <c r="K18" s="155">
        <v>290.524</v>
      </c>
      <c r="L18" s="464">
        <v>304.25200000000001</v>
      </c>
      <c r="M18" s="145">
        <v>-4.5120492223551558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3"/>
      <c r="D19" s="541" t="s">
        <v>39</v>
      </c>
      <c r="E19" s="197">
        <v>297.464</v>
      </c>
      <c r="F19" s="276">
        <v>308.18099999999998</v>
      </c>
      <c r="G19" s="271">
        <v>-3.4775018576745436</v>
      </c>
      <c r="H19" s="155">
        <v>306.56200000000001</v>
      </c>
      <c r="I19" s="464">
        <v>312.30200000000002</v>
      </c>
      <c r="J19" s="145">
        <v>-1.8379645343289535</v>
      </c>
      <c r="K19" s="155">
        <v>285.52300000000002</v>
      </c>
      <c r="L19" s="464">
        <v>302.16399999999999</v>
      </c>
      <c r="M19" s="145">
        <v>-5.5072741954699973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3"/>
      <c r="D20" s="541" t="s">
        <v>40</v>
      </c>
      <c r="E20" s="164">
        <v>314.84800000000001</v>
      </c>
      <c r="F20" s="278">
        <v>325.512</v>
      </c>
      <c r="G20" s="268">
        <v>-3.2760696994273601</v>
      </c>
      <c r="H20" s="159">
        <v>314.80099999999999</v>
      </c>
      <c r="I20" s="467">
        <v>326.79300000000001</v>
      </c>
      <c r="J20" s="148">
        <v>-3.6696012460487273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2"/>
      <c r="D21" s="542" t="s">
        <v>17</v>
      </c>
      <c r="E21" s="198">
        <v>297.98058623518898</v>
      </c>
      <c r="F21" s="540">
        <v>306.07018218589496</v>
      </c>
      <c r="G21" s="582">
        <v>-2.6430526139239143</v>
      </c>
      <c r="H21" s="173">
        <v>304.89960331791326</v>
      </c>
      <c r="I21" s="616">
        <v>309.28744316008272</v>
      </c>
      <c r="J21" s="627">
        <v>-1.4186931733592474</v>
      </c>
      <c r="K21" s="200">
        <v>285.38669308730658</v>
      </c>
      <c r="L21" s="632">
        <v>300.1954882187103</v>
      </c>
      <c r="M21" s="627">
        <v>-4.9330505329296033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90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3"/>
      <c r="D23" s="541" t="s">
        <v>37</v>
      </c>
      <c r="E23" s="164">
        <v>686.10500000000002</v>
      </c>
      <c r="F23" s="278">
        <v>700.97900000000004</v>
      </c>
      <c r="G23" s="271">
        <v>-2.121889528787599</v>
      </c>
      <c r="H23" s="159">
        <v>670.31299999999999</v>
      </c>
      <c r="I23" s="467">
        <v>637.04600000000005</v>
      </c>
      <c r="J23" s="148">
        <v>5.2220718755003466</v>
      </c>
      <c r="K23" s="155">
        <v>737.71799999999996</v>
      </c>
      <c r="L23" s="596">
        <v>793.47199999999998</v>
      </c>
      <c r="M23" s="145">
        <v>-7.0265869495079878</v>
      </c>
      <c r="N23" s="146">
        <v>1024.3599999999999</v>
      </c>
      <c r="O23" s="147">
        <v>1018.43</v>
      </c>
      <c r="P23" s="148">
        <v>0.58226878626905632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3"/>
      <c r="D24" s="541" t="s">
        <v>38</v>
      </c>
      <c r="E24" s="164">
        <v>652.952</v>
      </c>
      <c r="F24" s="278">
        <v>656.96600000000001</v>
      </c>
      <c r="G24" s="271">
        <v>-0.61099052310165358</v>
      </c>
      <c r="H24" s="159">
        <v>705.34900000000005</v>
      </c>
      <c r="I24" s="467">
        <v>723.83900000000006</v>
      </c>
      <c r="J24" s="148">
        <v>-2.5544354476617048</v>
      </c>
      <c r="K24" s="155" t="s">
        <v>84</v>
      </c>
      <c r="L24" s="596" t="s">
        <v>84</v>
      </c>
      <c r="M24" s="145" t="s">
        <v>247</v>
      </c>
      <c r="N24" s="143">
        <v>597.93100000000004</v>
      </c>
      <c r="O24" s="638">
        <v>587.101</v>
      </c>
      <c r="P24" s="145">
        <v>1.8446570521937524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3"/>
      <c r="D25" s="541" t="s">
        <v>39</v>
      </c>
      <c r="E25" s="164">
        <v>741.505</v>
      </c>
      <c r="F25" s="278">
        <v>707.95899999999995</v>
      </c>
      <c r="G25" s="271">
        <v>4.7384099926690748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3"/>
      <c r="D26" s="541" t="s">
        <v>40</v>
      </c>
      <c r="E26" s="164">
        <v>602.62699999999995</v>
      </c>
      <c r="F26" s="278">
        <v>602.37699999999995</v>
      </c>
      <c r="G26" s="268">
        <v>4.150224859182871E-2</v>
      </c>
      <c r="H26" s="159">
        <v>597.18299999999999</v>
      </c>
      <c r="I26" s="467">
        <v>596.86400000000003</v>
      </c>
      <c r="J26" s="148">
        <v>5.3446011151612419E-2</v>
      </c>
      <c r="K26" s="146">
        <v>613.91899999999998</v>
      </c>
      <c r="L26" s="147">
        <v>605.94000000000005</v>
      </c>
      <c r="M26" s="148">
        <v>1.3167970426114677</v>
      </c>
      <c r="N26" s="153">
        <v>704.04600000000005</v>
      </c>
      <c r="O26" s="154">
        <v>696.02099999999996</v>
      </c>
      <c r="P26" s="620">
        <v>1.1529824531156518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4"/>
      <c r="D27" s="539" t="s">
        <v>17</v>
      </c>
      <c r="E27" s="198">
        <v>682.17840966357687</v>
      </c>
      <c r="F27" s="540">
        <v>676.36589214319815</v>
      </c>
      <c r="G27" s="582">
        <v>0.85937472422812688</v>
      </c>
      <c r="H27" s="173">
        <v>628.85016276896033</v>
      </c>
      <c r="I27" s="616">
        <v>629.05330480211182</v>
      </c>
      <c r="J27" s="627">
        <v>-3.2293294002389561E-2</v>
      </c>
      <c r="K27" s="173">
        <v>674.72769466536897</v>
      </c>
      <c r="L27" s="616">
        <v>679.2763658201352</v>
      </c>
      <c r="M27" s="627">
        <v>-0.66963483254335143</v>
      </c>
      <c r="N27" s="546">
        <v>622.23601383105495</v>
      </c>
      <c r="O27" s="632">
        <v>613.67570149613914</v>
      </c>
      <c r="P27" s="627">
        <v>1.3949244387623294</v>
      </c>
      <c r="Q27" s="559">
        <v>746.09236782770415</v>
      </c>
      <c r="R27" s="639">
        <v>707.20456357291278</v>
      </c>
      <c r="S27" s="642">
        <v>5.4988056154960097</v>
      </c>
    </row>
    <row r="28" spans="3:19" ht="15.75" customHeight="1" x14ac:dyDescent="0.2">
      <c r="C28" s="790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3"/>
      <c r="D29" s="541" t="s">
        <v>37</v>
      </c>
      <c r="E29" s="164">
        <v>397.137</v>
      </c>
      <c r="F29" s="278">
        <v>401.101</v>
      </c>
      <c r="G29" s="271">
        <v>-0.98827975996070783</v>
      </c>
      <c r="H29" s="159">
        <v>444.02</v>
      </c>
      <c r="I29" s="467">
        <v>444.41199999999998</v>
      </c>
      <c r="J29" s="148">
        <v>-8.8206439070051199E-2</v>
      </c>
      <c r="K29" s="159">
        <v>368.64600000000002</v>
      </c>
      <c r="L29" s="467">
        <v>373.08499999999998</v>
      </c>
      <c r="M29" s="148">
        <v>-1.1898092927884973</v>
      </c>
      <c r="N29" s="146">
        <v>428.3</v>
      </c>
      <c r="O29" s="147">
        <v>470.24599999999998</v>
      </c>
      <c r="P29" s="148">
        <v>-8.9200120787842891</v>
      </c>
      <c r="Q29" s="547">
        <v>461.17899999999997</v>
      </c>
      <c r="R29" s="147">
        <v>505.62</v>
      </c>
      <c r="S29" s="644">
        <v>-8.7894070645939699</v>
      </c>
    </row>
    <row r="30" spans="3:19" ht="15" customHeight="1" x14ac:dyDescent="0.2">
      <c r="C30" s="773"/>
      <c r="D30" s="541" t="s">
        <v>38</v>
      </c>
      <c r="E30" s="164">
        <v>407.99099999999999</v>
      </c>
      <c r="F30" s="278">
        <v>411.47699999999998</v>
      </c>
      <c r="G30" s="268">
        <v>-0.84719194511479134</v>
      </c>
      <c r="H30" s="159">
        <v>410.11700000000002</v>
      </c>
      <c r="I30" s="467">
        <v>411.78100000000001</v>
      </c>
      <c r="J30" s="148">
        <v>-0.40409829496746752</v>
      </c>
      <c r="K30" s="159">
        <v>308.339</v>
      </c>
      <c r="L30" s="467">
        <v>308.44</v>
      </c>
      <c r="M30" s="148">
        <v>-3.2745428608481099E-2</v>
      </c>
      <c r="N30" s="146">
        <v>433.52699999999999</v>
      </c>
      <c r="O30" s="147">
        <v>438.91199999999998</v>
      </c>
      <c r="P30" s="148">
        <v>-1.2268974190726141</v>
      </c>
      <c r="Q30" s="146">
        <v>436.41199999999998</v>
      </c>
      <c r="R30" s="147">
        <v>416.71499999999997</v>
      </c>
      <c r="S30" s="148">
        <v>4.7267316991229027</v>
      </c>
    </row>
    <row r="31" spans="3:19" ht="15" customHeight="1" x14ac:dyDescent="0.2">
      <c r="C31" s="773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3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4"/>
      <c r="D33" s="539" t="s">
        <v>17</v>
      </c>
      <c r="E33" s="198">
        <v>405.74755452762832</v>
      </c>
      <c r="F33" s="540">
        <v>409.81318963045658</v>
      </c>
      <c r="G33" s="582">
        <v>-0.99207033977954284</v>
      </c>
      <c r="H33" s="173">
        <v>428.34761743572233</v>
      </c>
      <c r="I33" s="616">
        <v>425.62252612373885</v>
      </c>
      <c r="J33" s="630">
        <v>0.64026012363622542</v>
      </c>
      <c r="K33" s="173">
        <v>348.84856097153408</v>
      </c>
      <c r="L33" s="616">
        <v>349.81064963735184</v>
      </c>
      <c r="M33" s="627">
        <v>-0.27503126814897016</v>
      </c>
      <c r="N33" s="200">
        <v>436.04493843138494</v>
      </c>
      <c r="O33" s="632">
        <v>443.56419741366079</v>
      </c>
      <c r="P33" s="627">
        <v>-1.6951906907994918</v>
      </c>
      <c r="Q33" s="200">
        <v>448.36654386088094</v>
      </c>
      <c r="R33" s="632">
        <v>463.75873551607344</v>
      </c>
      <c r="S33" s="627">
        <v>-3.3190084577197201</v>
      </c>
    </row>
    <row r="34" spans="3:19" ht="15.75" customHeight="1" x14ac:dyDescent="0.2">
      <c r="C34" s="790" t="s">
        <v>43</v>
      </c>
      <c r="D34" s="544" t="s">
        <v>44</v>
      </c>
      <c r="E34" s="280">
        <v>907.59400000000005</v>
      </c>
      <c r="F34" s="281">
        <v>911.99099999999999</v>
      </c>
      <c r="G34" s="270">
        <v>-0.48213195086354299</v>
      </c>
      <c r="H34" s="497">
        <v>923.08399999999995</v>
      </c>
      <c r="I34" s="498">
        <v>928.75800000000004</v>
      </c>
      <c r="J34" s="483">
        <v>-0.61092340523581945</v>
      </c>
      <c r="K34" s="500">
        <v>770.14099999999996</v>
      </c>
      <c r="L34" s="498">
        <v>783.572</v>
      </c>
      <c r="M34" s="483">
        <v>-1.7140734993083009</v>
      </c>
      <c r="N34" s="481">
        <v>958.42700000000002</v>
      </c>
      <c r="O34" s="482">
        <v>956.53899999999999</v>
      </c>
      <c r="P34" s="483">
        <v>0.19737825640146756</v>
      </c>
      <c r="Q34" s="143">
        <v>916.38800000000003</v>
      </c>
      <c r="R34" s="638">
        <v>908.59100000000001</v>
      </c>
      <c r="S34" s="145">
        <v>0.85814189222653825</v>
      </c>
    </row>
    <row r="35" spans="3:19" ht="15.75" customHeight="1" thickBot="1" x14ac:dyDescent="0.25">
      <c r="C35" s="773"/>
      <c r="D35" s="533" t="s">
        <v>45</v>
      </c>
      <c r="E35" s="199">
        <v>1412.9939999999999</v>
      </c>
      <c r="F35" s="277">
        <v>1429.519</v>
      </c>
      <c r="G35" s="268">
        <v>-1.1559832363193558</v>
      </c>
      <c r="H35" s="169">
        <v>1404.7919999999999</v>
      </c>
      <c r="I35" s="617">
        <v>1425.8820000000001</v>
      </c>
      <c r="J35" s="148">
        <v>-1.4790845245258826</v>
      </c>
      <c r="K35" s="618">
        <v>1337.27</v>
      </c>
      <c r="L35" s="617">
        <v>1297.067</v>
      </c>
      <c r="M35" s="636">
        <v>3.0995314814115211</v>
      </c>
      <c r="N35" s="151">
        <v>1219.1780000000001</v>
      </c>
      <c r="O35" s="152">
        <v>1245.33</v>
      </c>
      <c r="P35" s="636">
        <v>-2.1000056210000415</v>
      </c>
      <c r="Q35" s="151">
        <v>1525.7439999999999</v>
      </c>
      <c r="R35" s="152">
        <v>1615.1079999999999</v>
      </c>
      <c r="S35" s="636">
        <v>-5.5330046040264822</v>
      </c>
    </row>
    <row r="36" spans="3:19" ht="15" customHeight="1" thickBot="1" x14ac:dyDescent="0.25">
      <c r="C36" s="774"/>
      <c r="D36" s="539" t="s">
        <v>17</v>
      </c>
      <c r="E36" s="198">
        <v>1046.9805084947302</v>
      </c>
      <c r="F36" s="540">
        <v>1053.6256428023246</v>
      </c>
      <c r="G36" s="582">
        <v>-0.6306921583571512</v>
      </c>
      <c r="H36" s="173">
        <v>1016.4616561813646</v>
      </c>
      <c r="I36" s="616">
        <v>1014.2119106122755</v>
      </c>
      <c r="J36" s="269">
        <v>0.22182204187790877</v>
      </c>
      <c r="K36" s="619">
        <v>1018.8578121054904</v>
      </c>
      <c r="L36" s="616">
        <v>1055.0484683273569</v>
      </c>
      <c r="M36" s="627">
        <v>-3.4302363643295046</v>
      </c>
      <c r="N36" s="200">
        <v>1034.700807521481</v>
      </c>
      <c r="O36" s="632">
        <v>1025.8559319483504</v>
      </c>
      <c r="P36" s="627">
        <v>0.86219470957603372</v>
      </c>
      <c r="Q36" s="200">
        <v>1171.9707566958987</v>
      </c>
      <c r="R36" s="639">
        <v>1169.5242433918127</v>
      </c>
      <c r="S36" s="627">
        <v>0.20918876354291896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4" sqref="T2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308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91" t="s">
        <v>0</v>
      </c>
      <c r="J8" s="792"/>
      <c r="K8" s="739" t="s">
        <v>1</v>
      </c>
      <c r="L8" s="740"/>
      <c r="M8" s="741"/>
    </row>
    <row r="9" spans="3:13" ht="28.5" customHeight="1" thickBot="1" x14ac:dyDescent="0.25">
      <c r="I9" s="735"/>
      <c r="J9" s="752"/>
      <c r="K9" s="666" t="s">
        <v>19</v>
      </c>
      <c r="L9" s="705"/>
      <c r="M9" s="794" t="s">
        <v>236</v>
      </c>
    </row>
    <row r="10" spans="3:13" ht="27" customHeight="1" thickBot="1" x14ac:dyDescent="0.25">
      <c r="I10" s="753"/>
      <c r="J10" s="793"/>
      <c r="K10" s="142">
        <v>45067</v>
      </c>
      <c r="L10" s="142">
        <v>45060</v>
      </c>
      <c r="M10" s="795"/>
    </row>
    <row r="11" spans="3:13" ht="54.75" customHeight="1" thickBot="1" x14ac:dyDescent="0.25">
      <c r="I11" s="757" t="s">
        <v>237</v>
      </c>
      <c r="J11" s="796"/>
      <c r="K11" s="650">
        <v>1140.5</v>
      </c>
      <c r="L11" s="650">
        <v>1137.1500000000001</v>
      </c>
      <c r="M11" s="202">
        <v>0.29459613947147767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27" sqref="R2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309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91" t="s">
        <v>0</v>
      </c>
      <c r="J7" s="792"/>
      <c r="K7" s="739" t="s">
        <v>1</v>
      </c>
      <c r="L7" s="740"/>
      <c r="M7" s="741"/>
    </row>
    <row r="8" spans="3:13" ht="24.75" customHeight="1" thickBot="1" x14ac:dyDescent="0.25">
      <c r="I8" s="735"/>
      <c r="J8" s="752"/>
      <c r="K8" s="666" t="s">
        <v>19</v>
      </c>
      <c r="L8" s="705"/>
      <c r="M8" s="794" t="s">
        <v>236</v>
      </c>
    </row>
    <row r="9" spans="3:13" ht="29.25" customHeight="1" thickBot="1" x14ac:dyDescent="0.25">
      <c r="I9" s="753"/>
      <c r="J9" s="793"/>
      <c r="K9" s="142">
        <v>45067</v>
      </c>
      <c r="L9" s="142">
        <v>45060</v>
      </c>
      <c r="M9" s="795"/>
    </row>
    <row r="10" spans="3:13" ht="57" customHeight="1" thickBot="1" x14ac:dyDescent="0.25">
      <c r="I10" s="757" t="s">
        <v>255</v>
      </c>
      <c r="J10" s="796"/>
      <c r="K10" s="78">
        <v>2097.9499999999998</v>
      </c>
      <c r="L10" s="78">
        <v>2024.46</v>
      </c>
      <c r="M10" s="202">
        <v>3.6301038301571671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2023-05-25T12:02:53Z</dcterms:modified>
</cp:coreProperties>
</file>