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rtomaszewski\Documents\W  P  S - KONKURS POMOC SPOLECZNA\2 0 2 2\6 dokumenty do publikacji\"/>
    </mc:Choice>
  </mc:AlternateContent>
  <xr:revisionPtr revIDLastSave="0" documentId="13_ncr:1_{0253DF57-286B-4B4F-91CF-CEAFE761F21A}" xr6:coauthVersionLast="47" xr6:coauthVersionMax="47" xr10:uidLastSave="{00000000-0000-0000-0000-000000000000}"/>
  <bookViews>
    <workbookView xWindow="-108" yWindow="-108" windowWidth="23256" windowHeight="12576" firstSheet="1" activeTab="1" xr2:uid="{00000000-000D-0000-FFFF-FFFF00000000}"/>
  </bookViews>
  <sheets>
    <sheet name="Arkusz1" sheetId="6" state="hidden" r:id="rId1"/>
    <sheet name="OFERTY, KTÓRYM NIE PRZYZNANO D " sheetId="8"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4" i="8" l="1"/>
</calcChain>
</file>

<file path=xl/sharedStrings.xml><?xml version="1.0" encoding="utf-8"?>
<sst xmlns="http://schemas.openxmlformats.org/spreadsheetml/2006/main" count="106" uniqueCount="100">
  <si>
    <t>Lp.</t>
  </si>
  <si>
    <t>NR Oferty</t>
  </si>
  <si>
    <t>Nr w EDOK-u</t>
  </si>
  <si>
    <t>RKP</t>
  </si>
  <si>
    <t>Nazwa i adres oferenta</t>
  </si>
  <si>
    <t>Nazwa zadania</t>
  </si>
  <si>
    <t>Opis zadania</t>
  </si>
  <si>
    <t xml:space="preserve">Termin realizacji zadania </t>
  </si>
  <si>
    <t>Liczba uczestników zadania</t>
  </si>
  <si>
    <t>Dotacja</t>
  </si>
  <si>
    <t>Wkład osobowy/rzeczowy</t>
  </si>
  <si>
    <t>Spełnione wymogi formalne Tak/Nie</t>
  </si>
  <si>
    <t>Liczba punktów   max 100</t>
  </si>
  <si>
    <t>Uwagi/Błędy formalne</t>
  </si>
  <si>
    <r>
      <rPr>
        <b/>
        <sz val="10"/>
        <color theme="1"/>
        <rFont val="Times New Roman"/>
        <family val="1"/>
        <charset val="238"/>
      </rPr>
      <t>Koszty ogółem</t>
    </r>
    <r>
      <rPr>
        <sz val="10"/>
        <color theme="1"/>
        <rFont val="Times New Roman"/>
        <family val="1"/>
        <charset val="238"/>
      </rPr>
      <t xml:space="preserve"> </t>
    </r>
  </si>
  <si>
    <r>
      <rPr>
        <b/>
        <sz val="10"/>
        <color theme="1"/>
        <rFont val="Times New Roman"/>
        <family val="1"/>
        <charset val="238"/>
      </rPr>
      <t>Środki własne</t>
    </r>
    <r>
      <rPr>
        <sz val="10"/>
        <color theme="1"/>
        <rFont val="Times New Roman"/>
        <family val="1"/>
        <charset val="238"/>
      </rPr>
      <t xml:space="preserve"> </t>
    </r>
  </si>
  <si>
    <r>
      <rPr>
        <b/>
        <sz val="10"/>
        <color theme="1"/>
        <rFont val="Times New Roman"/>
        <family val="1"/>
        <charset val="238"/>
      </rPr>
      <t>Wkład finansowy</t>
    </r>
    <r>
      <rPr>
        <sz val="10"/>
        <color theme="1"/>
        <rFont val="Times New Roman"/>
        <family val="1"/>
        <charset val="238"/>
      </rPr>
      <t xml:space="preserve"> </t>
    </r>
  </si>
  <si>
    <t xml:space="preserve">Świadczenie pienięzne od odbiorców zadania </t>
  </si>
  <si>
    <t>Udział % dotacji w kosztach ogółem</t>
  </si>
  <si>
    <t>Kolumna1</t>
  </si>
  <si>
    <t>Kolumna5</t>
  </si>
  <si>
    <t>Kolumna6</t>
  </si>
  <si>
    <t>Kolumna7</t>
  </si>
  <si>
    <t>Kolumna8</t>
  </si>
  <si>
    <t>Kolumna9</t>
  </si>
  <si>
    <t>Kolumna10</t>
  </si>
  <si>
    <t>Kolumna11</t>
  </si>
  <si>
    <t>Kolumna12</t>
  </si>
  <si>
    <t>Kolumna13</t>
  </si>
  <si>
    <t>Kolumna14</t>
  </si>
  <si>
    <t>Kolumna15</t>
  </si>
  <si>
    <t>Kolumna16</t>
  </si>
  <si>
    <t>Kolumna17</t>
  </si>
  <si>
    <t>Kolumna18</t>
  </si>
  <si>
    <t>Kolumna19</t>
  </si>
  <si>
    <t>Kolumna20</t>
  </si>
  <si>
    <t>Kolumna21</t>
  </si>
  <si>
    <t>Kolumna22</t>
  </si>
  <si>
    <t>01.08.2022 - 31.12.2022 r.</t>
  </si>
  <si>
    <t>Razem w trudnościach - razem w radościach</t>
  </si>
  <si>
    <t xml:space="preserve">15.07.2022 r.- 15.08.2022 r. </t>
  </si>
  <si>
    <t>Centrum Pomocy "Betlejem" - Bezdomność 2022</t>
  </si>
  <si>
    <t xml:space="preserve">Zadanie skierowane do ok. 40 osób bezdomnych i osób żyjących na pograniczu bezdomności. Zapewnienie   gorących posiłków przez cały okres trwania zadania (3 dni w tygodniu), zapewnienie art. higienicznych, środków czystości, odzieży. Pomoc w zakresie promocji zdrowia, poradnictwa zawodowego, wsparcie psychologiczne, możliwość skorzystania z zabiegów higienicznych i porad medycznych itd. </t>
  </si>
  <si>
    <t>Zakątek Aktywności</t>
  </si>
  <si>
    <t>01.09.2022-31.12.2022 r.</t>
  </si>
  <si>
    <t xml:space="preserve"> Dotacja przeznaczona na prowadzenie Sekcji pn. "Zakątek Aktywności" dla 8 dzieci i 6 rodziców/opiekunów, 2 razy w tygodniu po 4 godziny. Realizacja programu poprzez zajęcia indywidualne i grupowe z dziećmi zagrożonymi wykluczeniem społecznym, dotkniętych problemem uzależnienia od różnych substancji psychoaktywnych oraz przemocy domowej, poprzez warsztaty promujące odpowiednie wzorce życia rodzinnego,  komputerowe, zajęcia rozwijające kreatywność, wyjścia do kina  itp. Opieka terapeuty i psychologa.</t>
  </si>
  <si>
    <t>Razem bezpieczniej</t>
  </si>
  <si>
    <t>01.08.2022 r. - 31.12.2022 r.</t>
  </si>
  <si>
    <t>Stowarzyszenie Bydgoska Pomoc Społeczna, ul. Kapuściska 10, 85-807 Bydgoszcz; osoba upoważniona: Joanna Antczak, e-mail: ddpkapusciska@wp.pl; tel.: 600 578 198; 52 361 28 28</t>
  </si>
  <si>
    <t>Senior na 6</t>
  </si>
  <si>
    <t>20.06.2022 r. - 31.12.2022 r.</t>
  </si>
  <si>
    <t>nie da się określić</t>
  </si>
  <si>
    <t xml:space="preserve">01.10.2022 r. - 31.12.2022 r. </t>
  </si>
  <si>
    <t>Stowarzyszenie "Agrafka", ul. Poniatowskiego 2/10, 87-100 Toruń, osoba upoważniona: Katarzyna Iwanowska - Wiceprezes Zarządu, e-mail: stow_agrafka@tlen.pl; tel.: 693 356 521</t>
  </si>
  <si>
    <t xml:space="preserve">11.07.2022 r. - 31.12.2022 r. </t>
  </si>
  <si>
    <t>Spotkania integracyjno-rekreacyjno-terapeutyczne dla osób niepełnosprawnych oraz ich opiekunów, członków Oddziału Terenowego Polskiego Towarzystwa Walki z Kalectwem</t>
  </si>
  <si>
    <t>Organizacja cyklu spotkań integracyjno-rekreacyjno-terapeutycznych, wspomagających niepełnosprawne i starsze osoby, które są członkami stowarzyszenia. Celem zadania jest promocja aktywnych form spędzania czasu, umożliwienie beneficjentom udziału w życiu społecznym, kulturalnym, rekreacji, sporcie itd., rozwijanie talentów, zainteresowań, pasji.</t>
  </si>
  <si>
    <t>1.</t>
  </si>
  <si>
    <t>2.</t>
  </si>
  <si>
    <t>4.</t>
  </si>
  <si>
    <t>5.</t>
  </si>
  <si>
    <t>6.</t>
  </si>
  <si>
    <t>7.</t>
  </si>
  <si>
    <t>8.</t>
  </si>
  <si>
    <t>Chrześcijańska Wspólnota Ewangeliczna - Kościół Droga w Inowrocławiu, ul. Farna 9, 88-100 Inowrocław, osoba upoważniona: Mariola Osińska, e-mail: mariolaosinska@op.pl, tel.: 693 537 729</t>
  </si>
  <si>
    <t>01.09.2022 r. - 31.12.2022 r.</t>
  </si>
  <si>
    <t>Centrum Młodzieżowe</t>
  </si>
  <si>
    <t>Celem projektu jest organizacja warsztatów psychoedukacyjnych służących rozwojowi umiejętności rodzicielskich i wychowawczych dla rodziców/opiekunów. Zorganizowanie warsztatów rozwojowych dla dzieci w wieku 10-13 lat.</t>
  </si>
  <si>
    <t>Celem projektu jest organizacja czasu wolnego, rozwijania zainteresowań oraz promowanie odpowiednich wzorców życia społecznego dla dzieci i młodzieży w wieku szkolnym pochodzących z rodzin mających trudności w prawidłowym wykonywaniu funkcji wychowawczych, zagrożonych wykluczeniem społecznym lub ubóstwem. Prowadzone będą zajęcia rozwijające kreatywność, zajęcia socjoterapii i wyjścia na basen, do miejsc zabawy i kultury.</t>
  </si>
  <si>
    <r>
      <t xml:space="preserve">Oddział Terenowy Polskiego Towarzystwa Walki z Kalectwem ul. 20 Stycznia 9, 85-081 Bydgoszcz, </t>
    </r>
    <r>
      <rPr>
        <b/>
        <sz val="11"/>
        <rFont val="Calibri"/>
        <family val="2"/>
        <charset val="238"/>
        <scheme val="minor"/>
      </rPr>
      <t>osoba upoważniona: Anna Krawczyk, e-mail: a.krawczyk@kta.edu.pl, tel.: 690 320 196</t>
    </r>
  </si>
  <si>
    <r>
      <t xml:space="preserve">Stowarzyszenie Wolontariuszy RAZEM, ul. Jęczmienna 14, 87-100 Toruń, </t>
    </r>
    <r>
      <rPr>
        <b/>
        <sz val="11"/>
        <rFont val="Calibri"/>
        <family val="2"/>
        <charset val="238"/>
        <scheme val="minor"/>
      </rPr>
      <t>osoba upoważniona: Ryszard Mackiewicz- Prezes Zarządu Stowarzyszenia, e-mail: swrazem@tlen.pl, tel.: 693 510 777</t>
    </r>
  </si>
  <si>
    <r>
      <t xml:space="preserve">Terenowy Komitet Ochrony Praw Dziecka stowarzyszenie, ul. Armii Krajowej 9, 88-100 Inowrocław, </t>
    </r>
    <r>
      <rPr>
        <b/>
        <sz val="11"/>
        <rFont val="Calibri"/>
        <family val="2"/>
        <charset val="238"/>
        <scheme val="minor"/>
      </rPr>
      <t>osoba upoważniona: Mariola Osińska, e-mail: tkopd.ino@interia.pl, tel.: 693 537 729</t>
    </r>
  </si>
  <si>
    <t xml:space="preserve">1. W części V.C oferty konkursowej nie wypełniono wszystkich pól, chociażby poprzez wpis: „nie dotyczy” lub postawienie znaku „X” lub „-”.
2. W części V.B: „Źródła finansowania kosztów realizacji zadania” poz. 3.1 - „wkład własny finansowy” i 3.2 - „wkład własny niefinansowy”, w kolumnie Udział (%) błędnie obliczono wskaźnik procentowy: wykazano 16,53%, a powinno być – 49,75% 
i 3.2 „wkład własny osobowy” jest – 16,69%, a powinno być – 50,25%. Błąd wynika 
z obliczenia powyższego wskaźnika przez Oferenta w stosunku do kosztów całkowitych realizacji zadania publicznego, a nie do kwoty zawartej w poz. 3 - „Wkład własny”.
3. W części V.A oferty: „Kalkulacja przewidywanych kosztów realizacji zadania publicznego” - pkt II Koszty administracyjne - poz. II.1 Koordynator projektu – wolontariat, godzinę pracy wyceniono na 20,00 zł, co jest niezgodne z częścią 
III.5 Ogłoszenia konkursowego. Wartość pracy wolontariusza zgodnie z Ogłoszeniem konkursowym nie może przekroczyć kwoty 15 zł za godzinę. Zgodnie z powyższym, podano błędną wartość w kolumnie „Razem” oraz „Rok 1” - jest 3000,00 zł, a powinno być 2250,00 zł. Jednocześnie zawyżony jest całkowity koszt realizacji zadania publicznego.
4. W części V.A oferty: „Kalkulacja przewidywanych kosztów realizacji zadania publicznego”, działanie nr 2 – „Działania łaźni i opieka pielęgniarki”, 
poz. 1.2.3 - „Opłaty za media (energia elektryczna, gaz, woda, wywóz śmieci) Oferent planuje wydatkowanie kwoty – 7.500,00 zł. Podczas analizy oferty nie ustalono 
czy koszty te są kosztami działania łaźni czy kosztami obsługi zadania. W przypadku uznania powyższej kwoty za koszt obsługi zadania – przekroczy ona wskaźnik, 
o którym mowa w części III.10 Ogłoszenia konkursowego tj. 5% kwoty dotacji.    
</t>
  </si>
  <si>
    <t xml:space="preserve">1. W części V.A oferty konkursowej nie wypełniono wszystkich pól, chociażby poprzez wpis: „nie dotyczy” lub postawienie znaku „X” lub „-”.
2. W części V.A oferty: „Zestawienie kosztów realizacji zadania” - poz. 1.1.2 „Promocja projektu (rozwieszanie plakatów, rozdawanie ulotek) – wolontariusz”, 
poz. 1.3.10 „Wolontariusz I zaangażowany w pomoc przy opiece nad dziećmi 
(5 dni x 8 godzin łącznie 40h)”, poz. 1.3.11 „Wolontariusz II zaangażowany w pomoc przy opiece nad dziećmi (5 dni x 8 godzin łącznie 40h)” - godzinę pracy wolontariusza wyceniono na 18,00 zł, co jest niezgodne z częścią III.5 Ogłoszenia konkursowego. Wartość pracy wolontariusza, zgodnie z Ogłoszeniem konkursowym nie może przekroczyć kwoty 15 zł za godzinę. Jednocześnie zawyżony jest całkowity koszt realizacji zadania publicznego.
3. W części III.3: „Syntetyczny opis zadania” zawarta jest informacja o grupie warsztatowej 15-20 osobowej, zaś w części III.4 „Plan i harmonogram działań w 2022 r.”: poz. 2, w kolumnie „Opis” podano grupę warsztatową zawierająca 12-24 osób. Koszty zawarte w części V.A „Zestawienie kosztów realizacji zadania” kalkulowane 
są dla 24 lub 20 osób np. Działanie nr 3 poz. 1.3.5 lub poz. 1.3.6 – 24 osoby itp.   
</t>
  </si>
  <si>
    <t xml:space="preserve">1. W części V.B: „Źródła finansowania kosztów realizacji zadania” poz. 3.1 - „wkład własny finansowy” i 3.2 - „wkład własny niefinansowy”, w kolumnie: „Udział (%)” błędnie obliczono wskaźnik procentowy: wykazano 70,56%, a powinno być – 90,89% 
i 3.2 „wkład własny niefinansowy” jest – 7,07%, a powinno być – 9,11%. Błąd wynika 
z obliczenia powyższego wskaźnika przez Oferenta w stosunku do kosztów całkowitych realizacji zadania publicznego, a nie do kwoty zawartej w poz. 3 - „Wkład własny”.
</t>
  </si>
  <si>
    <t>1. W części V.A: pkt 1.2.1 i 1.2.2 wykazano ceny biletów do kina. Z kalkulacji kosztów realizacji zadania wychodzi, że ceny biletów dla dorosłych (pkt 1.2.1) są niższe niż ceny biletów dla dzieci (pkt 1.2.2). Dzieci posiadają ulgi na zakup biletów, w związku z czym bilet dla dzieci powinien być tańszy niż bilet dla osób dorosłych.</t>
  </si>
  <si>
    <t xml:space="preserve">1. W części V.A „Zestawienie kosztów realizacji zadania” w punktach od I.2.1 do I.2.7 pomylono/zamieniono koszt jednostkowy z liczbą jednostek.
2. W części V.A „Zestawienie kosztów realizacji zadania” w punkcie I.2.10 wykazano 
\28 jednostek, gdzie w opisie zadania oraz w rodzaju kosztu wykazano 15 uczestników.
3. W części V.B: „Źródła finansowania kosztów realizacji zadania” poz. 3.2 - „wkład własny niefinansowy (osobowy i rzeczowy)” wykazano wycenę na kwotę 2437,50 zł, jednakże Oferent w kosztach realizacji działań nie dokonał wyceny pracy wolontariuszy pracujących przy obsłudze zadania.
4. W części V.B: „Źródła finansowania kosztów realizacji zadania” poz. 3.2 - „wkład własny niefinansowy” w kolumnie: „Udział (%)” błędnie obliczono wskaźnik procentowy: wykazano 10,82%, a powinno być – 100%. Błąd wynika z obliczenia powyższego wskaźnika przez Oferenta w stosunku do kosztów całkowitych realizacji zadania publicznego, a nie do kwoty zawartej w poz. 3 - „Wkład własny”.
</t>
  </si>
  <si>
    <t>1. W części 4 oferty: „Plan  i harmonogram działań” brak wskazanej liczby osób w Spotkaniu zimowym (pkt 4) i świątecznym (pkt 5) 
2. W nazwie w punkcie 4 oferty tj. „Plan i harmonogram działań” wskazano: „Plan 
i harmonogram działań na rok 2021”.
3. W tab. V.A w części 1.4.2 wpisano liczbę jednostek (osób) – 99, przewidzianych 
na poczęstunek, natomiast w opisie zadania i innych pozycjach - liczba osób wynosi 90.
4. W części V.B: „Źródła finansowania kosztów realizacji zadania” poz. 3.2 - „wkład własny niefinansowy”, w kolumnie: „Udział (%)” błędnie obliczono wskaźnik procentowy: wykazano 11,98%, a powinno być – 100%. Błąd wynika 
z obliczenia powyższego wskaźnika przez Oferenta w stosunku do kosztów całkowitych realizacji zadania publicznego, a nie do kwoty zawartej w poz. 3 - „Wkład własny”.</t>
  </si>
  <si>
    <t>Zorganizowanie warsztatów manualnych pt. "kwiatowy zawrót głowy", wycieczek do Kruszwicy, Torunia, Władysławowa, Leszczy oraz pikniku integracyjnego.  Adresatami zadania są osoby chore na Alzheimera, z chorobami otepiennymi oraz seniorzy a także członkowie rodzin seniorów - dzieci i młodzież. Celem projektu jest uaktywnienie seniorów w celu poprawy jakości i poziomu życia.</t>
  </si>
  <si>
    <r>
      <rPr>
        <sz val="11"/>
        <rFont val="Calibri"/>
        <family val="2"/>
        <charset val="238"/>
        <scheme val="minor"/>
      </rPr>
      <t xml:space="preserve">1. w części V.A, V.C oferty nie wypełniono wszystkich pól, 
2. w części V.A Zestawienie kosztów realizacji zadania Działanie nr 5 poz. 1.4.4 „pobyt (3 noclegi, wyżywienie)” błąd polegający na wpisaniu kosztu na osobę/dobę jest 140x25=10.500,00 zł (w rzeczywistości wynik to 3.500,00 zł(, zaś winno być 420 (140x3)x25=10.500,00 zł. W wyniku powyższego występuje błąd rachunkowy,
3. w części V.A Zestawienie kosztów realizacji zadania Działanie nr 7 poz. 1.6. „piknik integracyjny błąd polegający na niepoprawnym podzieleniu kosztów realizacji zadania przez liczbę jednostek: 2.950:80=36.875 zaś jest 36,90. Powyższe zaokrąglenie powoduje błąd rachunkowy, tj 36,90x80=2.952,00 zł, 
4. w części V.B Źródła finansowania kosztów realizacji zadania poz. 3.1 „wkład własny finansowy w kolumnie Udział (%) błędnie obliczono wskaźnik %: jest 4,74 %, a winno być – 38,83% i 3.2 „wkład własny niefinansowy (osobowy i rzeczowy)” jest – 7,47%, a winno być – 61,17%. Błąd wynika z obliczenia powyższego wskaźnika w relacji do kosztów całkowitych realizacji zadania publicznego a nie do kwoty zawartej w poz. 3 Wkład własny.  </t>
    </r>
    <r>
      <rPr>
        <sz val="11"/>
        <color rgb="FFC00000"/>
        <rFont val="Calibri"/>
        <family val="2"/>
        <charset val="238"/>
        <scheme val="minor"/>
      </rPr>
      <t xml:space="preserve">
</t>
    </r>
  </si>
  <si>
    <r>
      <t xml:space="preserve">CARITAS DIECEZJI BYDGOSKIEJ ul. Cienista 2, 85-819 Bydgoszcz, </t>
    </r>
    <r>
      <rPr>
        <b/>
        <sz val="11"/>
        <rFont val="Calibri"/>
        <family val="2"/>
        <charset val="238"/>
        <scheme val="minor"/>
      </rPr>
      <t>osoba upoważniona: Ewa Raj, e-mail: projekty@caritas.bydgoszcz.pl, raj.ewa@wp.pl; tel.: 724 560 003</t>
    </r>
  </si>
  <si>
    <t xml:space="preserve">Oferta  dla 50 osób zakażonych HIV, chorych na AIDS, osoby uzależnione, współuzależnione, wychodzące z nałogów, trzeżwiejące, z niepełnosprawnościami. Dotacja przeznaczona na prowadzenie punktu informacyjno-konsultacyjnego, turnusu rehabilitacyjno-wypoczynkowego, spotkania integracyjne i kulturalno-oświatowe. </t>
  </si>
  <si>
    <t>Cyfrowa Akademia Seniora - zdobądź umiejętność obsługi urządzeń cyfrowych</t>
  </si>
  <si>
    <t>Zadanie zakłada zwiększenie aktywności społecznej oraz integrację osób niepełnosprawnych oraz osób starszych 60+, poprzez wzrost kompetencji cyfrowych osób z różnymi rodzajami niepełnosprawności oraz osóbz pokolenia seniorówzamieszkujących Toruń i okolice, dzięki szkoleniom z zkresu obsługi komputera, smartfona, aparatu fotograficznego i innych urządzeń cyfrowych, a także zapoznanie się z obsługa internetu, platformami e-administracji, e-zakupów i e-zdrowia.</t>
  </si>
  <si>
    <t>35-40</t>
  </si>
  <si>
    <t>19390 po korekcie: 19150</t>
  </si>
  <si>
    <t>1620 po korekcie: 1380</t>
  </si>
  <si>
    <t>2320 po korekcie: 2080</t>
  </si>
  <si>
    <t>88,04 po korekcie 89,14</t>
  </si>
  <si>
    <t>4135 po korekcie: 4045</t>
  </si>
  <si>
    <t>1605 po korekcie: 1515</t>
  </si>
  <si>
    <t>27730 po korekcie:L 27640</t>
  </si>
  <si>
    <t>85,09 po korekcie: 85,37</t>
  </si>
  <si>
    <r>
      <t xml:space="preserve">Stowarzyszenie Niesienia pomocy Osobom Uzależnionym od Alkoholu, Osobom Współuzależnionym oraz Ofiarom Przemocy ,,Alwernia",  ul. Gdańska 2, 85-005 Bydgoszcz, </t>
    </r>
    <r>
      <rPr>
        <b/>
        <sz val="11"/>
        <rFont val="Calibri"/>
        <family val="2"/>
        <charset val="238"/>
        <scheme val="minor"/>
      </rPr>
      <t>osoba upoważniona: Magdalena Jędrusik, e-mail: magdalena.jedrusik@wp.pl, tel.: 600 941 827</t>
    </r>
  </si>
  <si>
    <t>3.</t>
  </si>
  <si>
    <t xml:space="preserve">1. Nie wypełniono wszystkich pól oferty konkursowej w części V.A i V.C.
2. W części V.B: „Źródła finansowania kosztów realizacji zadania” poz. 3.1 - „wkład własny finansowy” i 3.2 - „wkład własny niefinansowy”, w kolumnie: „Udział (%)” błędnie obliczono wskaźnik procentowy: wykazano 7,69%, a powinno być – 61,19% 
i 3.2 „wkład własny niefinansowy” jest – 5,79%, a powinno być – 38,81%. Błąd wynika 
z obliczenia powyższego wskaźnika przez Oferenta w stosunku do kosztów całkowitych realizacji zadania publicznego, a nie do kwoty zawartej w poz. 3 - „Wkład własny”. 
3. Wycena godziny pracy wolontariusza przekracza określone w Programie 15 zł (część V.A - Kalkulacja przewidywanych kosztów - pkt I.1.1.)
</t>
  </si>
  <si>
    <t>TAK</t>
  </si>
  <si>
    <t xml:space="preserve">TAK </t>
  </si>
  <si>
    <t>Załącznik nr 3</t>
  </si>
  <si>
    <t xml:space="preserve">Wykaz ofert odrzuconych przez Komisję Konkursową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</si>
</sst>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11" x14ac:knownFonts="1">
    <font>
      <sz val="11"/>
      <color theme="1"/>
      <name val="Calibri"/>
      <family val="2"/>
      <charset val="238"/>
      <scheme val="minor"/>
    </font>
    <font>
      <b/>
      <sz val="11"/>
      <color theme="1"/>
      <name val="Calibri"/>
      <family val="2"/>
      <charset val="238"/>
      <scheme val="minor"/>
    </font>
    <font>
      <sz val="10"/>
      <color theme="1"/>
      <name val="Times New Roman"/>
      <family val="1"/>
      <charset val="238"/>
    </font>
    <font>
      <b/>
      <sz val="10"/>
      <color theme="1"/>
      <name val="Times New Roman"/>
      <family val="1"/>
      <charset val="238"/>
    </font>
    <font>
      <sz val="11"/>
      <name val="Calibri"/>
      <family val="2"/>
      <charset val="238"/>
      <scheme val="minor"/>
    </font>
    <font>
      <sz val="11"/>
      <color rgb="FFC00000"/>
      <name val="Calibri"/>
      <family val="2"/>
      <charset val="238"/>
      <scheme val="minor"/>
    </font>
    <font>
      <b/>
      <sz val="11"/>
      <name val="Calibri"/>
      <family val="2"/>
      <charset val="238"/>
      <scheme val="minor"/>
    </font>
    <font>
      <b/>
      <sz val="10"/>
      <name val="Times New Roman"/>
      <family val="1"/>
      <charset val="238"/>
    </font>
    <font>
      <b/>
      <sz val="14"/>
      <color theme="1"/>
      <name val="Times New Roman"/>
      <family val="1"/>
      <charset val="238"/>
    </font>
    <font>
      <b/>
      <sz val="12"/>
      <color theme="1"/>
      <name val="Times New Roman"/>
      <family val="1"/>
      <charset val="238"/>
    </font>
    <font>
      <sz val="14"/>
      <color theme="1"/>
      <name val="Calibri"/>
      <family val="2"/>
      <charset val="238"/>
      <scheme val="minor"/>
    </font>
  </fonts>
  <fills count="4">
    <fill>
      <patternFill patternType="none"/>
    </fill>
    <fill>
      <patternFill patternType="gray125"/>
    </fill>
    <fill>
      <patternFill patternType="solid">
        <fgColor theme="0"/>
        <bgColor theme="9" tint="0.79998168889431442"/>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9"/>
      </top>
      <bottom style="thin">
        <color theme="9"/>
      </bottom>
      <diagonal/>
    </border>
    <border>
      <left style="thin">
        <color theme="9"/>
      </left>
      <right style="thin">
        <color theme="9"/>
      </right>
      <top style="thin">
        <color theme="9"/>
      </top>
      <bottom style="thin">
        <color theme="9"/>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9">
    <xf numFmtId="0" fontId="0" fillId="0" borderId="0" xfId="0"/>
    <xf numFmtId="0" fontId="0" fillId="3" borderId="0" xfId="0" applyFill="1"/>
    <xf numFmtId="0" fontId="0" fillId="2" borderId="5" xfId="0" applyFont="1" applyFill="1" applyBorder="1" applyAlignment="1">
      <alignment horizontal="center" vertical="center"/>
    </xf>
    <xf numFmtId="0" fontId="0" fillId="2" borderId="6" xfId="0" applyFont="1" applyFill="1" applyBorder="1"/>
    <xf numFmtId="164" fontId="4"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0" xfId="0"/>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2" fontId="4" fillId="3" borderId="1" xfId="0" applyNumberFormat="1" applyFont="1" applyFill="1" applyBorder="1" applyAlignment="1">
      <alignment horizontal="center" vertical="center"/>
    </xf>
    <xf numFmtId="0" fontId="4" fillId="0" borderId="0" xfId="0" applyFont="1"/>
    <xf numFmtId="164" fontId="4" fillId="3" borderId="1"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xf>
    <xf numFmtId="4" fontId="4" fillId="3" borderId="5" xfId="0" applyNumberFormat="1"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xf>
    <xf numFmtId="164" fontId="4" fillId="3" borderId="5"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4" fontId="4" fillId="3" borderId="6" xfId="0" applyNumberFormat="1" applyFont="1" applyFill="1" applyBorder="1" applyAlignment="1">
      <alignment horizontal="center" vertical="center" wrapText="1"/>
    </xf>
    <xf numFmtId="0" fontId="1" fillId="3" borderId="3" xfId="0" applyFont="1" applyFill="1" applyBorder="1" applyAlignment="1">
      <alignment vertical="center"/>
    </xf>
    <xf numFmtId="0" fontId="2" fillId="3" borderId="4" xfId="0" applyFont="1" applyFill="1" applyBorder="1" applyAlignment="1">
      <alignment vertical="center" wrapText="1"/>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4" fontId="2" fillId="3" borderId="4" xfId="0" applyNumberFormat="1" applyFont="1" applyFill="1" applyBorder="1" applyAlignment="1">
      <alignment vertical="center" wrapText="1"/>
    </xf>
    <xf numFmtId="4" fontId="2" fillId="3" borderId="4"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0" fontId="9" fillId="0" borderId="0" xfId="0" applyFont="1"/>
    <xf numFmtId="4" fontId="3" fillId="3" borderId="4" xfId="0" applyNumberFormat="1" applyFont="1" applyFill="1" applyBorder="1" applyAlignment="1">
      <alignment vertical="center" wrapText="1"/>
    </xf>
    <xf numFmtId="0" fontId="3" fillId="3" borderId="7" xfId="0" applyFont="1" applyFill="1" applyBorder="1" applyAlignment="1">
      <alignment vertical="center" wrapText="1"/>
    </xf>
    <xf numFmtId="0" fontId="0" fillId="3" borderId="8" xfId="0" applyFill="1" applyBorder="1"/>
    <xf numFmtId="4" fontId="3" fillId="3" borderId="2" xfId="0" applyNumberFormat="1" applyFont="1" applyFill="1" applyBorder="1" applyAlignment="1">
      <alignment horizontal="center" vertical="center" wrapText="1"/>
    </xf>
    <xf numFmtId="0" fontId="4" fillId="3" borderId="8" xfId="0" applyFont="1" applyFill="1" applyBorder="1"/>
    <xf numFmtId="4" fontId="7" fillId="3" borderId="2" xfId="0" applyNumberFormat="1" applyFont="1" applyFill="1" applyBorder="1" applyAlignment="1">
      <alignment horizontal="center" vertical="center" wrapText="1"/>
    </xf>
    <xf numFmtId="164" fontId="0" fillId="0" borderId="0" xfId="0" applyNumberFormat="1"/>
    <xf numFmtId="0" fontId="8" fillId="0" borderId="0" xfId="0" applyFont="1" applyAlignment="1">
      <alignment horizontal="center"/>
    </xf>
    <xf numFmtId="0" fontId="10" fillId="0" borderId="0" xfId="0" applyFont="1" applyAlignment="1">
      <alignment horizontal="center"/>
    </xf>
  </cellXfs>
  <cellStyles count="1">
    <cellStyle name="Normalny" xfId="0" builtinId="0"/>
  </cellStyles>
  <dxfs count="24">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auto="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1" indent="0" justifyLastLine="0" shrinkToFit="0" readingOrder="0"/>
    </dxf>
    <dxf>
      <border outline="0">
        <bottom style="thin">
          <color indexed="64"/>
        </bottom>
      </border>
    </dxf>
    <dxf>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a310" displayName="Tabela310" ref="A4:S5" totalsRowShown="0" headerRowDxfId="23" dataDxfId="21" headerRowBorderDxfId="22" tableBorderDxfId="20" totalsRowBorderDxfId="19">
  <autoFilter ref="A4:S5" xr:uid="{00000000-0009-0000-0100-000009000000}"/>
  <tableColumns count="19">
    <tableColumn id="1" xr3:uid="{00000000-0010-0000-0200-000001000000}" name="Kolumna1" dataDxfId="18"/>
    <tableColumn id="5" xr3:uid="{00000000-0010-0000-0200-000005000000}" name="Kolumna5" dataDxfId="17"/>
    <tableColumn id="6" xr3:uid="{00000000-0010-0000-0200-000006000000}" name="Kolumna6" dataDxfId="16"/>
    <tableColumn id="7" xr3:uid="{00000000-0010-0000-0200-000007000000}" name="Kolumna7" dataDxfId="15"/>
    <tableColumn id="8" xr3:uid="{00000000-0010-0000-0200-000008000000}" name="Kolumna8" dataDxfId="14"/>
    <tableColumn id="9" xr3:uid="{00000000-0010-0000-0200-000009000000}" name="Kolumna9" dataDxfId="13"/>
    <tableColumn id="10" xr3:uid="{00000000-0010-0000-0200-00000A000000}" name="Kolumna10" dataDxfId="12"/>
    <tableColumn id="11" xr3:uid="{00000000-0010-0000-0200-00000B000000}" name="Kolumna11" dataDxfId="11"/>
    <tableColumn id="12" xr3:uid="{00000000-0010-0000-0200-00000C000000}" name="Kolumna12" dataDxfId="10"/>
    <tableColumn id="13" xr3:uid="{00000000-0010-0000-0200-00000D000000}" name="Kolumna13" dataDxfId="9"/>
    <tableColumn id="14" xr3:uid="{00000000-0010-0000-0200-00000E000000}" name="Kolumna14" dataDxfId="8"/>
    <tableColumn id="15" xr3:uid="{00000000-0010-0000-0200-00000F000000}" name="Kolumna15" dataDxfId="7"/>
    <tableColumn id="16" xr3:uid="{00000000-0010-0000-0200-000010000000}" name="Kolumna16" dataDxfId="6"/>
    <tableColumn id="17" xr3:uid="{00000000-0010-0000-0200-000011000000}" name="Kolumna17" dataDxfId="5"/>
    <tableColumn id="18" xr3:uid="{00000000-0010-0000-0200-000012000000}" name="Kolumna18" dataDxfId="4"/>
    <tableColumn id="19" xr3:uid="{00000000-0010-0000-0200-000013000000}" name="Kolumna19" dataDxfId="3"/>
    <tableColumn id="20" xr3:uid="{00000000-0010-0000-0200-000014000000}" name="Kolumna20" dataDxfId="2"/>
    <tableColumn id="21" xr3:uid="{00000000-0010-0000-0200-000015000000}" name="Kolumna21" dataDxfId="1"/>
    <tableColumn id="22" xr3:uid="{00000000-0010-0000-0200-000016000000}" name="Kolumna22"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S14"/>
  <sheetViews>
    <sheetView tabSelected="1" topLeftCell="A13" workbookViewId="0">
      <selection activeCell="A13" sqref="A13"/>
    </sheetView>
  </sheetViews>
  <sheetFormatPr defaultColWidth="9.109375" defaultRowHeight="14.4" x14ac:dyDescent="0.3"/>
  <cols>
    <col min="1" max="1" width="6.6640625" style="6" customWidth="1"/>
    <col min="2" max="4" width="0" style="6" hidden="1" customWidth="1"/>
    <col min="5" max="5" width="33.33203125" style="1" customWidth="1"/>
    <col min="6" max="6" width="24" style="6" customWidth="1"/>
    <col min="7" max="7" width="41.6640625" style="6" customWidth="1"/>
    <col min="8" max="8" width="15.109375" style="6" customWidth="1"/>
    <col min="9" max="9" width="18.5546875" style="6" bestFit="1" customWidth="1"/>
    <col min="10" max="10" width="14.88671875" style="6" customWidth="1"/>
    <col min="11" max="11" width="15" style="6" customWidth="1"/>
    <col min="12" max="12" width="14.6640625" style="6" customWidth="1"/>
    <col min="13" max="13" width="13.6640625" style="6" customWidth="1"/>
    <col min="14" max="14" width="16.6640625" style="6" customWidth="1"/>
    <col min="15" max="15" width="12.88671875" style="6" customWidth="1"/>
    <col min="16" max="16" width="18.109375" style="6" customWidth="1"/>
    <col min="17" max="17" width="20.5546875" style="10" customWidth="1"/>
    <col min="18" max="18" width="15" style="10" customWidth="1"/>
    <col min="19" max="19" width="108.44140625" style="6" customWidth="1"/>
    <col min="20" max="16384" width="9.109375" style="6"/>
  </cols>
  <sheetData>
    <row r="2" spans="1:19" ht="18" x14ac:dyDescent="0.35">
      <c r="G2" s="37" t="s">
        <v>99</v>
      </c>
      <c r="H2" s="38"/>
      <c r="I2" s="38"/>
      <c r="J2" s="38"/>
      <c r="K2" s="38"/>
      <c r="L2" s="38"/>
      <c r="M2" s="38"/>
      <c r="N2" s="38"/>
      <c r="O2" s="38"/>
    </row>
    <row r="3" spans="1:19" ht="15.6" x14ac:dyDescent="0.3">
      <c r="S3" s="29" t="s">
        <v>98</v>
      </c>
    </row>
    <row r="4" spans="1:19" s="1" customFormat="1" hidden="1" x14ac:dyDescent="0.3">
      <c r="A4" s="20" t="s">
        <v>19</v>
      </c>
      <c r="B4" s="22" t="s">
        <v>20</v>
      </c>
      <c r="C4" s="22" t="s">
        <v>21</v>
      </c>
      <c r="D4" s="22" t="s">
        <v>22</v>
      </c>
      <c r="E4" s="23" t="s">
        <v>23</v>
      </c>
      <c r="F4" s="24" t="s">
        <v>24</v>
      </c>
      <c r="G4" s="24" t="s">
        <v>25</v>
      </c>
      <c r="H4" s="24" t="s">
        <v>26</v>
      </c>
      <c r="I4" s="30" t="s">
        <v>27</v>
      </c>
      <c r="J4" s="28" t="s">
        <v>28</v>
      </c>
      <c r="K4" s="28" t="s">
        <v>29</v>
      </c>
      <c r="L4" s="28" t="s">
        <v>30</v>
      </c>
      <c r="M4" s="23" t="s">
        <v>31</v>
      </c>
      <c r="N4" s="24" t="s">
        <v>32</v>
      </c>
      <c r="O4" s="24" t="s">
        <v>33</v>
      </c>
      <c r="P4" s="31" t="s">
        <v>34</v>
      </c>
      <c r="Q4" s="34" t="s">
        <v>35</v>
      </c>
      <c r="R4" s="34" t="s">
        <v>36</v>
      </c>
      <c r="S4" s="32" t="s">
        <v>37</v>
      </c>
    </row>
    <row r="5" spans="1:19" s="1" customFormat="1" ht="57.75" customHeight="1" x14ac:dyDescent="0.3">
      <c r="A5" s="20" t="s">
        <v>0</v>
      </c>
      <c r="B5" s="21" t="s">
        <v>1</v>
      </c>
      <c r="C5" s="21" t="s">
        <v>2</v>
      </c>
      <c r="D5" s="21" t="s">
        <v>3</v>
      </c>
      <c r="E5" s="22" t="s">
        <v>4</v>
      </c>
      <c r="F5" s="22" t="s">
        <v>5</v>
      </c>
      <c r="G5" s="22" t="s">
        <v>6</v>
      </c>
      <c r="H5" s="23" t="s">
        <v>7</v>
      </c>
      <c r="I5" s="24" t="s">
        <v>8</v>
      </c>
      <c r="J5" s="25" t="s">
        <v>14</v>
      </c>
      <c r="K5" s="24" t="s">
        <v>9</v>
      </c>
      <c r="L5" s="26" t="s">
        <v>15</v>
      </c>
      <c r="M5" s="27" t="s">
        <v>16</v>
      </c>
      <c r="N5" s="28" t="s">
        <v>10</v>
      </c>
      <c r="O5" s="28" t="s">
        <v>17</v>
      </c>
      <c r="P5" s="23" t="s">
        <v>18</v>
      </c>
      <c r="Q5" s="35" t="s">
        <v>11</v>
      </c>
      <c r="R5" s="35" t="s">
        <v>12</v>
      </c>
      <c r="S5" s="33" t="s">
        <v>13</v>
      </c>
    </row>
    <row r="6" spans="1:19" ht="171.75" customHeight="1" x14ac:dyDescent="0.3">
      <c r="A6" s="2" t="s">
        <v>57</v>
      </c>
      <c r="B6" s="3"/>
      <c r="C6" s="3"/>
      <c r="D6" s="3"/>
      <c r="E6" s="12" t="s">
        <v>70</v>
      </c>
      <c r="F6" s="12" t="s">
        <v>46</v>
      </c>
      <c r="G6" s="12" t="s">
        <v>81</v>
      </c>
      <c r="H6" s="12" t="s">
        <v>47</v>
      </c>
      <c r="I6" s="13">
        <v>50</v>
      </c>
      <c r="J6" s="14">
        <v>24402</v>
      </c>
      <c r="K6" s="14">
        <v>5460</v>
      </c>
      <c r="L6" s="14">
        <v>18942</v>
      </c>
      <c r="M6" s="14">
        <v>17217</v>
      </c>
      <c r="N6" s="14">
        <v>1725</v>
      </c>
      <c r="O6" s="14">
        <v>0</v>
      </c>
      <c r="P6" s="14">
        <v>22.38</v>
      </c>
      <c r="Q6" s="16" t="s">
        <v>96</v>
      </c>
      <c r="R6" s="16">
        <v>84</v>
      </c>
      <c r="S6" s="15" t="s">
        <v>74</v>
      </c>
    </row>
    <row r="7" spans="1:19" ht="300" customHeight="1" x14ac:dyDescent="0.3">
      <c r="A7" s="2" t="s">
        <v>58</v>
      </c>
      <c r="B7" s="3"/>
      <c r="C7" s="3"/>
      <c r="D7" s="3"/>
      <c r="E7" s="7" t="s">
        <v>48</v>
      </c>
      <c r="F7" s="7" t="s">
        <v>49</v>
      </c>
      <c r="G7" s="7" t="s">
        <v>78</v>
      </c>
      <c r="H7" s="7" t="s">
        <v>50</v>
      </c>
      <c r="I7" s="8" t="s">
        <v>51</v>
      </c>
      <c r="J7" s="4">
        <v>42170</v>
      </c>
      <c r="K7" s="4">
        <v>37020</v>
      </c>
      <c r="L7" s="4">
        <v>5150</v>
      </c>
      <c r="M7" s="4">
        <v>2000</v>
      </c>
      <c r="N7" s="4">
        <v>3150</v>
      </c>
      <c r="O7" s="4">
        <v>0</v>
      </c>
      <c r="P7" s="9">
        <v>87.79</v>
      </c>
      <c r="Q7" s="8" t="s">
        <v>96</v>
      </c>
      <c r="R7" s="8">
        <v>76</v>
      </c>
      <c r="S7" s="5" t="s">
        <v>79</v>
      </c>
    </row>
    <row r="8" spans="1:19" ht="222.75" customHeight="1" x14ac:dyDescent="0.3">
      <c r="A8" s="2" t="s">
        <v>94</v>
      </c>
      <c r="B8" s="3"/>
      <c r="C8" s="3"/>
      <c r="D8" s="3"/>
      <c r="E8" s="15" t="s">
        <v>53</v>
      </c>
      <c r="F8" s="15" t="s">
        <v>82</v>
      </c>
      <c r="G8" s="15" t="s">
        <v>83</v>
      </c>
      <c r="H8" s="15" t="s">
        <v>54</v>
      </c>
      <c r="I8" s="13">
        <v>80</v>
      </c>
      <c r="J8" s="19" t="s">
        <v>91</v>
      </c>
      <c r="K8" s="18">
        <v>23595</v>
      </c>
      <c r="L8" s="19" t="s">
        <v>89</v>
      </c>
      <c r="M8" s="18">
        <v>2530</v>
      </c>
      <c r="N8" s="19" t="s">
        <v>90</v>
      </c>
      <c r="O8" s="18">
        <v>0</v>
      </c>
      <c r="P8" s="19" t="s">
        <v>92</v>
      </c>
      <c r="Q8" s="13" t="s">
        <v>97</v>
      </c>
      <c r="R8" s="13">
        <v>71</v>
      </c>
      <c r="S8" s="15" t="s">
        <v>95</v>
      </c>
    </row>
    <row r="9" spans="1:19" ht="201.75" customHeight="1" x14ac:dyDescent="0.3">
      <c r="A9" s="2" t="s">
        <v>59</v>
      </c>
      <c r="B9" s="3"/>
      <c r="C9" s="3"/>
      <c r="D9" s="3"/>
      <c r="E9" s="12" t="s">
        <v>71</v>
      </c>
      <c r="F9" s="12" t="s">
        <v>43</v>
      </c>
      <c r="G9" s="12" t="s">
        <v>45</v>
      </c>
      <c r="H9" s="12" t="s">
        <v>44</v>
      </c>
      <c r="I9" s="13">
        <v>14</v>
      </c>
      <c r="J9" s="14">
        <v>25958</v>
      </c>
      <c r="K9" s="14">
        <v>25958</v>
      </c>
      <c r="L9" s="14">
        <v>0</v>
      </c>
      <c r="M9" s="14">
        <v>0</v>
      </c>
      <c r="N9" s="14">
        <v>0</v>
      </c>
      <c r="O9" s="14">
        <v>0</v>
      </c>
      <c r="P9" s="14">
        <v>100</v>
      </c>
      <c r="Q9" s="16" t="s">
        <v>97</v>
      </c>
      <c r="R9" s="16">
        <v>82</v>
      </c>
      <c r="S9" s="15" t="s">
        <v>75</v>
      </c>
    </row>
    <row r="10" spans="1:19" ht="354.75" customHeight="1" x14ac:dyDescent="0.3">
      <c r="A10" s="2" t="s">
        <v>60</v>
      </c>
      <c r="B10" s="3"/>
      <c r="C10" s="3"/>
      <c r="D10" s="3"/>
      <c r="E10" s="7" t="s">
        <v>93</v>
      </c>
      <c r="F10" s="7" t="s">
        <v>39</v>
      </c>
      <c r="G10" s="7" t="s">
        <v>67</v>
      </c>
      <c r="H10" s="7" t="s">
        <v>40</v>
      </c>
      <c r="I10" s="8" t="s">
        <v>84</v>
      </c>
      <c r="J10" s="11" t="s">
        <v>85</v>
      </c>
      <c r="K10" s="4">
        <v>17070</v>
      </c>
      <c r="L10" s="11" t="s">
        <v>87</v>
      </c>
      <c r="M10" s="4">
        <v>700</v>
      </c>
      <c r="N10" s="11" t="s">
        <v>86</v>
      </c>
      <c r="O10" s="4">
        <v>0</v>
      </c>
      <c r="P10" s="11" t="s">
        <v>88</v>
      </c>
      <c r="Q10" s="4" t="s">
        <v>97</v>
      </c>
      <c r="R10" s="4">
        <v>78</v>
      </c>
      <c r="S10" s="7" t="s">
        <v>73</v>
      </c>
    </row>
    <row r="11" spans="1:19" ht="318.75" customHeight="1" x14ac:dyDescent="0.3">
      <c r="A11" s="2" t="s">
        <v>61</v>
      </c>
      <c r="B11" s="3"/>
      <c r="C11" s="3"/>
      <c r="D11" s="3"/>
      <c r="E11" s="15" t="s">
        <v>64</v>
      </c>
      <c r="F11" s="15" t="s">
        <v>66</v>
      </c>
      <c r="G11" s="15" t="s">
        <v>68</v>
      </c>
      <c r="H11" s="15" t="s">
        <v>65</v>
      </c>
      <c r="I11" s="13">
        <v>15</v>
      </c>
      <c r="J11" s="18">
        <v>22521.5</v>
      </c>
      <c r="K11" s="18">
        <v>20084</v>
      </c>
      <c r="L11" s="18">
        <v>2437.5</v>
      </c>
      <c r="M11" s="18">
        <v>0</v>
      </c>
      <c r="N11" s="18">
        <v>2437.5</v>
      </c>
      <c r="O11" s="18">
        <v>0</v>
      </c>
      <c r="P11" s="18">
        <v>89.18</v>
      </c>
      <c r="Q11" s="13" t="s">
        <v>96</v>
      </c>
      <c r="R11" s="13">
        <v>71</v>
      </c>
      <c r="S11" s="15" t="s">
        <v>76</v>
      </c>
    </row>
    <row r="12" spans="1:19" ht="283.5" customHeight="1" x14ac:dyDescent="0.3">
      <c r="A12" s="2" t="s">
        <v>62</v>
      </c>
      <c r="B12" s="3"/>
      <c r="C12" s="3"/>
      <c r="D12" s="3"/>
      <c r="E12" s="7" t="s">
        <v>69</v>
      </c>
      <c r="F12" s="7" t="s">
        <v>55</v>
      </c>
      <c r="G12" s="7" t="s">
        <v>56</v>
      </c>
      <c r="H12" s="7" t="s">
        <v>52</v>
      </c>
      <c r="I12" s="8">
        <v>90</v>
      </c>
      <c r="J12" s="4">
        <v>11520</v>
      </c>
      <c r="K12" s="4">
        <v>10140</v>
      </c>
      <c r="L12" s="4">
        <v>1380</v>
      </c>
      <c r="M12" s="4">
        <v>0</v>
      </c>
      <c r="N12" s="4">
        <v>1380</v>
      </c>
      <c r="O12" s="4">
        <v>0</v>
      </c>
      <c r="P12" s="9">
        <v>88.02</v>
      </c>
      <c r="Q12" s="8" t="s">
        <v>96</v>
      </c>
      <c r="R12" s="8">
        <v>78</v>
      </c>
      <c r="S12" s="7" t="s">
        <v>77</v>
      </c>
    </row>
    <row r="13" spans="1:19" ht="409.5" customHeight="1" x14ac:dyDescent="0.3">
      <c r="A13" s="2" t="s">
        <v>63</v>
      </c>
      <c r="B13" s="3"/>
      <c r="C13" s="3"/>
      <c r="D13" s="3"/>
      <c r="E13" s="12" t="s">
        <v>80</v>
      </c>
      <c r="F13" s="12" t="s">
        <v>41</v>
      </c>
      <c r="G13" s="12" t="s">
        <v>42</v>
      </c>
      <c r="H13" s="12" t="s">
        <v>38</v>
      </c>
      <c r="I13" s="16">
        <v>40</v>
      </c>
      <c r="J13" s="17">
        <v>59900</v>
      </c>
      <c r="K13" s="17">
        <v>40000</v>
      </c>
      <c r="L13" s="17">
        <v>19900</v>
      </c>
      <c r="M13" s="17">
        <v>9900</v>
      </c>
      <c r="N13" s="17">
        <v>10000</v>
      </c>
      <c r="O13" s="17">
        <v>0</v>
      </c>
      <c r="P13" s="17">
        <v>66.78</v>
      </c>
      <c r="Q13" s="17" t="s">
        <v>96</v>
      </c>
      <c r="R13" s="17">
        <v>60</v>
      </c>
      <c r="S13" s="15" t="s">
        <v>72</v>
      </c>
    </row>
    <row r="14" spans="1:19" x14ac:dyDescent="0.3">
      <c r="K14" s="36">
        <f>K6+K7+K8+K9+K10+K11+K12+K13</f>
        <v>179327</v>
      </c>
    </row>
  </sheetData>
  <mergeCells count="1">
    <mergeCell ref="G2:O2"/>
  </mergeCells>
  <pageMargins left="0.7" right="0.7" top="0.75" bottom="0.75" header="0.3" footer="0.3"/>
  <pageSetup paperSize="9" scale="33"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k G L V U p R X K 8 S j A A A A 9 Q A A A B I A H A B D b 2 5 m a W c v U G F j a 2 F n Z S 5 4 b W w g o h g A K K A U A A A A A A A A A A A A A A A A A A A A A A A A A A A A h Y 8 x D o I w G I W v Q r r T l u K g 5 K c M r p C Q m B j X p l R s h E J o s d z N w S N 5 B T G K u j m + 7 3 3 D e / f r D b K p b Y K L G q z u T I o i T F G g j O w q b e o U j e 4 Y r l H G o R T y L G o V z L K x y W S r F J 2 c 6 x N C v P f Y x 7 g b a s I o j c i h y H f y p F q B P r L + L 4 f a W C e M V I j D / j W G M 7 y J 8 Y o x T I E s D A p t v j 2 b 5 z 7 b H w j b s X H j o H j f h G U O Z I l A 3 h f 4 A 1 B L A w Q U A A I A C A C Q Y t V 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G L V U i i K R 7 g O A A A A E Q A A A B M A H A B G b 3 J t d W x h c y 9 T Z W N 0 a W 9 u M S 5 t I K I Y A C i g F A A A A A A A A A A A A A A A A A A A A A A A A A A A A C t O T S 7 J z M 9 T C I b Q h t Y A U E s B A i 0 A F A A C A A g A k G L V U p R X K 8 S j A A A A 9 Q A A A B I A A A A A A A A A A A A A A A A A A A A A A E N v b m Z p Z y 9 Q Y W N r Y W d l L n h t b F B L A Q I t A B Q A A g A I A J B i 1 V I P y u m r p A A A A O k A A A A T A A A A A A A A A A A A A A A A A O 8 A A A B b Q 2 9 u d G V u d F 9 U e X B l c 1 0 u e G 1 s U E s B A i 0 A F A A C A A g A k G L V 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M u e c T N u y B K j n X A 9 / F a U u w A A A A A A g A A A A A A A 2 Y A A M A A A A A Q A A A A Y 1 5 4 s Q + m A m I 1 F L S + 5 J u i D A A A A A A E g A A A o A A A A B A A A A D i 5 q 6 E Q A o 2 k s f r n B n 8 p F B l U A A A A K p 7 o W r 9 v i C S c r P h + h W i b m c s n j P u A K 1 y Y 8 j 2 w L g l 3 N f F 1 7 5 F F a d l a u L o a u c e X i E u x R n R G X h X v 8 T r n r f K w v W r V 2 u 4 N 0 x o P 7 w E R I i G W B O z z q 7 m F A A A A D d A D a 1 i U C 7 9 p Z + S H J o P G e l 4 Q 4 w v < / D a t a M a s h u p > 
</file>

<file path=customXml/itemProps1.xml><?xml version="1.0" encoding="utf-8"?>
<ds:datastoreItem xmlns:ds="http://schemas.openxmlformats.org/officeDocument/2006/customXml" ds:itemID="{C684A3E0-7847-4417-88EB-251A769C82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OFERTY, KTÓRYM NIE PRZYZNANO 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Jarosław Ziętek</dc:creator>
  <cp:lastModifiedBy>Rafał Tomaszewski</cp:lastModifiedBy>
  <cp:lastPrinted>2022-07-01T10:51:02Z</cp:lastPrinted>
  <dcterms:created xsi:type="dcterms:W3CDTF">2021-06-11T04:50:32Z</dcterms:created>
  <dcterms:modified xsi:type="dcterms:W3CDTF">2022-07-01T10:51:07Z</dcterms:modified>
</cp:coreProperties>
</file>