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externalReferences>
    <externalReference r:id="rId19"/>
  </externalReference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D10" i="14" l="1"/>
  <c r="E10" i="14"/>
  <c r="F10" i="14"/>
  <c r="G10" i="14"/>
  <c r="H10" i="14"/>
  <c r="I10" i="14"/>
  <c r="J10" i="14"/>
  <c r="K10" i="14"/>
  <c r="N25" i="7" l="1"/>
  <c r="M25" i="7"/>
  <c r="O22" i="14" l="1"/>
  <c r="L10" i="14" l="1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<sst xmlns="http://schemas.openxmlformats.org/spreadsheetml/2006/main" count="1548" uniqueCount="318">
  <si>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</si>
  <si>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</si>
  <si>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</si>
  <si>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</si>
  <si>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</si>
  <si>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</si>
  <si>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</si>
  <si>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</si>
  <si>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</si>
  <si>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</si>
  <si>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</si>
  <si>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</si>
  <si>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</si>
  <si>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</si>
  <si>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</si>
  <si>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</si>
  <si>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</si>
  <si>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</si>
  <si>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</si>
  <si>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</si>
  <si>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</si>
  <si>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</si>
  <si>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</si>
  <si>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</si>
  <si>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</si>
  <si>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</si>
  <si>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</si>
  <si>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</si>
  <si>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</si>
  <si>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</si>
  <si>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</si>
  <si>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</si>
  <si>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</si>
  <si>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</si>
  <si>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</si>
  <si>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</si>
  <si>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</si>
  <si>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</si>
  <si>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</si>
  <si>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</si>
  <si>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</si>
  <si>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</si>
  <si>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</si>
  <si>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</si>
  <si>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</si>
  <si>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</si>
  <si>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</si>
  <si>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</si>
  <si>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</si>
  <si>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</si>
  <si>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</si>
  <si>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</si>
  <si>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</si>
  <si>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</si>
  <si>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</si>
  <si>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</si>
  <si>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</si>
  <si>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</si>
  <si>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</si>
  <si>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</si>
  <si>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</si>
  <si>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</si>
  <si>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</si>
  <si>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</si>
  <si>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</si>
  <si>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</si>
  <si>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</si>
  <si>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</si>
  <si>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</si>
  <si>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</si>
  <si>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</si>
  <si>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</si>
  <si>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</si>
  <si>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</si>
  <si>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</si>
  <si>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</si>
  <si>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</si>
  <si>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</si>
  <si>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</si>
  <si>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</si>
  <si>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</si>
  <si>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</si>
  <si>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</si>
  <si>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</si>
  <si>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</si>
  <si>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</si>
  <si>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</si>
  <si>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</si>
  <si>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</si>
  <si>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</si>
  <si>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</si>
  <si>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</si>
  <si>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</si>
  <si>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</si>
  <si>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</si>
  <si>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</si>
  <si>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</si>
  <si>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</si>
  <si>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</si>
  <si>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</si>
  <si>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</si>
  <si>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</si>
  <si>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</si>
  <si>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</si>
  <si>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</si>
  <si>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</si>
  <si>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</si>
  <si>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</si>
  <si>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</si>
  <si>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</si>
  <si>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</si>
  <si>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</si>
  <si>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</si>
  <si>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</si>
  <si>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</si>
  <si>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</si>
  <si>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</si>
  <si>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</si>
  <si>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</si>
  <si>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</si>
  <si>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</si>
  <si>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</si>
  <si>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</si>
  <si>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</si>
  <si>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</si>
  <si>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</si>
  <si>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</si>
  <si>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</si>
  <si>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</si>
  <si>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</si>
  <si>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</si>
  <si>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</si>
  <si>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</si>
  <si>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</si>
  <si>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</si>
  <si>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</si>
  <si>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</si>
  <si>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</si>
  <si>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</si>
  <si>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</si>
  <si>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</si>
  <si>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</si>
  <si>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</si>
  <si>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</si>
  <si>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</si>
  <si>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</si>
  <si>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</si>
  <si>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</si>
  <si>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</si>
  <si>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</si>
  <si>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</si>
  <si>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</si>
  <si>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</si>
  <si>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</si>
  <si>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</si>
  <si>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</si>
  <si>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</si>
  <si>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</si>
  <si>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</si>
  <si>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</si>
  <si>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</si>
  <si>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</si>
  <si>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</si>
  <si>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</si>
  <si>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</si>
  <si>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</si>
  <si>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</si>
  <si>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</si>
  <si>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</si>
  <si>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</si>
  <si>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</si>
  <si>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</si>
  <si>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</si>
  <si>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</si>
  <si>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</si>
  <si>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</si>
  <si>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</si>
  <si>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</si>
  <si>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</si>
  <si>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</si>
  <si>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</si>
  <si>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</si>
  <si>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</si>
  <si>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</si>
  <si>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</si>
  <si>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</si>
  <si>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</si>
  <si>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</si>
  <si>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</si>
  <si>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</si>
  <si>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</si>
  <si>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</si>
  <si>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</si>
  <si>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</si>
  <si>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</si>
  <si>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</si>
  <si>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</si>
  <si>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</si>
  <si>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</si>
  <si>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</si>
  <si>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</si>
  <si>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</si>
  <si>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</si>
  <si>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</si>
  <si>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</si>
  <si>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</si>
  <si>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</si>
  <si>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</si>
  <si>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</si>
  <si>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</si>
  <si>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</si>
  <si>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</si>
  <si>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</si>
  <si>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</si>
  <si>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</si>
  <si>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</si>
  <si>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</si>
  <si>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</si>
  <si>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</si>
  <si>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</si>
  <si>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</si>
  <si>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</si>
  <si>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</si>
  <si>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</si>
  <si>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</si>
  <si>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</si>
  <si>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</si>
  <si>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</si>
  <si>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</si>
  <si>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</si>
  <si>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</si>
  <si>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</si>
  <si>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</si>
  <si>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</si>
  <si>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</si>
  <si>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</si>
  <si>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</si>
  <si>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</si>
  <si>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</si>
  <si>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</si>
  <si>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</si>
  <si>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</si>
  <si>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</si>
  <si>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</si>
  <si>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</si>
  <si>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</si>
  <si>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</si>
  <si>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</si>
  <si>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</si>
  <si>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</si>
  <si>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</si>
  <si>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</si>
  <si>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</si>
  <si>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</si>
  <si>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</si>
  <si>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</si>
  <si>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</si>
  <si>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</si>
  <si>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</si>
  <si>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</si>
  <si>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</si>
  <si>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</si>
  <si>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</si>
  <si>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</si>
  <si>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</si>
  <si>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</si>
  <si>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</si>
  <si>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</si>
  <si>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</si>
  <si>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</si>
  <si>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</si>
  <si>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</si>
  <si>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</si>
  <si>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</si>
  <si>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</si>
  <si>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</si>
  <si>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</si>
  <si>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</si>
  <si>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</si>
  <si>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grudzień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</si>
  <si>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</si>
  <si>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2022r.</t>
  </si>
  <si>
    <t>styczeń</t>
  </si>
  <si>
    <t>styczeń  2023</t>
  </si>
  <si>
    <t>styczeń 2022</t>
  </si>
  <si>
    <t>styczeń 2021</t>
  </si>
  <si>
    <t>Zmiana ceny [%] w 2023r. względem:</t>
  </si>
  <si>
    <r>
      <t>Mleko surowe</t>
    </r>
    <r>
      <rPr>
        <b/>
        <sz val="11"/>
        <rFont val="Times New Roman"/>
        <family val="1"/>
        <charset val="238"/>
      </rPr>
      <t xml:space="preserve"> skup    styczeń 23</t>
    </r>
  </si>
  <si>
    <t>05.03.2023</t>
  </si>
  <si>
    <t>OKRES: I.2017 - II.2023   (ceny bez VAT)</t>
  </si>
  <si>
    <t>I-2023</t>
  </si>
  <si>
    <t>I-2022</t>
  </si>
  <si>
    <t>NR 10/2023</t>
  </si>
  <si>
    <t>16 marca 2023r.</t>
  </si>
  <si>
    <t>6 marca - 12 marca 2023r.</t>
  </si>
  <si>
    <t>I 2022r.</t>
  </si>
  <si>
    <t>I 2023r.*</t>
  </si>
  <si>
    <t>Handel zagraniczny produktami mlecznymi w  I- 2023r. - dane wstępne</t>
  </si>
  <si>
    <t>Zjedn.Emiraty Arabskie</t>
  </si>
  <si>
    <t>Libia</t>
  </si>
  <si>
    <t>Mołdowa</t>
  </si>
  <si>
    <t>I-2022r</t>
  </si>
  <si>
    <t>I-2023r</t>
  </si>
  <si>
    <t>Kolumbia</t>
  </si>
  <si>
    <t>Dominika</t>
  </si>
  <si>
    <t>Egipt</t>
  </si>
  <si>
    <t>Nigeria</t>
  </si>
  <si>
    <t>India</t>
  </si>
  <si>
    <t>Białoruś</t>
  </si>
  <si>
    <t>K R L-D</t>
  </si>
  <si>
    <t>12.03.2023</t>
  </si>
  <si>
    <t>-</t>
  </si>
  <si>
    <t>Ceny sprzedaży NETTO (bez VAT) wybranych produktów mleczarskich za okres: 06-12.03.2023r.</t>
  </si>
  <si>
    <t>Ceny sprzedaży NETTO (bez VAT) wybranych produktów mleczarskich za okres:  06-12.03.2023r.</t>
  </si>
  <si>
    <t>Ceny sprzedaży NETTO (bez VAT) wybranych preparatów mlekopodobnych za okres: 06-12.03.2023r.</t>
  </si>
  <si>
    <t>Ceny zakupu masła w blokach 25 kg płacone przez podmioty branży piekarsko-cukierniczej za okres: 06-12.03.2023r.</t>
  </si>
  <si>
    <t>Ceny zakupu NETTO (bez VAT) płacone przez podmioty handlu detalicznego, wybranych produktów mleczarskich za okres: 06-12.03.2023r.</t>
  </si>
  <si>
    <t>Aktualna       06-12.03.23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</si>
</sst>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4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8" xfId="0" applyFont="1" applyBorder="1" applyAlignment="1">
      <alignment horizontal="center" vertical="center" wrapText="1"/>
    </xf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14" fontId="74" fillId="0" borderId="133" xfId="0" applyNumberFormat="1" applyFont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8" xfId="0" applyNumberFormat="1" applyFont="1" applyBorder="1" applyAlignment="1">
      <alignment vertical="center" wrapText="1"/>
    </xf>
    <xf numFmtId="0" fontId="66" fillId="0" borderId="138" xfId="0" applyFont="1" applyBorder="1" applyAlignment="1">
      <alignment horizontal="center"/>
    </xf>
    <xf numFmtId="0" fontId="66" fillId="0" borderId="173" xfId="0" applyFont="1" applyBorder="1" applyAlignment="1">
      <alignment horizontal="center"/>
    </xf>
    <xf numFmtId="0" fontId="14" fillId="0" borderId="138" xfId="0" applyFont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81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5" fillId="0" borderId="180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7" xfId="0" applyFont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5" fillId="0" borderId="171" xfId="0" applyFont="1" applyFill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523875</xdr:colOff>
      <xdr:row>0</xdr:row>
      <xdr:rowOff>104775</xdr:rowOff>
    </xdr:from>
    <xdr:to>
      <xdr:col>18</xdr:col>
      <xdr:colOff>567079</xdr:colOff>
      <xdr:row>22</xdr:row>
      <xdr:rowOff>78411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0675" y="10477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23</xdr:row>
      <xdr:rowOff>0</xdr:rowOff>
    </xdr:from>
    <xdr:to>
      <xdr:col>9</xdr:col>
      <xdr:colOff>590551</xdr:colOff>
      <xdr:row>41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24275"/>
          <a:ext cx="4857750" cy="2981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9</xdr:col>
      <xdr:colOff>590550</xdr:colOff>
      <xdr:row>59</xdr:row>
      <xdr:rowOff>123825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200" y="6800850"/>
          <a:ext cx="4857750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590550</xdr:colOff>
      <xdr:row>41</xdr:row>
      <xdr:rowOff>76200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57750" cy="29908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18</xdr:col>
      <xdr:colOff>0</xdr:colOff>
      <xdr:row>59</xdr:row>
      <xdr:rowOff>142876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76800" cy="28956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581025</xdr:colOff>
      <xdr:row>41</xdr:row>
      <xdr:rowOff>66675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38625" cy="29813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123825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76550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</xdr:colOff>
      <xdr:row>62</xdr:row>
      <xdr:rowOff>85725</xdr:rowOff>
    </xdr:from>
    <xdr:to>
      <xdr:col>18</xdr:col>
      <xdr:colOff>489146</xdr:colOff>
      <xdr:row>82</xdr:row>
      <xdr:rowOff>9525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00775" y="10125075"/>
          <a:ext cx="5261171" cy="3162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5</xdr:row>
      <xdr:rowOff>9525</xdr:rowOff>
    </xdr:from>
    <xdr:to>
      <xdr:col>22</xdr:col>
      <xdr:colOff>495300</xdr:colOff>
      <xdr:row>29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839075" y="828675"/>
          <a:ext cx="6324600" cy="4057650"/>
        </a:xfrm>
        <a:prstGeom prst="rect">
          <a:avLst/>
        </a:prstGeom>
      </xdr:spPr>
    </xdr:pic>
    <xdr:clientData/>
  </xdr:twoCellAnchor>
  <xdr:twoCellAnchor editAs="oneCell">
    <xdr:from>
      <xdr:col>2</xdr:col>
      <xdr:colOff>409575</xdr:colOff>
      <xdr:row>5</xdr:row>
      <xdr:rowOff>57150</xdr:rowOff>
    </xdr:from>
    <xdr:to>
      <xdr:col>11</xdr:col>
      <xdr:colOff>556367</xdr:colOff>
      <xdr:row>23</xdr:row>
      <xdr:rowOff>122942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628775" y="876300"/>
          <a:ext cx="5633192" cy="2999492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27</xdr:row>
      <xdr:rowOff>0</xdr:rowOff>
    </xdr:from>
    <xdr:to>
      <xdr:col>6</xdr:col>
      <xdr:colOff>152401</xdr:colOff>
      <xdr:row>40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4419600"/>
          <a:ext cx="3200400" cy="2266950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27</xdr:row>
      <xdr:rowOff>0</xdr:rowOff>
    </xdr:from>
    <xdr:to>
      <xdr:col>12</xdr:col>
      <xdr:colOff>485775</xdr:colOff>
      <xdr:row>40</xdr:row>
      <xdr:rowOff>133350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19525" y="4419600"/>
          <a:ext cx="3981450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41</xdr:row>
      <xdr:rowOff>19050</xdr:rowOff>
    </xdr:from>
    <xdr:to>
      <xdr:col>6</xdr:col>
      <xdr:colOff>161925</xdr:colOff>
      <xdr:row>56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0550" y="6743700"/>
          <a:ext cx="3228975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41</xdr:row>
      <xdr:rowOff>19050</xdr:rowOff>
    </xdr:from>
    <xdr:to>
      <xdr:col>12</xdr:col>
      <xdr:colOff>495300</xdr:colOff>
      <xdr:row>56</xdr:row>
      <xdr:rowOff>114300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838575" y="6743700"/>
          <a:ext cx="3971925" cy="2524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357187</xdr:colOff>
      <xdr:row>36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03094" cy="35004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333374</xdr:colOff>
      <xdr:row>60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679281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16</xdr:row>
      <xdr:rowOff>38100</xdr:rowOff>
    </xdr:from>
    <xdr:to>
      <xdr:col>13</xdr:col>
      <xdr:colOff>128081</xdr:colOff>
      <xdr:row>36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9" y="3733800"/>
          <a:ext cx="5223957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82</xdr:row>
      <xdr:rowOff>34948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21</xdr:row>
      <xdr:rowOff>1</xdr:rowOff>
    </xdr:from>
    <xdr:to>
      <xdr:col>9</xdr:col>
      <xdr:colOff>796078</xdr:colOff>
      <xdr:row>48</xdr:row>
      <xdr:rowOff>157186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5907" y="6000751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4</xdr:col>
      <xdr:colOff>428626</xdr:colOff>
      <xdr:row>50</xdr:row>
      <xdr:rowOff>142875</xdr:rowOff>
    </xdr:from>
    <xdr:to>
      <xdr:col>14</xdr:col>
      <xdr:colOff>492612</xdr:colOff>
      <xdr:row>78</xdr:row>
      <xdr:rowOff>121180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60220" y="10977563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542925</xdr:colOff>
      <xdr:row>14</xdr:row>
      <xdr:rowOff>66675</xdr:rowOff>
    </xdr:from>
    <xdr:to>
      <xdr:col>14</xdr:col>
      <xdr:colOff>488571</xdr:colOff>
      <xdr:row>34</xdr:row>
      <xdr:rowOff>126397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56235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14</xdr:row>
      <xdr:rowOff>0</xdr:rowOff>
    </xdr:from>
    <xdr:to>
      <xdr:col>15</xdr:col>
      <xdr:colOff>393506</xdr:colOff>
      <xdr:row>34</xdr:row>
      <xdr:rowOff>145073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8000" y="3409950"/>
          <a:ext cx="8023031" cy="338357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9</xdr:col>
      <xdr:colOff>578599</xdr:colOff>
      <xdr:row>38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243917"/>
          <a:ext cx="7669433" cy="38417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642937</xdr:colOff>
          <xdr:row>14</xdr:row>
          <xdr:rowOff>0</xdr:rowOff>
        </xdr:from>
        <xdr:to>
          <xdr:col>21</xdr:col>
          <xdr:colOff>581025</xdr:colOff>
          <xdr:row>45</xdr:row>
          <xdr:rowOff>107156</xdr:rowOff>
        </xdr:to>
        <xdr:pic>
          <xdr:nvPicPr>
            <xdr:cNvPr id="5" name="Obraz 4"/>
            <xdr:cNvPicPr>
              <a:picLocks noChangeAspect="1" noChangeArrowheads="1"/>
              <a:extLst>
                <a:ext uri="{84589F7E-364E-4C9E-8A38-B11213B215E9}">
                  <a14:cameraTool cellRange="'[1]2017-2021'!$AY$4:$BM$17" spid="_x0000_s927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5334000" y="2702719"/>
              <a:ext cx="11118056" cy="5274468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4%20Mleko/Oblicz%20mleko/wska&#378;nik%20art%20%20mleczarsk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iana % ceny"/>
      <sheetName val="zmiana % ceny -stałe"/>
      <sheetName val="zmiana % ceny -płynne"/>
      <sheetName val="zmiana % ceny -sery"/>
      <sheetName val="zmiana % ceny (2)"/>
      <sheetName val="zmiana % ceny XII 07"/>
      <sheetName val="zmiana % ceny I 08"/>
      <sheetName val="zmiana % ceny I 08 (2)"/>
      <sheetName val="zmiana % ceny 2008  "/>
      <sheetName val="2011"/>
      <sheetName val="2012"/>
      <sheetName val="2013"/>
      <sheetName val="2014"/>
      <sheetName val="2015"/>
      <sheetName val="2016"/>
      <sheetName val="2017-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M14" sqref="M14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6"/>
      <c r="C2" s="266"/>
      <c r="D2" s="266"/>
      <c r="E2" s="267"/>
      <c r="F2" s="267"/>
    </row>
    <row r="3" spans="2:6" ht="22.5" customHeight="1" x14ac:dyDescent="0.25">
      <c r="B3" s="266"/>
      <c r="C3" s="266"/>
      <c r="D3" s="268" t="s">
        <v>249</v>
      </c>
      <c r="E3" s="267"/>
      <c r="F3" s="267"/>
    </row>
    <row r="4" spans="2:6" ht="16.5" customHeight="1" x14ac:dyDescent="0.25">
      <c r="B4" s="266"/>
      <c r="C4" s="266"/>
      <c r="D4" s="268" t="s">
        <v>277</v>
      </c>
      <c r="E4" s="267"/>
      <c r="F4" s="267"/>
    </row>
    <row r="5" spans="2:6" ht="20.25" customHeight="1" x14ac:dyDescent="0.2">
      <c r="B5" s="266"/>
      <c r="C5" s="266"/>
      <c r="D5" s="269" t="s">
        <v>214</v>
      </c>
      <c r="E5" s="266"/>
      <c r="F5" s="267"/>
    </row>
    <row r="6" spans="2:6" x14ac:dyDescent="0.2">
      <c r="B6" s="267"/>
      <c r="C6" s="267"/>
      <c r="D6" s="267"/>
      <c r="E6" s="267"/>
      <c r="F6" s="267"/>
    </row>
    <row r="7" spans="2:6" x14ac:dyDescent="0.2">
      <c r="B7" s="270"/>
      <c r="C7" s="270"/>
      <c r="D7" s="270"/>
      <c r="E7" s="270"/>
      <c r="F7" s="270"/>
    </row>
    <row r="8" spans="2:6" ht="15.75" x14ac:dyDescent="0.25">
      <c r="B8" s="148" t="s">
        <v>2</v>
      </c>
      <c r="C8" s="152"/>
      <c r="D8" s="152"/>
      <c r="E8" s="152"/>
      <c r="F8" s="152"/>
    </row>
    <row r="9" spans="2:6" x14ac:dyDescent="0.2">
      <c r="B9" s="152"/>
      <c r="C9" s="152"/>
      <c r="D9" s="152"/>
      <c r="E9" s="152"/>
      <c r="F9" s="152"/>
    </row>
    <row r="10" spans="2:6" x14ac:dyDescent="0.2">
      <c r="B10" s="152"/>
      <c r="C10" s="152"/>
      <c r="D10" s="152"/>
      <c r="E10" s="152"/>
      <c r="F10" s="152"/>
    </row>
    <row r="11" spans="2:6" ht="31.5" x14ac:dyDescent="0.5">
      <c r="B11" s="271" t="s">
        <v>15</v>
      </c>
      <c r="C11" s="272"/>
      <c r="D11" s="272"/>
      <c r="E11" s="270"/>
      <c r="F11" s="270"/>
    </row>
    <row r="12" spans="2:6" ht="31.5" x14ac:dyDescent="0.5">
      <c r="B12" s="273"/>
      <c r="C12" s="270"/>
      <c r="D12" s="270"/>
      <c r="E12" s="270"/>
      <c r="F12" s="270"/>
    </row>
    <row r="13" spans="2:6" x14ac:dyDescent="0.2">
      <c r="B13" s="152"/>
      <c r="C13" s="152"/>
      <c r="D13" s="152"/>
      <c r="E13" s="152"/>
      <c r="F13" s="152"/>
    </row>
    <row r="14" spans="2:6" ht="23.25" x14ac:dyDescent="0.35">
      <c r="B14" s="274" t="s">
        <v>292</v>
      </c>
      <c r="C14" s="275"/>
      <c r="D14" s="276"/>
      <c r="E14" s="277" t="s">
        <v>293</v>
      </c>
      <c r="F14" s="278"/>
    </row>
    <row r="15" spans="2:6" x14ac:dyDescent="0.2">
      <c r="B15" s="152"/>
      <c r="C15" s="152"/>
      <c r="D15" s="152"/>
      <c r="E15" s="152"/>
      <c r="F15" s="152"/>
    </row>
    <row r="16" spans="2:6" ht="18" x14ac:dyDescent="0.25">
      <c r="B16" s="639"/>
      <c r="C16" s="152"/>
      <c r="D16" s="152"/>
      <c r="E16" s="152"/>
      <c r="F16" s="152"/>
    </row>
    <row r="17" spans="2:6" ht="26.25" x14ac:dyDescent="0.4">
      <c r="B17" s="279" t="s">
        <v>250</v>
      </c>
      <c r="C17" s="280"/>
      <c r="D17" s="281" t="s">
        <v>294</v>
      </c>
      <c r="E17" s="280"/>
      <c r="F17" s="280"/>
    </row>
    <row r="18" spans="2:6" ht="15" x14ac:dyDescent="0.25">
      <c r="B18" s="153"/>
      <c r="C18" s="153"/>
      <c r="D18" s="153"/>
      <c r="E18" s="153"/>
      <c r="F18" s="153"/>
    </row>
    <row r="19" spans="2:6" ht="15" x14ac:dyDescent="0.25">
      <c r="B19" s="153" t="s">
        <v>251</v>
      </c>
      <c r="C19" s="153"/>
      <c r="D19" s="153"/>
      <c r="E19" s="153"/>
      <c r="F19" s="153"/>
    </row>
    <row r="20" spans="2:6" ht="15" x14ac:dyDescent="0.25">
      <c r="B20" s="153" t="s">
        <v>3</v>
      </c>
      <c r="C20" s="153"/>
      <c r="D20" s="153"/>
      <c r="E20" s="153"/>
      <c r="F20" s="153"/>
    </row>
    <row r="21" spans="2:6" ht="15" x14ac:dyDescent="0.25">
      <c r="B21" s="282" t="s">
        <v>276</v>
      </c>
      <c r="C21" s="282"/>
      <c r="D21" s="282"/>
      <c r="E21" s="282"/>
      <c r="F21" s="282"/>
    </row>
    <row r="22" spans="2:6" ht="15" x14ac:dyDescent="0.25">
      <c r="B22" s="282" t="s">
        <v>275</v>
      </c>
      <c r="C22" s="282"/>
      <c r="D22" s="282"/>
      <c r="E22" s="282"/>
      <c r="F22" s="282"/>
    </row>
    <row r="23" spans="2:6" ht="15" x14ac:dyDescent="0.25">
      <c r="B23" s="153" t="s">
        <v>4</v>
      </c>
      <c r="C23" s="153"/>
      <c r="D23" s="153"/>
      <c r="E23" s="153"/>
      <c r="F23" s="153"/>
    </row>
    <row r="24" spans="2:6" ht="15" x14ac:dyDescent="0.25">
      <c r="B24" s="153" t="s">
        <v>5</v>
      </c>
      <c r="C24" s="153"/>
      <c r="D24" s="153"/>
      <c r="E24" s="153"/>
      <c r="F24" s="153"/>
    </row>
    <row r="25" spans="2:6" ht="15" x14ac:dyDescent="0.25">
      <c r="B25" s="153"/>
      <c r="C25" s="153"/>
      <c r="D25" s="153"/>
      <c r="E25" s="153"/>
      <c r="F25" s="153"/>
    </row>
    <row r="26" spans="2:6" ht="18.75" x14ac:dyDescent="0.3">
      <c r="B26" s="717"/>
      <c r="C26" s="153"/>
      <c r="D26" s="153"/>
      <c r="E26" s="153"/>
      <c r="F26" s="153"/>
    </row>
    <row r="27" spans="2:6" ht="15" x14ac:dyDescent="0.25">
      <c r="B27" s="153"/>
      <c r="C27" s="283"/>
      <c r="D27" s="153"/>
      <c r="E27" s="153"/>
      <c r="F27" s="153"/>
    </row>
    <row r="28" spans="2:6" ht="15" x14ac:dyDescent="0.25">
      <c r="B28" s="153"/>
      <c r="C28" s="283"/>
      <c r="D28" s="153"/>
      <c r="E28" s="153"/>
      <c r="F28" s="153"/>
    </row>
    <row r="29" spans="2:6" ht="15" x14ac:dyDescent="0.25">
      <c r="B29" s="1" t="s">
        <v>6</v>
      </c>
      <c r="F29" s="153"/>
    </row>
    <row r="30" spans="2:6" ht="15" x14ac:dyDescent="0.25">
      <c r="B30" s="1" t="s">
        <v>200</v>
      </c>
      <c r="F30" s="282"/>
    </row>
    <row r="31" spans="2:6" ht="15" x14ac:dyDescent="0.25">
      <c r="B31" s="1" t="s">
        <v>13</v>
      </c>
      <c r="C31" s="3" t="s">
        <v>14</v>
      </c>
      <c r="F31" s="153"/>
    </row>
    <row r="32" spans="2:6" ht="15" x14ac:dyDescent="0.25">
      <c r="B32" s="153"/>
      <c r="C32" s="153"/>
      <c r="D32" s="153"/>
      <c r="E32" s="153"/>
      <c r="F32" s="153"/>
    </row>
    <row r="33" spans="2:10" ht="15" x14ac:dyDescent="0.25">
      <c r="B33" s="284" t="s">
        <v>252</v>
      </c>
      <c r="C33" s="285"/>
      <c r="D33" s="285"/>
      <c r="E33" s="285"/>
      <c r="F33" s="285"/>
      <c r="G33" s="286"/>
      <c r="H33" s="286"/>
      <c r="I33" s="286"/>
      <c r="J33" s="286"/>
    </row>
    <row r="34" spans="2:10" ht="15" x14ac:dyDescent="0.25">
      <c r="B34" s="287" t="s">
        <v>253</v>
      </c>
      <c r="C34" s="285"/>
      <c r="D34" s="285"/>
      <c r="E34" s="285"/>
      <c r="F34" s="285"/>
      <c r="G34" s="286"/>
      <c r="H34" s="286"/>
      <c r="I34" s="286"/>
      <c r="J34" s="286"/>
    </row>
    <row r="35" spans="2:10" ht="15" x14ac:dyDescent="0.25">
      <c r="B35" s="287" t="s">
        <v>254</v>
      </c>
      <c r="C35" s="288"/>
      <c r="D35" s="288"/>
      <c r="E35" s="288"/>
      <c r="F35" s="288"/>
      <c r="G35" s="289"/>
      <c r="H35" s="289"/>
      <c r="I35" s="289"/>
      <c r="J35" s="289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P23" sqref="P23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4" t="s">
        <v>316</v>
      </c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8"/>
      <c r="Q2" s="8"/>
      <c r="R2" s="8"/>
    </row>
    <row r="3" spans="2:18" ht="15" customHeight="1" x14ac:dyDescent="0.3">
      <c r="B3" s="154" t="s">
        <v>16</v>
      </c>
      <c r="C3" s="155"/>
      <c r="D3" s="155"/>
      <c r="E3" s="154"/>
      <c r="F3" s="155"/>
      <c r="G3" s="155"/>
      <c r="H3" s="155"/>
      <c r="I3" s="155"/>
      <c r="J3" s="155"/>
      <c r="K3" s="155"/>
      <c r="L3" s="155"/>
      <c r="M3" s="155"/>
      <c r="N3" s="155"/>
      <c r="O3" s="155"/>
    </row>
    <row r="4" spans="2:18" ht="15.75" customHeight="1" x14ac:dyDescent="0.3">
      <c r="B4" s="155" t="s">
        <v>248</v>
      </c>
      <c r="C4" s="154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</row>
    <row r="5" spans="2:18" ht="25.5" customHeight="1" thickBot="1" x14ac:dyDescent="0.25">
      <c r="J5" s="47"/>
    </row>
    <row r="6" spans="2:18" ht="21" customHeight="1" thickBot="1" x14ac:dyDescent="0.25">
      <c r="B6" s="757" t="s">
        <v>0</v>
      </c>
      <c r="C6" s="787" t="s">
        <v>208</v>
      </c>
      <c r="D6" s="786" t="s">
        <v>1</v>
      </c>
      <c r="E6" s="773"/>
      <c r="F6" s="774"/>
      <c r="J6" s="48"/>
    </row>
    <row r="7" spans="2:18" ht="15" hidden="1" customHeight="1" thickBot="1" x14ac:dyDescent="0.25">
      <c r="B7" s="790"/>
      <c r="C7" s="792"/>
      <c r="D7" s="775"/>
      <c r="E7" s="776"/>
      <c r="F7" s="777"/>
      <c r="J7" s="49"/>
    </row>
    <row r="8" spans="2:18" ht="26.25" customHeight="1" thickBot="1" x14ac:dyDescent="0.3">
      <c r="B8" s="790"/>
      <c r="C8" s="792"/>
      <c r="D8" s="755" t="s">
        <v>19</v>
      </c>
      <c r="E8" s="794"/>
      <c r="F8" s="701" t="s">
        <v>216</v>
      </c>
    </row>
    <row r="9" spans="2:18" ht="28.5" customHeight="1" thickBot="1" x14ac:dyDescent="0.25">
      <c r="B9" s="791"/>
      <c r="C9" s="793"/>
      <c r="D9" s="199">
        <v>44997</v>
      </c>
      <c r="E9" s="723">
        <v>44990</v>
      </c>
      <c r="F9" s="724" t="s">
        <v>12</v>
      </c>
    </row>
    <row r="10" spans="2:18" ht="30.75" customHeight="1" thickBot="1" x14ac:dyDescent="0.25">
      <c r="B10" s="219" t="s">
        <v>229</v>
      </c>
      <c r="C10" s="683" t="s">
        <v>230</v>
      </c>
      <c r="D10" s="189">
        <v>2326.48</v>
      </c>
      <c r="E10" s="222">
        <v>2360.23</v>
      </c>
      <c r="F10" s="725">
        <v>-1.4299453866784169</v>
      </c>
    </row>
    <row r="11" spans="2:18" ht="31.5" customHeight="1" thickBot="1" x14ac:dyDescent="0.25">
      <c r="B11" s="220" t="s">
        <v>231</v>
      </c>
      <c r="C11" s="221" t="s">
        <v>232</v>
      </c>
      <c r="D11" s="189">
        <v>310.35000000000002</v>
      </c>
      <c r="E11" s="222">
        <v>316.39999999999998</v>
      </c>
      <c r="F11" s="725">
        <v>-1.9121365360303271</v>
      </c>
    </row>
    <row r="12" spans="2:18" ht="30.75" customHeight="1" thickBot="1" x14ac:dyDescent="0.25">
      <c r="B12" s="767" t="s">
        <v>48</v>
      </c>
      <c r="C12" s="678" t="s">
        <v>233</v>
      </c>
      <c r="D12" s="222">
        <v>2479</v>
      </c>
      <c r="E12" s="222">
        <v>2599.1999999999998</v>
      </c>
      <c r="F12" s="725">
        <v>-4.6244998461064872</v>
      </c>
    </row>
    <row r="13" spans="2:18" ht="31.5" customHeight="1" thickBot="1" x14ac:dyDescent="0.25">
      <c r="B13" s="770"/>
      <c r="C13" s="223" t="s">
        <v>234</v>
      </c>
      <c r="D13" s="222">
        <v>2146</v>
      </c>
      <c r="E13" s="222">
        <v>2190.92</v>
      </c>
      <c r="F13" s="725">
        <v>-2.0502802475672355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5" t="s">
        <v>75</v>
      </c>
      <c r="C5" s="795" t="s">
        <v>1</v>
      </c>
      <c r="D5" s="795"/>
      <c r="E5" s="795"/>
      <c r="F5" s="795"/>
      <c r="G5" s="795"/>
      <c r="H5" s="795"/>
    </row>
    <row r="6" spans="1:8" ht="13.5" customHeight="1" thickBot="1" x14ac:dyDescent="0.25">
      <c r="B6" s="795"/>
      <c r="C6" s="795"/>
      <c r="D6" s="795"/>
      <c r="E6" s="795"/>
      <c r="F6" s="795"/>
      <c r="G6" s="795"/>
      <c r="H6" s="795"/>
    </row>
    <row r="7" spans="1:8" ht="23.25" customHeight="1" thickBot="1" x14ac:dyDescent="0.25">
      <c r="B7" s="795"/>
      <c r="C7" s="796" t="s">
        <v>76</v>
      </c>
      <c r="D7" s="796"/>
      <c r="E7" s="702" t="s">
        <v>166</v>
      </c>
      <c r="F7" s="798" t="s">
        <v>77</v>
      </c>
      <c r="G7" s="798"/>
      <c r="H7" s="703" t="s">
        <v>217</v>
      </c>
    </row>
    <row r="8" spans="1:8" ht="15.75" thickBot="1" x14ac:dyDescent="0.25">
      <c r="B8" s="795"/>
      <c r="C8" s="41">
        <v>44997</v>
      </c>
      <c r="D8" s="41">
        <v>44990</v>
      </c>
      <c r="E8" s="42" t="s">
        <v>12</v>
      </c>
      <c r="F8" s="41">
        <v>44997</v>
      </c>
      <c r="G8" s="309">
        <v>44990</v>
      </c>
      <c r="H8" s="26" t="s">
        <v>12</v>
      </c>
    </row>
    <row r="9" spans="1:8" ht="27.75" customHeight="1" thickBot="1" x14ac:dyDescent="0.25">
      <c r="B9" s="728" t="s">
        <v>78</v>
      </c>
      <c r="C9" s="224">
        <v>2213.31</v>
      </c>
      <c r="D9" s="224">
        <v>2114.92</v>
      </c>
      <c r="E9" s="86">
        <v>4.6521854254534389</v>
      </c>
      <c r="F9" s="225">
        <v>472.24332166936932</v>
      </c>
      <c r="G9" s="87">
        <v>449.98297872340424</v>
      </c>
      <c r="H9" s="684">
        <v>4.9469299948005538</v>
      </c>
    </row>
    <row r="10" spans="1:8" ht="33.75" customHeight="1" thickBot="1" x14ac:dyDescent="0.25">
      <c r="B10" s="728" t="s">
        <v>133</v>
      </c>
      <c r="C10" s="226">
        <v>2335.87</v>
      </c>
      <c r="D10" s="226">
        <v>2365.7199999999998</v>
      </c>
      <c r="E10" s="86">
        <v>-1.2617723145596229</v>
      </c>
      <c r="F10" s="225">
        <v>498.39336007510457</v>
      </c>
      <c r="G10" s="87">
        <v>503.34468085106374</v>
      </c>
      <c r="H10" s="684">
        <v>-0.98368393753310324</v>
      </c>
    </row>
    <row r="11" spans="1:8" ht="28.5" customHeight="1" thickBot="1" x14ac:dyDescent="0.25">
      <c r="B11" s="69" t="s">
        <v>79</v>
      </c>
      <c r="C11" s="224">
        <v>1270.93</v>
      </c>
      <c r="D11" s="224">
        <v>1208.8599999999999</v>
      </c>
      <c r="E11" s="86">
        <v>5.1345896133547448</v>
      </c>
      <c r="F11" s="225">
        <v>271.1722283861057</v>
      </c>
      <c r="G11" s="87">
        <v>257.2042553191489</v>
      </c>
      <c r="H11" s="684">
        <v>5.4306928357871858</v>
      </c>
    </row>
    <row r="12" spans="1:8" ht="22.5" customHeight="1" thickBot="1" x14ac:dyDescent="0.25">
      <c r="B12" s="69" t="s">
        <v>80</v>
      </c>
      <c r="C12" s="704">
        <v>1701.94</v>
      </c>
      <c r="D12" s="704">
        <v>1709.83</v>
      </c>
      <c r="E12" s="86">
        <v>-0.46144938385686729</v>
      </c>
      <c r="F12" s="225">
        <v>363.13476145771102</v>
      </c>
      <c r="G12" s="87">
        <v>363.79361702127659</v>
      </c>
      <c r="H12" s="684">
        <v>-0.18110696085331077</v>
      </c>
    </row>
    <row r="13" spans="1:8" ht="23.25" customHeight="1" thickBot="1" x14ac:dyDescent="0.25">
      <c r="B13" s="69" t="s">
        <v>81</v>
      </c>
      <c r="C13" s="225">
        <v>2460.11</v>
      </c>
      <c r="D13" s="225">
        <v>2399.79</v>
      </c>
      <c r="E13" s="86">
        <v>2.5135532692443991</v>
      </c>
      <c r="F13" s="225">
        <v>524.90185200990015</v>
      </c>
      <c r="G13" s="87">
        <v>510.59361702127654</v>
      </c>
      <c r="H13" s="684">
        <v>2.8022745509619997</v>
      </c>
    </row>
    <row r="14" spans="1:8" ht="34.5" customHeight="1" thickBot="1" x14ac:dyDescent="0.25">
      <c r="B14" s="69" t="s">
        <v>82</v>
      </c>
      <c r="C14" s="227">
        <v>2453.0100000000002</v>
      </c>
      <c r="D14" s="227">
        <v>2400.11</v>
      </c>
      <c r="E14" s="86">
        <v>2.2040656469911832</v>
      </c>
      <c r="F14" s="225">
        <v>523.38695911922855</v>
      </c>
      <c r="G14" s="87">
        <v>510.66170212765957</v>
      </c>
      <c r="H14" s="684">
        <v>2.4919152813985286</v>
      </c>
    </row>
    <row r="15" spans="1:8" ht="30.75" customHeight="1" thickBot="1" x14ac:dyDescent="0.25">
      <c r="B15" s="797" t="s">
        <v>83</v>
      </c>
      <c r="C15" s="797"/>
      <c r="D15" s="797"/>
      <c r="E15" s="797"/>
      <c r="F15" s="70">
        <v>4.6867999999999999</v>
      </c>
      <c r="G15" s="70">
        <v>4.7</v>
      </c>
      <c r="H15" s="88" t="s">
        <v>218</v>
      </c>
    </row>
    <row r="16" spans="1:8" ht="19.5" thickBot="1" x14ac:dyDescent="0.25">
      <c r="B16" s="797"/>
      <c r="C16" s="797"/>
      <c r="D16" s="797"/>
      <c r="E16" s="797"/>
      <c r="F16" s="70">
        <v>4.6867999999999999</v>
      </c>
      <c r="G16" s="70">
        <v>4.7</v>
      </c>
      <c r="H16" s="89">
        <v>-0.28085106382979408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Q14" sqref="Q14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4" t="s">
        <v>151</v>
      </c>
      <c r="C2" s="228"/>
      <c r="D2" s="228"/>
      <c r="E2" s="228"/>
      <c r="F2" s="228"/>
      <c r="G2" s="229"/>
      <c r="H2" s="228"/>
      <c r="I2" s="228"/>
      <c r="J2" s="228"/>
      <c r="K2" s="228"/>
      <c r="L2" s="228"/>
    </row>
    <row r="5" spans="2:13" ht="13.5" thickBot="1" x14ac:dyDescent="0.25"/>
    <row r="6" spans="2:13" ht="22.5" customHeight="1" thickBot="1" x14ac:dyDescent="0.25">
      <c r="B6" s="799" t="s">
        <v>75</v>
      </c>
      <c r="C6" s="800" t="s">
        <v>138</v>
      </c>
      <c r="D6" s="800"/>
      <c r="E6" s="800"/>
      <c r="F6" s="800"/>
      <c r="G6" s="800"/>
      <c r="H6" s="800"/>
      <c r="I6" s="801" t="s">
        <v>139</v>
      </c>
      <c r="J6" s="801"/>
      <c r="K6" s="801"/>
      <c r="L6" s="801"/>
      <c r="M6" s="801"/>
    </row>
    <row r="7" spans="2:13" ht="38.25" customHeight="1" thickBot="1" x14ac:dyDescent="0.25">
      <c r="B7" s="799"/>
      <c r="C7" s="230" t="s">
        <v>317</v>
      </c>
      <c r="D7" s="71" t="s">
        <v>235</v>
      </c>
      <c r="E7" s="71" t="s">
        <v>140</v>
      </c>
      <c r="F7" s="231" t="s">
        <v>141</v>
      </c>
      <c r="G7" s="71" t="s">
        <v>142</v>
      </c>
      <c r="H7" s="72" t="s">
        <v>143</v>
      </c>
      <c r="I7" s="73" t="s">
        <v>220</v>
      </c>
      <c r="J7" s="71" t="s">
        <v>144</v>
      </c>
      <c r="K7" s="231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287</v>
      </c>
      <c r="C8" s="232">
        <v>242.3</v>
      </c>
      <c r="D8" s="75"/>
      <c r="E8" s="75">
        <v>277.93</v>
      </c>
      <c r="F8" s="233">
        <v>149.30000000000001</v>
      </c>
      <c r="G8" s="75">
        <v>182.61</v>
      </c>
      <c r="H8" s="76">
        <v>149.29</v>
      </c>
      <c r="I8" s="77"/>
      <c r="J8" s="78">
        <v>87.180225236570351</v>
      </c>
      <c r="K8" s="234">
        <v>162.29068988613528</v>
      </c>
      <c r="L8" s="78">
        <v>132.68714747275612</v>
      </c>
      <c r="M8" s="78">
        <v>162.30156072074487</v>
      </c>
    </row>
    <row r="9" spans="2:13" ht="30" customHeight="1" thickBot="1" x14ac:dyDescent="0.25">
      <c r="B9" s="74" t="s">
        <v>147</v>
      </c>
      <c r="C9" s="685">
        <v>1270.93</v>
      </c>
      <c r="D9" s="686">
        <v>1208.8599999999999</v>
      </c>
      <c r="E9" s="687">
        <v>1157.4690000000001</v>
      </c>
      <c r="F9" s="235">
        <v>1431.3420000000001</v>
      </c>
      <c r="G9" s="79">
        <v>1605.683</v>
      </c>
      <c r="H9" s="80">
        <v>1018.18</v>
      </c>
      <c r="I9" s="81">
        <v>105.13458961335473</v>
      </c>
      <c r="J9" s="78">
        <v>109.80250874969437</v>
      </c>
      <c r="K9" s="234">
        <v>88.79289505932195</v>
      </c>
      <c r="L9" s="78">
        <v>79.15198703604635</v>
      </c>
      <c r="M9" s="78">
        <v>124.82370504233045</v>
      </c>
    </row>
    <row r="10" spans="2:13" ht="30" customHeight="1" thickBot="1" x14ac:dyDescent="0.25">
      <c r="B10" s="74" t="s">
        <v>148</v>
      </c>
      <c r="C10" s="685">
        <v>1701.94</v>
      </c>
      <c r="D10" s="686">
        <v>1709.83</v>
      </c>
      <c r="E10" s="687">
        <v>1786.08</v>
      </c>
      <c r="F10" s="235">
        <v>2113.239</v>
      </c>
      <c r="G10" s="79">
        <v>2016.6279999999999</v>
      </c>
      <c r="H10" s="80">
        <v>1271.21</v>
      </c>
      <c r="I10" s="81">
        <v>99.538550616143127</v>
      </c>
      <c r="J10" s="78">
        <v>95.28912478724358</v>
      </c>
      <c r="K10" s="234">
        <v>80.53703343540414</v>
      </c>
      <c r="L10" s="78">
        <v>84.395337166795272</v>
      </c>
      <c r="M10" s="78">
        <v>133.88346535977533</v>
      </c>
    </row>
    <row r="11" spans="2:13" ht="30" customHeight="1" thickBot="1" x14ac:dyDescent="0.25">
      <c r="B11" s="74" t="s">
        <v>149</v>
      </c>
      <c r="C11" s="82">
        <v>2213.31</v>
      </c>
      <c r="D11" s="79">
        <v>2114.92</v>
      </c>
      <c r="E11" s="310">
        <v>2144.4659999999999</v>
      </c>
      <c r="F11" s="235">
        <v>2424.2820000000002</v>
      </c>
      <c r="G11" s="79">
        <v>2686.6469999999999</v>
      </c>
      <c r="H11" s="80">
        <v>1695.07</v>
      </c>
      <c r="I11" s="81">
        <v>104.65218542545344</v>
      </c>
      <c r="J11" s="78">
        <v>103.21030969947763</v>
      </c>
      <c r="K11" s="234">
        <v>91.297547067544116</v>
      </c>
      <c r="L11" s="78">
        <v>82.381868552139522</v>
      </c>
      <c r="M11" s="78">
        <v>130.57336865144214</v>
      </c>
    </row>
    <row r="12" spans="2:13" ht="30" customHeight="1" thickBot="1" x14ac:dyDescent="0.25">
      <c r="B12" s="74" t="s">
        <v>150</v>
      </c>
      <c r="C12" s="82">
        <v>2335.87</v>
      </c>
      <c r="D12" s="79">
        <v>2365.7199999999998</v>
      </c>
      <c r="E12" s="310">
        <v>2146.0770000000002</v>
      </c>
      <c r="F12" s="235">
        <v>2592.35</v>
      </c>
      <c r="G12" s="79">
        <v>2702.5949999999998</v>
      </c>
      <c r="H12" s="80">
        <v>1746.74</v>
      </c>
      <c r="I12" s="81">
        <v>98.738227685440378</v>
      </c>
      <c r="J12" s="78">
        <v>108.84371809585582</v>
      </c>
      <c r="K12" s="234">
        <v>90.106274229945811</v>
      </c>
      <c r="L12" s="78">
        <v>86.430634260775292</v>
      </c>
      <c r="M12" s="78">
        <v>133.72740075798345</v>
      </c>
    </row>
    <row r="13" spans="2:13" ht="30" customHeight="1" thickBot="1" x14ac:dyDescent="0.25">
      <c r="B13" s="74" t="s">
        <v>81</v>
      </c>
      <c r="C13" s="688">
        <v>2460.11</v>
      </c>
      <c r="D13" s="689">
        <v>2399.79</v>
      </c>
      <c r="E13" s="690">
        <v>2260.9699999999998</v>
      </c>
      <c r="F13" s="235">
        <v>2649.4070000000002</v>
      </c>
      <c r="G13" s="79">
        <v>2007.62</v>
      </c>
      <c r="H13" s="80">
        <v>1403.12</v>
      </c>
      <c r="I13" s="81">
        <v>102.5135532692444</v>
      </c>
      <c r="J13" s="78">
        <v>108.80772411840937</v>
      </c>
      <c r="K13" s="234">
        <v>92.855118145305724</v>
      </c>
      <c r="L13" s="78">
        <v>122.53862782797542</v>
      </c>
      <c r="M13" s="78">
        <v>175.33140429899083</v>
      </c>
    </row>
    <row r="14" spans="2:13" ht="30" customHeight="1" thickBot="1" x14ac:dyDescent="0.25">
      <c r="B14" s="74" t="s">
        <v>82</v>
      </c>
      <c r="C14" s="83">
        <v>2453.0100000000002</v>
      </c>
      <c r="D14" s="311">
        <v>2400.11</v>
      </c>
      <c r="E14" s="312">
        <v>2361.444</v>
      </c>
      <c r="F14" s="235">
        <v>2499.5250000000001</v>
      </c>
      <c r="G14" s="79">
        <v>2046.35</v>
      </c>
      <c r="H14" s="80">
        <v>1458.15</v>
      </c>
      <c r="I14" s="81">
        <v>102.20406564699118</v>
      </c>
      <c r="J14" s="78">
        <v>103.87754272385881</v>
      </c>
      <c r="K14" s="234">
        <v>98.139046418819589</v>
      </c>
      <c r="L14" s="78">
        <v>119.8724558360007</v>
      </c>
      <c r="M14" s="78">
        <v>168.2275486061105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E31" sqref="AE31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240</v>
      </c>
    </row>
    <row r="4" spans="1:18" ht="18.75" x14ac:dyDescent="0.3">
      <c r="A4" s="46" t="s">
        <v>280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R41" sqref="R41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7" t="s">
        <v>171</v>
      </c>
      <c r="D4" s="155"/>
      <c r="E4" s="155"/>
      <c r="F4" s="155"/>
      <c r="G4" s="155"/>
      <c r="H4" s="155"/>
      <c r="I4" s="155"/>
      <c r="J4" s="155"/>
      <c r="K4" s="155"/>
      <c r="L4" s="155"/>
      <c r="M4" s="155"/>
    </row>
    <row r="5" spans="3:20" ht="18.75" x14ac:dyDescent="0.3">
      <c r="C5" s="238" t="s">
        <v>172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3:20" ht="18.75" x14ac:dyDescent="0.3">
      <c r="C6" s="238" t="s">
        <v>227</v>
      </c>
      <c r="D6" s="155"/>
      <c r="E6" s="155"/>
      <c r="F6" s="155"/>
      <c r="G6" s="155"/>
      <c r="H6" s="155"/>
      <c r="I6" s="155"/>
      <c r="J6" s="155"/>
      <c r="K6" s="155"/>
      <c r="L6" s="155"/>
      <c r="M6" s="155"/>
    </row>
    <row r="7" spans="3:20" ht="18.75" x14ac:dyDescent="0.3">
      <c r="C7" s="236" t="s">
        <v>199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3:20" ht="18.75" x14ac:dyDescent="0.3">
      <c r="C8" s="236" t="s">
        <v>173</v>
      </c>
      <c r="D8" s="155"/>
      <c r="E8" s="155"/>
      <c r="F8" s="155"/>
      <c r="G8" s="155"/>
      <c r="H8" s="155"/>
      <c r="I8" s="155"/>
      <c r="J8" s="155"/>
      <c r="K8" s="155"/>
      <c r="L8" s="155"/>
      <c r="M8" s="155"/>
    </row>
    <row r="9" spans="3:20" ht="18.75" x14ac:dyDescent="0.3">
      <c r="C9" s="239"/>
      <c r="D9" s="155"/>
      <c r="E9" s="155"/>
      <c r="F9" s="155"/>
      <c r="G9" s="155"/>
      <c r="H9" s="155"/>
      <c r="I9" s="155"/>
      <c r="J9" s="155"/>
      <c r="K9" s="155"/>
      <c r="L9" s="155"/>
      <c r="M9" s="155"/>
    </row>
    <row r="10" spans="3:20" ht="18.75" x14ac:dyDescent="0.3">
      <c r="C10" s="240" t="s">
        <v>174</v>
      </c>
      <c r="D10" s="155"/>
      <c r="E10" s="155"/>
      <c r="F10" s="155"/>
      <c r="G10" s="155"/>
      <c r="H10" s="155"/>
      <c r="I10" s="155"/>
      <c r="J10" s="155"/>
      <c r="K10" s="155"/>
      <c r="L10" s="155"/>
      <c r="M10" s="155"/>
    </row>
    <row r="11" spans="3:20" ht="18.75" x14ac:dyDescent="0.3"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</row>
    <row r="12" spans="3:20" ht="18.75" x14ac:dyDescent="0.3">
      <c r="C12" s="237" t="s">
        <v>289</v>
      </c>
      <c r="D12" s="155"/>
      <c r="E12" s="155"/>
      <c r="F12" s="155"/>
      <c r="G12" s="155"/>
      <c r="H12" s="155"/>
      <c r="I12" s="155"/>
      <c r="J12" s="155"/>
      <c r="K12" s="155"/>
      <c r="L12" s="155"/>
      <c r="M12" s="155"/>
      <c r="T12" s="150"/>
    </row>
    <row r="13" spans="3:20" ht="19.5" thickBot="1" x14ac:dyDescent="0.35">
      <c r="E13" s="241" t="s">
        <v>175</v>
      </c>
      <c r="F13" s="155"/>
      <c r="G13" s="242"/>
      <c r="H13" s="38"/>
    </row>
    <row r="14" spans="3:20" ht="13.5" thickBot="1" x14ac:dyDescent="0.25">
      <c r="C14" s="705" t="s">
        <v>176</v>
      </c>
      <c r="D14" s="706" t="s">
        <v>177</v>
      </c>
      <c r="E14" s="243" t="s">
        <v>178</v>
      </c>
      <c r="F14" s="243" t="s">
        <v>179</v>
      </c>
      <c r="G14" s="243" t="s">
        <v>180</v>
      </c>
      <c r="H14" s="243" t="s">
        <v>181</v>
      </c>
      <c r="I14" s="243" t="s">
        <v>182</v>
      </c>
      <c r="J14" s="243" t="s">
        <v>183</v>
      </c>
      <c r="K14" s="243" t="s">
        <v>184</v>
      </c>
      <c r="L14" s="243" t="s">
        <v>185</v>
      </c>
      <c r="M14" s="243" t="s">
        <v>186</v>
      </c>
      <c r="N14" s="243" t="s">
        <v>187</v>
      </c>
      <c r="O14" s="707" t="s">
        <v>188</v>
      </c>
    </row>
    <row r="15" spans="3:20" ht="13.5" thickBot="1" x14ac:dyDescent="0.25">
      <c r="C15" s="244" t="s">
        <v>189</v>
      </c>
      <c r="D15" s="245"/>
      <c r="E15" s="245"/>
      <c r="F15" s="245"/>
      <c r="G15" s="245"/>
      <c r="H15" s="245"/>
      <c r="I15" s="245"/>
      <c r="J15" s="245"/>
      <c r="K15" s="245"/>
      <c r="L15" s="245"/>
      <c r="M15" s="245"/>
      <c r="N15" s="245"/>
      <c r="O15" s="246"/>
    </row>
    <row r="16" spans="3:20" x14ac:dyDescent="0.2">
      <c r="C16" s="708" t="s">
        <v>190</v>
      </c>
      <c r="D16" s="247">
        <v>410.55031969879741</v>
      </c>
      <c r="E16" s="247">
        <v>405.92528932823404</v>
      </c>
      <c r="F16" s="247">
        <v>415.06587182503171</v>
      </c>
      <c r="G16" s="247">
        <v>415.78302153853031</v>
      </c>
      <c r="H16" s="247">
        <v>418.52051394641336</v>
      </c>
      <c r="I16" s="247">
        <v>420.92412497491244</v>
      </c>
      <c r="J16" s="247">
        <v>422.19084679763165</v>
      </c>
      <c r="K16" s="247">
        <v>425.93323237306373</v>
      </c>
      <c r="L16" s="247">
        <v>435.7515632080013</v>
      </c>
      <c r="M16" s="247">
        <v>429.60671679837998</v>
      </c>
      <c r="N16" s="247">
        <v>433.91962032017744</v>
      </c>
      <c r="O16" s="709">
        <v>445.27368131830997</v>
      </c>
    </row>
    <row r="17" spans="3:15" x14ac:dyDescent="0.2">
      <c r="C17" s="248" t="s">
        <v>191</v>
      </c>
      <c r="D17" s="249">
        <v>430.47673989241491</v>
      </c>
      <c r="E17" s="249">
        <v>434.31869010571103</v>
      </c>
      <c r="F17" s="249">
        <v>424.76270764279673</v>
      </c>
      <c r="G17" s="249">
        <v>442.42112445636445</v>
      </c>
      <c r="H17" s="249">
        <v>438.71382021325684</v>
      </c>
      <c r="I17" s="249">
        <v>440.11127284111825</v>
      </c>
      <c r="J17" s="249">
        <v>443.65889578942466</v>
      </c>
      <c r="K17" s="249">
        <v>454.58917507394762</v>
      </c>
      <c r="L17" s="249">
        <v>438.99378313760712</v>
      </c>
      <c r="M17" s="249">
        <v>441.27738992724386</v>
      </c>
      <c r="N17" s="249">
        <v>438.65388942660439</v>
      </c>
      <c r="O17" s="250">
        <v>432.96931457738259</v>
      </c>
    </row>
    <row r="18" spans="3:15" x14ac:dyDescent="0.2">
      <c r="C18" s="248" t="s">
        <v>192</v>
      </c>
      <c r="D18" s="249">
        <v>420.13210152512676</v>
      </c>
      <c r="E18" s="249">
        <v>425.96761396416781</v>
      </c>
      <c r="F18" s="249">
        <v>426.30105521121209</v>
      </c>
      <c r="G18" s="249">
        <v>430.27096185971311</v>
      </c>
      <c r="H18" s="249">
        <v>439.25979933305257</v>
      </c>
      <c r="I18" s="249">
        <v>429.11427739320129</v>
      </c>
      <c r="J18" s="249">
        <v>439.39069368261534</v>
      </c>
      <c r="K18" s="249">
        <v>447.05</v>
      </c>
      <c r="L18" s="251">
        <v>423.88</v>
      </c>
      <c r="M18" s="249">
        <v>432.85</v>
      </c>
      <c r="N18" s="249">
        <v>449.35</v>
      </c>
      <c r="O18" s="250">
        <v>454.03</v>
      </c>
    </row>
    <row r="19" spans="3:15" x14ac:dyDescent="0.2">
      <c r="C19" s="248">
        <v>2020</v>
      </c>
      <c r="D19" s="249">
        <v>467.76</v>
      </c>
      <c r="E19" s="249">
        <v>465.46</v>
      </c>
      <c r="F19" s="249">
        <v>435.28</v>
      </c>
      <c r="G19" s="249">
        <v>414.51</v>
      </c>
      <c r="H19" s="249">
        <v>432.06</v>
      </c>
      <c r="I19" s="249">
        <v>423.48</v>
      </c>
      <c r="J19" s="249">
        <v>418.96</v>
      </c>
      <c r="K19" s="249">
        <v>416.49</v>
      </c>
      <c r="L19" s="251">
        <v>413.32</v>
      </c>
      <c r="M19" s="249">
        <v>413.92</v>
      </c>
      <c r="N19" s="249">
        <v>403.31</v>
      </c>
      <c r="O19" s="250">
        <v>417.51</v>
      </c>
    </row>
    <row r="20" spans="3:15" x14ac:dyDescent="0.2">
      <c r="C20" s="252">
        <v>2021</v>
      </c>
      <c r="D20" s="253">
        <v>427.49</v>
      </c>
      <c r="E20" s="253">
        <v>428.45</v>
      </c>
      <c r="F20" s="253">
        <v>437.05</v>
      </c>
      <c r="G20" s="253">
        <v>436.97</v>
      </c>
      <c r="H20" s="253">
        <v>446.78</v>
      </c>
      <c r="I20" s="253">
        <v>444.59</v>
      </c>
      <c r="J20" s="253">
        <v>431.7</v>
      </c>
      <c r="K20" s="253">
        <v>422.06</v>
      </c>
      <c r="L20" s="254">
        <v>428.97</v>
      </c>
      <c r="M20" s="253">
        <v>444.62</v>
      </c>
      <c r="N20" s="253">
        <v>456.91</v>
      </c>
      <c r="O20" s="255">
        <v>480.64</v>
      </c>
    </row>
    <row r="21" spans="3:15" x14ac:dyDescent="0.2">
      <c r="C21" s="252">
        <v>2022</v>
      </c>
      <c r="D21" s="253">
        <v>489.4</v>
      </c>
      <c r="E21" s="253">
        <v>490.89</v>
      </c>
      <c r="F21" s="253">
        <v>497.85</v>
      </c>
      <c r="G21" s="253">
        <v>508.46</v>
      </c>
      <c r="H21" s="253">
        <v>523.89</v>
      </c>
      <c r="I21" s="253">
        <v>548.17999999999995</v>
      </c>
      <c r="J21" s="253">
        <v>561.64</v>
      </c>
      <c r="K21" s="253">
        <v>563.70000000000005</v>
      </c>
      <c r="L21" s="254">
        <v>588.77</v>
      </c>
      <c r="M21" s="253">
        <v>652.37</v>
      </c>
      <c r="N21" s="253">
        <v>674.87</v>
      </c>
      <c r="O21" s="255">
        <v>676.06</v>
      </c>
    </row>
    <row r="22" spans="3:15" ht="13.5" thickBot="1" x14ac:dyDescent="0.25">
      <c r="C22" s="256">
        <v>2023</v>
      </c>
      <c r="D22" s="257">
        <v>685</v>
      </c>
      <c r="E22" s="257">
        <v>697.08</v>
      </c>
      <c r="F22" s="257"/>
      <c r="G22" s="257"/>
      <c r="H22" s="257"/>
      <c r="I22" s="257"/>
      <c r="J22" s="257"/>
      <c r="K22" s="257"/>
      <c r="L22" s="258"/>
      <c r="M22" s="257"/>
      <c r="N22" s="257"/>
      <c r="O22" s="259"/>
    </row>
    <row r="23" spans="3:15" ht="13.5" thickBot="1" x14ac:dyDescent="0.25">
      <c r="C23" s="244" t="s">
        <v>193</v>
      </c>
      <c r="D23" s="245"/>
      <c r="E23" s="245"/>
      <c r="F23" s="245"/>
      <c r="G23" s="245"/>
      <c r="H23" s="245"/>
      <c r="I23" s="245"/>
      <c r="J23" s="245"/>
      <c r="K23" s="245"/>
      <c r="L23" s="245"/>
      <c r="M23" s="245"/>
      <c r="N23" s="245"/>
      <c r="O23" s="246"/>
    </row>
    <row r="24" spans="3:15" x14ac:dyDescent="0.2">
      <c r="C24" s="708" t="s">
        <v>190</v>
      </c>
      <c r="D24" s="247">
        <v>264.22742766883761</v>
      </c>
      <c r="E24" s="247">
        <v>261.62567290497998</v>
      </c>
      <c r="F24" s="247">
        <v>261.28898624261666</v>
      </c>
      <c r="G24" s="247">
        <v>265.38613274501455</v>
      </c>
      <c r="H24" s="247">
        <v>265.71767956715814</v>
      </c>
      <c r="I24" s="247">
        <v>265.33812232275858</v>
      </c>
      <c r="J24" s="247">
        <v>266.42231622832736</v>
      </c>
      <c r="K24" s="247">
        <v>263.11677423325443</v>
      </c>
      <c r="L24" s="247">
        <v>264.59488373323165</v>
      </c>
      <c r="M24" s="247">
        <v>266.93771630917144</v>
      </c>
      <c r="N24" s="247">
        <v>269.68730506228809</v>
      </c>
      <c r="O24" s="709">
        <v>268.29357100115919</v>
      </c>
    </row>
    <row r="25" spans="3:15" x14ac:dyDescent="0.2">
      <c r="C25" s="248" t="s">
        <v>191</v>
      </c>
      <c r="D25" s="249">
        <v>268.85859894219772</v>
      </c>
      <c r="E25" s="249">
        <v>270.3032014665207</v>
      </c>
      <c r="F25" s="249">
        <v>269.71744215436058</v>
      </c>
      <c r="G25" s="249">
        <v>270.19519274180578</v>
      </c>
      <c r="H25" s="249">
        <v>267.62641594088478</v>
      </c>
      <c r="I25" s="249">
        <v>266.47931675608049</v>
      </c>
      <c r="J25" s="249">
        <v>267.46056337523163</v>
      </c>
      <c r="K25" s="249">
        <v>269.23633277556166</v>
      </c>
      <c r="L25" s="249">
        <v>270.87046599314772</v>
      </c>
      <c r="M25" s="249">
        <v>272.08234522250251</v>
      </c>
      <c r="N25" s="249">
        <v>276.03606759499712</v>
      </c>
      <c r="O25" s="250">
        <v>274.17552913068732</v>
      </c>
    </row>
    <row r="26" spans="3:15" x14ac:dyDescent="0.2">
      <c r="C26" s="248" t="s">
        <v>192</v>
      </c>
      <c r="D26" s="249">
        <v>275.78930697349125</v>
      </c>
      <c r="E26" s="249">
        <v>274.1046753603286</v>
      </c>
      <c r="F26" s="249">
        <v>279.53787847007874</v>
      </c>
      <c r="G26" s="249">
        <v>277.14036033174909</v>
      </c>
      <c r="H26" s="249">
        <v>275.2848814044396</v>
      </c>
      <c r="I26" s="249">
        <v>275.38057847125026</v>
      </c>
      <c r="J26" s="249">
        <v>272.13539581574298</v>
      </c>
      <c r="K26" s="249">
        <v>279.41000000000003</v>
      </c>
      <c r="L26" s="249">
        <v>272.36</v>
      </c>
      <c r="M26" s="249">
        <v>273.02999999999997</v>
      </c>
      <c r="N26" s="249">
        <v>280.95999999999998</v>
      </c>
      <c r="O26" s="250">
        <v>276.52999999999997</v>
      </c>
    </row>
    <row r="27" spans="3:15" x14ac:dyDescent="0.2">
      <c r="C27" s="248">
        <v>2020</v>
      </c>
      <c r="D27" s="249">
        <v>275.81</v>
      </c>
      <c r="E27" s="249">
        <v>275.02</v>
      </c>
      <c r="F27" s="249">
        <v>279.36</v>
      </c>
      <c r="G27" s="249">
        <v>276.27</v>
      </c>
      <c r="H27" s="249">
        <v>277.87</v>
      </c>
      <c r="I27" s="249">
        <v>276.22000000000003</v>
      </c>
      <c r="J27" s="249">
        <v>274.87</v>
      </c>
      <c r="K27" s="249">
        <v>274.04000000000002</v>
      </c>
      <c r="L27" s="249">
        <v>272.89999999999998</v>
      </c>
      <c r="M27" s="249">
        <v>277.8</v>
      </c>
      <c r="N27" s="249">
        <v>281.54000000000002</v>
      </c>
      <c r="O27" s="250">
        <v>275.39</v>
      </c>
    </row>
    <row r="28" spans="3:15" x14ac:dyDescent="0.2">
      <c r="C28" s="252">
        <v>2021</v>
      </c>
      <c r="D28" s="253">
        <v>279.97000000000003</v>
      </c>
      <c r="E28" s="253">
        <v>281.91000000000003</v>
      </c>
      <c r="F28" s="253">
        <v>279.83</v>
      </c>
      <c r="G28" s="253">
        <v>283.86</v>
      </c>
      <c r="H28" s="253">
        <v>286.25</v>
      </c>
      <c r="I28" s="253">
        <v>286.75</v>
      </c>
      <c r="J28" s="253">
        <v>285.8</v>
      </c>
      <c r="K28" s="253">
        <v>287.93</v>
      </c>
      <c r="L28" s="253">
        <v>287.61</v>
      </c>
      <c r="M28" s="253">
        <v>305.56</v>
      </c>
      <c r="N28" s="253">
        <v>316.67</v>
      </c>
      <c r="O28" s="255">
        <v>314.86</v>
      </c>
    </row>
    <row r="29" spans="3:15" x14ac:dyDescent="0.2">
      <c r="C29" s="252">
        <v>2022</v>
      </c>
      <c r="D29" s="253">
        <v>318.68</v>
      </c>
      <c r="E29" s="253">
        <v>314.89999999999998</v>
      </c>
      <c r="F29" s="253">
        <v>319.58999999999997</v>
      </c>
      <c r="G29" s="253">
        <v>338.14</v>
      </c>
      <c r="H29" s="253">
        <v>354.42</v>
      </c>
      <c r="I29" s="253">
        <v>369.52</v>
      </c>
      <c r="J29" s="253">
        <v>375.42</v>
      </c>
      <c r="K29" s="253">
        <v>382.89</v>
      </c>
      <c r="L29" s="253">
        <v>393.08</v>
      </c>
      <c r="M29" s="253">
        <v>414.06</v>
      </c>
      <c r="N29" s="253">
        <v>416.07</v>
      </c>
      <c r="O29" s="255">
        <v>415.93</v>
      </c>
    </row>
    <row r="30" spans="3:15" ht="13.5" thickBot="1" x14ac:dyDescent="0.25">
      <c r="C30" s="256">
        <v>2023</v>
      </c>
      <c r="D30" s="257">
        <v>418.53</v>
      </c>
      <c r="E30" s="257">
        <v>407.81</v>
      </c>
      <c r="F30" s="257"/>
      <c r="G30" s="257"/>
      <c r="H30" s="257"/>
      <c r="I30" s="257"/>
      <c r="J30" s="257"/>
      <c r="K30" s="257"/>
      <c r="L30" s="257"/>
      <c r="M30" s="257"/>
      <c r="N30" s="257"/>
      <c r="O30" s="259"/>
    </row>
    <row r="31" spans="3:15" ht="13.5" thickBot="1" x14ac:dyDescent="0.25">
      <c r="C31" s="244" t="s">
        <v>194</v>
      </c>
      <c r="D31" s="245"/>
      <c r="E31" s="245"/>
      <c r="F31" s="245"/>
      <c r="G31" s="245"/>
      <c r="H31" s="245"/>
      <c r="I31" s="245"/>
      <c r="J31" s="245"/>
      <c r="K31" s="245"/>
      <c r="L31" s="245"/>
      <c r="M31" s="245"/>
      <c r="N31" s="245"/>
      <c r="O31" s="246"/>
    </row>
    <row r="32" spans="3:15" x14ac:dyDescent="0.2">
      <c r="C32" s="708" t="s">
        <v>190</v>
      </c>
      <c r="D32" s="247">
        <v>193.30284025213072</v>
      </c>
      <c r="E32" s="247">
        <v>191.2687581090714</v>
      </c>
      <c r="F32" s="247">
        <v>191.31561937634595</v>
      </c>
      <c r="G32" s="247">
        <v>191.49550049668539</v>
      </c>
      <c r="H32" s="247">
        <v>191.57102023627996</v>
      </c>
      <c r="I32" s="247">
        <v>192.43881971648969</v>
      </c>
      <c r="J32" s="247">
        <v>193.8248127220584</v>
      </c>
      <c r="K32" s="247">
        <v>193.56522855967538</v>
      </c>
      <c r="L32" s="247">
        <v>196.58869687496284</v>
      </c>
      <c r="M32" s="247">
        <v>199.76489920472477</v>
      </c>
      <c r="N32" s="247">
        <v>198.3893113076804</v>
      </c>
      <c r="O32" s="709">
        <v>197.67041596404326</v>
      </c>
    </row>
    <row r="33" spans="3:15" x14ac:dyDescent="0.2">
      <c r="C33" s="248" t="s">
        <v>191</v>
      </c>
      <c r="D33" s="249">
        <v>193.75098783518038</v>
      </c>
      <c r="E33" s="249">
        <v>191.19468977405847</v>
      </c>
      <c r="F33" s="249">
        <v>190.60503492712346</v>
      </c>
      <c r="G33" s="249">
        <v>189.42223428075786</v>
      </c>
      <c r="H33" s="249">
        <v>185.25437800957252</v>
      </c>
      <c r="I33" s="249">
        <v>185.66839797997162</v>
      </c>
      <c r="J33" s="249">
        <v>185.57986872090791</v>
      </c>
      <c r="K33" s="249">
        <v>185.31188244297863</v>
      </c>
      <c r="L33" s="249">
        <v>188.25464393272142</v>
      </c>
      <c r="M33" s="249">
        <v>190.17470442587663</v>
      </c>
      <c r="N33" s="249">
        <v>189.17402883303177</v>
      </c>
      <c r="O33" s="250">
        <v>188.60104796424042</v>
      </c>
    </row>
    <row r="34" spans="3:15" x14ac:dyDescent="0.2">
      <c r="C34" s="248" t="s">
        <v>192</v>
      </c>
      <c r="D34" s="249">
        <v>188.51265670531021</v>
      </c>
      <c r="E34" s="249">
        <v>188.9030714067259</v>
      </c>
      <c r="F34" s="249">
        <v>188.55538851404037</v>
      </c>
      <c r="G34" s="249">
        <v>187.90929469010396</v>
      </c>
      <c r="H34" s="249">
        <v>189.52578250042413</v>
      </c>
      <c r="I34" s="249">
        <v>188.95285758845154</v>
      </c>
      <c r="J34" s="249">
        <v>189.88146101817767</v>
      </c>
      <c r="K34" s="249">
        <v>189.91</v>
      </c>
      <c r="L34" s="249">
        <v>191.32</v>
      </c>
      <c r="M34" s="249">
        <v>193.38</v>
      </c>
      <c r="N34" s="249">
        <v>196.65</v>
      </c>
      <c r="O34" s="250">
        <v>201.65</v>
      </c>
    </row>
    <row r="35" spans="3:15" x14ac:dyDescent="0.2">
      <c r="C35" s="248">
        <v>2020</v>
      </c>
      <c r="D35" s="249">
        <v>203.95</v>
      </c>
      <c r="E35" s="249">
        <v>204.01</v>
      </c>
      <c r="F35" s="249">
        <v>208.37</v>
      </c>
      <c r="G35" s="249">
        <v>210.62</v>
      </c>
      <c r="H35" s="249">
        <v>207.99600000000001</v>
      </c>
      <c r="I35" s="249">
        <v>206.56</v>
      </c>
      <c r="J35" s="249">
        <v>207.25</v>
      </c>
      <c r="K35" s="249">
        <v>206.09</v>
      </c>
      <c r="L35" s="249">
        <v>208.38</v>
      </c>
      <c r="M35" s="249">
        <v>206.45</v>
      </c>
      <c r="N35" s="249">
        <v>212.4</v>
      </c>
      <c r="O35" s="250">
        <v>212.38</v>
      </c>
    </row>
    <row r="36" spans="3:15" x14ac:dyDescent="0.2">
      <c r="C36" s="252">
        <v>2021</v>
      </c>
      <c r="D36" s="253">
        <v>211.59</v>
      </c>
      <c r="E36" s="253">
        <v>214.01</v>
      </c>
      <c r="F36" s="253">
        <v>215.36</v>
      </c>
      <c r="G36" s="253">
        <v>216.57</v>
      </c>
      <c r="H36" s="253">
        <v>218.11</v>
      </c>
      <c r="I36" s="253">
        <v>218.58</v>
      </c>
      <c r="J36" s="253">
        <v>216.96</v>
      </c>
      <c r="K36" s="253">
        <v>218.99</v>
      </c>
      <c r="L36" s="253">
        <v>222.98</v>
      </c>
      <c r="M36" s="253">
        <v>233.92</v>
      </c>
      <c r="N36" s="253">
        <v>245.63</v>
      </c>
      <c r="O36" s="255">
        <v>254.36</v>
      </c>
    </row>
    <row r="37" spans="3:15" x14ac:dyDescent="0.2">
      <c r="C37" s="252">
        <v>2022</v>
      </c>
      <c r="D37" s="253">
        <v>256.31</v>
      </c>
      <c r="E37" s="253">
        <v>258.08</v>
      </c>
      <c r="F37" s="253">
        <v>266.60000000000002</v>
      </c>
      <c r="G37" s="253">
        <v>286.42</v>
      </c>
      <c r="H37" s="253">
        <v>298.31</v>
      </c>
      <c r="I37" s="253">
        <v>298.95</v>
      </c>
      <c r="J37" s="253">
        <v>298.48</v>
      </c>
      <c r="K37" s="253">
        <v>308.27999999999997</v>
      </c>
      <c r="L37" s="253">
        <v>322.12</v>
      </c>
      <c r="M37" s="253">
        <v>338.3</v>
      </c>
      <c r="N37" s="253">
        <v>341.19</v>
      </c>
      <c r="O37" s="255">
        <v>342.74</v>
      </c>
    </row>
    <row r="38" spans="3:15" ht="13.5" thickBot="1" x14ac:dyDescent="0.25">
      <c r="C38" s="256">
        <v>2023</v>
      </c>
      <c r="D38" s="257">
        <v>337.78</v>
      </c>
      <c r="E38" s="257">
        <v>316.5</v>
      </c>
      <c r="F38" s="257"/>
      <c r="G38" s="257"/>
      <c r="H38" s="257"/>
      <c r="I38" s="257"/>
      <c r="J38" s="257"/>
      <c r="K38" s="257"/>
      <c r="L38" s="257"/>
      <c r="M38" s="257"/>
      <c r="N38" s="257"/>
      <c r="O38" s="259"/>
    </row>
    <row r="39" spans="3:15" ht="13.5" thickBot="1" x14ac:dyDescent="0.25">
      <c r="C39" s="244" t="s">
        <v>195</v>
      </c>
      <c r="D39" s="245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6"/>
    </row>
    <row r="40" spans="3:15" x14ac:dyDescent="0.2">
      <c r="C40" s="708" t="s">
        <v>190</v>
      </c>
      <c r="D40" s="247">
        <v>620.52584524708288</v>
      </c>
      <c r="E40" s="247">
        <v>610.98846942632053</v>
      </c>
      <c r="F40" s="247">
        <v>613.48284188853813</v>
      </c>
      <c r="G40" s="247">
        <v>613.72476430462393</v>
      </c>
      <c r="H40" s="247">
        <v>606.72034722305284</v>
      </c>
      <c r="I40" s="247">
        <v>601.6106220020215</v>
      </c>
      <c r="J40" s="247">
        <v>617.94396754570255</v>
      </c>
      <c r="K40" s="247">
        <v>637.27880462292717</v>
      </c>
      <c r="L40" s="247">
        <v>678.50605906520252</v>
      </c>
      <c r="M40" s="247">
        <v>691.78485236566894</v>
      </c>
      <c r="N40" s="247">
        <v>699.93533272826176</v>
      </c>
      <c r="O40" s="709">
        <v>707.76936754012718</v>
      </c>
    </row>
    <row r="41" spans="3:15" x14ac:dyDescent="0.2">
      <c r="C41" s="248" t="s">
        <v>191</v>
      </c>
      <c r="D41" s="249">
        <v>693.59473269323564</v>
      </c>
      <c r="E41" s="249">
        <v>675.99452876056159</v>
      </c>
      <c r="F41" s="249">
        <v>692.84041344814841</v>
      </c>
      <c r="G41" s="249">
        <v>686.21997775755028</v>
      </c>
      <c r="H41" s="249">
        <v>674.8464758009153</v>
      </c>
      <c r="I41" s="249">
        <v>675.83558814176456</v>
      </c>
      <c r="J41" s="249">
        <v>670.36666604428126</v>
      </c>
      <c r="K41" s="249">
        <v>679.13478468613857</v>
      </c>
      <c r="L41" s="249">
        <v>679.48913195885189</v>
      </c>
      <c r="M41" s="249">
        <v>683.30685175304302</v>
      </c>
      <c r="N41" s="249">
        <v>694.81644019086241</v>
      </c>
      <c r="O41" s="250">
        <v>698.72596905238629</v>
      </c>
    </row>
    <row r="42" spans="3:15" x14ac:dyDescent="0.2">
      <c r="C42" s="248" t="s">
        <v>192</v>
      </c>
      <c r="D42" s="249">
        <v>672.166966006964</v>
      </c>
      <c r="E42" s="249">
        <v>664.31951179811972</v>
      </c>
      <c r="F42" s="249">
        <v>668.69821690266849</v>
      </c>
      <c r="G42" s="249">
        <v>683.29560596332999</v>
      </c>
      <c r="H42" s="249">
        <v>675.44964853925399</v>
      </c>
      <c r="I42" s="249">
        <v>661.87817139602919</v>
      </c>
      <c r="J42" s="249">
        <v>677.09800581977072</v>
      </c>
      <c r="K42" s="249">
        <v>683.9</v>
      </c>
      <c r="L42" s="249">
        <v>683.06</v>
      </c>
      <c r="M42" s="249">
        <v>696.78</v>
      </c>
      <c r="N42" s="249">
        <v>704.11</v>
      </c>
      <c r="O42" s="250">
        <v>710.06</v>
      </c>
    </row>
    <row r="43" spans="3:15" x14ac:dyDescent="0.2">
      <c r="C43" s="248">
        <v>2020</v>
      </c>
      <c r="D43" s="249">
        <v>720.2</v>
      </c>
      <c r="E43" s="249">
        <v>710.55</v>
      </c>
      <c r="F43" s="249">
        <v>710.16</v>
      </c>
      <c r="G43" s="249">
        <v>704.52</v>
      </c>
      <c r="H43" s="249">
        <v>693.33</v>
      </c>
      <c r="I43" s="249">
        <v>687.52</v>
      </c>
      <c r="J43" s="249">
        <v>686.08</v>
      </c>
      <c r="K43" s="249">
        <v>682.48</v>
      </c>
      <c r="L43" s="249">
        <v>689</v>
      </c>
      <c r="M43" s="249">
        <v>695.07</v>
      </c>
      <c r="N43" s="249">
        <v>691.68</v>
      </c>
      <c r="O43" s="250">
        <v>708.89</v>
      </c>
    </row>
    <row r="44" spans="3:15" x14ac:dyDescent="0.2">
      <c r="C44" s="710">
        <v>2021</v>
      </c>
      <c r="D44" s="249">
        <v>700.68</v>
      </c>
      <c r="E44" s="249">
        <v>710.46</v>
      </c>
      <c r="F44" s="249">
        <v>730.62</v>
      </c>
      <c r="G44" s="249">
        <v>732.15</v>
      </c>
      <c r="H44" s="249">
        <v>732.66</v>
      </c>
      <c r="I44" s="249">
        <v>727.41</v>
      </c>
      <c r="J44" s="249">
        <v>717.49</v>
      </c>
      <c r="K44" s="249">
        <v>731.05</v>
      </c>
      <c r="L44" s="249">
        <v>757.18</v>
      </c>
      <c r="M44" s="249">
        <v>804.61</v>
      </c>
      <c r="N44" s="249">
        <v>852.9</v>
      </c>
      <c r="O44" s="249">
        <v>858.46</v>
      </c>
    </row>
    <row r="45" spans="3:15" x14ac:dyDescent="0.2">
      <c r="C45" s="260">
        <v>2022</v>
      </c>
      <c r="D45" s="261">
        <v>904.83</v>
      </c>
      <c r="E45" s="261">
        <v>873.53</v>
      </c>
      <c r="F45" s="261">
        <v>923.05</v>
      </c>
      <c r="G45" s="261">
        <v>958.09</v>
      </c>
      <c r="H45" s="261">
        <v>974.89</v>
      </c>
      <c r="I45" s="261">
        <v>990.25</v>
      </c>
      <c r="J45" s="261">
        <v>1021.14</v>
      </c>
      <c r="K45" s="261">
        <v>1027.8</v>
      </c>
      <c r="L45" s="261">
        <v>1076.5999999999999</v>
      </c>
      <c r="M45" s="261">
        <v>1153.4100000000001</v>
      </c>
      <c r="N45" s="261">
        <v>1154.52</v>
      </c>
      <c r="O45" s="262">
        <v>1120.01</v>
      </c>
    </row>
    <row r="46" spans="3:15" ht="13.5" thickBot="1" x14ac:dyDescent="0.25">
      <c r="C46" s="256">
        <v>2023</v>
      </c>
      <c r="D46" s="257">
        <v>1052.44</v>
      </c>
      <c r="E46" s="257">
        <v>1020.12</v>
      </c>
      <c r="F46" s="257"/>
      <c r="G46" s="257"/>
      <c r="H46" s="257"/>
      <c r="I46" s="257"/>
      <c r="J46" s="257"/>
      <c r="K46" s="257"/>
      <c r="L46" s="257"/>
      <c r="M46" s="257"/>
      <c r="N46" s="257"/>
      <c r="O46" s="259"/>
    </row>
    <row r="47" spans="3:15" ht="13.5" thickBot="1" x14ac:dyDescent="0.25">
      <c r="C47" s="263" t="s">
        <v>196</v>
      </c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5"/>
    </row>
    <row r="48" spans="3:15" x14ac:dyDescent="0.2">
      <c r="C48" s="708" t="s">
        <v>190</v>
      </c>
      <c r="D48" s="247">
        <v>1926.1421840678215</v>
      </c>
      <c r="E48" s="247">
        <v>1773.7868616139083</v>
      </c>
      <c r="F48" s="247">
        <v>1808.8957992992707</v>
      </c>
      <c r="G48" s="247">
        <v>1844.6568611737403</v>
      </c>
      <c r="H48" s="247">
        <v>1922.2571546908466</v>
      </c>
      <c r="I48" s="247">
        <v>2078.5897925711802</v>
      </c>
      <c r="J48" s="247">
        <v>2325.7723170645709</v>
      </c>
      <c r="K48" s="247">
        <v>2537.6579416257568</v>
      </c>
      <c r="L48" s="247">
        <v>2703.9535927296647</v>
      </c>
      <c r="M48" s="247">
        <v>2585.3186243813607</v>
      </c>
      <c r="N48" s="247">
        <v>2366.8805661333772</v>
      </c>
      <c r="O48" s="709">
        <v>2262.8675436432918</v>
      </c>
    </row>
    <row r="49" spans="3:15" x14ac:dyDescent="0.2">
      <c r="C49" s="248" t="s">
        <v>191</v>
      </c>
      <c r="D49" s="249">
        <v>1873.2002679661653</v>
      </c>
      <c r="E49" s="249">
        <v>1893.8193326719352</v>
      </c>
      <c r="F49" s="249">
        <v>2057.5096533110031</v>
      </c>
      <c r="G49" s="249">
        <v>2090.6877083454083</v>
      </c>
      <c r="H49" s="249">
        <v>2302.9194307484054</v>
      </c>
      <c r="I49" s="249">
        <v>2520.0592002636727</v>
      </c>
      <c r="J49" s="249">
        <v>2428.1960288736755</v>
      </c>
      <c r="K49" s="249">
        <v>2411.222343978005</v>
      </c>
      <c r="L49" s="249">
        <v>2458.9426482206609</v>
      </c>
      <c r="M49" s="249">
        <v>2271.8586469632287</v>
      </c>
      <c r="N49" s="249">
        <v>2164.5188294690201</v>
      </c>
      <c r="O49" s="250">
        <v>2144.3544219826263</v>
      </c>
    </row>
    <row r="50" spans="3:15" x14ac:dyDescent="0.2">
      <c r="C50" s="248" t="s">
        <v>192</v>
      </c>
      <c r="D50" s="249">
        <v>2017.0063645368093</v>
      </c>
      <c r="E50" s="249">
        <v>1948.9945487324933</v>
      </c>
      <c r="F50" s="249">
        <v>1864.3118390555649</v>
      </c>
      <c r="G50" s="249">
        <v>1858.8882047137197</v>
      </c>
      <c r="H50" s="249">
        <v>1845.0357399097443</v>
      </c>
      <c r="I50" s="249">
        <v>1739.4288046926354</v>
      </c>
      <c r="J50" s="249">
        <v>1705.2552965441059</v>
      </c>
      <c r="K50" s="249">
        <v>1658.81</v>
      </c>
      <c r="L50" s="249">
        <v>1789.98</v>
      </c>
      <c r="M50" s="249">
        <v>1827.38</v>
      </c>
      <c r="N50" s="249">
        <v>1841.81</v>
      </c>
      <c r="O50" s="250">
        <v>1858.58</v>
      </c>
    </row>
    <row r="51" spans="3:15" x14ac:dyDescent="0.2">
      <c r="C51" s="248">
        <v>2020</v>
      </c>
      <c r="D51" s="249">
        <v>1741.92</v>
      </c>
      <c r="E51" s="249">
        <v>1687.33</v>
      </c>
      <c r="F51" s="249">
        <v>1656.44</v>
      </c>
      <c r="G51" s="249">
        <v>1578.74</v>
      </c>
      <c r="H51" s="249">
        <v>1458.48</v>
      </c>
      <c r="I51" s="249">
        <v>1545.67</v>
      </c>
      <c r="J51" s="249">
        <v>1651.52</v>
      </c>
      <c r="K51" s="249">
        <v>1665.62</v>
      </c>
      <c r="L51" s="249">
        <v>1742.79</v>
      </c>
      <c r="M51" s="249">
        <v>1765.78</v>
      </c>
      <c r="N51" s="249">
        <v>1744.65</v>
      </c>
      <c r="O51" s="250">
        <v>1664.57</v>
      </c>
    </row>
    <row r="52" spans="3:15" x14ac:dyDescent="0.2">
      <c r="C52" s="248">
        <v>2021</v>
      </c>
      <c r="D52" s="249">
        <v>1636.89</v>
      </c>
      <c r="E52" s="249">
        <v>1663.75</v>
      </c>
      <c r="F52" s="249">
        <v>1786.7</v>
      </c>
      <c r="G52" s="249">
        <v>1830.38</v>
      </c>
      <c r="H52" s="249">
        <v>1831.64</v>
      </c>
      <c r="I52" s="249">
        <v>1858.3</v>
      </c>
      <c r="J52" s="249">
        <v>1861.2</v>
      </c>
      <c r="K52" s="249">
        <v>1864.77</v>
      </c>
      <c r="L52" s="249">
        <v>2046.24</v>
      </c>
      <c r="M52" s="249">
        <v>2350.4</v>
      </c>
      <c r="N52" s="249">
        <v>2655.04</v>
      </c>
      <c r="O52" s="250">
        <v>2701.83</v>
      </c>
    </row>
    <row r="53" spans="3:15" x14ac:dyDescent="0.2">
      <c r="C53" s="252">
        <v>2022</v>
      </c>
      <c r="D53" s="253">
        <v>2628.29</v>
      </c>
      <c r="E53" s="253">
        <v>2596.54</v>
      </c>
      <c r="F53" s="253">
        <v>2814.08</v>
      </c>
      <c r="G53" s="253">
        <v>3239.28</v>
      </c>
      <c r="H53" s="253">
        <v>3228.8</v>
      </c>
      <c r="I53" s="253">
        <v>3214.33</v>
      </c>
      <c r="J53" s="253">
        <v>3293.27</v>
      </c>
      <c r="K53" s="253">
        <v>3271.83</v>
      </c>
      <c r="L53" s="253">
        <v>3550.88</v>
      </c>
      <c r="M53" s="253">
        <v>3425.6</v>
      </c>
      <c r="N53" s="253">
        <v>3180.07</v>
      </c>
      <c r="O53" s="255">
        <v>2975.07</v>
      </c>
    </row>
    <row r="54" spans="3:15" ht="13.5" thickBot="1" x14ac:dyDescent="0.25">
      <c r="C54" s="256">
        <v>2023</v>
      </c>
      <c r="D54" s="257">
        <v>2429.75</v>
      </c>
      <c r="E54" s="257">
        <v>2220.37</v>
      </c>
      <c r="F54" s="257"/>
      <c r="G54" s="257"/>
      <c r="H54" s="257"/>
      <c r="I54" s="257"/>
      <c r="J54" s="257"/>
      <c r="K54" s="257"/>
      <c r="L54" s="257"/>
      <c r="M54" s="257"/>
      <c r="N54" s="257"/>
      <c r="O54" s="259"/>
    </row>
    <row r="55" spans="3:15" ht="13.5" thickBot="1" x14ac:dyDescent="0.25">
      <c r="C55" s="263" t="s">
        <v>197</v>
      </c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5"/>
    </row>
    <row r="56" spans="3:15" x14ac:dyDescent="0.2">
      <c r="C56" s="708" t="s">
        <v>190</v>
      </c>
      <c r="D56" s="247">
        <v>1452.5251642694029</v>
      </c>
      <c r="E56" s="247">
        <v>1376.6544964519305</v>
      </c>
      <c r="F56" s="247">
        <v>1342.4452040065605</v>
      </c>
      <c r="G56" s="247">
        <v>1321.3071438891709</v>
      </c>
      <c r="H56" s="247">
        <v>1332.4732010931732</v>
      </c>
      <c r="I56" s="247">
        <v>1416.8343946849866</v>
      </c>
      <c r="J56" s="247">
        <v>1429.7900427036757</v>
      </c>
      <c r="K56" s="247">
        <v>1455.3007570329535</v>
      </c>
      <c r="L56" s="247">
        <v>1460.934465025194</v>
      </c>
      <c r="M56" s="247">
        <v>1477.8137838684058</v>
      </c>
      <c r="N56" s="247">
        <v>1411.6336555187961</v>
      </c>
      <c r="O56" s="709">
        <v>1359.7079885396727</v>
      </c>
    </row>
    <row r="57" spans="3:15" x14ac:dyDescent="0.2">
      <c r="C57" s="248" t="s">
        <v>191</v>
      </c>
      <c r="D57" s="249">
        <v>1247.7930053069374</v>
      </c>
      <c r="E57" s="249">
        <v>1219.5883260832732</v>
      </c>
      <c r="F57" s="249">
        <v>1221.3431610182636</v>
      </c>
      <c r="G57" s="249">
        <v>1183.3869429217527</v>
      </c>
      <c r="H57" s="249">
        <v>1198.2849917896754</v>
      </c>
      <c r="I57" s="249">
        <v>1239.5740232840269</v>
      </c>
      <c r="J57" s="249">
        <v>1271.60648473885</v>
      </c>
      <c r="K57" s="249">
        <v>1283.813012150076</v>
      </c>
      <c r="L57" s="249">
        <v>1311.0179147942529</v>
      </c>
      <c r="M57" s="249">
        <v>1341.4216259397981</v>
      </c>
      <c r="N57" s="249">
        <v>1329.2819200190711</v>
      </c>
      <c r="O57" s="250">
        <v>1328.1587453006657</v>
      </c>
    </row>
    <row r="58" spans="3:15" x14ac:dyDescent="0.2">
      <c r="C58" s="248" t="s">
        <v>192</v>
      </c>
      <c r="D58" s="249">
        <v>1344.3309050466173</v>
      </c>
      <c r="E58" s="249">
        <v>1317.692895014957</v>
      </c>
      <c r="F58" s="249">
        <v>1323.903921956658</v>
      </c>
      <c r="G58" s="249">
        <v>1309.8906834494144</v>
      </c>
      <c r="H58" s="249">
        <v>1289.6288116279882</v>
      </c>
      <c r="I58" s="249">
        <v>1304.6791289590351</v>
      </c>
      <c r="J58" s="249">
        <v>1294.5048403940486</v>
      </c>
      <c r="K58" s="249">
        <v>1307.96</v>
      </c>
      <c r="L58" s="249">
        <v>1349.14</v>
      </c>
      <c r="M58" s="249">
        <v>1364.95</v>
      </c>
      <c r="N58" s="249">
        <v>1368.4</v>
      </c>
      <c r="O58" s="250">
        <v>1403.88</v>
      </c>
    </row>
    <row r="59" spans="3:15" x14ac:dyDescent="0.2">
      <c r="C59" s="248">
        <v>2020</v>
      </c>
      <c r="D59" s="249">
        <v>1446.09</v>
      </c>
      <c r="E59" s="249">
        <v>1443.02</v>
      </c>
      <c r="F59" s="249">
        <v>1411.23</v>
      </c>
      <c r="G59" s="249">
        <v>1400.29</v>
      </c>
      <c r="H59" s="249">
        <v>1346.93</v>
      </c>
      <c r="I59" s="249">
        <v>1297.48</v>
      </c>
      <c r="J59" s="249">
        <v>1318.72</v>
      </c>
      <c r="K59" s="249">
        <v>1329.85</v>
      </c>
      <c r="L59" s="249">
        <v>1349.52</v>
      </c>
      <c r="M59" s="249">
        <v>1399.34</v>
      </c>
      <c r="N59" s="249">
        <v>1444.52</v>
      </c>
      <c r="O59" s="250">
        <v>1434.49</v>
      </c>
    </row>
    <row r="60" spans="3:15" x14ac:dyDescent="0.2">
      <c r="C60" s="260">
        <v>2021</v>
      </c>
      <c r="D60" s="261">
        <v>1457.28</v>
      </c>
      <c r="E60" s="261">
        <v>1437.07</v>
      </c>
      <c r="F60" s="261">
        <v>1458.06</v>
      </c>
      <c r="G60" s="261">
        <v>1465.56</v>
      </c>
      <c r="H60" s="261">
        <v>1491.31</v>
      </c>
      <c r="I60" s="261">
        <v>1471.19</v>
      </c>
      <c r="J60" s="261">
        <v>1462.25</v>
      </c>
      <c r="K60" s="261">
        <v>1490.44</v>
      </c>
      <c r="L60" s="261">
        <v>1513.06</v>
      </c>
      <c r="M60" s="261">
        <v>1625.23</v>
      </c>
      <c r="N60" s="261">
        <v>1803.29</v>
      </c>
      <c r="O60" s="262">
        <v>1958.94</v>
      </c>
    </row>
    <row r="61" spans="3:15" x14ac:dyDescent="0.2">
      <c r="C61" s="710">
        <v>2022</v>
      </c>
      <c r="D61" s="249">
        <v>2039.72</v>
      </c>
      <c r="E61" s="249">
        <v>2035.72</v>
      </c>
      <c r="F61" s="249">
        <v>2046.66</v>
      </c>
      <c r="G61" s="249">
        <v>2089.08</v>
      </c>
      <c r="H61" s="249">
        <v>2224</v>
      </c>
      <c r="I61" s="249">
        <v>2300.29</v>
      </c>
      <c r="J61" s="249">
        <v>2417.4699999999998</v>
      </c>
      <c r="K61" s="249">
        <v>2446.67</v>
      </c>
      <c r="L61" s="249">
        <v>2483.33</v>
      </c>
      <c r="M61" s="249">
        <v>2559.59</v>
      </c>
      <c r="N61" s="249">
        <v>2569.4699999999998</v>
      </c>
      <c r="O61" s="249">
        <v>2581.9</v>
      </c>
    </row>
    <row r="62" spans="3:15" ht="13.5" thickBot="1" x14ac:dyDescent="0.25">
      <c r="C62" s="256">
        <v>2023</v>
      </c>
      <c r="D62" s="257">
        <v>2513.44</v>
      </c>
      <c r="E62" s="257">
        <v>2380.42</v>
      </c>
      <c r="F62" s="257"/>
      <c r="G62" s="257"/>
      <c r="H62" s="257"/>
      <c r="I62" s="257"/>
      <c r="J62" s="257"/>
      <c r="K62" s="257"/>
      <c r="L62" s="257"/>
      <c r="M62" s="257"/>
      <c r="N62" s="257"/>
      <c r="O62" s="259"/>
    </row>
    <row r="63" spans="3:15" ht="13.5" thickBot="1" x14ac:dyDescent="0.25">
      <c r="C63" s="263" t="s">
        <v>198</v>
      </c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5"/>
    </row>
    <row r="64" spans="3:15" x14ac:dyDescent="0.2">
      <c r="C64" s="708" t="s">
        <v>190</v>
      </c>
      <c r="D64" s="247">
        <v>1462.9299066481419</v>
      </c>
      <c r="E64" s="247">
        <v>1397.9329390309356</v>
      </c>
      <c r="F64" s="247">
        <v>1352.4593399176847</v>
      </c>
      <c r="G64" s="247">
        <v>1324.3285390454434</v>
      </c>
      <c r="H64" s="247">
        <v>1346.8945966895908</v>
      </c>
      <c r="I64" s="247">
        <v>1422.0022440548378</v>
      </c>
      <c r="J64" s="247">
        <v>1439.7446104090284</v>
      </c>
      <c r="K64" s="247">
        <v>1469.5305118007066</v>
      </c>
      <c r="L64" s="247">
        <v>1464.5198361234318</v>
      </c>
      <c r="M64" s="247">
        <v>1456.1117051037911</v>
      </c>
      <c r="N64" s="247">
        <v>1435.8943068806354</v>
      </c>
      <c r="O64" s="709">
        <v>1347.9728359574115</v>
      </c>
    </row>
    <row r="65" spans="3:15" x14ac:dyDescent="0.2">
      <c r="C65" s="248" t="s">
        <v>191</v>
      </c>
      <c r="D65" s="249">
        <v>1217.2306317725502</v>
      </c>
      <c r="E65" s="249">
        <v>1219.9225640939258</v>
      </c>
      <c r="F65" s="249">
        <v>1228.6060793307527</v>
      </c>
      <c r="G65" s="249">
        <v>1190.0364269225856</v>
      </c>
      <c r="H65" s="249">
        <v>1216.8533835665212</v>
      </c>
      <c r="I65" s="249">
        <v>1268.6557166616051</v>
      </c>
      <c r="J65" s="249">
        <v>1280.8972883133727</v>
      </c>
      <c r="K65" s="249">
        <v>1270.5273567969125</v>
      </c>
      <c r="L65" s="249">
        <v>1318.4848992078084</v>
      </c>
      <c r="M65" s="249">
        <v>1326.2464158541839</v>
      </c>
      <c r="N65" s="249">
        <v>1338.5909965628271</v>
      </c>
      <c r="O65" s="250">
        <v>1331.7075587041454</v>
      </c>
    </row>
    <row r="66" spans="3:15" x14ac:dyDescent="0.2">
      <c r="C66" s="248" t="s">
        <v>192</v>
      </c>
      <c r="D66" s="249">
        <v>1324.8807237906556</v>
      </c>
      <c r="E66" s="249">
        <v>1306.1704820536852</v>
      </c>
      <c r="F66" s="249">
        <v>1289.846128057527</v>
      </c>
      <c r="G66" s="249">
        <v>1271.913502123914</v>
      </c>
      <c r="H66" s="249">
        <v>1265.3591520232299</v>
      </c>
      <c r="I66" s="249">
        <v>1264.5344761789461</v>
      </c>
      <c r="J66" s="249">
        <v>1256.1351766957246</v>
      </c>
      <c r="K66" s="249">
        <v>1279.8800000000001</v>
      </c>
      <c r="L66" s="249">
        <v>1283.6500000000001</v>
      </c>
      <c r="M66" s="249">
        <v>1335.83</v>
      </c>
      <c r="N66" s="249">
        <v>1324.27</v>
      </c>
      <c r="O66" s="250">
        <v>1366.15</v>
      </c>
    </row>
    <row r="67" spans="3:15" x14ac:dyDescent="0.2">
      <c r="C67" s="248">
        <v>2020</v>
      </c>
      <c r="D67" s="249">
        <v>1395.59</v>
      </c>
      <c r="E67" s="249">
        <v>1401.12</v>
      </c>
      <c r="F67" s="249">
        <v>1394.67</v>
      </c>
      <c r="G67" s="249">
        <v>1378.29</v>
      </c>
      <c r="H67" s="249">
        <v>1335.39</v>
      </c>
      <c r="I67" s="249">
        <v>1322.8</v>
      </c>
      <c r="J67" s="249">
        <v>1312.57</v>
      </c>
      <c r="K67" s="249">
        <v>1298.02</v>
      </c>
      <c r="L67" s="249">
        <v>1324.41</v>
      </c>
      <c r="M67" s="249">
        <v>1370.11</v>
      </c>
      <c r="N67" s="249">
        <v>1345.94</v>
      </c>
      <c r="O67" s="250">
        <v>1394.49</v>
      </c>
    </row>
    <row r="68" spans="3:15" x14ac:dyDescent="0.2">
      <c r="C68" s="252">
        <v>2021</v>
      </c>
      <c r="D68" s="253">
        <v>1383.2</v>
      </c>
      <c r="E68" s="253">
        <v>1364.26</v>
      </c>
      <c r="F68" s="253">
        <v>1419.52</v>
      </c>
      <c r="G68" s="253">
        <v>1441.54</v>
      </c>
      <c r="H68" s="253">
        <v>1436.41</v>
      </c>
      <c r="I68" s="253">
        <v>1450.93</v>
      </c>
      <c r="J68" s="253">
        <v>1475.09</v>
      </c>
      <c r="K68" s="253">
        <v>1470.13</v>
      </c>
      <c r="L68" s="253">
        <v>1505.17</v>
      </c>
      <c r="M68" s="253">
        <v>1643.42</v>
      </c>
      <c r="N68" s="253">
        <v>1751.99</v>
      </c>
      <c r="O68" s="255">
        <v>1872.92</v>
      </c>
    </row>
    <row r="69" spans="3:15" x14ac:dyDescent="0.2">
      <c r="C69" s="252">
        <v>2022</v>
      </c>
      <c r="D69" s="253">
        <v>1972.42</v>
      </c>
      <c r="E69" s="253">
        <v>2016.59</v>
      </c>
      <c r="F69" s="253">
        <v>2010.58</v>
      </c>
      <c r="G69" s="253">
        <v>2107.86</v>
      </c>
      <c r="H69" s="253">
        <v>2225.94</v>
      </c>
      <c r="I69" s="253">
        <v>2301.89</v>
      </c>
      <c r="J69" s="253">
        <v>2372.94</v>
      </c>
      <c r="K69" s="253">
        <v>2347.3000000000002</v>
      </c>
      <c r="L69" s="253">
        <v>2432.0300000000002</v>
      </c>
      <c r="M69" s="253">
        <v>2515.3000000000002</v>
      </c>
      <c r="N69" s="253">
        <v>2500.58</v>
      </c>
      <c r="O69" s="255">
        <v>2495.52</v>
      </c>
    </row>
    <row r="70" spans="3:15" ht="13.5" thickBot="1" x14ac:dyDescent="0.25">
      <c r="C70" s="256">
        <v>2023</v>
      </c>
      <c r="D70" s="257">
        <v>2541.27</v>
      </c>
      <c r="E70" s="257">
        <v>2339.85</v>
      </c>
      <c r="F70" s="257"/>
      <c r="G70" s="257"/>
      <c r="H70" s="257"/>
      <c r="I70" s="257"/>
      <c r="J70" s="257"/>
      <c r="K70" s="257"/>
      <c r="L70" s="257"/>
      <c r="M70" s="257"/>
      <c r="N70" s="257"/>
      <c r="O70" s="259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5" sqref="W75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V61" sqref="V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11"/>
      <c r="CF9" s="84"/>
      <c r="CG9" s="726" t="s">
        <v>290</v>
      </c>
      <c r="CH9" s="727" t="s">
        <v>291</v>
      </c>
    </row>
    <row r="10" spans="2:86" x14ac:dyDescent="0.2">
      <c r="CF10" s="712" t="s">
        <v>112</v>
      </c>
      <c r="CG10" s="712">
        <v>67.58</v>
      </c>
      <c r="CH10" s="713">
        <v>46.03</v>
      </c>
    </row>
    <row r="11" spans="2:86" x14ac:dyDescent="0.2">
      <c r="Z11" s="9"/>
      <c r="CF11" s="43" t="s">
        <v>159</v>
      </c>
      <c r="CG11" s="43">
        <v>65.06</v>
      </c>
      <c r="CH11" s="32">
        <v>58.22</v>
      </c>
    </row>
    <row r="12" spans="2:86" x14ac:dyDescent="0.2">
      <c r="CF12" s="43" t="s">
        <v>160</v>
      </c>
      <c r="CG12" s="43">
        <v>61.04</v>
      </c>
      <c r="CH12" s="32">
        <v>62</v>
      </c>
    </row>
    <row r="13" spans="2:86" x14ac:dyDescent="0.2">
      <c r="CF13" s="43" t="s">
        <v>121</v>
      </c>
      <c r="CG13" s="43">
        <v>60.36</v>
      </c>
      <c r="CH13" s="32">
        <v>43.68</v>
      </c>
    </row>
    <row r="14" spans="2:86" x14ac:dyDescent="0.2">
      <c r="CF14" s="43" t="s">
        <v>203</v>
      </c>
      <c r="CG14" s="43">
        <v>60</v>
      </c>
      <c r="CH14" s="32">
        <v>45</v>
      </c>
    </row>
    <row r="15" spans="2:86" x14ac:dyDescent="0.2">
      <c r="CF15" s="43" t="s">
        <v>116</v>
      </c>
      <c r="CG15" s="43">
        <v>58.92</v>
      </c>
      <c r="CH15" s="32">
        <v>42.4</v>
      </c>
    </row>
    <row r="16" spans="2:86" x14ac:dyDescent="0.2">
      <c r="CF16" s="43" t="s">
        <v>69</v>
      </c>
      <c r="CG16" s="43">
        <v>58.65</v>
      </c>
      <c r="CH16" s="32">
        <v>43.03</v>
      </c>
    </row>
    <row r="17" spans="3:86" x14ac:dyDescent="0.2">
      <c r="CF17" s="43" t="s">
        <v>124</v>
      </c>
      <c r="CG17" s="43">
        <v>58.27</v>
      </c>
      <c r="CH17" s="32">
        <v>40.409999999999997</v>
      </c>
    </row>
    <row r="18" spans="3:86" x14ac:dyDescent="0.2">
      <c r="CF18" s="43" t="s">
        <v>113</v>
      </c>
      <c r="CG18" s="43">
        <v>58.16</v>
      </c>
      <c r="CH18" s="32">
        <v>36.020000000000003</v>
      </c>
    </row>
    <row r="19" spans="3:86" x14ac:dyDescent="0.2">
      <c r="CF19" s="43" t="s">
        <v>135</v>
      </c>
      <c r="CG19" s="43">
        <v>57.75</v>
      </c>
      <c r="CH19" s="32">
        <v>44.22</v>
      </c>
    </row>
    <row r="20" spans="3:86" x14ac:dyDescent="0.2">
      <c r="CF20" s="43" t="s">
        <v>111</v>
      </c>
      <c r="CG20" s="43">
        <v>57.17</v>
      </c>
      <c r="CH20" s="32">
        <v>39.89</v>
      </c>
    </row>
    <row r="21" spans="3:86" x14ac:dyDescent="0.2">
      <c r="CF21" s="43" t="s">
        <v>128</v>
      </c>
      <c r="CG21" s="43">
        <v>56.7</v>
      </c>
      <c r="CH21" s="32">
        <v>42.9</v>
      </c>
    </row>
    <row r="22" spans="3:86" x14ac:dyDescent="0.2">
      <c r="CF22" s="43" t="s">
        <v>162</v>
      </c>
      <c r="CG22" s="43">
        <v>56.49</v>
      </c>
      <c r="CH22" s="32">
        <v>36.01</v>
      </c>
    </row>
    <row r="23" spans="3:86" x14ac:dyDescent="0.2">
      <c r="CF23" s="43" t="s">
        <v>123</v>
      </c>
      <c r="CG23" s="43">
        <v>54.79</v>
      </c>
      <c r="CH23" s="32">
        <v>42.38</v>
      </c>
    </row>
    <row r="24" spans="3:86" x14ac:dyDescent="0.2">
      <c r="CF24" s="43" t="s">
        <v>127</v>
      </c>
      <c r="CG24" s="43">
        <v>54.37</v>
      </c>
      <c r="CH24" s="32">
        <v>34.19</v>
      </c>
    </row>
    <row r="25" spans="3:86" x14ac:dyDescent="0.2">
      <c r="CF25" s="43" t="s">
        <v>72</v>
      </c>
      <c r="CG25" s="43">
        <v>54.22</v>
      </c>
      <c r="CH25" s="32">
        <v>39.82</v>
      </c>
    </row>
    <row r="26" spans="3:86" ht="14.25" x14ac:dyDescent="0.2">
      <c r="C26" s="4" t="s">
        <v>201</v>
      </c>
      <c r="CF26" s="43" t="s">
        <v>117</v>
      </c>
      <c r="CG26" s="43">
        <v>53.76</v>
      </c>
      <c r="CH26" s="32">
        <v>45.13</v>
      </c>
    </row>
    <row r="27" spans="3:86" x14ac:dyDescent="0.2">
      <c r="CF27" s="43" t="s">
        <v>161</v>
      </c>
      <c r="CG27" s="43">
        <v>53.73</v>
      </c>
      <c r="CH27" s="32">
        <v>35.93</v>
      </c>
    </row>
    <row r="28" spans="3:86" x14ac:dyDescent="0.2">
      <c r="CF28" s="43" t="s">
        <v>152</v>
      </c>
      <c r="CG28" s="43">
        <v>52.22</v>
      </c>
      <c r="CH28" s="32">
        <v>38.76</v>
      </c>
    </row>
    <row r="29" spans="3:86" x14ac:dyDescent="0.2">
      <c r="CF29" s="43" t="s">
        <v>156</v>
      </c>
      <c r="CG29" s="43">
        <v>51.67</v>
      </c>
      <c r="CH29" s="32">
        <v>36.14</v>
      </c>
    </row>
    <row r="30" spans="3:86" x14ac:dyDescent="0.2">
      <c r="CF30" s="67" t="s">
        <v>70</v>
      </c>
      <c r="CG30" s="67">
        <v>51.59</v>
      </c>
      <c r="CH30" s="68">
        <v>40.090000000000003</v>
      </c>
    </row>
    <row r="31" spans="3:86" x14ac:dyDescent="0.2">
      <c r="CF31" s="43" t="s">
        <v>120</v>
      </c>
      <c r="CG31" s="43">
        <v>51.16</v>
      </c>
      <c r="CH31" s="32">
        <v>37.61</v>
      </c>
    </row>
    <row r="32" spans="3:86" x14ac:dyDescent="0.2">
      <c r="CF32" s="43" t="s">
        <v>71</v>
      </c>
      <c r="CG32" s="43">
        <v>51.05</v>
      </c>
      <c r="CH32" s="32">
        <v>37.18</v>
      </c>
    </row>
    <row r="33" spans="2:86" x14ac:dyDescent="0.2">
      <c r="CF33" s="43" t="s">
        <v>68</v>
      </c>
      <c r="CG33" s="43">
        <v>49.8</v>
      </c>
      <c r="CH33" s="32">
        <v>40.729999999999997</v>
      </c>
    </row>
    <row r="34" spans="2:86" x14ac:dyDescent="0.2">
      <c r="CF34" s="43" t="s">
        <v>114</v>
      </c>
      <c r="CG34" s="43">
        <v>44.37</v>
      </c>
      <c r="CH34" s="32">
        <v>44.23</v>
      </c>
    </row>
    <row r="35" spans="2:86" ht="13.5" thickBot="1" x14ac:dyDescent="0.25">
      <c r="CF35" s="43" t="s">
        <v>129</v>
      </c>
      <c r="CG35" s="43">
        <v>42.89</v>
      </c>
      <c r="CH35" s="32">
        <v>41.72</v>
      </c>
    </row>
    <row r="36" spans="2:86" ht="13.5" thickBot="1" x14ac:dyDescent="0.25">
      <c r="CF36" s="85" t="s">
        <v>163</v>
      </c>
      <c r="CG36" s="85">
        <v>56.31</v>
      </c>
      <c r="CH36" s="679">
        <v>41.81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281</v>
      </c>
      <c r="CH41" s="66" t="s">
        <v>241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203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4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161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162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163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2" t="s">
        <v>165</v>
      </c>
      <c r="C78" s="803"/>
      <c r="D78" s="803"/>
      <c r="E78" s="803"/>
      <c r="F78" s="803"/>
      <c r="G78" s="803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J4" sqref="J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8" t="s">
        <v>257</v>
      </c>
      <c r="C2" s="151"/>
    </row>
    <row r="3" spans="1:21" x14ac:dyDescent="0.2">
      <c r="G3" s="25"/>
      <c r="H3" s="25"/>
    </row>
    <row r="4" spans="1:21" ht="23.25" x14ac:dyDescent="0.35">
      <c r="B4" s="313" t="s">
        <v>297</v>
      </c>
      <c r="C4" s="316"/>
      <c r="D4" s="316"/>
      <c r="E4" s="316"/>
      <c r="F4" s="316"/>
      <c r="G4" s="316"/>
      <c r="H4" s="276"/>
      <c r="I4" s="316"/>
      <c r="U4" s="25"/>
    </row>
    <row r="5" spans="1:21" ht="15.75" x14ac:dyDescent="0.25">
      <c r="B5" s="314" t="s">
        <v>105</v>
      </c>
      <c r="C5" s="152"/>
      <c r="D5" s="152"/>
      <c r="E5" s="152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5" t="s">
        <v>102</v>
      </c>
      <c r="F6" s="9"/>
      <c r="G6" s="9"/>
    </row>
    <row r="7" spans="1:21" ht="15" x14ac:dyDescent="0.2">
      <c r="A7" s="30"/>
      <c r="B7" s="317"/>
      <c r="C7" s="318"/>
      <c r="D7" s="319" t="s">
        <v>85</v>
      </c>
      <c r="E7" s="320"/>
      <c r="F7" s="320"/>
      <c r="G7" s="320"/>
      <c r="H7" s="320"/>
      <c r="I7" s="321"/>
      <c r="J7" s="319" t="s">
        <v>86</v>
      </c>
      <c r="K7" s="320"/>
      <c r="L7" s="320"/>
      <c r="M7" s="320"/>
      <c r="N7" s="320"/>
      <c r="O7" s="321"/>
      <c r="P7" s="626" t="s">
        <v>104</v>
      </c>
      <c r="Q7" s="627"/>
      <c r="R7" s="628"/>
      <c r="S7" s="629"/>
    </row>
    <row r="8" spans="1:21" ht="15" x14ac:dyDescent="0.25">
      <c r="A8" s="30"/>
      <c r="B8" s="322" t="s">
        <v>87</v>
      </c>
      <c r="C8" s="323" t="s">
        <v>88</v>
      </c>
      <c r="D8" s="324" t="s">
        <v>89</v>
      </c>
      <c r="E8" s="325"/>
      <c r="F8" s="325" t="s">
        <v>131</v>
      </c>
      <c r="G8" s="325"/>
      <c r="H8" s="325" t="s">
        <v>90</v>
      </c>
      <c r="I8" s="326"/>
      <c r="J8" s="324" t="s">
        <v>89</v>
      </c>
      <c r="K8" s="325"/>
      <c r="L8" s="325" t="s">
        <v>131</v>
      </c>
      <c r="M8" s="325"/>
      <c r="N8" s="325" t="s">
        <v>90</v>
      </c>
      <c r="O8" s="326"/>
      <c r="P8" s="324" t="s">
        <v>89</v>
      </c>
      <c r="Q8" s="325"/>
      <c r="R8" s="327" t="s">
        <v>131</v>
      </c>
      <c r="S8" s="326"/>
    </row>
    <row r="9" spans="1:21" ht="13.5" thickBot="1" x14ac:dyDescent="0.25">
      <c r="A9" s="30"/>
      <c r="B9" s="328"/>
      <c r="C9" s="329"/>
      <c r="D9" s="330" t="s">
        <v>295</v>
      </c>
      <c r="E9" s="399" t="s">
        <v>296</v>
      </c>
      <c r="F9" s="330" t="s">
        <v>295</v>
      </c>
      <c r="G9" s="399" t="s">
        <v>296</v>
      </c>
      <c r="H9" s="330" t="s">
        <v>295</v>
      </c>
      <c r="I9" s="399" t="s">
        <v>296</v>
      </c>
      <c r="J9" s="333" t="s">
        <v>295</v>
      </c>
      <c r="K9" s="410" t="s">
        <v>296</v>
      </c>
      <c r="L9" s="334" t="s">
        <v>295</v>
      </c>
      <c r="M9" s="410" t="s">
        <v>296</v>
      </c>
      <c r="N9" s="335" t="s">
        <v>295</v>
      </c>
      <c r="O9" s="411" t="s">
        <v>296</v>
      </c>
      <c r="P9" s="330" t="s">
        <v>295</v>
      </c>
      <c r="Q9" s="399" t="s">
        <v>296</v>
      </c>
      <c r="R9" s="330" t="s">
        <v>295</v>
      </c>
      <c r="S9" s="406" t="s">
        <v>296</v>
      </c>
      <c r="T9" s="25"/>
    </row>
    <row r="10" spans="1:21" ht="15.75" x14ac:dyDescent="0.25">
      <c r="A10" s="30"/>
      <c r="B10" s="337" t="s">
        <v>258</v>
      </c>
      <c r="C10" s="338"/>
      <c r="D10" s="339">
        <f t="shared" ref="D10:O10" si="0">SUM(D11:D16)</f>
        <v>221716.09500000003</v>
      </c>
      <c r="E10" s="400">
        <f t="shared" si="0"/>
        <v>250956.636</v>
      </c>
      <c r="F10" s="340">
        <f>SUM(F11:F16)</f>
        <v>1025303.5059999999</v>
      </c>
      <c r="G10" s="403">
        <f>SUM(G11:G16)</f>
        <v>1170659.7649999999</v>
      </c>
      <c r="H10" s="341">
        <f t="shared" si="0"/>
        <v>137548.63999999998</v>
      </c>
      <c r="I10" s="407">
        <f t="shared" si="0"/>
        <v>133255.16200000001</v>
      </c>
      <c r="J10" s="339">
        <f t="shared" si="0"/>
        <v>100014.65899999999</v>
      </c>
      <c r="K10" s="403">
        <f t="shared" si="0"/>
        <v>103726.927</v>
      </c>
      <c r="L10" s="340">
        <f t="shared" si="0"/>
        <v>462507.73499999999</v>
      </c>
      <c r="M10" s="403">
        <f t="shared" si="0"/>
        <v>483865.51900000003</v>
      </c>
      <c r="N10" s="342">
        <f t="shared" si="0"/>
        <v>51316.311000000002</v>
      </c>
      <c r="O10" s="412">
        <f t="shared" si="0"/>
        <v>41107.841</v>
      </c>
      <c r="P10" s="339">
        <f>SUM(P11:P16)</f>
        <v>121701.43600000002</v>
      </c>
      <c r="Q10" s="412">
        <f>SUM(Q11:Q16)</f>
        <v>147229.70899999997</v>
      </c>
      <c r="R10" s="343">
        <f>SUM(R11:R16)</f>
        <v>562795.77099999995</v>
      </c>
      <c r="S10" s="412">
        <f>SUM(S11:S16)</f>
        <v>686794.24600000004</v>
      </c>
      <c r="T10" s="40"/>
      <c r="U10" s="31"/>
    </row>
    <row r="11" spans="1:21" x14ac:dyDescent="0.2">
      <c r="A11" s="30"/>
      <c r="B11" s="344" t="s">
        <v>91</v>
      </c>
      <c r="C11" s="345" t="s">
        <v>137</v>
      </c>
      <c r="D11" s="346">
        <v>44333.966</v>
      </c>
      <c r="E11" s="401">
        <v>44316.163</v>
      </c>
      <c r="F11" s="347">
        <v>205018.26800000001</v>
      </c>
      <c r="G11" s="404">
        <v>206725.89600000001</v>
      </c>
      <c r="H11" s="348">
        <v>67874.823000000004</v>
      </c>
      <c r="I11" s="408">
        <v>62027.981</v>
      </c>
      <c r="J11" s="346">
        <v>20774.34</v>
      </c>
      <c r="K11" s="401">
        <v>15047.008</v>
      </c>
      <c r="L11" s="347">
        <v>96068.824999999997</v>
      </c>
      <c r="M11" s="404">
        <v>70191.312000000005</v>
      </c>
      <c r="N11" s="348">
        <v>16984.507000000001</v>
      </c>
      <c r="O11" s="408">
        <v>11388.116</v>
      </c>
      <c r="P11" s="346">
        <f t="shared" ref="P11:P16" si="1">D11-J11</f>
        <v>23559.626</v>
      </c>
      <c r="Q11" s="408">
        <f t="shared" ref="Q11:Q16" si="2">E11-K11</f>
        <v>29269.154999999999</v>
      </c>
      <c r="R11" s="349">
        <f t="shared" ref="R11:S16" si="3">F11-L11</f>
        <v>108949.44300000001</v>
      </c>
      <c r="S11" s="413">
        <f t="shared" si="3"/>
        <v>136534.584</v>
      </c>
      <c r="T11" s="40"/>
      <c r="U11" s="31"/>
    </row>
    <row r="12" spans="1:21" x14ac:dyDescent="0.2">
      <c r="A12" s="30"/>
      <c r="B12" s="344" t="s">
        <v>92</v>
      </c>
      <c r="C12" s="345" t="s">
        <v>93</v>
      </c>
      <c r="D12" s="346">
        <v>33981.156000000003</v>
      </c>
      <c r="E12" s="401">
        <v>36381.057000000001</v>
      </c>
      <c r="F12" s="347">
        <v>157142.27299999999</v>
      </c>
      <c r="G12" s="404">
        <v>169710.02</v>
      </c>
      <c r="H12" s="348">
        <v>11813.661</v>
      </c>
      <c r="I12" s="408">
        <v>11626.773999999999</v>
      </c>
      <c r="J12" s="346">
        <v>22096.274000000001</v>
      </c>
      <c r="K12" s="401">
        <v>24867.901999999998</v>
      </c>
      <c r="L12" s="347">
        <v>102181.997</v>
      </c>
      <c r="M12" s="404">
        <v>116003.819</v>
      </c>
      <c r="N12" s="348">
        <v>9324.1170000000002</v>
      </c>
      <c r="O12" s="408">
        <v>9751.2520000000004</v>
      </c>
      <c r="P12" s="346">
        <f t="shared" si="1"/>
        <v>11884.882000000001</v>
      </c>
      <c r="Q12" s="408">
        <f t="shared" si="2"/>
        <v>11513.155000000002</v>
      </c>
      <c r="R12" s="349">
        <f t="shared" si="3"/>
        <v>54960.275999999983</v>
      </c>
      <c r="S12" s="413">
        <f t="shared" si="3"/>
        <v>53706.200999999986</v>
      </c>
      <c r="T12" s="40"/>
      <c r="U12" s="31"/>
    </row>
    <row r="13" spans="1:21" x14ac:dyDescent="0.2">
      <c r="A13" s="30"/>
      <c r="B13" s="344" t="s">
        <v>94</v>
      </c>
      <c r="C13" s="345" t="s">
        <v>95</v>
      </c>
      <c r="D13" s="346">
        <v>13765.572</v>
      </c>
      <c r="E13" s="401">
        <v>18274.977999999999</v>
      </c>
      <c r="F13" s="347">
        <v>63657.279999999999</v>
      </c>
      <c r="G13" s="404">
        <v>85247.86</v>
      </c>
      <c r="H13" s="348">
        <v>10233.802</v>
      </c>
      <c r="I13" s="408">
        <v>11053.17</v>
      </c>
      <c r="J13" s="346">
        <v>7300.3090000000002</v>
      </c>
      <c r="K13" s="401">
        <v>8092.3850000000002</v>
      </c>
      <c r="L13" s="347">
        <v>33759.544999999998</v>
      </c>
      <c r="M13" s="404">
        <v>37749.347000000002</v>
      </c>
      <c r="N13" s="348">
        <v>5314.2259999999997</v>
      </c>
      <c r="O13" s="408">
        <v>5064.1030000000001</v>
      </c>
      <c r="P13" s="346">
        <f t="shared" si="1"/>
        <v>6465.2629999999999</v>
      </c>
      <c r="Q13" s="408">
        <f t="shared" si="2"/>
        <v>10182.592999999999</v>
      </c>
      <c r="R13" s="349">
        <f t="shared" si="3"/>
        <v>29897.735000000001</v>
      </c>
      <c r="S13" s="413">
        <f t="shared" si="3"/>
        <v>47498.512999999999</v>
      </c>
      <c r="T13" s="40"/>
      <c r="U13" s="39"/>
    </row>
    <row r="14" spans="1:21" x14ac:dyDescent="0.2">
      <c r="A14" s="30"/>
      <c r="B14" s="344" t="s">
        <v>96</v>
      </c>
      <c r="C14" s="345" t="s">
        <v>97</v>
      </c>
      <c r="D14" s="346">
        <v>20359.758000000002</v>
      </c>
      <c r="E14" s="401">
        <v>18590.260999999999</v>
      </c>
      <c r="F14" s="347">
        <v>94151.683999999994</v>
      </c>
      <c r="G14" s="404">
        <v>86719.850999999995</v>
      </c>
      <c r="H14" s="348">
        <v>19687.473000000002</v>
      </c>
      <c r="I14" s="408">
        <v>19276.954000000002</v>
      </c>
      <c r="J14" s="346">
        <v>6172.857</v>
      </c>
      <c r="K14" s="401">
        <v>4898.4380000000001</v>
      </c>
      <c r="L14" s="347">
        <v>28545.775000000001</v>
      </c>
      <c r="M14" s="404">
        <v>22850.262999999999</v>
      </c>
      <c r="N14" s="348">
        <v>10054.271000000001</v>
      </c>
      <c r="O14" s="408">
        <v>6163.3950000000004</v>
      </c>
      <c r="P14" s="346">
        <f t="shared" si="1"/>
        <v>14186.901000000002</v>
      </c>
      <c r="Q14" s="408">
        <f t="shared" si="2"/>
        <v>13691.822999999999</v>
      </c>
      <c r="R14" s="349">
        <f t="shared" si="3"/>
        <v>65605.908999999985</v>
      </c>
      <c r="S14" s="413">
        <f t="shared" si="3"/>
        <v>63869.587999999996</v>
      </c>
      <c r="T14" s="40"/>
      <c r="U14" s="31"/>
    </row>
    <row r="15" spans="1:21" x14ac:dyDescent="0.2">
      <c r="A15" s="30"/>
      <c r="B15" s="344" t="s">
        <v>98</v>
      </c>
      <c r="C15" s="345" t="s">
        <v>99</v>
      </c>
      <c r="D15" s="346">
        <v>29156.395</v>
      </c>
      <c r="E15" s="401">
        <v>40574.057000000001</v>
      </c>
      <c r="F15" s="347">
        <v>134830.766</v>
      </c>
      <c r="G15" s="404">
        <v>189269.96</v>
      </c>
      <c r="H15" s="348">
        <v>5295.8710000000001</v>
      </c>
      <c r="I15" s="408">
        <v>7454.3140000000003</v>
      </c>
      <c r="J15" s="346">
        <v>9817.7489999999998</v>
      </c>
      <c r="K15" s="401">
        <v>8563.0460000000003</v>
      </c>
      <c r="L15" s="347">
        <v>45401.207999999999</v>
      </c>
      <c r="M15" s="404">
        <v>39944.919000000002</v>
      </c>
      <c r="N15" s="348">
        <v>1819.08</v>
      </c>
      <c r="O15" s="408">
        <v>1194.979</v>
      </c>
      <c r="P15" s="346">
        <f t="shared" si="1"/>
        <v>19338.646000000001</v>
      </c>
      <c r="Q15" s="408">
        <f t="shared" si="2"/>
        <v>32011.010999999999</v>
      </c>
      <c r="R15" s="349">
        <f t="shared" si="3"/>
        <v>89429.558000000005</v>
      </c>
      <c r="S15" s="413">
        <f t="shared" si="3"/>
        <v>149325.041</v>
      </c>
      <c r="T15" s="40"/>
      <c r="U15" s="31"/>
    </row>
    <row r="16" spans="1:21" ht="13.5" thickBot="1" x14ac:dyDescent="0.25">
      <c r="A16" s="30"/>
      <c r="B16" s="350" t="s">
        <v>100</v>
      </c>
      <c r="C16" s="351" t="s">
        <v>101</v>
      </c>
      <c r="D16" s="352">
        <v>80119.248000000007</v>
      </c>
      <c r="E16" s="402">
        <v>92820.12</v>
      </c>
      <c r="F16" s="353">
        <v>370503.23499999999</v>
      </c>
      <c r="G16" s="405">
        <v>432986.17800000001</v>
      </c>
      <c r="H16" s="354">
        <v>22643.01</v>
      </c>
      <c r="I16" s="409">
        <v>21815.969000000001</v>
      </c>
      <c r="J16" s="352">
        <v>33853.129999999997</v>
      </c>
      <c r="K16" s="402">
        <v>42258.148000000001</v>
      </c>
      <c r="L16" s="353">
        <v>156550.38500000001</v>
      </c>
      <c r="M16" s="405">
        <v>197125.859</v>
      </c>
      <c r="N16" s="354">
        <v>7820.11</v>
      </c>
      <c r="O16" s="409">
        <v>7545.9960000000001</v>
      </c>
      <c r="P16" s="352">
        <f t="shared" si="1"/>
        <v>46266.118000000009</v>
      </c>
      <c r="Q16" s="409">
        <f t="shared" si="2"/>
        <v>50561.971999999994</v>
      </c>
      <c r="R16" s="355">
        <f t="shared" si="3"/>
        <v>213952.84999999998</v>
      </c>
      <c r="S16" s="414">
        <f t="shared" si="3"/>
        <v>235860.31900000002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5" t="s">
        <v>204</v>
      </c>
      <c r="C18" s="152"/>
      <c r="G18" s="19"/>
      <c r="I18" s="19"/>
      <c r="L18" s="19"/>
    </row>
    <row r="19" spans="1:21" ht="15" x14ac:dyDescent="0.2">
      <c r="A19" s="30"/>
      <c r="B19" s="317"/>
      <c r="C19" s="356"/>
      <c r="D19" s="357" t="s">
        <v>85</v>
      </c>
      <c r="E19" s="358"/>
      <c r="F19" s="358"/>
      <c r="G19" s="358"/>
      <c r="H19" s="358"/>
      <c r="I19" s="359"/>
      <c r="J19" s="357" t="s">
        <v>86</v>
      </c>
      <c r="K19" s="358"/>
      <c r="L19" s="358"/>
      <c r="M19" s="358"/>
      <c r="N19" s="358"/>
      <c r="O19" s="359"/>
      <c r="P19" s="360" t="s">
        <v>104</v>
      </c>
      <c r="Q19" s="361"/>
      <c r="R19" s="362"/>
      <c r="S19" s="363"/>
    </row>
    <row r="20" spans="1:21" ht="15" x14ac:dyDescent="0.25">
      <c r="A20" s="30"/>
      <c r="B20" s="322" t="s">
        <v>87</v>
      </c>
      <c r="C20" s="364" t="s">
        <v>88</v>
      </c>
      <c r="D20" s="325" t="s">
        <v>89</v>
      </c>
      <c r="E20" s="325"/>
      <c r="F20" s="325" t="s">
        <v>131</v>
      </c>
      <c r="G20" s="325"/>
      <c r="H20" s="325" t="s">
        <v>90</v>
      </c>
      <c r="I20" s="365"/>
      <c r="J20" s="325" t="s">
        <v>89</v>
      </c>
      <c r="K20" s="325"/>
      <c r="L20" s="325" t="s">
        <v>131</v>
      </c>
      <c r="M20" s="325"/>
      <c r="N20" s="325" t="s">
        <v>90</v>
      </c>
      <c r="O20" s="365"/>
      <c r="P20" s="327" t="s">
        <v>89</v>
      </c>
      <c r="Q20" s="325"/>
      <c r="R20" s="327" t="s">
        <v>131</v>
      </c>
      <c r="S20" s="326"/>
    </row>
    <row r="21" spans="1:21" ht="13.5" thickBot="1" x14ac:dyDescent="0.25">
      <c r="A21" s="30"/>
      <c r="B21" s="328"/>
      <c r="C21" s="366"/>
      <c r="D21" s="367" t="s">
        <v>295</v>
      </c>
      <c r="E21" s="399" t="s">
        <v>296</v>
      </c>
      <c r="F21" s="331" t="s">
        <v>295</v>
      </c>
      <c r="G21" s="399" t="s">
        <v>296</v>
      </c>
      <c r="H21" s="332" t="s">
        <v>295</v>
      </c>
      <c r="I21" s="415" t="s">
        <v>296</v>
      </c>
      <c r="J21" s="368" t="s">
        <v>295</v>
      </c>
      <c r="K21" s="410" t="s">
        <v>296</v>
      </c>
      <c r="L21" s="334" t="s">
        <v>295</v>
      </c>
      <c r="M21" s="410" t="s">
        <v>296</v>
      </c>
      <c r="N21" s="335" t="s">
        <v>295</v>
      </c>
      <c r="O21" s="419" t="s">
        <v>296</v>
      </c>
      <c r="P21" s="367" t="s">
        <v>295</v>
      </c>
      <c r="Q21" s="399" t="s">
        <v>296</v>
      </c>
      <c r="R21" s="369" t="s">
        <v>295</v>
      </c>
      <c r="S21" s="406" t="s">
        <v>296</v>
      </c>
    </row>
    <row r="22" spans="1:21" ht="15.75" x14ac:dyDescent="0.25">
      <c r="A22" s="30"/>
      <c r="B22" s="337" t="s">
        <v>258</v>
      </c>
      <c r="C22" s="370"/>
      <c r="D22" s="371">
        <f t="shared" ref="D22:S22" si="4">SUM(D23:D28)</f>
        <v>16980.108</v>
      </c>
      <c r="E22" s="403">
        <f t="shared" si="4"/>
        <v>14706.107999999998</v>
      </c>
      <c r="F22" s="340">
        <f t="shared" si="4"/>
        <v>78522.838000000003</v>
      </c>
      <c r="G22" s="403">
        <f t="shared" si="4"/>
        <v>68601.062999999995</v>
      </c>
      <c r="H22" s="342">
        <f t="shared" si="4"/>
        <v>9702.4210000000003</v>
      </c>
      <c r="I22" s="416">
        <f t="shared" si="4"/>
        <v>6569.94</v>
      </c>
      <c r="J22" s="371">
        <f t="shared" si="4"/>
        <v>10108.271000000001</v>
      </c>
      <c r="K22" s="403">
        <f>SUM(K23:K28)</f>
        <v>11412.733</v>
      </c>
      <c r="L22" s="340">
        <f>SUM(L23:L28)</f>
        <v>46744.686000000002</v>
      </c>
      <c r="M22" s="403">
        <f>SUM(M23:M28)</f>
        <v>53238.114000000001</v>
      </c>
      <c r="N22" s="342">
        <f t="shared" si="4"/>
        <v>2677.4859999999999</v>
      </c>
      <c r="O22" s="400">
        <f t="shared" si="4"/>
        <v>3482.7709999999997</v>
      </c>
      <c r="P22" s="372">
        <f t="shared" si="4"/>
        <v>6871.8370000000014</v>
      </c>
      <c r="Q22" s="422">
        <f t="shared" si="4"/>
        <v>3293.3749999999995</v>
      </c>
      <c r="R22" s="373">
        <f t="shared" si="4"/>
        <v>31778.152000000002</v>
      </c>
      <c r="S22" s="422">
        <f t="shared" si="4"/>
        <v>15362.949000000001</v>
      </c>
      <c r="U22" s="630"/>
    </row>
    <row r="23" spans="1:21" x14ac:dyDescent="0.2">
      <c r="A23" s="30"/>
      <c r="B23" s="344" t="s">
        <v>91</v>
      </c>
      <c r="C23" s="374" t="s">
        <v>137</v>
      </c>
      <c r="D23" s="348">
        <v>434.892</v>
      </c>
      <c r="E23" s="401">
        <v>615.24199999999996</v>
      </c>
      <c r="F23" s="375">
        <v>2011.116</v>
      </c>
      <c r="G23" s="404">
        <v>2869.9810000000002</v>
      </c>
      <c r="H23" s="348">
        <v>214.767</v>
      </c>
      <c r="I23" s="417">
        <v>392.29399999999998</v>
      </c>
      <c r="J23" s="376">
        <v>395.04300000000001</v>
      </c>
      <c r="K23" s="404">
        <v>610.46699999999998</v>
      </c>
      <c r="L23" s="347">
        <v>1826.8389999999999</v>
      </c>
      <c r="M23" s="404">
        <v>2847.7130000000002</v>
      </c>
      <c r="N23" s="375">
        <v>280.15100000000001</v>
      </c>
      <c r="O23" s="420">
        <v>458.59399999999999</v>
      </c>
      <c r="P23" s="377">
        <f t="shared" ref="P23:P28" si="5">D23-J23</f>
        <v>39.84899999999999</v>
      </c>
      <c r="Q23" s="423">
        <f t="shared" ref="Q23:Q28" si="6">E23-K23</f>
        <v>4.7749999999999773</v>
      </c>
      <c r="R23" s="378">
        <f t="shared" ref="P23:S28" si="7">F23-L23</f>
        <v>184.27700000000004</v>
      </c>
      <c r="S23" s="425">
        <f t="shared" si="7"/>
        <v>22.268000000000029</v>
      </c>
      <c r="U23" s="630"/>
    </row>
    <row r="24" spans="1:21" x14ac:dyDescent="0.2">
      <c r="A24" s="30"/>
      <c r="B24" s="344" t="s">
        <v>92</v>
      </c>
      <c r="C24" s="374" t="s">
        <v>93</v>
      </c>
      <c r="D24" s="348">
        <v>4248.1180000000004</v>
      </c>
      <c r="E24" s="401">
        <v>3844.65</v>
      </c>
      <c r="F24" s="375">
        <v>19645.03</v>
      </c>
      <c r="G24" s="404">
        <v>17934.541000000001</v>
      </c>
      <c r="H24" s="348">
        <v>1615.646</v>
      </c>
      <c r="I24" s="417">
        <v>1421.0419999999999</v>
      </c>
      <c r="J24" s="376">
        <v>3045.6959999999999</v>
      </c>
      <c r="K24" s="404">
        <v>3788.4430000000002</v>
      </c>
      <c r="L24" s="347">
        <v>14084.509</v>
      </c>
      <c r="M24" s="404">
        <v>17672.322</v>
      </c>
      <c r="N24" s="375">
        <v>844.19100000000003</v>
      </c>
      <c r="O24" s="420">
        <v>1339.875</v>
      </c>
      <c r="P24" s="377">
        <f t="shared" si="5"/>
        <v>1202.4220000000005</v>
      </c>
      <c r="Q24" s="423">
        <f t="shared" si="6"/>
        <v>56.20699999999988</v>
      </c>
      <c r="R24" s="378">
        <f t="shared" si="7"/>
        <v>5560.5209999999988</v>
      </c>
      <c r="S24" s="425">
        <f t="shared" si="7"/>
        <v>262.21900000000096</v>
      </c>
      <c r="U24" s="630"/>
    </row>
    <row r="25" spans="1:21" x14ac:dyDescent="0.2">
      <c r="A25" s="30"/>
      <c r="B25" s="344" t="s">
        <v>94</v>
      </c>
      <c r="C25" s="374" t="s">
        <v>95</v>
      </c>
      <c r="D25" s="348">
        <v>791.81700000000001</v>
      </c>
      <c r="E25" s="401">
        <v>630.27</v>
      </c>
      <c r="F25" s="375">
        <v>3661.6959999999999</v>
      </c>
      <c r="G25" s="404">
        <v>2940.0810000000001</v>
      </c>
      <c r="H25" s="348">
        <v>400.471</v>
      </c>
      <c r="I25" s="417">
        <v>257.40800000000002</v>
      </c>
      <c r="J25" s="376">
        <v>299.05799999999999</v>
      </c>
      <c r="K25" s="404">
        <v>44.012</v>
      </c>
      <c r="L25" s="347">
        <v>1382.962</v>
      </c>
      <c r="M25" s="404">
        <v>205.30500000000001</v>
      </c>
      <c r="N25" s="375">
        <v>124.35</v>
      </c>
      <c r="O25" s="420">
        <v>8.8249999999999993</v>
      </c>
      <c r="P25" s="377">
        <f t="shared" si="5"/>
        <v>492.75900000000001</v>
      </c>
      <c r="Q25" s="423">
        <f t="shared" si="6"/>
        <v>586.25800000000004</v>
      </c>
      <c r="R25" s="378">
        <f t="shared" si="7"/>
        <v>2278.7339999999999</v>
      </c>
      <c r="S25" s="425">
        <f t="shared" si="7"/>
        <v>2734.7760000000003</v>
      </c>
      <c r="U25" s="630"/>
    </row>
    <row r="26" spans="1:21" x14ac:dyDescent="0.2">
      <c r="A26" s="30"/>
      <c r="B26" s="344" t="s">
        <v>96</v>
      </c>
      <c r="C26" s="374" t="s">
        <v>97</v>
      </c>
      <c r="D26" s="348">
        <v>5886.9930000000004</v>
      </c>
      <c r="E26" s="401">
        <v>2772.1039999999998</v>
      </c>
      <c r="F26" s="375">
        <v>27223.804</v>
      </c>
      <c r="G26" s="404">
        <v>12931.306</v>
      </c>
      <c r="H26" s="348">
        <v>6101.0529999999999</v>
      </c>
      <c r="I26" s="417">
        <v>3020.9319999999998</v>
      </c>
      <c r="J26" s="376">
        <v>858.76300000000003</v>
      </c>
      <c r="K26" s="404">
        <v>788.654</v>
      </c>
      <c r="L26" s="347">
        <v>3971.2649999999999</v>
      </c>
      <c r="M26" s="404">
        <v>3678.92</v>
      </c>
      <c r="N26" s="375">
        <v>337.81299999999999</v>
      </c>
      <c r="O26" s="420">
        <v>460.11399999999998</v>
      </c>
      <c r="P26" s="377">
        <f t="shared" si="7"/>
        <v>5028.2300000000005</v>
      </c>
      <c r="Q26" s="423">
        <f t="shared" si="6"/>
        <v>1983.4499999999998</v>
      </c>
      <c r="R26" s="378">
        <f t="shared" si="7"/>
        <v>23252.539000000001</v>
      </c>
      <c r="S26" s="425">
        <f t="shared" si="7"/>
        <v>9252.3860000000004</v>
      </c>
      <c r="U26" s="630"/>
    </row>
    <row r="27" spans="1:21" x14ac:dyDescent="0.2">
      <c r="A27" s="30"/>
      <c r="B27" s="344" t="s">
        <v>98</v>
      </c>
      <c r="C27" s="374" t="s">
        <v>99</v>
      </c>
      <c r="D27" s="348">
        <v>2257.1909999999998</v>
      </c>
      <c r="E27" s="401">
        <v>4767.567</v>
      </c>
      <c r="F27" s="375">
        <v>10438.144</v>
      </c>
      <c r="G27" s="404">
        <v>22239.762999999999</v>
      </c>
      <c r="H27" s="348">
        <v>399.52600000000001</v>
      </c>
      <c r="I27" s="417">
        <v>927.19799999999998</v>
      </c>
      <c r="J27" s="376">
        <v>2725.8470000000002</v>
      </c>
      <c r="K27" s="404">
        <v>1158.991</v>
      </c>
      <c r="L27" s="347">
        <v>12605.406000000001</v>
      </c>
      <c r="M27" s="404">
        <v>5406.4679999999998</v>
      </c>
      <c r="N27" s="375">
        <v>486.10899999999998</v>
      </c>
      <c r="O27" s="420">
        <v>166.56299999999999</v>
      </c>
      <c r="P27" s="377">
        <f t="shared" si="5"/>
        <v>-468.6560000000004</v>
      </c>
      <c r="Q27" s="423">
        <f t="shared" si="6"/>
        <v>3608.576</v>
      </c>
      <c r="R27" s="378">
        <f t="shared" si="7"/>
        <v>-2167.2620000000006</v>
      </c>
      <c r="S27" s="425">
        <f t="shared" si="7"/>
        <v>16833.294999999998</v>
      </c>
      <c r="U27" s="630"/>
    </row>
    <row r="28" spans="1:21" ht="13.5" thickBot="1" x14ac:dyDescent="0.25">
      <c r="A28" s="30"/>
      <c r="B28" s="350" t="s">
        <v>100</v>
      </c>
      <c r="C28" s="379" t="s">
        <v>101</v>
      </c>
      <c r="D28" s="354">
        <v>3361.0970000000002</v>
      </c>
      <c r="E28" s="402">
        <v>2076.2750000000001</v>
      </c>
      <c r="F28" s="380">
        <v>15543.048000000001</v>
      </c>
      <c r="G28" s="405">
        <v>9685.3909999999996</v>
      </c>
      <c r="H28" s="354">
        <v>970.95799999999997</v>
      </c>
      <c r="I28" s="418">
        <v>551.06600000000003</v>
      </c>
      <c r="J28" s="381">
        <v>2783.864</v>
      </c>
      <c r="K28" s="405">
        <v>5022.1660000000002</v>
      </c>
      <c r="L28" s="353">
        <v>12873.705</v>
      </c>
      <c r="M28" s="405">
        <v>23427.385999999999</v>
      </c>
      <c r="N28" s="380">
        <v>604.87199999999996</v>
      </c>
      <c r="O28" s="421">
        <v>1048.8</v>
      </c>
      <c r="P28" s="382">
        <f t="shared" si="5"/>
        <v>577.23300000000017</v>
      </c>
      <c r="Q28" s="424">
        <f t="shared" si="6"/>
        <v>-2945.8910000000001</v>
      </c>
      <c r="R28" s="383">
        <f t="shared" si="7"/>
        <v>2669.3430000000008</v>
      </c>
      <c r="S28" s="426">
        <f t="shared" si="7"/>
        <v>-13741.994999999999</v>
      </c>
    </row>
    <row r="29" spans="1:21" x14ac:dyDescent="0.2">
      <c r="G29" s="19"/>
      <c r="H29" s="19"/>
    </row>
    <row r="30" spans="1:21" ht="27" customHeight="1" thickBot="1" x14ac:dyDescent="0.5">
      <c r="B30" s="315" t="s">
        <v>134</v>
      </c>
      <c r="C30" s="152"/>
      <c r="G30" s="19"/>
    </row>
    <row r="31" spans="1:21" ht="15" x14ac:dyDescent="0.2">
      <c r="A31" s="30"/>
      <c r="B31" s="317"/>
      <c r="C31" s="356"/>
      <c r="D31" s="357" t="s">
        <v>85</v>
      </c>
      <c r="E31" s="358"/>
      <c r="F31" s="358"/>
      <c r="G31" s="358"/>
      <c r="H31" s="358"/>
      <c r="I31" s="359"/>
      <c r="J31" s="357" t="s">
        <v>86</v>
      </c>
      <c r="K31" s="358"/>
      <c r="L31" s="358"/>
      <c r="M31" s="358"/>
      <c r="N31" s="358"/>
      <c r="O31" s="359"/>
      <c r="P31" s="357" t="s">
        <v>104</v>
      </c>
      <c r="Q31" s="361"/>
      <c r="R31" s="362"/>
      <c r="S31" s="363"/>
    </row>
    <row r="32" spans="1:21" ht="15" x14ac:dyDescent="0.25">
      <c r="A32" s="30"/>
      <c r="B32" s="322" t="s">
        <v>87</v>
      </c>
      <c r="C32" s="364" t="s">
        <v>88</v>
      </c>
      <c r="D32" s="325" t="s">
        <v>89</v>
      </c>
      <c r="E32" s="325"/>
      <c r="F32" s="325" t="s">
        <v>131</v>
      </c>
      <c r="G32" s="325"/>
      <c r="H32" s="325" t="s">
        <v>90</v>
      </c>
      <c r="I32" s="365"/>
      <c r="J32" s="325" t="s">
        <v>89</v>
      </c>
      <c r="K32" s="325"/>
      <c r="L32" s="325" t="s">
        <v>131</v>
      </c>
      <c r="M32" s="325"/>
      <c r="N32" s="325" t="s">
        <v>90</v>
      </c>
      <c r="O32" s="365"/>
      <c r="P32" s="325" t="s">
        <v>89</v>
      </c>
      <c r="Q32" s="325"/>
      <c r="R32" s="327" t="s">
        <v>131</v>
      </c>
      <c r="S32" s="326"/>
    </row>
    <row r="33" spans="1:21" ht="13.5" thickBot="1" x14ac:dyDescent="0.25">
      <c r="A33" s="30"/>
      <c r="B33" s="328"/>
      <c r="C33" s="366"/>
      <c r="D33" s="367" t="s">
        <v>295</v>
      </c>
      <c r="E33" s="399" t="s">
        <v>296</v>
      </c>
      <c r="F33" s="331" t="s">
        <v>295</v>
      </c>
      <c r="G33" s="399" t="s">
        <v>296</v>
      </c>
      <c r="H33" s="332" t="s">
        <v>295</v>
      </c>
      <c r="I33" s="415" t="s">
        <v>296</v>
      </c>
      <c r="J33" s="368" t="s">
        <v>295</v>
      </c>
      <c r="K33" s="410" t="s">
        <v>296</v>
      </c>
      <c r="L33" s="334" t="s">
        <v>295</v>
      </c>
      <c r="M33" s="410" t="s">
        <v>296</v>
      </c>
      <c r="N33" s="335" t="s">
        <v>295</v>
      </c>
      <c r="O33" s="419" t="s">
        <v>296</v>
      </c>
      <c r="P33" s="368" t="s">
        <v>295</v>
      </c>
      <c r="Q33" s="410" t="s">
        <v>296</v>
      </c>
      <c r="R33" s="336" t="s">
        <v>295</v>
      </c>
      <c r="S33" s="411" t="s">
        <v>296</v>
      </c>
      <c r="T33" s="33"/>
      <c r="U33" s="630"/>
    </row>
    <row r="34" spans="1:21" ht="15.75" x14ac:dyDescent="0.25">
      <c r="A34" s="30"/>
      <c r="B34" s="337" t="s">
        <v>258</v>
      </c>
      <c r="C34" s="370"/>
      <c r="D34" s="371">
        <f t="shared" ref="D34:S34" si="8">SUM(D35:D40)</f>
        <v>44497.61</v>
      </c>
      <c r="E34" s="403">
        <f t="shared" si="8"/>
        <v>43056.087</v>
      </c>
      <c r="F34" s="340">
        <f t="shared" si="8"/>
        <v>205774.77500000002</v>
      </c>
      <c r="G34" s="403">
        <f t="shared" si="8"/>
        <v>200848.12</v>
      </c>
      <c r="H34" s="342">
        <f t="shared" si="8"/>
        <v>49402.146000000001</v>
      </c>
      <c r="I34" s="416">
        <f t="shared" si="8"/>
        <v>45050.197999999997</v>
      </c>
      <c r="J34" s="371">
        <f t="shared" si="8"/>
        <v>31759.393</v>
      </c>
      <c r="K34" s="403">
        <f t="shared" si="8"/>
        <v>36756.459000000003</v>
      </c>
      <c r="L34" s="340">
        <f t="shared" si="8"/>
        <v>146868.11900000001</v>
      </c>
      <c r="M34" s="403">
        <f t="shared" si="8"/>
        <v>171461.54700000002</v>
      </c>
      <c r="N34" s="342">
        <f t="shared" si="8"/>
        <v>13181.451000000001</v>
      </c>
      <c r="O34" s="400">
        <f t="shared" si="8"/>
        <v>13558.635999999999</v>
      </c>
      <c r="P34" s="339">
        <f t="shared" ref="P34:Q34" si="9">SUM(P35:P40)</f>
        <v>12738.217000000001</v>
      </c>
      <c r="Q34" s="412">
        <f t="shared" si="9"/>
        <v>6299.6279999999988</v>
      </c>
      <c r="R34" s="343">
        <f t="shared" si="8"/>
        <v>58906.65600000001</v>
      </c>
      <c r="S34" s="412">
        <f t="shared" si="8"/>
        <v>29386.573000000011</v>
      </c>
      <c r="T34" s="33"/>
      <c r="U34" s="630"/>
    </row>
    <row r="35" spans="1:21" x14ac:dyDescent="0.2">
      <c r="A35" s="30"/>
      <c r="B35" s="344" t="s">
        <v>91</v>
      </c>
      <c r="C35" s="374" t="s">
        <v>137</v>
      </c>
      <c r="D35" s="348">
        <v>24271.947</v>
      </c>
      <c r="E35" s="401">
        <v>23184.751</v>
      </c>
      <c r="F35" s="347">
        <v>112243.19</v>
      </c>
      <c r="G35" s="404">
        <v>108152.24</v>
      </c>
      <c r="H35" s="348">
        <v>39513.682000000001</v>
      </c>
      <c r="I35" s="417">
        <v>37184.853999999999</v>
      </c>
      <c r="J35" s="384">
        <v>3275.509</v>
      </c>
      <c r="K35" s="401">
        <v>5188.7730000000001</v>
      </c>
      <c r="L35" s="347">
        <v>15147.252</v>
      </c>
      <c r="M35" s="404">
        <v>24204.58</v>
      </c>
      <c r="N35" s="348">
        <v>2233.5349999999999</v>
      </c>
      <c r="O35" s="427">
        <v>2489.3020000000001</v>
      </c>
      <c r="P35" s="346">
        <f t="shared" ref="P35:R40" si="10">D35-J35</f>
        <v>20996.438000000002</v>
      </c>
      <c r="Q35" s="408">
        <f t="shared" si="10"/>
        <v>17995.977999999999</v>
      </c>
      <c r="R35" s="349">
        <f t="shared" si="10"/>
        <v>97095.937999999995</v>
      </c>
      <c r="S35" s="413">
        <f t="shared" ref="S35:S40" si="11">G35-M35</f>
        <v>83947.66</v>
      </c>
      <c r="T35" s="33"/>
      <c r="U35" s="630"/>
    </row>
    <row r="36" spans="1:21" x14ac:dyDescent="0.2">
      <c r="A36" s="30"/>
      <c r="B36" s="344" t="s">
        <v>92</v>
      </c>
      <c r="C36" s="374" t="s">
        <v>93</v>
      </c>
      <c r="D36" s="348">
        <v>5739.9319999999998</v>
      </c>
      <c r="E36" s="401">
        <v>2724.2379999999998</v>
      </c>
      <c r="F36" s="347">
        <v>26543.72</v>
      </c>
      <c r="G36" s="404">
        <v>12708.055</v>
      </c>
      <c r="H36" s="348">
        <v>2122.46</v>
      </c>
      <c r="I36" s="417">
        <v>647.84900000000005</v>
      </c>
      <c r="J36" s="384">
        <v>8417.4539999999997</v>
      </c>
      <c r="K36" s="401">
        <v>10562.244000000001</v>
      </c>
      <c r="L36" s="347">
        <v>38925.673999999999</v>
      </c>
      <c r="M36" s="404">
        <v>49270.75</v>
      </c>
      <c r="N36" s="348">
        <v>4027.2489999999998</v>
      </c>
      <c r="O36" s="427">
        <v>4967.6779999999999</v>
      </c>
      <c r="P36" s="346">
        <f t="shared" si="10"/>
        <v>-2677.5219999999999</v>
      </c>
      <c r="Q36" s="408">
        <f t="shared" si="10"/>
        <v>-7838.0060000000012</v>
      </c>
      <c r="R36" s="349">
        <f t="shared" si="10"/>
        <v>-12381.953999999998</v>
      </c>
      <c r="S36" s="413">
        <f t="shared" si="11"/>
        <v>-36562.695</v>
      </c>
      <c r="U36" s="630"/>
    </row>
    <row r="37" spans="1:21" x14ac:dyDescent="0.2">
      <c r="A37" s="30"/>
      <c r="B37" s="344" t="s">
        <v>94</v>
      </c>
      <c r="C37" s="374" t="s">
        <v>95</v>
      </c>
      <c r="D37" s="348">
        <v>946.30799999999999</v>
      </c>
      <c r="E37" s="401">
        <v>1231.95</v>
      </c>
      <c r="F37" s="347">
        <v>4376.1400000000003</v>
      </c>
      <c r="G37" s="404">
        <v>5746.808</v>
      </c>
      <c r="H37" s="348">
        <v>1008.972</v>
      </c>
      <c r="I37" s="417">
        <v>923.54200000000003</v>
      </c>
      <c r="J37" s="384">
        <v>2353.366</v>
      </c>
      <c r="K37" s="401">
        <v>2695.1619999999998</v>
      </c>
      <c r="L37" s="347">
        <v>10882.907999999999</v>
      </c>
      <c r="M37" s="404">
        <v>12572.39</v>
      </c>
      <c r="N37" s="348">
        <v>1593.5219999999999</v>
      </c>
      <c r="O37" s="427">
        <v>1878.7429999999999</v>
      </c>
      <c r="P37" s="346">
        <f t="shared" si="10"/>
        <v>-1407.058</v>
      </c>
      <c r="Q37" s="408">
        <f t="shared" si="10"/>
        <v>-1463.2119999999998</v>
      </c>
      <c r="R37" s="349">
        <f t="shared" si="10"/>
        <v>-6506.7679999999991</v>
      </c>
      <c r="S37" s="413">
        <f t="shared" si="11"/>
        <v>-6825.5819999999994</v>
      </c>
      <c r="T37" s="33"/>
      <c r="U37" s="630"/>
    </row>
    <row r="38" spans="1:21" x14ac:dyDescent="0.2">
      <c r="A38" s="30"/>
      <c r="B38" s="344" t="s">
        <v>96</v>
      </c>
      <c r="C38" s="374" t="s">
        <v>97</v>
      </c>
      <c r="D38" s="348">
        <v>2253.9140000000002</v>
      </c>
      <c r="E38" s="401">
        <v>1451.758</v>
      </c>
      <c r="F38" s="347">
        <v>10422.994000000001</v>
      </c>
      <c r="G38" s="404">
        <v>6772.1710000000003</v>
      </c>
      <c r="H38" s="348">
        <v>3191.4029999999998</v>
      </c>
      <c r="I38" s="417">
        <v>2762.0940000000001</v>
      </c>
      <c r="J38" s="384">
        <v>1727.6110000000001</v>
      </c>
      <c r="K38" s="401">
        <v>1541.1859999999999</v>
      </c>
      <c r="L38" s="347">
        <v>7989.1670000000004</v>
      </c>
      <c r="M38" s="404">
        <v>7189.3220000000001</v>
      </c>
      <c r="N38" s="348">
        <v>1451.1479999999999</v>
      </c>
      <c r="O38" s="427">
        <v>1074.694</v>
      </c>
      <c r="P38" s="346">
        <f t="shared" si="10"/>
        <v>526.30300000000011</v>
      </c>
      <c r="Q38" s="408">
        <f t="shared" si="10"/>
        <v>-89.427999999999884</v>
      </c>
      <c r="R38" s="349">
        <f t="shared" si="10"/>
        <v>2433.8270000000002</v>
      </c>
      <c r="S38" s="413">
        <f t="shared" si="11"/>
        <v>-417.15099999999984</v>
      </c>
      <c r="T38" s="33"/>
      <c r="U38" s="630"/>
    </row>
    <row r="39" spans="1:21" x14ac:dyDescent="0.2">
      <c r="A39" s="30"/>
      <c r="B39" s="344" t="s">
        <v>98</v>
      </c>
      <c r="C39" s="374" t="s">
        <v>99</v>
      </c>
      <c r="D39" s="348">
        <v>2424.65</v>
      </c>
      <c r="E39" s="401">
        <v>3031.317</v>
      </c>
      <c r="F39" s="347">
        <v>11212.546</v>
      </c>
      <c r="G39" s="404">
        <v>14140.495000000001</v>
      </c>
      <c r="H39" s="348">
        <v>502.41899999999998</v>
      </c>
      <c r="I39" s="417">
        <v>590.80100000000004</v>
      </c>
      <c r="J39" s="384">
        <v>3333.1689999999999</v>
      </c>
      <c r="K39" s="401">
        <v>1555.5340000000001</v>
      </c>
      <c r="L39" s="347">
        <v>15413.919</v>
      </c>
      <c r="M39" s="404">
        <v>7256.259</v>
      </c>
      <c r="N39" s="348">
        <v>583.17899999999997</v>
      </c>
      <c r="O39" s="427">
        <v>228.33</v>
      </c>
      <c r="P39" s="346">
        <f t="shared" si="10"/>
        <v>-908.51899999999978</v>
      </c>
      <c r="Q39" s="408">
        <f t="shared" si="10"/>
        <v>1475.7829999999999</v>
      </c>
      <c r="R39" s="349">
        <f t="shared" si="10"/>
        <v>-4201.3729999999996</v>
      </c>
      <c r="S39" s="413">
        <f t="shared" si="11"/>
        <v>6884.2360000000008</v>
      </c>
    </row>
    <row r="40" spans="1:21" ht="13.5" thickBot="1" x14ac:dyDescent="0.25">
      <c r="A40" s="30"/>
      <c r="B40" s="350" t="s">
        <v>100</v>
      </c>
      <c r="C40" s="379" t="s">
        <v>101</v>
      </c>
      <c r="D40" s="354">
        <v>8860.8590000000004</v>
      </c>
      <c r="E40" s="402">
        <v>11432.073</v>
      </c>
      <c r="F40" s="353">
        <v>40976.184999999998</v>
      </c>
      <c r="G40" s="405">
        <v>53328.351000000002</v>
      </c>
      <c r="H40" s="354">
        <v>3063.21</v>
      </c>
      <c r="I40" s="418">
        <v>2941.058</v>
      </c>
      <c r="J40" s="385">
        <v>12652.284</v>
      </c>
      <c r="K40" s="402">
        <v>15213.56</v>
      </c>
      <c r="L40" s="353">
        <v>58509.199000000001</v>
      </c>
      <c r="M40" s="405">
        <v>70968.245999999999</v>
      </c>
      <c r="N40" s="354">
        <v>3292.8180000000002</v>
      </c>
      <c r="O40" s="428">
        <v>2919.8890000000001</v>
      </c>
      <c r="P40" s="352">
        <f t="shared" si="10"/>
        <v>-3791.4249999999993</v>
      </c>
      <c r="Q40" s="409">
        <f t="shared" si="10"/>
        <v>-3781.4869999999992</v>
      </c>
      <c r="R40" s="355">
        <f t="shared" si="10"/>
        <v>-17533.014000000003</v>
      </c>
      <c r="S40" s="414">
        <f t="shared" si="11"/>
        <v>-17639.894999999997</v>
      </c>
    </row>
    <row r="41" spans="1:21" x14ac:dyDescent="0.2">
      <c r="G41" s="19"/>
      <c r="H41" s="19"/>
      <c r="L41" s="19"/>
    </row>
    <row r="42" spans="1:21" ht="29.25" thickBot="1" x14ac:dyDescent="0.5">
      <c r="B42" s="315" t="s">
        <v>224</v>
      </c>
      <c r="C42" s="152"/>
      <c r="H42" s="19"/>
    </row>
    <row r="43" spans="1:21" ht="15" x14ac:dyDescent="0.2">
      <c r="A43" s="30"/>
      <c r="B43" s="317"/>
      <c r="C43" s="356"/>
      <c r="D43" s="360" t="s">
        <v>85</v>
      </c>
      <c r="E43" s="358"/>
      <c r="F43" s="358"/>
      <c r="G43" s="358"/>
      <c r="H43" s="358"/>
      <c r="I43" s="359"/>
      <c r="J43" s="357" t="s">
        <v>86</v>
      </c>
      <c r="K43" s="358"/>
      <c r="L43" s="358"/>
      <c r="M43" s="358"/>
      <c r="N43" s="358"/>
      <c r="O43" s="359"/>
      <c r="P43" s="357" t="s">
        <v>104</v>
      </c>
      <c r="Q43" s="361"/>
      <c r="R43" s="362"/>
      <c r="S43" s="363"/>
    </row>
    <row r="44" spans="1:21" ht="15" x14ac:dyDescent="0.25">
      <c r="A44" s="30"/>
      <c r="B44" s="322" t="s">
        <v>87</v>
      </c>
      <c r="C44" s="364" t="s">
        <v>88</v>
      </c>
      <c r="D44" s="327" t="s">
        <v>89</v>
      </c>
      <c r="E44" s="325"/>
      <c r="F44" s="325" t="s">
        <v>131</v>
      </c>
      <c r="G44" s="325"/>
      <c r="H44" s="325" t="s">
        <v>90</v>
      </c>
      <c r="I44" s="365"/>
      <c r="J44" s="325" t="s">
        <v>89</v>
      </c>
      <c r="K44" s="325"/>
      <c r="L44" s="325" t="s">
        <v>131</v>
      </c>
      <c r="M44" s="325"/>
      <c r="N44" s="325" t="s">
        <v>90</v>
      </c>
      <c r="O44" s="365"/>
      <c r="P44" s="325" t="s">
        <v>89</v>
      </c>
      <c r="Q44" s="325"/>
      <c r="R44" s="327" t="s">
        <v>131</v>
      </c>
      <c r="S44" s="326"/>
    </row>
    <row r="45" spans="1:21" ht="13.5" thickBot="1" x14ac:dyDescent="0.25">
      <c r="A45" s="30"/>
      <c r="B45" s="328"/>
      <c r="C45" s="366"/>
      <c r="D45" s="368" t="s">
        <v>295</v>
      </c>
      <c r="E45" s="410" t="s">
        <v>296</v>
      </c>
      <c r="F45" s="334" t="s">
        <v>295</v>
      </c>
      <c r="G45" s="410" t="s">
        <v>296</v>
      </c>
      <c r="H45" s="335" t="s">
        <v>295</v>
      </c>
      <c r="I45" s="419" t="s">
        <v>296</v>
      </c>
      <c r="J45" s="368" t="s">
        <v>295</v>
      </c>
      <c r="K45" s="410" t="s">
        <v>296</v>
      </c>
      <c r="L45" s="334" t="s">
        <v>295</v>
      </c>
      <c r="M45" s="410" t="s">
        <v>296</v>
      </c>
      <c r="N45" s="335" t="s">
        <v>295</v>
      </c>
      <c r="O45" s="419" t="s">
        <v>296</v>
      </c>
      <c r="P45" s="368" t="s">
        <v>295</v>
      </c>
      <c r="Q45" s="410" t="s">
        <v>296</v>
      </c>
      <c r="R45" s="336" t="s">
        <v>295</v>
      </c>
      <c r="S45" s="411" t="s">
        <v>296</v>
      </c>
    </row>
    <row r="46" spans="1:21" ht="15.75" x14ac:dyDescent="0.25">
      <c r="A46" s="30"/>
      <c r="B46" s="386" t="s">
        <v>258</v>
      </c>
      <c r="C46" s="387"/>
      <c r="D46" s="371">
        <f t="shared" ref="D46:S46" si="12">SUM(D47:D52)</f>
        <v>154097.58100000001</v>
      </c>
      <c r="E46" s="403">
        <f t="shared" si="12"/>
        <v>172989.88199999998</v>
      </c>
      <c r="F46" s="340">
        <f>(SUM(F47:F52))/1</f>
        <v>712608.929</v>
      </c>
      <c r="G46" s="403">
        <f>(SUM(G47:G52))/1</f>
        <v>806963.39099999995</v>
      </c>
      <c r="H46" s="342">
        <f t="shared" si="12"/>
        <v>96852.849000000002</v>
      </c>
      <c r="I46" s="416">
        <f t="shared" si="12"/>
        <v>93998.562000000005</v>
      </c>
      <c r="J46" s="371">
        <f t="shared" si="12"/>
        <v>98792.214000000007</v>
      </c>
      <c r="K46" s="403">
        <f t="shared" si="12"/>
        <v>102061.117</v>
      </c>
      <c r="L46" s="340">
        <f>(SUM(L47:L52))/1</f>
        <v>456854.65500000003</v>
      </c>
      <c r="M46" s="403">
        <f>(SUM(M47:M52))/1</f>
        <v>476094.848</v>
      </c>
      <c r="N46" s="342">
        <f t="shared" si="12"/>
        <v>50682.124000000003</v>
      </c>
      <c r="O46" s="400">
        <f t="shared" si="12"/>
        <v>40294.993999999999</v>
      </c>
      <c r="P46" s="339">
        <f t="shared" ref="P46:Q46" si="13">SUM(P47:P52)</f>
        <v>55305.366999999998</v>
      </c>
      <c r="Q46" s="412">
        <f t="shared" si="13"/>
        <v>70928.764999999985</v>
      </c>
      <c r="R46" s="343">
        <f t="shared" si="12"/>
        <v>255754.274</v>
      </c>
      <c r="S46" s="412">
        <f t="shared" si="12"/>
        <v>330868.54299999995</v>
      </c>
    </row>
    <row r="47" spans="1:21" x14ac:dyDescent="0.2">
      <c r="A47" s="30"/>
      <c r="B47" s="388" t="s">
        <v>91</v>
      </c>
      <c r="C47" s="389" t="s">
        <v>137</v>
      </c>
      <c r="D47" s="376">
        <v>32719.453000000001</v>
      </c>
      <c r="E47" s="404">
        <v>33517.811999999998</v>
      </c>
      <c r="F47" s="347">
        <v>151307.84299999999</v>
      </c>
      <c r="G47" s="404">
        <v>156353.92499999999</v>
      </c>
      <c r="H47" s="375">
        <v>48978.656999999999</v>
      </c>
      <c r="I47" s="429">
        <v>48756</v>
      </c>
      <c r="J47" s="376">
        <v>20774.34</v>
      </c>
      <c r="K47" s="404">
        <v>15047.002</v>
      </c>
      <c r="L47" s="347">
        <v>96068.824999999997</v>
      </c>
      <c r="M47" s="404">
        <v>70191.282999999996</v>
      </c>
      <c r="N47" s="375">
        <v>16984.507000000001</v>
      </c>
      <c r="O47" s="420">
        <v>11388.11</v>
      </c>
      <c r="P47" s="390">
        <f t="shared" ref="P47:S52" si="14">D47-J47</f>
        <v>11945.113000000001</v>
      </c>
      <c r="Q47" s="413">
        <f t="shared" si="14"/>
        <v>18470.809999999998</v>
      </c>
      <c r="R47" s="349">
        <f t="shared" si="14"/>
        <v>55239.017999999996</v>
      </c>
      <c r="S47" s="413">
        <f t="shared" si="14"/>
        <v>86162.641999999993</v>
      </c>
    </row>
    <row r="48" spans="1:21" x14ac:dyDescent="0.2">
      <c r="A48" s="30"/>
      <c r="B48" s="391" t="s">
        <v>92</v>
      </c>
      <c r="C48" s="389" t="s">
        <v>93</v>
      </c>
      <c r="D48" s="376">
        <v>18523.195</v>
      </c>
      <c r="E48" s="404">
        <v>15297.272000000001</v>
      </c>
      <c r="F48" s="347">
        <v>85658.641000000003</v>
      </c>
      <c r="G48" s="404">
        <v>71358.777000000002</v>
      </c>
      <c r="H48" s="375">
        <v>6867.8810000000003</v>
      </c>
      <c r="I48" s="429">
        <v>4769.3649999999998</v>
      </c>
      <c r="J48" s="376">
        <v>21880.965</v>
      </c>
      <c r="K48" s="404">
        <v>24519.271000000001</v>
      </c>
      <c r="L48" s="347">
        <v>101186.32399999999</v>
      </c>
      <c r="M48" s="404">
        <v>114377.523</v>
      </c>
      <c r="N48" s="375">
        <v>9110.3269999999993</v>
      </c>
      <c r="O48" s="420">
        <v>9344.5550000000003</v>
      </c>
      <c r="P48" s="390">
        <f t="shared" si="14"/>
        <v>-3357.7700000000004</v>
      </c>
      <c r="Q48" s="413">
        <f t="shared" si="14"/>
        <v>-9221.9989999999998</v>
      </c>
      <c r="R48" s="349">
        <f t="shared" si="14"/>
        <v>-15527.68299999999</v>
      </c>
      <c r="S48" s="413">
        <f t="shared" si="14"/>
        <v>-43018.745999999999</v>
      </c>
    </row>
    <row r="49" spans="1:19" x14ac:dyDescent="0.2">
      <c r="A49" s="30"/>
      <c r="B49" s="391" t="s">
        <v>94</v>
      </c>
      <c r="C49" s="389" t="s">
        <v>95</v>
      </c>
      <c r="D49" s="376">
        <v>9472.5650000000005</v>
      </c>
      <c r="E49" s="404">
        <v>13562.201999999999</v>
      </c>
      <c r="F49" s="347">
        <v>43805.004999999997</v>
      </c>
      <c r="G49" s="404">
        <v>63264.959000000003</v>
      </c>
      <c r="H49" s="375">
        <v>7647.277</v>
      </c>
      <c r="I49" s="429">
        <v>8528.8070000000007</v>
      </c>
      <c r="J49" s="376">
        <v>7300.3090000000002</v>
      </c>
      <c r="K49" s="404">
        <v>8092.3850000000002</v>
      </c>
      <c r="L49" s="347">
        <v>33759.544999999998</v>
      </c>
      <c r="M49" s="404">
        <v>37749.347000000002</v>
      </c>
      <c r="N49" s="375">
        <v>5314.2259999999997</v>
      </c>
      <c r="O49" s="420">
        <v>5064.1030000000001</v>
      </c>
      <c r="P49" s="390">
        <f t="shared" si="14"/>
        <v>2172.2560000000003</v>
      </c>
      <c r="Q49" s="413">
        <f t="shared" si="14"/>
        <v>5469.8169999999991</v>
      </c>
      <c r="R49" s="349">
        <f t="shared" si="14"/>
        <v>10045.459999999999</v>
      </c>
      <c r="S49" s="413">
        <f t="shared" si="14"/>
        <v>25515.612000000001</v>
      </c>
    </row>
    <row r="50" spans="1:19" x14ac:dyDescent="0.2">
      <c r="A50" s="30"/>
      <c r="B50" s="391" t="s">
        <v>96</v>
      </c>
      <c r="C50" s="389" t="s">
        <v>97</v>
      </c>
      <c r="D50" s="376">
        <v>11129.955</v>
      </c>
      <c r="E50" s="404">
        <v>7119.7039999999997</v>
      </c>
      <c r="F50" s="347">
        <v>51469.379000000001</v>
      </c>
      <c r="G50" s="404">
        <v>33212.021999999997</v>
      </c>
      <c r="H50" s="375">
        <v>12087.111000000001</v>
      </c>
      <c r="I50" s="429">
        <v>8556.6620000000003</v>
      </c>
      <c r="J50" s="376">
        <v>5532.1509999999998</v>
      </c>
      <c r="K50" s="404">
        <v>4289.2640000000001</v>
      </c>
      <c r="L50" s="347">
        <v>25582.89</v>
      </c>
      <c r="M50" s="404">
        <v>20008.583999999999</v>
      </c>
      <c r="N50" s="375">
        <v>9698.5660000000007</v>
      </c>
      <c r="O50" s="420">
        <v>5867.6229999999996</v>
      </c>
      <c r="P50" s="390">
        <f t="shared" si="14"/>
        <v>5597.8040000000001</v>
      </c>
      <c r="Q50" s="413">
        <f t="shared" si="14"/>
        <v>2830.4399999999996</v>
      </c>
      <c r="R50" s="349">
        <f t="shared" si="14"/>
        <v>25886.489000000001</v>
      </c>
      <c r="S50" s="413">
        <f t="shared" si="14"/>
        <v>13203.437999999998</v>
      </c>
    </row>
    <row r="51" spans="1:19" x14ac:dyDescent="0.2">
      <c r="A51" s="30"/>
      <c r="B51" s="391" t="s">
        <v>98</v>
      </c>
      <c r="C51" s="389" t="s">
        <v>99</v>
      </c>
      <c r="D51" s="376">
        <v>27273.069</v>
      </c>
      <c r="E51" s="404">
        <v>36123.870999999999</v>
      </c>
      <c r="F51" s="347">
        <v>126121.561</v>
      </c>
      <c r="G51" s="404">
        <v>168510.71100000001</v>
      </c>
      <c r="H51" s="375">
        <v>4965.3789999999999</v>
      </c>
      <c r="I51" s="429">
        <v>6709.3140000000003</v>
      </c>
      <c r="J51" s="376">
        <v>9817.7369999999992</v>
      </c>
      <c r="K51" s="404">
        <v>8099.3019999999997</v>
      </c>
      <c r="L51" s="347">
        <v>45401.150999999998</v>
      </c>
      <c r="M51" s="404">
        <v>37781.646000000001</v>
      </c>
      <c r="N51" s="375">
        <v>1819.075</v>
      </c>
      <c r="O51" s="420">
        <v>1120.8620000000001</v>
      </c>
      <c r="P51" s="390">
        <f t="shared" si="14"/>
        <v>17455.332000000002</v>
      </c>
      <c r="Q51" s="413">
        <f t="shared" si="14"/>
        <v>28024.569</v>
      </c>
      <c r="R51" s="349">
        <f t="shared" si="14"/>
        <v>80720.41</v>
      </c>
      <c r="S51" s="413">
        <f t="shared" si="14"/>
        <v>130729.065</v>
      </c>
    </row>
    <row r="52" spans="1:19" ht="13.5" thickBot="1" x14ac:dyDescent="0.25">
      <c r="A52" s="30"/>
      <c r="B52" s="392" t="s">
        <v>100</v>
      </c>
      <c r="C52" s="393" t="s">
        <v>101</v>
      </c>
      <c r="D52" s="381">
        <v>54979.343999999997</v>
      </c>
      <c r="E52" s="405">
        <v>67369.020999999993</v>
      </c>
      <c r="F52" s="353">
        <v>254246.5</v>
      </c>
      <c r="G52" s="405">
        <v>314262.99699999997</v>
      </c>
      <c r="H52" s="380">
        <v>16306.544</v>
      </c>
      <c r="I52" s="430">
        <v>16678.414000000001</v>
      </c>
      <c r="J52" s="381">
        <v>33486.712</v>
      </c>
      <c r="K52" s="405">
        <v>42013.892999999996</v>
      </c>
      <c r="L52" s="353">
        <v>154855.92000000001</v>
      </c>
      <c r="M52" s="405">
        <v>195986.465</v>
      </c>
      <c r="N52" s="380">
        <v>7755.4229999999998</v>
      </c>
      <c r="O52" s="421">
        <v>7509.741</v>
      </c>
      <c r="P52" s="394">
        <f t="shared" si="14"/>
        <v>21492.631999999998</v>
      </c>
      <c r="Q52" s="414">
        <f t="shared" si="14"/>
        <v>25355.127999999997</v>
      </c>
      <c r="R52" s="355">
        <f t="shared" si="14"/>
        <v>99390.579999999987</v>
      </c>
      <c r="S52" s="414">
        <f t="shared" si="14"/>
        <v>118276.53199999998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V21" sqref="V21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5" t="s">
        <v>259</v>
      </c>
      <c r="C2" s="395"/>
      <c r="D2" s="395"/>
      <c r="E2" s="395"/>
      <c r="F2" s="395"/>
      <c r="G2" s="395"/>
      <c r="H2" s="395"/>
      <c r="I2" s="395"/>
      <c r="J2" s="395"/>
      <c r="K2" s="395" t="s">
        <v>260</v>
      </c>
      <c r="L2" s="395"/>
      <c r="M2" s="395"/>
      <c r="N2" s="395"/>
      <c r="O2" s="395"/>
      <c r="P2" s="18"/>
    </row>
    <row r="3" spans="2:18" ht="18" thickBot="1" x14ac:dyDescent="0.35">
      <c r="B3" s="396" t="s">
        <v>168</v>
      </c>
      <c r="C3" s="395"/>
      <c r="D3" s="395"/>
      <c r="E3" s="395"/>
      <c r="F3" s="395"/>
      <c r="G3" s="395"/>
      <c r="H3" s="395"/>
      <c r="I3" s="395"/>
      <c r="J3" s="395"/>
      <c r="K3" s="396" t="s">
        <v>168</v>
      </c>
      <c r="L3" s="395"/>
      <c r="M3" s="395"/>
      <c r="N3" s="395"/>
      <c r="O3" s="395"/>
      <c r="P3" s="18"/>
    </row>
    <row r="4" spans="2:18" ht="16.5" thickBot="1" x14ac:dyDescent="0.3">
      <c r="B4" s="466" t="s">
        <v>107</v>
      </c>
      <c r="C4" s="467"/>
      <c r="D4" s="467"/>
      <c r="E4" s="467"/>
      <c r="F4" s="467"/>
      <c r="G4" s="467"/>
      <c r="H4" s="467"/>
      <c r="I4" s="468"/>
      <c r="J4" s="431"/>
      <c r="K4" s="466" t="s">
        <v>108</v>
      </c>
      <c r="L4" s="467"/>
      <c r="M4" s="467"/>
      <c r="N4" s="467"/>
      <c r="O4" s="467"/>
      <c r="P4" s="467"/>
      <c r="Q4" s="467"/>
      <c r="R4" s="468"/>
    </row>
    <row r="5" spans="2:18" ht="16.5" thickBot="1" x14ac:dyDescent="0.3">
      <c r="B5" s="469" t="s">
        <v>301</v>
      </c>
      <c r="C5" s="470"/>
      <c r="D5" s="471"/>
      <c r="E5" s="472"/>
      <c r="F5" s="469" t="s">
        <v>302</v>
      </c>
      <c r="G5" s="470"/>
      <c r="H5" s="471"/>
      <c r="I5" s="472"/>
      <c r="J5" s="431"/>
      <c r="K5" s="469" t="s">
        <v>301</v>
      </c>
      <c r="L5" s="470"/>
      <c r="M5" s="471"/>
      <c r="N5" s="472"/>
      <c r="O5" s="469" t="s">
        <v>302</v>
      </c>
      <c r="P5" s="470"/>
      <c r="Q5" s="471"/>
      <c r="R5" s="472"/>
    </row>
    <row r="6" spans="2:18" ht="30.75" thickBot="1" x14ac:dyDescent="0.25">
      <c r="B6" s="432" t="s">
        <v>109</v>
      </c>
      <c r="C6" s="433" t="s">
        <v>89</v>
      </c>
      <c r="D6" s="434" t="s">
        <v>131</v>
      </c>
      <c r="E6" s="435" t="s">
        <v>110</v>
      </c>
      <c r="F6" s="432" t="s">
        <v>109</v>
      </c>
      <c r="G6" s="433" t="s">
        <v>89</v>
      </c>
      <c r="H6" s="434" t="s">
        <v>131</v>
      </c>
      <c r="I6" s="435" t="s">
        <v>110</v>
      </c>
      <c r="J6" s="431"/>
      <c r="K6" s="432" t="s">
        <v>109</v>
      </c>
      <c r="L6" s="433" t="s">
        <v>89</v>
      </c>
      <c r="M6" s="434" t="s">
        <v>131</v>
      </c>
      <c r="N6" s="435" t="s">
        <v>110</v>
      </c>
      <c r="O6" s="432" t="s">
        <v>109</v>
      </c>
      <c r="P6" s="433" t="s">
        <v>89</v>
      </c>
      <c r="Q6" s="434" t="s">
        <v>131</v>
      </c>
      <c r="R6" s="435" t="s">
        <v>110</v>
      </c>
    </row>
    <row r="7" spans="2:18" ht="16.5" thickBot="1" x14ac:dyDescent="0.3">
      <c r="B7" s="436" t="s">
        <v>102</v>
      </c>
      <c r="C7" s="437">
        <v>44333.966</v>
      </c>
      <c r="D7" s="438">
        <v>205018.26800000001</v>
      </c>
      <c r="E7" s="439">
        <v>67874.823000000004</v>
      </c>
      <c r="F7" s="440" t="s">
        <v>102</v>
      </c>
      <c r="G7" s="441">
        <v>44316.163</v>
      </c>
      <c r="H7" s="442">
        <v>206725.89600000001</v>
      </c>
      <c r="I7" s="439">
        <v>62027.981</v>
      </c>
      <c r="J7" s="431"/>
      <c r="K7" s="436" t="s">
        <v>102</v>
      </c>
      <c r="L7" s="437">
        <v>20774.34</v>
      </c>
      <c r="M7" s="438">
        <v>96068.824999999997</v>
      </c>
      <c r="N7" s="439">
        <v>16984.507000000001</v>
      </c>
      <c r="O7" s="440" t="s">
        <v>102</v>
      </c>
      <c r="P7" s="441">
        <v>15047.008</v>
      </c>
      <c r="Q7" s="442">
        <v>70191.312000000005</v>
      </c>
      <c r="R7" s="439">
        <v>11388.116</v>
      </c>
    </row>
    <row r="8" spans="2:18" ht="15.75" x14ac:dyDescent="0.25">
      <c r="B8" s="443" t="s">
        <v>69</v>
      </c>
      <c r="C8" s="444">
        <v>24271.947</v>
      </c>
      <c r="D8" s="444">
        <v>112243.19</v>
      </c>
      <c r="E8" s="444">
        <v>39513.682000000001</v>
      </c>
      <c r="F8" s="445" t="s">
        <v>69</v>
      </c>
      <c r="G8" s="446">
        <v>23184.751</v>
      </c>
      <c r="H8" s="447">
        <v>108152.24</v>
      </c>
      <c r="I8" s="448">
        <v>37184.853999999999</v>
      </c>
      <c r="J8" s="431"/>
      <c r="K8" s="443" t="s">
        <v>114</v>
      </c>
      <c r="L8" s="444">
        <v>13347.288</v>
      </c>
      <c r="M8" s="444">
        <v>61723.186999999998</v>
      </c>
      <c r="N8" s="444">
        <v>10880.224</v>
      </c>
      <c r="O8" s="445" t="s">
        <v>114</v>
      </c>
      <c r="P8" s="446">
        <v>6858.1149999999998</v>
      </c>
      <c r="Q8" s="447">
        <v>31991.753000000001</v>
      </c>
      <c r="R8" s="448">
        <v>5516.8630000000003</v>
      </c>
    </row>
    <row r="9" spans="2:18" ht="15.75" x14ac:dyDescent="0.25">
      <c r="B9" s="449" t="s">
        <v>136</v>
      </c>
      <c r="C9" s="450">
        <v>5368.1530000000002</v>
      </c>
      <c r="D9" s="450">
        <v>24824.466</v>
      </c>
      <c r="E9" s="450">
        <v>9155.5130000000008</v>
      </c>
      <c r="F9" s="451" t="s">
        <v>114</v>
      </c>
      <c r="G9" s="452">
        <v>3271.0990000000002</v>
      </c>
      <c r="H9" s="453">
        <v>15259.031000000001</v>
      </c>
      <c r="I9" s="454">
        <v>4238.6790000000001</v>
      </c>
      <c r="J9" s="431"/>
      <c r="K9" s="449" t="s">
        <v>69</v>
      </c>
      <c r="L9" s="450">
        <v>3275.509</v>
      </c>
      <c r="M9" s="450">
        <v>15147.252</v>
      </c>
      <c r="N9" s="450">
        <v>2233.5349999999999</v>
      </c>
      <c r="O9" s="451" t="s">
        <v>69</v>
      </c>
      <c r="P9" s="452">
        <v>5188.7730000000001</v>
      </c>
      <c r="Q9" s="453">
        <v>24204.58</v>
      </c>
      <c r="R9" s="454">
        <v>2489.3020000000001</v>
      </c>
    </row>
    <row r="10" spans="2:18" ht="15.75" x14ac:dyDescent="0.25">
      <c r="B10" s="449" t="s">
        <v>114</v>
      </c>
      <c r="C10" s="450">
        <v>2099.5239999999999</v>
      </c>
      <c r="D10" s="450">
        <v>9709.0290000000005</v>
      </c>
      <c r="E10" s="450">
        <v>3665.7220000000002</v>
      </c>
      <c r="F10" s="451" t="s">
        <v>219</v>
      </c>
      <c r="G10" s="452">
        <v>2599.5970000000002</v>
      </c>
      <c r="H10" s="453">
        <v>12126.603999999999</v>
      </c>
      <c r="I10" s="454">
        <v>3672.1689999999999</v>
      </c>
      <c r="J10" s="431"/>
      <c r="K10" s="449" t="s">
        <v>68</v>
      </c>
      <c r="L10" s="450">
        <v>1065.384</v>
      </c>
      <c r="M10" s="450">
        <v>4926.7640000000001</v>
      </c>
      <c r="N10" s="450">
        <v>342.08300000000003</v>
      </c>
      <c r="O10" s="451" t="s">
        <v>71</v>
      </c>
      <c r="P10" s="452">
        <v>623.23500000000001</v>
      </c>
      <c r="Q10" s="453">
        <v>2907.268</v>
      </c>
      <c r="R10" s="454">
        <v>944.65200000000004</v>
      </c>
    </row>
    <row r="11" spans="2:18" ht="15.75" x14ac:dyDescent="0.25">
      <c r="B11" s="449" t="s">
        <v>219</v>
      </c>
      <c r="C11" s="450">
        <v>1437.2370000000001</v>
      </c>
      <c r="D11" s="450">
        <v>6646.3540000000003</v>
      </c>
      <c r="E11" s="450">
        <v>2404.0189999999998</v>
      </c>
      <c r="F11" s="451" t="s">
        <v>136</v>
      </c>
      <c r="G11" s="452">
        <v>1533.86</v>
      </c>
      <c r="H11" s="453">
        <v>7155.1639999999998</v>
      </c>
      <c r="I11" s="454">
        <v>2019.5070000000001</v>
      </c>
      <c r="J11" s="431"/>
      <c r="K11" s="449" t="s">
        <v>152</v>
      </c>
      <c r="L11" s="450">
        <v>766.53700000000003</v>
      </c>
      <c r="M11" s="450">
        <v>3544.7730000000001</v>
      </c>
      <c r="N11" s="450">
        <v>303.887</v>
      </c>
      <c r="O11" s="451" t="s">
        <v>215</v>
      </c>
      <c r="P11" s="452">
        <v>610.46699999999998</v>
      </c>
      <c r="Q11" s="453">
        <v>2847.7130000000002</v>
      </c>
      <c r="R11" s="454">
        <v>458.59399999999999</v>
      </c>
    </row>
    <row r="12" spans="2:18" ht="15.75" x14ac:dyDescent="0.25">
      <c r="B12" s="449" t="s">
        <v>71</v>
      </c>
      <c r="C12" s="450">
        <v>1222.5999999999999</v>
      </c>
      <c r="D12" s="450">
        <v>5653.7929999999997</v>
      </c>
      <c r="E12" s="450">
        <v>495.30799999999999</v>
      </c>
      <c r="F12" s="451" t="s">
        <v>129</v>
      </c>
      <c r="G12" s="452">
        <v>1456.8679999999999</v>
      </c>
      <c r="H12" s="453">
        <v>6796.0119999999997</v>
      </c>
      <c r="I12" s="454">
        <v>1809.691</v>
      </c>
      <c r="J12" s="431"/>
      <c r="K12" s="449" t="s">
        <v>71</v>
      </c>
      <c r="L12" s="450">
        <v>676.34400000000005</v>
      </c>
      <c r="M12" s="450">
        <v>3127.6880000000001</v>
      </c>
      <c r="N12" s="450">
        <v>1429.191</v>
      </c>
      <c r="O12" s="451" t="s">
        <v>119</v>
      </c>
      <c r="P12" s="452">
        <v>408.51600000000002</v>
      </c>
      <c r="Q12" s="453">
        <v>1905.644</v>
      </c>
      <c r="R12" s="454">
        <v>193.26900000000001</v>
      </c>
    </row>
    <row r="13" spans="2:18" ht="15.75" x14ac:dyDescent="0.25">
      <c r="B13" s="449" t="s">
        <v>122</v>
      </c>
      <c r="C13" s="450">
        <v>996.59799999999996</v>
      </c>
      <c r="D13" s="450">
        <v>4608.9409999999998</v>
      </c>
      <c r="E13" s="450">
        <v>1098.0250000000001</v>
      </c>
      <c r="F13" s="451" t="s">
        <v>122</v>
      </c>
      <c r="G13" s="452">
        <v>1429.0889999999999</v>
      </c>
      <c r="H13" s="453">
        <v>6666.2790000000005</v>
      </c>
      <c r="I13" s="454">
        <v>1024.211</v>
      </c>
      <c r="J13" s="431"/>
      <c r="K13" s="449" t="s">
        <v>129</v>
      </c>
      <c r="L13" s="450">
        <v>414.18599999999998</v>
      </c>
      <c r="M13" s="450">
        <v>1915.357</v>
      </c>
      <c r="N13" s="450">
        <v>165.00899999999999</v>
      </c>
      <c r="O13" s="451" t="s">
        <v>115</v>
      </c>
      <c r="P13" s="452">
        <v>336.20100000000002</v>
      </c>
      <c r="Q13" s="453">
        <v>1568.3109999999999</v>
      </c>
      <c r="R13" s="454">
        <v>1277.1690000000001</v>
      </c>
    </row>
    <row r="14" spans="2:18" ht="15.75" x14ac:dyDescent="0.25">
      <c r="B14" s="449" t="s">
        <v>119</v>
      </c>
      <c r="C14" s="450">
        <v>820.47299999999996</v>
      </c>
      <c r="D14" s="450">
        <v>3794.1909999999998</v>
      </c>
      <c r="E14" s="450">
        <v>438.78899999999999</v>
      </c>
      <c r="F14" s="451" t="s">
        <v>299</v>
      </c>
      <c r="G14" s="452">
        <v>1263.8530000000001</v>
      </c>
      <c r="H14" s="453">
        <v>5895.6149999999998</v>
      </c>
      <c r="I14" s="454">
        <v>1641.0740000000001</v>
      </c>
      <c r="J14" s="431"/>
      <c r="K14" s="449" t="s">
        <v>215</v>
      </c>
      <c r="L14" s="450">
        <v>395.04300000000001</v>
      </c>
      <c r="M14" s="450">
        <v>1826.8389999999999</v>
      </c>
      <c r="N14" s="450">
        <v>280.15100000000001</v>
      </c>
      <c r="O14" s="451" t="s">
        <v>117</v>
      </c>
      <c r="P14" s="452">
        <v>312.56599999999997</v>
      </c>
      <c r="Q14" s="453">
        <v>1458.06</v>
      </c>
      <c r="R14" s="454">
        <v>129.63200000000001</v>
      </c>
    </row>
    <row r="15" spans="2:18" ht="15.75" x14ac:dyDescent="0.25">
      <c r="B15" s="449" t="s">
        <v>129</v>
      </c>
      <c r="C15" s="450">
        <v>812.43600000000004</v>
      </c>
      <c r="D15" s="450">
        <v>3757.0169999999998</v>
      </c>
      <c r="E15" s="450">
        <v>1431.0229999999999</v>
      </c>
      <c r="F15" s="451" t="s">
        <v>71</v>
      </c>
      <c r="G15" s="452">
        <v>839.23299999999995</v>
      </c>
      <c r="H15" s="453">
        <v>3914.855</v>
      </c>
      <c r="I15" s="454">
        <v>1253.6010000000001</v>
      </c>
      <c r="J15" s="431"/>
      <c r="K15" s="449" t="s">
        <v>119</v>
      </c>
      <c r="L15" s="450">
        <v>298.58699999999999</v>
      </c>
      <c r="M15" s="450">
        <v>1380.7829999999999</v>
      </c>
      <c r="N15" s="450">
        <v>464.69900000000001</v>
      </c>
      <c r="O15" s="451" t="s">
        <v>111</v>
      </c>
      <c r="P15" s="452">
        <v>307.60700000000003</v>
      </c>
      <c r="Q15" s="453">
        <v>1434.93</v>
      </c>
      <c r="R15" s="454">
        <v>201.90600000000001</v>
      </c>
    </row>
    <row r="16" spans="2:18" ht="15.75" x14ac:dyDescent="0.25">
      <c r="B16" s="449" t="s">
        <v>298</v>
      </c>
      <c r="C16" s="450">
        <v>751.34799999999996</v>
      </c>
      <c r="D16" s="450">
        <v>3474.5349999999999</v>
      </c>
      <c r="E16" s="450">
        <v>1278</v>
      </c>
      <c r="F16" s="451" t="s">
        <v>225</v>
      </c>
      <c r="G16" s="452">
        <v>757.68399999999997</v>
      </c>
      <c r="H16" s="453">
        <v>3534.4459999999999</v>
      </c>
      <c r="I16" s="454">
        <v>1050</v>
      </c>
      <c r="J16" s="431"/>
      <c r="K16" s="449" t="s">
        <v>117</v>
      </c>
      <c r="L16" s="450">
        <v>226.90299999999999</v>
      </c>
      <c r="M16" s="450">
        <v>1049.288</v>
      </c>
      <c r="N16" s="450">
        <v>218.917</v>
      </c>
      <c r="O16" s="451" t="s">
        <v>128</v>
      </c>
      <c r="P16" s="452">
        <v>196.07599999999999</v>
      </c>
      <c r="Q16" s="453">
        <v>914.65599999999995</v>
      </c>
      <c r="R16" s="454">
        <v>67.840999999999994</v>
      </c>
    </row>
    <row r="17" spans="2:18" ht="15.75" x14ac:dyDescent="0.25">
      <c r="B17" s="449" t="s">
        <v>164</v>
      </c>
      <c r="C17" s="450">
        <v>686.67600000000004</v>
      </c>
      <c r="D17" s="450">
        <v>3175.4679999999998</v>
      </c>
      <c r="E17" s="450">
        <v>895.63499999999999</v>
      </c>
      <c r="F17" s="451" t="s">
        <v>119</v>
      </c>
      <c r="G17" s="452">
        <v>731.57500000000005</v>
      </c>
      <c r="H17" s="453">
        <v>3412.654</v>
      </c>
      <c r="I17" s="454">
        <v>426.70100000000002</v>
      </c>
      <c r="J17" s="431"/>
      <c r="K17" s="449" t="s">
        <v>115</v>
      </c>
      <c r="L17" s="450">
        <v>147.58500000000001</v>
      </c>
      <c r="M17" s="450">
        <v>682.48599999999999</v>
      </c>
      <c r="N17" s="450">
        <v>584.82500000000005</v>
      </c>
      <c r="O17" s="451" t="s">
        <v>152</v>
      </c>
      <c r="P17" s="452">
        <v>117.753</v>
      </c>
      <c r="Q17" s="453">
        <v>549.29600000000005</v>
      </c>
      <c r="R17" s="454">
        <v>50.502000000000002</v>
      </c>
    </row>
    <row r="18" spans="2:18" ht="15.75" x14ac:dyDescent="0.25">
      <c r="B18" s="449" t="s">
        <v>124</v>
      </c>
      <c r="C18" s="450">
        <v>664.35799999999995</v>
      </c>
      <c r="D18" s="450">
        <v>3072.2539999999999</v>
      </c>
      <c r="E18" s="450">
        <v>714.10199999999998</v>
      </c>
      <c r="F18" s="451" t="s">
        <v>124</v>
      </c>
      <c r="G18" s="452">
        <v>679.98800000000006</v>
      </c>
      <c r="H18" s="453">
        <v>3172.0079999999998</v>
      </c>
      <c r="I18" s="454">
        <v>709.08500000000004</v>
      </c>
      <c r="J18" s="431"/>
      <c r="K18" s="449" t="s">
        <v>116</v>
      </c>
      <c r="L18" s="450">
        <v>92.302999999999997</v>
      </c>
      <c r="M18" s="450">
        <v>426.84699999999998</v>
      </c>
      <c r="N18" s="450">
        <v>54.811999999999998</v>
      </c>
      <c r="O18" s="451" t="s">
        <v>68</v>
      </c>
      <c r="P18" s="452">
        <v>44.011000000000003</v>
      </c>
      <c r="Q18" s="453">
        <v>205.303</v>
      </c>
      <c r="R18" s="454">
        <v>24.603999999999999</v>
      </c>
    </row>
    <row r="19" spans="2:18" ht="15.75" x14ac:dyDescent="0.25">
      <c r="B19" s="449" t="s">
        <v>153</v>
      </c>
      <c r="C19" s="450">
        <v>532.56799999999998</v>
      </c>
      <c r="D19" s="450">
        <v>2462.8110000000001</v>
      </c>
      <c r="E19" s="450">
        <v>838.33900000000006</v>
      </c>
      <c r="F19" s="451" t="s">
        <v>215</v>
      </c>
      <c r="G19" s="452">
        <v>615.24199999999996</v>
      </c>
      <c r="H19" s="453">
        <v>2869.9810000000002</v>
      </c>
      <c r="I19" s="454">
        <v>392.29399999999998</v>
      </c>
      <c r="J19" s="431"/>
      <c r="K19" s="449" t="s">
        <v>128</v>
      </c>
      <c r="L19" s="450">
        <v>42.825000000000003</v>
      </c>
      <c r="M19" s="450">
        <v>198.04</v>
      </c>
      <c r="N19" s="450">
        <v>19.123000000000001</v>
      </c>
      <c r="O19" s="451" t="s">
        <v>116</v>
      </c>
      <c r="P19" s="452">
        <v>38.53</v>
      </c>
      <c r="Q19" s="453">
        <v>179.73500000000001</v>
      </c>
      <c r="R19" s="454">
        <v>32.365000000000002</v>
      </c>
    </row>
    <row r="20" spans="2:18" ht="15.75" x14ac:dyDescent="0.25">
      <c r="B20" s="449" t="s">
        <v>117</v>
      </c>
      <c r="C20" s="450">
        <v>463.01499999999999</v>
      </c>
      <c r="D20" s="450">
        <v>2141.181</v>
      </c>
      <c r="E20" s="450">
        <v>232.90199999999999</v>
      </c>
      <c r="F20" s="451" t="s">
        <v>120</v>
      </c>
      <c r="G20" s="452">
        <v>528.77499999999998</v>
      </c>
      <c r="H20" s="453">
        <v>2466.6219999999998</v>
      </c>
      <c r="I20" s="454">
        <v>772.94899999999996</v>
      </c>
      <c r="J20" s="431"/>
      <c r="K20" s="449" t="s">
        <v>111</v>
      </c>
      <c r="L20" s="450">
        <v>25.262</v>
      </c>
      <c r="M20" s="450">
        <v>116.82</v>
      </c>
      <c r="N20" s="450">
        <v>7.8010000000000002</v>
      </c>
      <c r="O20" s="451" t="s">
        <v>129</v>
      </c>
      <c r="P20" s="452">
        <v>3.0390000000000001</v>
      </c>
      <c r="Q20" s="453">
        <v>14.176</v>
      </c>
      <c r="R20" s="454">
        <v>0.83199999999999996</v>
      </c>
    </row>
    <row r="21" spans="2:18" ht="15.75" x14ac:dyDescent="0.25">
      <c r="B21" s="449" t="s">
        <v>215</v>
      </c>
      <c r="C21" s="450">
        <v>434.892</v>
      </c>
      <c r="D21" s="450">
        <v>2011.116</v>
      </c>
      <c r="E21" s="450">
        <v>214.767</v>
      </c>
      <c r="F21" s="451" t="s">
        <v>135</v>
      </c>
      <c r="G21" s="452">
        <v>495.19400000000002</v>
      </c>
      <c r="H21" s="453">
        <v>2309.9859999999999</v>
      </c>
      <c r="I21" s="454">
        <v>543.51800000000003</v>
      </c>
      <c r="J21" s="431"/>
      <c r="K21" s="449" t="s">
        <v>124</v>
      </c>
      <c r="L21" s="450">
        <v>0.47</v>
      </c>
      <c r="M21" s="450">
        <v>2.173</v>
      </c>
      <c r="N21" s="450">
        <v>0.20599999999999999</v>
      </c>
      <c r="O21" s="451" t="s">
        <v>124</v>
      </c>
      <c r="P21" s="452">
        <v>2.113</v>
      </c>
      <c r="Q21" s="453">
        <v>9.8580000000000005</v>
      </c>
      <c r="R21" s="454">
        <v>0.57899999999999996</v>
      </c>
    </row>
    <row r="22" spans="2:18" ht="15.75" x14ac:dyDescent="0.25">
      <c r="B22" s="449" t="s">
        <v>120</v>
      </c>
      <c r="C22" s="450">
        <v>401.63400000000001</v>
      </c>
      <c r="D22" s="450">
        <v>1857.3140000000001</v>
      </c>
      <c r="E22" s="450">
        <v>632.34299999999996</v>
      </c>
      <c r="F22" s="451" t="s">
        <v>128</v>
      </c>
      <c r="G22" s="452">
        <v>416.49200000000002</v>
      </c>
      <c r="H22" s="453">
        <v>1942.865</v>
      </c>
      <c r="I22" s="454">
        <v>266.50900000000001</v>
      </c>
      <c r="J22" s="431"/>
      <c r="K22" s="449" t="s">
        <v>113</v>
      </c>
      <c r="L22" s="450">
        <v>0.114</v>
      </c>
      <c r="M22" s="450">
        <v>0.52800000000000002</v>
      </c>
      <c r="N22" s="450">
        <v>4.3999999999999997E-2</v>
      </c>
      <c r="O22" s="451" t="s">
        <v>170</v>
      </c>
      <c r="P22" s="452">
        <v>4.0000000000000001E-3</v>
      </c>
      <c r="Q22" s="453">
        <v>0.02</v>
      </c>
      <c r="R22" s="454">
        <v>6.0000000000000001E-3</v>
      </c>
    </row>
    <row r="23" spans="2:18" ht="16.5" thickBot="1" x14ac:dyDescent="0.3">
      <c r="B23" s="455" t="s">
        <v>157</v>
      </c>
      <c r="C23" s="456">
        <v>390.31200000000001</v>
      </c>
      <c r="D23" s="456">
        <v>1804.9580000000001</v>
      </c>
      <c r="E23" s="456">
        <v>734.4</v>
      </c>
      <c r="F23" s="457" t="s">
        <v>300</v>
      </c>
      <c r="G23" s="458">
        <v>363.25099999999998</v>
      </c>
      <c r="H23" s="459">
        <v>1694.4860000000001</v>
      </c>
      <c r="I23" s="460">
        <v>457.47699999999998</v>
      </c>
      <c r="J23" s="431"/>
      <c r="K23" s="455"/>
      <c r="L23" s="456"/>
      <c r="M23" s="456"/>
      <c r="N23" s="456"/>
      <c r="O23" s="457" t="s">
        <v>169</v>
      </c>
      <c r="P23" s="458">
        <v>2E-3</v>
      </c>
      <c r="Q23" s="459">
        <v>8.9999999999999993E-3</v>
      </c>
      <c r="R23" s="460">
        <v>0</v>
      </c>
    </row>
    <row r="24" spans="2:18" x14ac:dyDescent="0.2"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  <c r="N24" s="461"/>
      <c r="O24" s="461"/>
      <c r="P24" s="461"/>
      <c r="Q24" s="461"/>
      <c r="R24" s="461"/>
    </row>
    <row r="25" spans="2:18" x14ac:dyDescent="0.2">
      <c r="B25" s="461"/>
      <c r="C25" s="461"/>
      <c r="D25" s="461"/>
      <c r="E25" s="461"/>
      <c r="F25" s="461"/>
      <c r="G25" s="461"/>
      <c r="H25" s="461"/>
      <c r="I25" s="461"/>
      <c r="J25" s="461"/>
      <c r="K25" s="461"/>
      <c r="L25" s="461"/>
      <c r="M25" s="461"/>
      <c r="N25" s="461"/>
      <c r="O25" s="461"/>
      <c r="P25" s="461"/>
      <c r="Q25" s="461"/>
      <c r="R25" s="461"/>
    </row>
    <row r="26" spans="2:18" x14ac:dyDescent="0.2">
      <c r="B26" s="461"/>
      <c r="C26" s="461"/>
      <c r="D26" s="461"/>
      <c r="E26" s="461"/>
      <c r="F26" s="461"/>
      <c r="G26" s="461"/>
      <c r="H26" s="461"/>
      <c r="I26" s="461"/>
      <c r="J26" s="461"/>
      <c r="K26" s="461"/>
      <c r="L26" s="461"/>
      <c r="M26" s="461"/>
      <c r="N26" s="461"/>
      <c r="O26" s="461"/>
      <c r="P26" s="461"/>
      <c r="Q26" s="461"/>
      <c r="R26" s="461"/>
    </row>
    <row r="27" spans="2:18" ht="15.75" x14ac:dyDescent="0.25">
      <c r="B27" s="462" t="s">
        <v>261</v>
      </c>
      <c r="C27" s="463"/>
      <c r="D27" s="462"/>
      <c r="E27" s="462"/>
      <c r="F27" s="462"/>
      <c r="G27" s="464"/>
      <c r="H27" s="462"/>
      <c r="I27" s="464"/>
      <c r="J27" s="464"/>
      <c r="K27" s="462" t="s">
        <v>262</v>
      </c>
      <c r="L27" s="462"/>
      <c r="M27" s="462"/>
      <c r="N27" s="462"/>
      <c r="O27" s="462"/>
      <c r="P27" s="464"/>
      <c r="Q27" s="462"/>
      <c r="R27" s="464"/>
    </row>
    <row r="28" spans="2:18" ht="16.5" thickBot="1" x14ac:dyDescent="0.3">
      <c r="B28" s="465" t="s">
        <v>168</v>
      </c>
      <c r="C28" s="462"/>
      <c r="D28" s="462"/>
      <c r="E28" s="462"/>
      <c r="F28" s="462"/>
      <c r="G28" s="464"/>
      <c r="H28" s="462"/>
      <c r="I28" s="464"/>
      <c r="J28" s="464"/>
      <c r="K28" s="465" t="s">
        <v>168</v>
      </c>
      <c r="L28" s="462"/>
      <c r="M28" s="462"/>
      <c r="N28" s="462"/>
      <c r="O28" s="462"/>
      <c r="P28" s="464"/>
      <c r="Q28" s="462"/>
      <c r="R28" s="464"/>
    </row>
    <row r="29" spans="2:18" ht="16.5" thickBot="1" x14ac:dyDescent="0.3">
      <c r="B29" s="466" t="s">
        <v>107</v>
      </c>
      <c r="C29" s="467"/>
      <c r="D29" s="467"/>
      <c r="E29" s="467"/>
      <c r="F29" s="467"/>
      <c r="G29" s="467"/>
      <c r="H29" s="467"/>
      <c r="I29" s="468"/>
      <c r="J29" s="464"/>
      <c r="K29" s="466" t="s">
        <v>108</v>
      </c>
      <c r="L29" s="467"/>
      <c r="M29" s="467"/>
      <c r="N29" s="467"/>
      <c r="O29" s="467"/>
      <c r="P29" s="467"/>
      <c r="Q29" s="467"/>
      <c r="R29" s="468"/>
    </row>
    <row r="30" spans="2:18" ht="16.5" thickBot="1" x14ac:dyDescent="0.3">
      <c r="B30" s="469" t="s">
        <v>301</v>
      </c>
      <c r="C30" s="470"/>
      <c r="D30" s="471"/>
      <c r="E30" s="472"/>
      <c r="F30" s="469" t="s">
        <v>302</v>
      </c>
      <c r="G30" s="470"/>
      <c r="H30" s="471"/>
      <c r="I30" s="472"/>
      <c r="J30" s="464"/>
      <c r="K30" s="469" t="s">
        <v>301</v>
      </c>
      <c r="L30" s="470"/>
      <c r="M30" s="471"/>
      <c r="N30" s="472"/>
      <c r="O30" s="469" t="s">
        <v>302</v>
      </c>
      <c r="P30" s="470"/>
      <c r="Q30" s="471"/>
      <c r="R30" s="472"/>
    </row>
    <row r="31" spans="2:18" ht="32.25" thickBot="1" x14ac:dyDescent="0.3">
      <c r="B31" s="473" t="s">
        <v>109</v>
      </c>
      <c r="C31" s="474" t="s">
        <v>89</v>
      </c>
      <c r="D31" s="475" t="s">
        <v>131</v>
      </c>
      <c r="E31" s="476" t="s">
        <v>110</v>
      </c>
      <c r="F31" s="473" t="s">
        <v>109</v>
      </c>
      <c r="G31" s="474" t="s">
        <v>89</v>
      </c>
      <c r="H31" s="475" t="s">
        <v>131</v>
      </c>
      <c r="I31" s="476" t="s">
        <v>110</v>
      </c>
      <c r="J31" s="464"/>
      <c r="K31" s="473" t="s">
        <v>109</v>
      </c>
      <c r="L31" s="474" t="s">
        <v>89</v>
      </c>
      <c r="M31" s="475" t="s">
        <v>131</v>
      </c>
      <c r="N31" s="476" t="s">
        <v>110</v>
      </c>
      <c r="O31" s="473" t="s">
        <v>109</v>
      </c>
      <c r="P31" s="474" t="s">
        <v>89</v>
      </c>
      <c r="Q31" s="475" t="s">
        <v>131</v>
      </c>
      <c r="R31" s="476" t="s">
        <v>110</v>
      </c>
    </row>
    <row r="32" spans="2:18" ht="16.5" thickBot="1" x14ac:dyDescent="0.3">
      <c r="B32" s="436" t="s">
        <v>102</v>
      </c>
      <c r="C32" s="437">
        <v>33981.156000000003</v>
      </c>
      <c r="D32" s="438">
        <v>157142.27299999999</v>
      </c>
      <c r="E32" s="439">
        <v>11813.661</v>
      </c>
      <c r="F32" s="440" t="s">
        <v>102</v>
      </c>
      <c r="G32" s="441">
        <v>36381.057000000001</v>
      </c>
      <c r="H32" s="442">
        <v>169710.02</v>
      </c>
      <c r="I32" s="439">
        <v>11626.773999999999</v>
      </c>
      <c r="J32" s="464"/>
      <c r="K32" s="436" t="s">
        <v>102</v>
      </c>
      <c r="L32" s="437">
        <v>22096.274000000001</v>
      </c>
      <c r="M32" s="438">
        <v>102181.997</v>
      </c>
      <c r="N32" s="439">
        <v>9324.1170000000002</v>
      </c>
      <c r="O32" s="440" t="s">
        <v>102</v>
      </c>
      <c r="P32" s="441">
        <v>24867.901999999998</v>
      </c>
      <c r="Q32" s="442">
        <v>116003.819</v>
      </c>
      <c r="R32" s="439">
        <v>9751.2520000000004</v>
      </c>
    </row>
    <row r="33" spans="2:20" ht="15.75" x14ac:dyDescent="0.25">
      <c r="B33" s="443" t="s">
        <v>132</v>
      </c>
      <c r="C33" s="444">
        <v>9652.92</v>
      </c>
      <c r="D33" s="444">
        <v>44638.953999999998</v>
      </c>
      <c r="E33" s="444">
        <v>3000</v>
      </c>
      <c r="F33" s="445" t="s">
        <v>132</v>
      </c>
      <c r="G33" s="446">
        <v>7986.7749999999996</v>
      </c>
      <c r="H33" s="447">
        <v>37256.703000000001</v>
      </c>
      <c r="I33" s="448">
        <v>2750</v>
      </c>
      <c r="J33" s="464"/>
      <c r="K33" s="443" t="s">
        <v>69</v>
      </c>
      <c r="L33" s="444">
        <v>8417.4539999999997</v>
      </c>
      <c r="M33" s="444">
        <v>38925.673999999999</v>
      </c>
      <c r="N33" s="444">
        <v>4027.2489999999998</v>
      </c>
      <c r="O33" s="445" t="s">
        <v>69</v>
      </c>
      <c r="P33" s="446">
        <v>10562.244000000001</v>
      </c>
      <c r="Q33" s="447">
        <v>49270.75</v>
      </c>
      <c r="R33" s="448">
        <v>4967.6779999999999</v>
      </c>
    </row>
    <row r="34" spans="2:20" ht="15.75" x14ac:dyDescent="0.25">
      <c r="B34" s="449" t="s">
        <v>69</v>
      </c>
      <c r="C34" s="450">
        <v>5739.9319999999998</v>
      </c>
      <c r="D34" s="450">
        <v>26543.72</v>
      </c>
      <c r="E34" s="450">
        <v>2122.46</v>
      </c>
      <c r="F34" s="451" t="s">
        <v>213</v>
      </c>
      <c r="G34" s="452">
        <v>5423.4849999999997</v>
      </c>
      <c r="H34" s="453">
        <v>25299.472000000002</v>
      </c>
      <c r="I34" s="454">
        <v>1739</v>
      </c>
      <c r="J34" s="464"/>
      <c r="K34" s="449" t="s">
        <v>68</v>
      </c>
      <c r="L34" s="450">
        <v>5162.9030000000002</v>
      </c>
      <c r="M34" s="450">
        <v>23875.322</v>
      </c>
      <c r="N34" s="450">
        <v>1804.816</v>
      </c>
      <c r="O34" s="451" t="s">
        <v>215</v>
      </c>
      <c r="P34" s="452">
        <v>3788.4430000000002</v>
      </c>
      <c r="Q34" s="453">
        <v>17672.322</v>
      </c>
      <c r="R34" s="454">
        <v>1339.875</v>
      </c>
    </row>
    <row r="35" spans="2:20" ht="15.75" x14ac:dyDescent="0.25">
      <c r="B35" s="449" t="s">
        <v>215</v>
      </c>
      <c r="C35" s="450">
        <v>4248.1180000000004</v>
      </c>
      <c r="D35" s="450">
        <v>19645.03</v>
      </c>
      <c r="E35" s="450">
        <v>1615.646</v>
      </c>
      <c r="F35" s="451" t="s">
        <v>215</v>
      </c>
      <c r="G35" s="452">
        <v>3844.65</v>
      </c>
      <c r="H35" s="453">
        <v>17934.541000000001</v>
      </c>
      <c r="I35" s="454">
        <v>1421.0419999999999</v>
      </c>
      <c r="J35" s="464"/>
      <c r="K35" s="449" t="s">
        <v>215</v>
      </c>
      <c r="L35" s="450">
        <v>3045.6959999999999</v>
      </c>
      <c r="M35" s="450">
        <v>14084.509</v>
      </c>
      <c r="N35" s="450">
        <v>844.19100000000003</v>
      </c>
      <c r="O35" s="451" t="s">
        <v>117</v>
      </c>
      <c r="P35" s="452">
        <v>2809.527</v>
      </c>
      <c r="Q35" s="453">
        <v>13105.885</v>
      </c>
      <c r="R35" s="454">
        <v>665.18799999999999</v>
      </c>
    </row>
    <row r="36" spans="2:20" ht="15.75" x14ac:dyDescent="0.25">
      <c r="B36" s="449" t="s">
        <v>111</v>
      </c>
      <c r="C36" s="450">
        <v>2606.6529999999998</v>
      </c>
      <c r="D36" s="450">
        <v>12054.210999999999</v>
      </c>
      <c r="E36" s="450">
        <v>886.14</v>
      </c>
      <c r="F36" s="451" t="s">
        <v>111</v>
      </c>
      <c r="G36" s="452">
        <v>3642.174</v>
      </c>
      <c r="H36" s="453">
        <v>16990.018</v>
      </c>
      <c r="I36" s="454">
        <v>1100.8879999999999</v>
      </c>
      <c r="J36" s="464"/>
      <c r="K36" s="449" t="s">
        <v>117</v>
      </c>
      <c r="L36" s="450">
        <v>1763.09</v>
      </c>
      <c r="M36" s="450">
        <v>8153.2330000000002</v>
      </c>
      <c r="N36" s="450">
        <v>621.79200000000003</v>
      </c>
      <c r="O36" s="451" t="s">
        <v>68</v>
      </c>
      <c r="P36" s="452">
        <v>2323.1210000000001</v>
      </c>
      <c r="Q36" s="453">
        <v>10836.904</v>
      </c>
      <c r="R36" s="454">
        <v>852.86500000000001</v>
      </c>
    </row>
    <row r="37" spans="2:20" ht="15.75" x14ac:dyDescent="0.25">
      <c r="B37" s="449" t="s">
        <v>153</v>
      </c>
      <c r="C37" s="450">
        <v>1668.4949999999999</v>
      </c>
      <c r="D37" s="450">
        <v>7715.7910000000002</v>
      </c>
      <c r="E37" s="450">
        <v>532</v>
      </c>
      <c r="F37" s="451" t="s">
        <v>69</v>
      </c>
      <c r="G37" s="452">
        <v>2724.2379999999998</v>
      </c>
      <c r="H37" s="453">
        <v>12708.055</v>
      </c>
      <c r="I37" s="454">
        <v>647.84900000000005</v>
      </c>
      <c r="J37" s="464"/>
      <c r="K37" s="449" t="s">
        <v>112</v>
      </c>
      <c r="L37" s="450">
        <v>1184.1379999999999</v>
      </c>
      <c r="M37" s="450">
        <v>5475.9260000000004</v>
      </c>
      <c r="N37" s="450">
        <v>397.51799999999997</v>
      </c>
      <c r="O37" s="451" t="s">
        <v>112</v>
      </c>
      <c r="P37" s="452">
        <v>1553.798</v>
      </c>
      <c r="Q37" s="453">
        <v>7248.1620000000003</v>
      </c>
      <c r="R37" s="454">
        <v>371.78</v>
      </c>
    </row>
    <row r="38" spans="2:20" ht="15.75" x14ac:dyDescent="0.25">
      <c r="B38" s="449" t="s">
        <v>117</v>
      </c>
      <c r="C38" s="450">
        <v>1277.9469999999999</v>
      </c>
      <c r="D38" s="450">
        <v>5909.7219999999998</v>
      </c>
      <c r="E38" s="450">
        <v>423.471</v>
      </c>
      <c r="F38" s="451" t="s">
        <v>118</v>
      </c>
      <c r="G38" s="452">
        <v>2351.0639999999999</v>
      </c>
      <c r="H38" s="453">
        <v>10967.244000000001</v>
      </c>
      <c r="I38" s="454">
        <v>814</v>
      </c>
      <c r="J38" s="464"/>
      <c r="K38" s="449" t="s">
        <v>114</v>
      </c>
      <c r="L38" s="450">
        <v>662.44299999999998</v>
      </c>
      <c r="M38" s="450">
        <v>3063.4029999999998</v>
      </c>
      <c r="N38" s="450">
        <v>206.02500000000001</v>
      </c>
      <c r="O38" s="451" t="s">
        <v>152</v>
      </c>
      <c r="P38" s="452">
        <v>835.19600000000003</v>
      </c>
      <c r="Q38" s="453">
        <v>3896.0250000000001</v>
      </c>
      <c r="R38" s="454">
        <v>284.06200000000001</v>
      </c>
    </row>
    <row r="39" spans="2:20" ht="15.75" x14ac:dyDescent="0.25">
      <c r="B39" s="449" t="s">
        <v>120</v>
      </c>
      <c r="C39" s="450">
        <v>1227.0899999999999</v>
      </c>
      <c r="D39" s="450">
        <v>5674.5529999999999</v>
      </c>
      <c r="E39" s="450">
        <v>420.976</v>
      </c>
      <c r="F39" s="451" t="s">
        <v>153</v>
      </c>
      <c r="G39" s="452">
        <v>1121.45</v>
      </c>
      <c r="H39" s="453">
        <v>5231.34</v>
      </c>
      <c r="I39" s="454">
        <v>300</v>
      </c>
      <c r="J39" s="464"/>
      <c r="K39" s="449" t="s">
        <v>116</v>
      </c>
      <c r="L39" s="450">
        <v>435.11399999999998</v>
      </c>
      <c r="M39" s="450">
        <v>2012.145</v>
      </c>
      <c r="N39" s="450">
        <v>372.60199999999998</v>
      </c>
      <c r="O39" s="451" t="s">
        <v>116</v>
      </c>
      <c r="P39" s="452">
        <v>762.851</v>
      </c>
      <c r="Q39" s="453">
        <v>3558.5439999999999</v>
      </c>
      <c r="R39" s="454">
        <v>167.35499999999999</v>
      </c>
    </row>
    <row r="40" spans="2:20" ht="15.75" x14ac:dyDescent="0.25">
      <c r="B40" s="449" t="s">
        <v>213</v>
      </c>
      <c r="C40" s="450">
        <v>909.91</v>
      </c>
      <c r="D40" s="450">
        <v>4207.7879999999996</v>
      </c>
      <c r="E40" s="450">
        <v>320</v>
      </c>
      <c r="F40" s="451" t="s">
        <v>120</v>
      </c>
      <c r="G40" s="452">
        <v>953.44399999999996</v>
      </c>
      <c r="H40" s="453">
        <v>4447.6260000000002</v>
      </c>
      <c r="I40" s="454">
        <v>324.58</v>
      </c>
      <c r="J40" s="464"/>
      <c r="K40" s="449" t="s">
        <v>129</v>
      </c>
      <c r="L40" s="450">
        <v>219.773</v>
      </c>
      <c r="M40" s="450">
        <v>1016.317</v>
      </c>
      <c r="N40" s="450">
        <v>69</v>
      </c>
      <c r="O40" s="451" t="s">
        <v>114</v>
      </c>
      <c r="P40" s="452">
        <v>503.041</v>
      </c>
      <c r="Q40" s="453">
        <v>2346.5909999999999</v>
      </c>
      <c r="R40" s="454">
        <v>175.096</v>
      </c>
    </row>
    <row r="41" spans="2:20" ht="15.75" x14ac:dyDescent="0.25">
      <c r="B41" s="449" t="s">
        <v>303</v>
      </c>
      <c r="C41" s="450">
        <v>674.68200000000002</v>
      </c>
      <c r="D41" s="450">
        <v>3119.998</v>
      </c>
      <c r="E41" s="450">
        <v>207</v>
      </c>
      <c r="F41" s="451" t="s">
        <v>154</v>
      </c>
      <c r="G41" s="452">
        <v>951.53</v>
      </c>
      <c r="H41" s="453">
        <v>4438.6959999999999</v>
      </c>
      <c r="I41" s="454">
        <v>239</v>
      </c>
      <c r="J41" s="464"/>
      <c r="K41" s="449" t="s">
        <v>152</v>
      </c>
      <c r="L41" s="450">
        <v>199.11799999999999</v>
      </c>
      <c r="M41" s="450">
        <v>920.80499999999995</v>
      </c>
      <c r="N41" s="450">
        <v>68.75</v>
      </c>
      <c r="O41" s="451" t="s">
        <v>111</v>
      </c>
      <c r="P41" s="452">
        <v>491.94799999999998</v>
      </c>
      <c r="Q41" s="453">
        <v>2294.8409999999999</v>
      </c>
      <c r="R41" s="454">
        <v>112.169</v>
      </c>
    </row>
    <row r="42" spans="2:20" ht="15.75" x14ac:dyDescent="0.25">
      <c r="B42" s="449" t="s">
        <v>68</v>
      </c>
      <c r="C42" s="450">
        <v>548.16600000000005</v>
      </c>
      <c r="D42" s="450">
        <v>2534.94</v>
      </c>
      <c r="E42" s="450">
        <v>246.35900000000001</v>
      </c>
      <c r="F42" s="451" t="s">
        <v>115</v>
      </c>
      <c r="G42" s="452">
        <v>902.346</v>
      </c>
      <c r="H42" s="453">
        <v>4209.2730000000001</v>
      </c>
      <c r="I42" s="454">
        <v>229.66</v>
      </c>
      <c r="J42" s="464"/>
      <c r="K42" s="449" t="s">
        <v>115</v>
      </c>
      <c r="L42" s="450">
        <v>188.90600000000001</v>
      </c>
      <c r="M42" s="450">
        <v>873.57500000000005</v>
      </c>
      <c r="N42" s="450">
        <v>49.262999999999998</v>
      </c>
      <c r="O42" s="451" t="s">
        <v>123</v>
      </c>
      <c r="P42" s="452">
        <v>318.74099999999999</v>
      </c>
      <c r="Q42" s="453">
        <v>1486.866</v>
      </c>
      <c r="R42" s="454">
        <v>90.893000000000001</v>
      </c>
    </row>
    <row r="43" spans="2:20" ht="15.75" x14ac:dyDescent="0.25">
      <c r="B43" s="449" t="s">
        <v>116</v>
      </c>
      <c r="C43" s="450">
        <v>528.98400000000004</v>
      </c>
      <c r="D43" s="450">
        <v>2446.23</v>
      </c>
      <c r="E43" s="450">
        <v>175.196</v>
      </c>
      <c r="F43" s="451" t="s">
        <v>225</v>
      </c>
      <c r="G43" s="452">
        <v>602.45799999999997</v>
      </c>
      <c r="H43" s="453">
        <v>2810.348</v>
      </c>
      <c r="I43" s="454">
        <v>200</v>
      </c>
      <c r="J43" s="464"/>
      <c r="K43" s="449" t="s">
        <v>122</v>
      </c>
      <c r="L43" s="450">
        <v>173.25299999999999</v>
      </c>
      <c r="M43" s="450">
        <v>801.19</v>
      </c>
      <c r="N43" s="450">
        <v>173.79</v>
      </c>
      <c r="O43" s="451" t="s">
        <v>129</v>
      </c>
      <c r="P43" s="452">
        <v>291.87</v>
      </c>
      <c r="Q43" s="453">
        <v>1361.5229999999999</v>
      </c>
      <c r="R43" s="454">
        <v>84.828000000000003</v>
      </c>
    </row>
    <row r="44" spans="2:20" ht="15.75" x14ac:dyDescent="0.25">
      <c r="B44" s="449" t="s">
        <v>119</v>
      </c>
      <c r="C44" s="450">
        <v>387.73200000000003</v>
      </c>
      <c r="D44" s="450">
        <v>1793.029</v>
      </c>
      <c r="E44" s="450">
        <v>119.944</v>
      </c>
      <c r="F44" s="451" t="s">
        <v>305</v>
      </c>
      <c r="G44" s="452">
        <v>563.42999999999995</v>
      </c>
      <c r="H44" s="453">
        <v>2628.2860000000001</v>
      </c>
      <c r="I44" s="454">
        <v>205</v>
      </c>
      <c r="J44" s="464"/>
      <c r="K44" s="449" t="s">
        <v>128</v>
      </c>
      <c r="L44" s="450">
        <v>158.10499999999999</v>
      </c>
      <c r="M44" s="450">
        <v>731.14</v>
      </c>
      <c r="N44" s="450">
        <v>132.51599999999999</v>
      </c>
      <c r="O44" s="451" t="s">
        <v>122</v>
      </c>
      <c r="P44" s="452">
        <v>272.30700000000002</v>
      </c>
      <c r="Q44" s="453">
        <v>1270.261</v>
      </c>
      <c r="R44" s="454">
        <v>370.26499999999999</v>
      </c>
    </row>
    <row r="45" spans="2:20" ht="15.75" x14ac:dyDescent="0.25">
      <c r="B45" s="449" t="s">
        <v>114</v>
      </c>
      <c r="C45" s="450">
        <v>361.69600000000003</v>
      </c>
      <c r="D45" s="450">
        <v>1672.62</v>
      </c>
      <c r="E45" s="450">
        <v>337.108</v>
      </c>
      <c r="F45" s="451" t="s">
        <v>156</v>
      </c>
      <c r="G45" s="452">
        <v>502.77699999999999</v>
      </c>
      <c r="H45" s="453">
        <v>2345.3589999999999</v>
      </c>
      <c r="I45" s="454">
        <v>132.01599999999999</v>
      </c>
      <c r="J45" s="464"/>
      <c r="K45" s="449" t="s">
        <v>71</v>
      </c>
      <c r="L45" s="450">
        <v>157.196</v>
      </c>
      <c r="M45" s="450">
        <v>726.93600000000004</v>
      </c>
      <c r="N45" s="450">
        <v>57.606999999999999</v>
      </c>
      <c r="O45" s="451" t="s">
        <v>115</v>
      </c>
      <c r="P45" s="452">
        <v>179.273</v>
      </c>
      <c r="Q45" s="453">
        <v>836.27499999999998</v>
      </c>
      <c r="R45" s="454">
        <v>34.5</v>
      </c>
      <c r="T45" s="36"/>
    </row>
    <row r="46" spans="2:20" ht="15.75" x14ac:dyDescent="0.25">
      <c r="B46" s="449" t="s">
        <v>135</v>
      </c>
      <c r="C46" s="450">
        <v>346.84199999999998</v>
      </c>
      <c r="D46" s="450">
        <v>1603.9359999999999</v>
      </c>
      <c r="E46" s="450">
        <v>111.34</v>
      </c>
      <c r="F46" s="451" t="s">
        <v>68</v>
      </c>
      <c r="G46" s="452">
        <v>461.91199999999998</v>
      </c>
      <c r="H46" s="453">
        <v>2154.73</v>
      </c>
      <c r="I46" s="454">
        <v>109.49299999999999</v>
      </c>
      <c r="J46" s="464"/>
      <c r="K46" s="449" t="s">
        <v>113</v>
      </c>
      <c r="L46" s="450">
        <v>80.494</v>
      </c>
      <c r="M46" s="450">
        <v>372.23700000000002</v>
      </c>
      <c r="N46" s="450">
        <v>96.134</v>
      </c>
      <c r="O46" s="451" t="s">
        <v>136</v>
      </c>
      <c r="P46" s="452">
        <v>47.588000000000001</v>
      </c>
      <c r="Q46" s="453">
        <v>221.99100000000001</v>
      </c>
      <c r="R46" s="454">
        <v>35.832000000000001</v>
      </c>
    </row>
    <row r="47" spans="2:20" ht="15.75" x14ac:dyDescent="0.25">
      <c r="B47" s="449" t="s">
        <v>304</v>
      </c>
      <c r="C47" s="450">
        <v>334.75700000000001</v>
      </c>
      <c r="D47" s="450">
        <v>1548.048</v>
      </c>
      <c r="E47" s="450">
        <v>100</v>
      </c>
      <c r="F47" s="451" t="s">
        <v>128</v>
      </c>
      <c r="G47" s="452">
        <v>455.93700000000001</v>
      </c>
      <c r="H47" s="453">
        <v>2126.86</v>
      </c>
      <c r="I47" s="454">
        <v>140.61799999999999</v>
      </c>
      <c r="J47" s="464"/>
      <c r="K47" s="449" t="s">
        <v>123</v>
      </c>
      <c r="L47" s="450">
        <v>73.218000000000004</v>
      </c>
      <c r="M47" s="450">
        <v>338.58800000000002</v>
      </c>
      <c r="N47" s="450">
        <v>22.48</v>
      </c>
      <c r="O47" s="451" t="s">
        <v>128</v>
      </c>
      <c r="P47" s="452">
        <v>47.457999999999998</v>
      </c>
      <c r="Q47" s="453">
        <v>221.38200000000001</v>
      </c>
      <c r="R47" s="454">
        <v>74.225999999999999</v>
      </c>
    </row>
    <row r="48" spans="2:20" ht="16.5" thickBot="1" x14ac:dyDescent="0.3">
      <c r="B48" s="455" t="s">
        <v>154</v>
      </c>
      <c r="C48" s="456">
        <v>326.89499999999998</v>
      </c>
      <c r="D48" s="456">
        <v>1511.693</v>
      </c>
      <c r="E48" s="456">
        <v>95</v>
      </c>
      <c r="F48" s="457" t="s">
        <v>113</v>
      </c>
      <c r="G48" s="458">
        <v>292.298</v>
      </c>
      <c r="H48" s="459">
        <v>1363.508</v>
      </c>
      <c r="I48" s="460">
        <v>72.739999999999995</v>
      </c>
      <c r="J48" s="464"/>
      <c r="K48" s="455" t="s">
        <v>121</v>
      </c>
      <c r="L48" s="456">
        <v>53.789000000000001</v>
      </c>
      <c r="M48" s="456">
        <v>248.74199999999999</v>
      </c>
      <c r="N48" s="456">
        <v>31.55</v>
      </c>
      <c r="O48" s="457" t="s">
        <v>298</v>
      </c>
      <c r="P48" s="458">
        <v>28.638000000000002</v>
      </c>
      <c r="Q48" s="459">
        <v>133.589</v>
      </c>
      <c r="R48" s="460">
        <v>0.6</v>
      </c>
    </row>
    <row r="49" spans="2:18" ht="15.75" x14ac:dyDescent="0.25">
      <c r="B49" s="477"/>
      <c r="C49" s="478"/>
      <c r="D49" s="478"/>
      <c r="E49" s="478"/>
      <c r="F49" s="477"/>
      <c r="G49" s="479"/>
      <c r="H49" s="479"/>
      <c r="I49" s="479"/>
      <c r="J49" s="480"/>
      <c r="K49" s="477"/>
      <c r="L49" s="478"/>
      <c r="M49" s="478"/>
      <c r="N49" s="478"/>
      <c r="O49" s="477"/>
      <c r="P49" s="479"/>
      <c r="Q49" s="479"/>
      <c r="R49" s="479"/>
    </row>
    <row r="50" spans="2:18" ht="15.75" x14ac:dyDescent="0.25">
      <c r="B50" s="477"/>
      <c r="C50" s="478"/>
      <c r="D50" s="478"/>
      <c r="E50" s="478"/>
      <c r="F50" s="477"/>
      <c r="G50" s="479"/>
      <c r="H50" s="479"/>
      <c r="I50" s="479"/>
      <c r="J50" s="480"/>
      <c r="K50" s="477"/>
      <c r="L50" s="478"/>
      <c r="M50" s="478"/>
      <c r="N50" s="478"/>
      <c r="O50" s="477"/>
      <c r="P50" s="479"/>
      <c r="Q50" s="479"/>
      <c r="R50" s="479"/>
    </row>
    <row r="51" spans="2:18" ht="15.75" x14ac:dyDescent="0.25">
      <c r="B51" s="477"/>
      <c r="C51" s="478"/>
      <c r="D51" s="478"/>
      <c r="E51" s="478"/>
      <c r="F51" s="477"/>
      <c r="G51" s="479"/>
      <c r="H51" s="479"/>
      <c r="I51" s="479"/>
      <c r="J51" s="480"/>
      <c r="K51" s="477"/>
      <c r="L51" s="478"/>
      <c r="M51" s="478"/>
      <c r="N51" s="478"/>
      <c r="O51" s="477"/>
      <c r="P51" s="479"/>
      <c r="Q51" s="479"/>
      <c r="R51" s="479"/>
    </row>
    <row r="52" spans="2:18" ht="15.75" x14ac:dyDescent="0.25">
      <c r="B52" s="481" t="s">
        <v>263</v>
      </c>
      <c r="C52" s="482"/>
      <c r="D52" s="482"/>
      <c r="E52" s="482"/>
      <c r="F52" s="481"/>
      <c r="G52" s="483"/>
      <c r="H52" s="483"/>
      <c r="I52" s="484"/>
      <c r="J52" s="431"/>
      <c r="K52" s="481" t="s">
        <v>264</v>
      </c>
      <c r="L52" s="482"/>
      <c r="M52" s="482"/>
      <c r="N52" s="482"/>
      <c r="O52" s="481"/>
      <c r="P52" s="483"/>
      <c r="Q52" s="483"/>
      <c r="R52" s="484"/>
    </row>
    <row r="53" spans="2:18" ht="16.5" thickBot="1" x14ac:dyDescent="0.3">
      <c r="B53" s="485" t="s">
        <v>168</v>
      </c>
      <c r="C53" s="486"/>
      <c r="D53" s="486"/>
      <c r="E53" s="486"/>
      <c r="F53" s="485"/>
      <c r="G53" s="484"/>
      <c r="H53" s="484"/>
      <c r="I53" s="484"/>
      <c r="J53" s="431"/>
      <c r="K53" s="485" t="s">
        <v>168</v>
      </c>
      <c r="L53" s="486"/>
      <c r="M53" s="486"/>
      <c r="N53" s="486"/>
      <c r="O53" s="485"/>
      <c r="P53" s="484"/>
      <c r="Q53" s="484"/>
      <c r="R53" s="484"/>
    </row>
    <row r="54" spans="2:18" ht="16.5" thickBot="1" x14ac:dyDescent="0.3">
      <c r="B54" s="466" t="s">
        <v>107</v>
      </c>
      <c r="C54" s="467"/>
      <c r="D54" s="467"/>
      <c r="E54" s="467"/>
      <c r="F54" s="467"/>
      <c r="G54" s="467"/>
      <c r="H54" s="467"/>
      <c r="I54" s="468"/>
      <c r="J54" s="431"/>
      <c r="K54" s="466" t="s">
        <v>108</v>
      </c>
      <c r="L54" s="467"/>
      <c r="M54" s="467"/>
      <c r="N54" s="467"/>
      <c r="O54" s="467"/>
      <c r="P54" s="467"/>
      <c r="Q54" s="467"/>
      <c r="R54" s="468"/>
    </row>
    <row r="55" spans="2:18" ht="16.5" thickBot="1" x14ac:dyDescent="0.3">
      <c r="B55" s="469" t="s">
        <v>301</v>
      </c>
      <c r="C55" s="470"/>
      <c r="D55" s="471"/>
      <c r="E55" s="472"/>
      <c r="F55" s="469" t="s">
        <v>302</v>
      </c>
      <c r="G55" s="470"/>
      <c r="H55" s="471"/>
      <c r="I55" s="472"/>
      <c r="J55" s="431"/>
      <c r="K55" s="469" t="s">
        <v>301</v>
      </c>
      <c r="L55" s="470"/>
      <c r="M55" s="471"/>
      <c r="N55" s="472"/>
      <c r="O55" s="469" t="s">
        <v>302</v>
      </c>
      <c r="P55" s="470"/>
      <c r="Q55" s="471"/>
      <c r="R55" s="472"/>
    </row>
    <row r="56" spans="2:18" ht="30.75" thickBot="1" x14ac:dyDescent="0.25">
      <c r="B56" s="432" t="s">
        <v>109</v>
      </c>
      <c r="C56" s="433" t="s">
        <v>89</v>
      </c>
      <c r="D56" s="434" t="s">
        <v>131</v>
      </c>
      <c r="E56" s="435" t="s">
        <v>110</v>
      </c>
      <c r="F56" s="432" t="s">
        <v>109</v>
      </c>
      <c r="G56" s="433" t="s">
        <v>89</v>
      </c>
      <c r="H56" s="434" t="s">
        <v>131</v>
      </c>
      <c r="I56" s="435" t="s">
        <v>110</v>
      </c>
      <c r="J56" s="431"/>
      <c r="K56" s="432" t="s">
        <v>109</v>
      </c>
      <c r="L56" s="433" t="s">
        <v>89</v>
      </c>
      <c r="M56" s="434" t="s">
        <v>131</v>
      </c>
      <c r="N56" s="435" t="s">
        <v>110</v>
      </c>
      <c r="O56" s="432" t="s">
        <v>109</v>
      </c>
      <c r="P56" s="433" t="s">
        <v>89</v>
      </c>
      <c r="Q56" s="434" t="s">
        <v>131</v>
      </c>
      <c r="R56" s="435" t="s">
        <v>110</v>
      </c>
    </row>
    <row r="57" spans="2:18" ht="16.5" thickBot="1" x14ac:dyDescent="0.3">
      <c r="B57" s="436" t="s">
        <v>102</v>
      </c>
      <c r="C57" s="437">
        <v>13765.572</v>
      </c>
      <c r="D57" s="438">
        <v>63657.279999999999</v>
      </c>
      <c r="E57" s="439">
        <v>10233.802</v>
      </c>
      <c r="F57" s="440" t="s">
        <v>102</v>
      </c>
      <c r="G57" s="441">
        <v>18274.977999999999</v>
      </c>
      <c r="H57" s="442">
        <v>85247.86</v>
      </c>
      <c r="I57" s="439">
        <v>11053.17</v>
      </c>
      <c r="J57" s="431"/>
      <c r="K57" s="436" t="s">
        <v>102</v>
      </c>
      <c r="L57" s="437">
        <v>7300.3090000000002</v>
      </c>
      <c r="M57" s="438">
        <v>33759.544999999998</v>
      </c>
      <c r="N57" s="439">
        <v>5314.2259999999997</v>
      </c>
      <c r="O57" s="440" t="s">
        <v>102</v>
      </c>
      <c r="P57" s="441">
        <v>8092.3850000000002</v>
      </c>
      <c r="Q57" s="442">
        <v>37749.347000000002</v>
      </c>
      <c r="R57" s="439">
        <v>5064.1030000000001</v>
      </c>
    </row>
    <row r="58" spans="2:18" ht="15.75" x14ac:dyDescent="0.25">
      <c r="B58" s="443" t="s">
        <v>122</v>
      </c>
      <c r="C58" s="444">
        <v>1940.777</v>
      </c>
      <c r="D58" s="444">
        <v>8974.6560000000009</v>
      </c>
      <c r="E58" s="444">
        <v>1408.4380000000001</v>
      </c>
      <c r="F58" s="445" t="s">
        <v>122</v>
      </c>
      <c r="G58" s="446">
        <v>2962.2109999999998</v>
      </c>
      <c r="H58" s="447">
        <v>13816.923000000001</v>
      </c>
      <c r="I58" s="448">
        <v>1583.7080000000001</v>
      </c>
      <c r="J58" s="431"/>
      <c r="K58" s="443" t="s">
        <v>69</v>
      </c>
      <c r="L58" s="444">
        <v>2353.366</v>
      </c>
      <c r="M58" s="444">
        <v>10882.907999999999</v>
      </c>
      <c r="N58" s="444">
        <v>1593.5219999999999</v>
      </c>
      <c r="O58" s="445" t="s">
        <v>69</v>
      </c>
      <c r="P58" s="446">
        <v>2695.1619999999998</v>
      </c>
      <c r="Q58" s="447">
        <v>12572.39</v>
      </c>
      <c r="R58" s="448">
        <v>1878.7429999999999</v>
      </c>
    </row>
    <row r="59" spans="2:18" ht="15.75" x14ac:dyDescent="0.25">
      <c r="B59" s="449" t="s">
        <v>119</v>
      </c>
      <c r="C59" s="450">
        <v>1519.9549999999999</v>
      </c>
      <c r="D59" s="450">
        <v>7028.8760000000002</v>
      </c>
      <c r="E59" s="450">
        <v>1311.5930000000001</v>
      </c>
      <c r="F59" s="451" t="s">
        <v>119</v>
      </c>
      <c r="G59" s="452">
        <v>2841.4760000000001</v>
      </c>
      <c r="H59" s="453">
        <v>13254.92</v>
      </c>
      <c r="I59" s="454">
        <v>1910.989</v>
      </c>
      <c r="J59" s="431"/>
      <c r="K59" s="449" t="s">
        <v>117</v>
      </c>
      <c r="L59" s="450">
        <v>1705.944</v>
      </c>
      <c r="M59" s="450">
        <v>7888.9679999999998</v>
      </c>
      <c r="N59" s="450">
        <v>1773.615</v>
      </c>
      <c r="O59" s="451" t="s">
        <v>117</v>
      </c>
      <c r="P59" s="452">
        <v>2449.14</v>
      </c>
      <c r="Q59" s="453">
        <v>11424.752</v>
      </c>
      <c r="R59" s="454">
        <v>1803.155</v>
      </c>
    </row>
    <row r="60" spans="2:18" ht="15.75" x14ac:dyDescent="0.25">
      <c r="B60" s="449" t="s">
        <v>124</v>
      </c>
      <c r="C60" s="450">
        <v>1321.8050000000001</v>
      </c>
      <c r="D60" s="450">
        <v>6112.558</v>
      </c>
      <c r="E60" s="450">
        <v>1144.9449999999999</v>
      </c>
      <c r="F60" s="451" t="s">
        <v>124</v>
      </c>
      <c r="G60" s="452">
        <v>1558.9449999999999</v>
      </c>
      <c r="H60" s="453">
        <v>7272.1719999999996</v>
      </c>
      <c r="I60" s="454">
        <v>1051.943</v>
      </c>
      <c r="J60" s="431"/>
      <c r="K60" s="449" t="s">
        <v>115</v>
      </c>
      <c r="L60" s="450">
        <v>1232.4659999999999</v>
      </c>
      <c r="M60" s="450">
        <v>5699.415</v>
      </c>
      <c r="N60" s="450">
        <v>693.87199999999996</v>
      </c>
      <c r="O60" s="451" t="s">
        <v>115</v>
      </c>
      <c r="P60" s="452">
        <v>1469.3610000000001</v>
      </c>
      <c r="Q60" s="453">
        <v>6854.2719999999999</v>
      </c>
      <c r="R60" s="454">
        <v>597.20799999999997</v>
      </c>
    </row>
    <row r="61" spans="2:18" ht="15.75" x14ac:dyDescent="0.25">
      <c r="B61" s="449" t="s">
        <v>153</v>
      </c>
      <c r="C61" s="450">
        <v>1236.1310000000001</v>
      </c>
      <c r="D61" s="450">
        <v>5716.366</v>
      </c>
      <c r="E61" s="450">
        <v>420.82499999999999</v>
      </c>
      <c r="F61" s="451" t="s">
        <v>115</v>
      </c>
      <c r="G61" s="452">
        <v>1507.9780000000001</v>
      </c>
      <c r="H61" s="453">
        <v>7034.4030000000002</v>
      </c>
      <c r="I61" s="454">
        <v>896.46199999999999</v>
      </c>
      <c r="J61" s="431"/>
      <c r="K61" s="449" t="s">
        <v>116</v>
      </c>
      <c r="L61" s="450">
        <v>1095.941</v>
      </c>
      <c r="M61" s="450">
        <v>5068.0649999999996</v>
      </c>
      <c r="N61" s="450">
        <v>876.15899999999999</v>
      </c>
      <c r="O61" s="451" t="s">
        <v>116</v>
      </c>
      <c r="P61" s="452">
        <v>996.15300000000002</v>
      </c>
      <c r="Q61" s="453">
        <v>4646.8559999999998</v>
      </c>
      <c r="R61" s="454">
        <v>620.84799999999996</v>
      </c>
    </row>
    <row r="62" spans="2:18" ht="15.75" x14ac:dyDescent="0.25">
      <c r="B62" s="449" t="s">
        <v>115</v>
      </c>
      <c r="C62" s="450">
        <v>1169.8510000000001</v>
      </c>
      <c r="D62" s="450">
        <v>5409.8530000000001</v>
      </c>
      <c r="E62" s="450">
        <v>886.12599999999998</v>
      </c>
      <c r="F62" s="451" t="s">
        <v>69</v>
      </c>
      <c r="G62" s="452">
        <v>1231.95</v>
      </c>
      <c r="H62" s="453">
        <v>5746.808</v>
      </c>
      <c r="I62" s="454">
        <v>923.54200000000003</v>
      </c>
      <c r="J62" s="431"/>
      <c r="K62" s="449" t="s">
        <v>215</v>
      </c>
      <c r="L62" s="450">
        <v>299.05799999999999</v>
      </c>
      <c r="M62" s="450">
        <v>1382.962</v>
      </c>
      <c r="N62" s="450">
        <v>124.35</v>
      </c>
      <c r="O62" s="451" t="s">
        <v>127</v>
      </c>
      <c r="P62" s="452">
        <v>148.69900000000001</v>
      </c>
      <c r="Q62" s="453">
        <v>693.65099999999995</v>
      </c>
      <c r="R62" s="454">
        <v>67.064999999999998</v>
      </c>
    </row>
    <row r="63" spans="2:18" ht="15.75" x14ac:dyDescent="0.25">
      <c r="B63" s="449" t="s">
        <v>69</v>
      </c>
      <c r="C63" s="450">
        <v>946.30799999999999</v>
      </c>
      <c r="D63" s="450">
        <v>4376.1400000000003</v>
      </c>
      <c r="E63" s="450">
        <v>1008.972</v>
      </c>
      <c r="F63" s="451" t="s">
        <v>114</v>
      </c>
      <c r="G63" s="452">
        <v>1050.838</v>
      </c>
      <c r="H63" s="453">
        <v>4901.9369999999999</v>
      </c>
      <c r="I63" s="454">
        <v>867.55399999999997</v>
      </c>
      <c r="J63" s="431"/>
      <c r="K63" s="449" t="s">
        <v>68</v>
      </c>
      <c r="L63" s="450">
        <v>136.709</v>
      </c>
      <c r="M63" s="450">
        <v>632.197</v>
      </c>
      <c r="N63" s="450">
        <v>51.034999999999997</v>
      </c>
      <c r="O63" s="451" t="s">
        <v>123</v>
      </c>
      <c r="P63" s="452">
        <v>127.818</v>
      </c>
      <c r="Q63" s="453">
        <v>596.24699999999996</v>
      </c>
      <c r="R63" s="454">
        <v>32.648000000000003</v>
      </c>
    </row>
    <row r="64" spans="2:18" ht="15.75" x14ac:dyDescent="0.25">
      <c r="B64" s="449" t="s">
        <v>215</v>
      </c>
      <c r="C64" s="450">
        <v>791.81700000000001</v>
      </c>
      <c r="D64" s="450">
        <v>3661.6959999999999</v>
      </c>
      <c r="E64" s="450">
        <v>400.471</v>
      </c>
      <c r="F64" s="451" t="s">
        <v>164</v>
      </c>
      <c r="G64" s="452">
        <v>942.08199999999999</v>
      </c>
      <c r="H64" s="453">
        <v>4394.5690000000004</v>
      </c>
      <c r="I64" s="454">
        <v>597.98099999999999</v>
      </c>
      <c r="J64" s="431"/>
      <c r="K64" s="449" t="s">
        <v>123</v>
      </c>
      <c r="L64" s="450">
        <v>112.61799999999999</v>
      </c>
      <c r="M64" s="450">
        <v>520.79200000000003</v>
      </c>
      <c r="N64" s="450">
        <v>44.2</v>
      </c>
      <c r="O64" s="451" t="s">
        <v>68</v>
      </c>
      <c r="P64" s="452">
        <v>77.037000000000006</v>
      </c>
      <c r="Q64" s="453">
        <v>359.358</v>
      </c>
      <c r="R64" s="454">
        <v>29.579000000000001</v>
      </c>
    </row>
    <row r="65" spans="2:18" ht="15.75" x14ac:dyDescent="0.25">
      <c r="B65" s="449" t="s">
        <v>164</v>
      </c>
      <c r="C65" s="450">
        <v>654.55600000000004</v>
      </c>
      <c r="D65" s="450">
        <v>3026.91</v>
      </c>
      <c r="E65" s="450">
        <v>554.64200000000005</v>
      </c>
      <c r="F65" s="451" t="s">
        <v>113</v>
      </c>
      <c r="G65" s="452">
        <v>841.13599999999997</v>
      </c>
      <c r="H65" s="453">
        <v>3923.739</v>
      </c>
      <c r="I65" s="454">
        <v>334</v>
      </c>
      <c r="J65" s="431"/>
      <c r="K65" s="449" t="s">
        <v>127</v>
      </c>
      <c r="L65" s="450">
        <v>102.208</v>
      </c>
      <c r="M65" s="450">
        <v>472.649</v>
      </c>
      <c r="N65" s="450">
        <v>49.085999999999999</v>
      </c>
      <c r="O65" s="451" t="s">
        <v>215</v>
      </c>
      <c r="P65" s="452">
        <v>44.012</v>
      </c>
      <c r="Q65" s="453">
        <v>205.30500000000001</v>
      </c>
      <c r="R65" s="454">
        <v>8.8249999999999993</v>
      </c>
    </row>
    <row r="66" spans="2:18" ht="15.75" x14ac:dyDescent="0.25">
      <c r="B66" s="449" t="s">
        <v>114</v>
      </c>
      <c r="C66" s="450">
        <v>550.65099999999995</v>
      </c>
      <c r="D66" s="450">
        <v>2546.4450000000002</v>
      </c>
      <c r="E66" s="450">
        <v>601.73</v>
      </c>
      <c r="F66" s="451" t="s">
        <v>129</v>
      </c>
      <c r="G66" s="452">
        <v>803.65800000000002</v>
      </c>
      <c r="H66" s="453">
        <v>3748.9110000000001</v>
      </c>
      <c r="I66" s="454">
        <v>599.53200000000004</v>
      </c>
      <c r="J66" s="431"/>
      <c r="K66" s="449" t="s">
        <v>114</v>
      </c>
      <c r="L66" s="450">
        <v>77.048000000000002</v>
      </c>
      <c r="M66" s="450">
        <v>356.30599999999998</v>
      </c>
      <c r="N66" s="450">
        <v>29.481000000000002</v>
      </c>
      <c r="O66" s="451" t="s">
        <v>112</v>
      </c>
      <c r="P66" s="452">
        <v>42.482999999999997</v>
      </c>
      <c r="Q66" s="453">
        <v>198.172</v>
      </c>
      <c r="R66" s="454">
        <v>11.2</v>
      </c>
    </row>
    <row r="67" spans="2:18" ht="15.75" x14ac:dyDescent="0.25">
      <c r="B67" s="449" t="s">
        <v>113</v>
      </c>
      <c r="C67" s="450">
        <v>542.47699999999998</v>
      </c>
      <c r="D67" s="450">
        <v>2508.6350000000002</v>
      </c>
      <c r="E67" s="450">
        <v>322.48599999999999</v>
      </c>
      <c r="F67" s="451" t="s">
        <v>215</v>
      </c>
      <c r="G67" s="452">
        <v>630.27</v>
      </c>
      <c r="H67" s="453">
        <v>2940.0810000000001</v>
      </c>
      <c r="I67" s="454">
        <v>257.40800000000002</v>
      </c>
      <c r="J67" s="431"/>
      <c r="K67" s="449" t="s">
        <v>152</v>
      </c>
      <c r="L67" s="450">
        <v>67.793000000000006</v>
      </c>
      <c r="M67" s="450">
        <v>313.49900000000002</v>
      </c>
      <c r="N67" s="450">
        <v>29.292000000000002</v>
      </c>
      <c r="O67" s="451" t="s">
        <v>111</v>
      </c>
      <c r="P67" s="452">
        <v>20.41</v>
      </c>
      <c r="Q67" s="453">
        <v>95.207999999999998</v>
      </c>
      <c r="R67" s="454">
        <v>6.1059999999999999</v>
      </c>
    </row>
    <row r="68" spans="2:18" ht="15.75" x14ac:dyDescent="0.25">
      <c r="B68" s="449" t="s">
        <v>129</v>
      </c>
      <c r="C68" s="450">
        <v>408.69400000000002</v>
      </c>
      <c r="D68" s="450">
        <v>1889.9659999999999</v>
      </c>
      <c r="E68" s="450">
        <v>400.18900000000002</v>
      </c>
      <c r="F68" s="451" t="s">
        <v>128</v>
      </c>
      <c r="G68" s="452">
        <v>450.56200000000001</v>
      </c>
      <c r="H68" s="453">
        <v>2101.7939999999999</v>
      </c>
      <c r="I68" s="454">
        <v>218.797</v>
      </c>
      <c r="J68" s="431"/>
      <c r="K68" s="449" t="s">
        <v>71</v>
      </c>
      <c r="L68" s="450">
        <v>56.261000000000003</v>
      </c>
      <c r="M68" s="450">
        <v>260.17399999999998</v>
      </c>
      <c r="N68" s="450">
        <v>22.36</v>
      </c>
      <c r="O68" s="451" t="s">
        <v>161</v>
      </c>
      <c r="P68" s="452">
        <v>6.9459999999999997</v>
      </c>
      <c r="Q68" s="453">
        <v>32.401000000000003</v>
      </c>
      <c r="R68" s="454">
        <v>3.234</v>
      </c>
    </row>
    <row r="69" spans="2:18" ht="15.75" x14ac:dyDescent="0.25">
      <c r="B69" s="449" t="s">
        <v>128</v>
      </c>
      <c r="C69" s="450">
        <v>307.952</v>
      </c>
      <c r="D69" s="450">
        <v>1424.098</v>
      </c>
      <c r="E69" s="450">
        <v>213.14400000000001</v>
      </c>
      <c r="F69" s="451" t="s">
        <v>153</v>
      </c>
      <c r="G69" s="452">
        <v>449.14600000000002</v>
      </c>
      <c r="H69" s="453">
        <v>2095.1790000000001</v>
      </c>
      <c r="I69" s="454">
        <v>176.55</v>
      </c>
      <c r="J69" s="431"/>
      <c r="K69" s="449" t="s">
        <v>112</v>
      </c>
      <c r="L69" s="450">
        <v>26.091999999999999</v>
      </c>
      <c r="M69" s="450">
        <v>120.657</v>
      </c>
      <c r="N69" s="450">
        <v>8.6999999999999993</v>
      </c>
      <c r="O69" s="451" t="s">
        <v>135</v>
      </c>
      <c r="P69" s="452">
        <v>5.7389999999999999</v>
      </c>
      <c r="Q69" s="453">
        <v>26.771000000000001</v>
      </c>
      <c r="R69" s="454">
        <v>1.698</v>
      </c>
    </row>
    <row r="70" spans="2:18" ht="15.75" x14ac:dyDescent="0.25">
      <c r="B70" s="449" t="s">
        <v>116</v>
      </c>
      <c r="C70" s="450">
        <v>278.33999999999997</v>
      </c>
      <c r="D70" s="450">
        <v>1287.1590000000001</v>
      </c>
      <c r="E70" s="450">
        <v>102.934</v>
      </c>
      <c r="F70" s="451" t="s">
        <v>117</v>
      </c>
      <c r="G70" s="452">
        <v>405.90499999999997</v>
      </c>
      <c r="H70" s="453">
        <v>1893.472</v>
      </c>
      <c r="I70" s="454">
        <v>211.47300000000001</v>
      </c>
      <c r="J70" s="431"/>
      <c r="K70" s="449" t="s">
        <v>111</v>
      </c>
      <c r="L70" s="450">
        <v>12.847</v>
      </c>
      <c r="M70" s="450">
        <v>59.412999999999997</v>
      </c>
      <c r="N70" s="450">
        <v>5.7949999999999999</v>
      </c>
      <c r="O70" s="451" t="s">
        <v>114</v>
      </c>
      <c r="P70" s="452">
        <v>3.9329999999999998</v>
      </c>
      <c r="Q70" s="453">
        <v>18.346</v>
      </c>
      <c r="R70" s="454">
        <v>2.2839999999999998</v>
      </c>
    </row>
    <row r="71" spans="2:18" ht="15.75" x14ac:dyDescent="0.25">
      <c r="B71" s="449" t="s">
        <v>117</v>
      </c>
      <c r="C71" s="450">
        <v>249.309</v>
      </c>
      <c r="D71" s="450">
        <v>1152.883</v>
      </c>
      <c r="E71" s="450">
        <v>174.63200000000001</v>
      </c>
      <c r="F71" s="451" t="s">
        <v>123</v>
      </c>
      <c r="G71" s="452">
        <v>381.952</v>
      </c>
      <c r="H71" s="453">
        <v>1781.731</v>
      </c>
      <c r="I71" s="454">
        <v>218.227</v>
      </c>
      <c r="J71" s="431"/>
      <c r="K71" s="449" t="s">
        <v>161</v>
      </c>
      <c r="L71" s="450">
        <v>9.4009999999999998</v>
      </c>
      <c r="M71" s="450">
        <v>43.475999999999999</v>
      </c>
      <c r="N71" s="450">
        <v>7.2779999999999996</v>
      </c>
      <c r="O71" s="451" t="s">
        <v>113</v>
      </c>
      <c r="P71" s="452">
        <v>3.2730000000000001</v>
      </c>
      <c r="Q71" s="453">
        <v>15.266999999999999</v>
      </c>
      <c r="R71" s="454">
        <v>0.47</v>
      </c>
    </row>
    <row r="72" spans="2:18" ht="15.75" x14ac:dyDescent="0.25">
      <c r="B72" s="449" t="s">
        <v>152</v>
      </c>
      <c r="C72" s="450">
        <v>237.22</v>
      </c>
      <c r="D72" s="450">
        <v>1097.009</v>
      </c>
      <c r="E72" s="450">
        <v>215.387</v>
      </c>
      <c r="F72" s="451" t="s">
        <v>152</v>
      </c>
      <c r="G72" s="452">
        <v>302.21800000000002</v>
      </c>
      <c r="H72" s="453">
        <v>1409.7729999999999</v>
      </c>
      <c r="I72" s="454">
        <v>200.827</v>
      </c>
      <c r="J72" s="431"/>
      <c r="K72" s="449" t="s">
        <v>135</v>
      </c>
      <c r="L72" s="450">
        <v>6.1219999999999999</v>
      </c>
      <c r="M72" s="450">
        <v>28.308</v>
      </c>
      <c r="N72" s="450">
        <v>3.91</v>
      </c>
      <c r="O72" s="451" t="s">
        <v>121</v>
      </c>
      <c r="P72" s="452">
        <v>2.2189999999999999</v>
      </c>
      <c r="Q72" s="453">
        <v>10.351000000000001</v>
      </c>
      <c r="R72" s="454">
        <v>1.04</v>
      </c>
    </row>
    <row r="73" spans="2:18" ht="16.5" thickBot="1" x14ac:dyDescent="0.3">
      <c r="B73" s="455" t="s">
        <v>123</v>
      </c>
      <c r="C73" s="456">
        <v>201.67</v>
      </c>
      <c r="D73" s="456">
        <v>932.60400000000004</v>
      </c>
      <c r="E73" s="456">
        <v>162.23599999999999</v>
      </c>
      <c r="F73" s="457" t="s">
        <v>71</v>
      </c>
      <c r="G73" s="458">
        <v>284.87700000000001</v>
      </c>
      <c r="H73" s="459">
        <v>1328.8820000000001</v>
      </c>
      <c r="I73" s="460">
        <v>184.012</v>
      </c>
      <c r="J73" s="431"/>
      <c r="K73" s="455" t="s">
        <v>113</v>
      </c>
      <c r="L73" s="456">
        <v>5.601</v>
      </c>
      <c r="M73" s="456">
        <v>25.899000000000001</v>
      </c>
      <c r="N73" s="456">
        <v>1.0329999999999999</v>
      </c>
      <c r="O73" s="457"/>
      <c r="P73" s="458"/>
      <c r="Q73" s="459"/>
      <c r="R73" s="460"/>
    </row>
    <row r="74" spans="2:18" ht="15.75" x14ac:dyDescent="0.25">
      <c r="B74" s="477"/>
      <c r="C74" s="478"/>
      <c r="D74" s="478"/>
      <c r="E74" s="478"/>
      <c r="F74" s="477"/>
      <c r="G74" s="479"/>
      <c r="H74" s="479"/>
      <c r="I74" s="479"/>
      <c r="J74" s="480"/>
      <c r="K74" s="477"/>
      <c r="L74" s="478"/>
      <c r="M74" s="478"/>
      <c r="N74" s="478"/>
      <c r="O74" s="477"/>
      <c r="P74" s="479"/>
      <c r="Q74" s="479"/>
      <c r="R74" s="479"/>
    </row>
    <row r="75" spans="2:18" ht="15.75" x14ac:dyDescent="0.25">
      <c r="B75" s="477"/>
      <c r="C75" s="478"/>
      <c r="D75" s="478"/>
      <c r="E75" s="478"/>
      <c r="F75" s="477"/>
      <c r="G75" s="479"/>
      <c r="H75" s="479"/>
      <c r="I75" s="479"/>
      <c r="J75" s="480"/>
      <c r="K75" s="477"/>
      <c r="L75" s="478"/>
      <c r="M75" s="478"/>
      <c r="N75" s="478"/>
      <c r="O75" s="477"/>
      <c r="P75" s="479"/>
      <c r="Q75" s="479"/>
      <c r="R75" s="479"/>
    </row>
    <row r="76" spans="2:18" ht="15.75" x14ac:dyDescent="0.25">
      <c r="B76" s="477"/>
      <c r="C76" s="478"/>
      <c r="D76" s="478"/>
      <c r="E76" s="478"/>
      <c r="F76" s="477"/>
      <c r="G76" s="479"/>
      <c r="H76" s="479"/>
      <c r="I76" s="479"/>
      <c r="J76" s="480"/>
      <c r="K76" s="477"/>
      <c r="L76" s="478"/>
      <c r="M76" s="478"/>
      <c r="N76" s="478"/>
      <c r="O76" s="477"/>
      <c r="P76" s="479"/>
      <c r="Q76" s="479"/>
      <c r="R76" s="479"/>
    </row>
    <row r="77" spans="2:18" ht="15.75" x14ac:dyDescent="0.25">
      <c r="B77" s="481" t="s">
        <v>265</v>
      </c>
      <c r="C77" s="482"/>
      <c r="D77" s="482"/>
      <c r="E77" s="482"/>
      <c r="F77" s="481"/>
      <c r="G77" s="483"/>
      <c r="H77" s="483"/>
      <c r="I77" s="483"/>
      <c r="J77" s="431"/>
      <c r="K77" s="481" t="s">
        <v>266</v>
      </c>
      <c r="L77" s="482"/>
      <c r="M77" s="482"/>
      <c r="N77" s="482"/>
      <c r="O77" s="481"/>
      <c r="P77" s="483"/>
      <c r="Q77" s="483"/>
      <c r="R77" s="483"/>
    </row>
    <row r="78" spans="2:18" ht="16.5" thickBot="1" x14ac:dyDescent="0.3">
      <c r="B78" s="485" t="s">
        <v>168</v>
      </c>
      <c r="C78" s="486"/>
      <c r="D78" s="486"/>
      <c r="E78" s="486"/>
      <c r="F78" s="485"/>
      <c r="G78" s="484"/>
      <c r="H78" s="484"/>
      <c r="I78" s="484"/>
      <c r="J78" s="431"/>
      <c r="K78" s="485" t="s">
        <v>168</v>
      </c>
      <c r="L78" s="486"/>
      <c r="M78" s="486"/>
      <c r="N78" s="486"/>
      <c r="O78" s="485"/>
      <c r="P78" s="484"/>
      <c r="Q78" s="484"/>
      <c r="R78" s="484"/>
    </row>
    <row r="79" spans="2:18" ht="16.5" thickBot="1" x14ac:dyDescent="0.3">
      <c r="B79" s="466" t="s">
        <v>107</v>
      </c>
      <c r="C79" s="467"/>
      <c r="D79" s="467"/>
      <c r="E79" s="467"/>
      <c r="F79" s="467"/>
      <c r="G79" s="467"/>
      <c r="H79" s="467"/>
      <c r="I79" s="468"/>
      <c r="J79" s="431"/>
      <c r="K79" s="466" t="s">
        <v>108</v>
      </c>
      <c r="L79" s="467"/>
      <c r="M79" s="467"/>
      <c r="N79" s="467"/>
      <c r="O79" s="467"/>
      <c r="P79" s="467"/>
      <c r="Q79" s="467"/>
      <c r="R79" s="468"/>
    </row>
    <row r="80" spans="2:18" ht="16.5" thickBot="1" x14ac:dyDescent="0.3">
      <c r="B80" s="469" t="s">
        <v>301</v>
      </c>
      <c r="C80" s="470"/>
      <c r="D80" s="471"/>
      <c r="E80" s="472"/>
      <c r="F80" s="469" t="s">
        <v>302</v>
      </c>
      <c r="G80" s="470"/>
      <c r="H80" s="471"/>
      <c r="I80" s="472"/>
      <c r="J80" s="431"/>
      <c r="K80" s="469" t="s">
        <v>301</v>
      </c>
      <c r="L80" s="470"/>
      <c r="M80" s="471"/>
      <c r="N80" s="472"/>
      <c r="O80" s="469" t="s">
        <v>302</v>
      </c>
      <c r="P80" s="470"/>
      <c r="Q80" s="471"/>
      <c r="R80" s="472"/>
    </row>
    <row r="81" spans="2:18" ht="30.75" thickBot="1" x14ac:dyDescent="0.25">
      <c r="B81" s="432" t="s">
        <v>109</v>
      </c>
      <c r="C81" s="433" t="s">
        <v>89</v>
      </c>
      <c r="D81" s="434" t="s">
        <v>131</v>
      </c>
      <c r="E81" s="435" t="s">
        <v>110</v>
      </c>
      <c r="F81" s="432" t="s">
        <v>109</v>
      </c>
      <c r="G81" s="433" t="s">
        <v>89</v>
      </c>
      <c r="H81" s="434" t="s">
        <v>131</v>
      </c>
      <c r="I81" s="435" t="s">
        <v>110</v>
      </c>
      <c r="J81" s="431"/>
      <c r="K81" s="432" t="s">
        <v>109</v>
      </c>
      <c r="L81" s="433" t="s">
        <v>89</v>
      </c>
      <c r="M81" s="434" t="s">
        <v>131</v>
      </c>
      <c r="N81" s="435" t="s">
        <v>110</v>
      </c>
      <c r="O81" s="432" t="s">
        <v>109</v>
      </c>
      <c r="P81" s="433" t="s">
        <v>89</v>
      </c>
      <c r="Q81" s="434" t="s">
        <v>131</v>
      </c>
      <c r="R81" s="435" t="s">
        <v>110</v>
      </c>
    </row>
    <row r="82" spans="2:18" ht="16.5" thickBot="1" x14ac:dyDescent="0.3">
      <c r="B82" s="436" t="s">
        <v>102</v>
      </c>
      <c r="C82" s="437">
        <v>20359.758000000002</v>
      </c>
      <c r="D82" s="438">
        <v>94151.683999999994</v>
      </c>
      <c r="E82" s="439">
        <v>19687.473000000002</v>
      </c>
      <c r="F82" s="440" t="s">
        <v>102</v>
      </c>
      <c r="G82" s="441">
        <v>18590.260999999999</v>
      </c>
      <c r="H82" s="442">
        <v>86719.850999999995</v>
      </c>
      <c r="I82" s="439">
        <v>19276.954000000002</v>
      </c>
      <c r="J82" s="431"/>
      <c r="K82" s="436" t="s">
        <v>102</v>
      </c>
      <c r="L82" s="437">
        <v>6172.857</v>
      </c>
      <c r="M82" s="438">
        <v>28545.775000000001</v>
      </c>
      <c r="N82" s="439">
        <v>10054.271000000001</v>
      </c>
      <c r="O82" s="440" t="s">
        <v>102</v>
      </c>
      <c r="P82" s="441">
        <v>4898.4380000000001</v>
      </c>
      <c r="Q82" s="442">
        <v>22850.262999999999</v>
      </c>
      <c r="R82" s="439">
        <v>6163.3950000000004</v>
      </c>
    </row>
    <row r="83" spans="2:18" ht="15.75" x14ac:dyDescent="0.25">
      <c r="B83" s="443" t="s">
        <v>215</v>
      </c>
      <c r="C83" s="444">
        <v>5886.9930000000004</v>
      </c>
      <c r="D83" s="444">
        <v>27223.804</v>
      </c>
      <c r="E83" s="444">
        <v>6101.0529999999999</v>
      </c>
      <c r="F83" s="445" t="s">
        <v>136</v>
      </c>
      <c r="G83" s="446">
        <v>5246.8360000000002</v>
      </c>
      <c r="H83" s="447">
        <v>24475.453000000001</v>
      </c>
      <c r="I83" s="448">
        <v>5731.08</v>
      </c>
      <c r="J83" s="431"/>
      <c r="K83" s="443" t="s">
        <v>69</v>
      </c>
      <c r="L83" s="444">
        <v>1727.6110000000001</v>
      </c>
      <c r="M83" s="444">
        <v>7989.1670000000004</v>
      </c>
      <c r="N83" s="444">
        <v>1451.1479999999999</v>
      </c>
      <c r="O83" s="445" t="s">
        <v>69</v>
      </c>
      <c r="P83" s="446">
        <v>1541.1859999999999</v>
      </c>
      <c r="Q83" s="447">
        <v>7189.3220000000001</v>
      </c>
      <c r="R83" s="448">
        <v>1074.694</v>
      </c>
    </row>
    <row r="84" spans="2:18" ht="15.75" x14ac:dyDescent="0.25">
      <c r="B84" s="449" t="s">
        <v>69</v>
      </c>
      <c r="C84" s="450">
        <v>2253.9140000000002</v>
      </c>
      <c r="D84" s="450">
        <v>10422.994000000001</v>
      </c>
      <c r="E84" s="450">
        <v>3191.4029999999998</v>
      </c>
      <c r="F84" s="451" t="s">
        <v>215</v>
      </c>
      <c r="G84" s="452">
        <v>2772.1039999999998</v>
      </c>
      <c r="H84" s="453">
        <v>12931.306</v>
      </c>
      <c r="I84" s="454">
        <v>3020.9319999999998</v>
      </c>
      <c r="J84" s="431"/>
      <c r="K84" s="449" t="s">
        <v>68</v>
      </c>
      <c r="L84" s="450">
        <v>1010.749</v>
      </c>
      <c r="M84" s="450">
        <v>4674.1080000000002</v>
      </c>
      <c r="N84" s="450">
        <v>650.91</v>
      </c>
      <c r="O84" s="451" t="s">
        <v>215</v>
      </c>
      <c r="P84" s="452">
        <v>788.654</v>
      </c>
      <c r="Q84" s="453">
        <v>3678.92</v>
      </c>
      <c r="R84" s="454">
        <v>460.11399999999998</v>
      </c>
    </row>
    <row r="85" spans="2:18" ht="15.75" x14ac:dyDescent="0.25">
      <c r="B85" s="449" t="s">
        <v>167</v>
      </c>
      <c r="C85" s="450">
        <v>2010.7270000000001</v>
      </c>
      <c r="D85" s="450">
        <v>9298.3970000000008</v>
      </c>
      <c r="E85" s="450">
        <v>1550</v>
      </c>
      <c r="F85" s="451" t="s">
        <v>69</v>
      </c>
      <c r="G85" s="452">
        <v>1451.758</v>
      </c>
      <c r="H85" s="453">
        <v>6772.1710000000003</v>
      </c>
      <c r="I85" s="454">
        <v>2762.0940000000001</v>
      </c>
      <c r="J85" s="431"/>
      <c r="K85" s="449" t="s">
        <v>215</v>
      </c>
      <c r="L85" s="450">
        <v>858.76300000000003</v>
      </c>
      <c r="M85" s="450">
        <v>3971.2649999999999</v>
      </c>
      <c r="N85" s="450">
        <v>337.81299999999999</v>
      </c>
      <c r="O85" s="451" t="s">
        <v>68</v>
      </c>
      <c r="P85" s="452">
        <v>693.11500000000001</v>
      </c>
      <c r="Q85" s="453">
        <v>3233.2440000000001</v>
      </c>
      <c r="R85" s="454">
        <v>294.64100000000002</v>
      </c>
    </row>
    <row r="86" spans="2:18" ht="15.75" x14ac:dyDescent="0.25">
      <c r="B86" s="449" t="s">
        <v>136</v>
      </c>
      <c r="C86" s="450">
        <v>1654.0440000000001</v>
      </c>
      <c r="D86" s="450">
        <v>7648.9639999999999</v>
      </c>
      <c r="E86" s="450">
        <v>1419.6479999999999</v>
      </c>
      <c r="F86" s="451" t="s">
        <v>167</v>
      </c>
      <c r="G86" s="452">
        <v>1090.2349999999999</v>
      </c>
      <c r="H86" s="453">
        <v>5085.7330000000002</v>
      </c>
      <c r="I86" s="454">
        <v>833</v>
      </c>
      <c r="J86" s="431"/>
      <c r="K86" s="449" t="s">
        <v>114</v>
      </c>
      <c r="L86" s="450">
        <v>511.79899999999998</v>
      </c>
      <c r="M86" s="450">
        <v>2366.768</v>
      </c>
      <c r="N86" s="450">
        <v>3467.4949999999999</v>
      </c>
      <c r="O86" s="451" t="s">
        <v>136</v>
      </c>
      <c r="P86" s="452">
        <v>453.96300000000002</v>
      </c>
      <c r="Q86" s="453">
        <v>2117.6469999999999</v>
      </c>
      <c r="R86" s="454">
        <v>115.068</v>
      </c>
    </row>
    <row r="87" spans="2:18" ht="15.75" x14ac:dyDescent="0.25">
      <c r="B87" s="449" t="s">
        <v>213</v>
      </c>
      <c r="C87" s="450">
        <v>913.19899999999996</v>
      </c>
      <c r="D87" s="450">
        <v>4223.0010000000002</v>
      </c>
      <c r="E87" s="450">
        <v>470</v>
      </c>
      <c r="F87" s="451" t="s">
        <v>170</v>
      </c>
      <c r="G87" s="452">
        <v>825.10199999999998</v>
      </c>
      <c r="H87" s="453">
        <v>3848.9340000000002</v>
      </c>
      <c r="I87" s="454">
        <v>540.1</v>
      </c>
      <c r="J87" s="431"/>
      <c r="K87" s="449" t="s">
        <v>136</v>
      </c>
      <c r="L87" s="450">
        <v>415.36099999999999</v>
      </c>
      <c r="M87" s="450">
        <v>1920.798</v>
      </c>
      <c r="N87" s="450">
        <v>124.748</v>
      </c>
      <c r="O87" s="451" t="s">
        <v>117</v>
      </c>
      <c r="P87" s="452">
        <v>286.41500000000002</v>
      </c>
      <c r="Q87" s="453">
        <v>1336.068</v>
      </c>
      <c r="R87" s="454">
        <v>315.93200000000002</v>
      </c>
    </row>
    <row r="88" spans="2:18" ht="15.75" x14ac:dyDescent="0.25">
      <c r="B88" s="449" t="s">
        <v>170</v>
      </c>
      <c r="C88" s="450">
        <v>707.18299999999999</v>
      </c>
      <c r="D88" s="450">
        <v>3270.299</v>
      </c>
      <c r="E88" s="450">
        <v>548.32500000000005</v>
      </c>
      <c r="F88" s="451" t="s">
        <v>153</v>
      </c>
      <c r="G88" s="452">
        <v>697.09900000000005</v>
      </c>
      <c r="H88" s="453">
        <v>3251.8249999999998</v>
      </c>
      <c r="I88" s="454">
        <v>751</v>
      </c>
      <c r="J88" s="431"/>
      <c r="K88" s="449" t="s">
        <v>117</v>
      </c>
      <c r="L88" s="450">
        <v>323.59100000000001</v>
      </c>
      <c r="M88" s="450">
        <v>1496.413</v>
      </c>
      <c r="N88" s="450">
        <v>456.07100000000003</v>
      </c>
      <c r="O88" s="451" t="s">
        <v>114</v>
      </c>
      <c r="P88" s="452">
        <v>222.90899999999999</v>
      </c>
      <c r="Q88" s="453">
        <v>1039.83</v>
      </c>
      <c r="R88" s="454">
        <v>1588.028</v>
      </c>
    </row>
    <row r="89" spans="2:18" ht="15.75" x14ac:dyDescent="0.25">
      <c r="B89" s="449" t="s">
        <v>228</v>
      </c>
      <c r="C89" s="450">
        <v>656.24300000000005</v>
      </c>
      <c r="D89" s="450">
        <v>3034.7330000000002</v>
      </c>
      <c r="E89" s="450">
        <v>613</v>
      </c>
      <c r="F89" s="451" t="s">
        <v>111</v>
      </c>
      <c r="G89" s="452">
        <v>691.18</v>
      </c>
      <c r="H89" s="453">
        <v>3224.2139999999999</v>
      </c>
      <c r="I89" s="454">
        <v>686.08900000000006</v>
      </c>
      <c r="J89" s="431"/>
      <c r="K89" s="449" t="s">
        <v>115</v>
      </c>
      <c r="L89" s="450">
        <v>296.613</v>
      </c>
      <c r="M89" s="450">
        <v>1371.6579999999999</v>
      </c>
      <c r="N89" s="450">
        <v>2096.4549999999999</v>
      </c>
      <c r="O89" s="451" t="s">
        <v>115</v>
      </c>
      <c r="P89" s="452">
        <v>213.76400000000001</v>
      </c>
      <c r="Q89" s="453">
        <v>997.17100000000005</v>
      </c>
      <c r="R89" s="454">
        <v>1029.222</v>
      </c>
    </row>
    <row r="90" spans="2:18" ht="15.75" x14ac:dyDescent="0.25">
      <c r="B90" s="449" t="s">
        <v>169</v>
      </c>
      <c r="C90" s="450">
        <v>604.25800000000004</v>
      </c>
      <c r="D90" s="450">
        <v>2794.3249999999998</v>
      </c>
      <c r="E90" s="450">
        <v>506</v>
      </c>
      <c r="F90" s="451" t="s">
        <v>169</v>
      </c>
      <c r="G90" s="452">
        <v>560.38300000000004</v>
      </c>
      <c r="H90" s="453">
        <v>2614.0790000000002</v>
      </c>
      <c r="I90" s="454">
        <v>564</v>
      </c>
      <c r="J90" s="431"/>
      <c r="K90" s="449" t="s">
        <v>111</v>
      </c>
      <c r="L90" s="450">
        <v>190.27699999999999</v>
      </c>
      <c r="M90" s="450">
        <v>879.91499999999996</v>
      </c>
      <c r="N90" s="450">
        <v>22.655000000000001</v>
      </c>
      <c r="O90" s="451" t="s">
        <v>226</v>
      </c>
      <c r="P90" s="452">
        <v>124.31699999999999</v>
      </c>
      <c r="Q90" s="453">
        <v>579.91499999999996</v>
      </c>
      <c r="R90" s="454">
        <v>162.209</v>
      </c>
    </row>
    <row r="91" spans="2:18" ht="15.75" x14ac:dyDescent="0.25">
      <c r="B91" s="449" t="s">
        <v>111</v>
      </c>
      <c r="C91" s="450">
        <v>564.78399999999999</v>
      </c>
      <c r="D91" s="450">
        <v>2611.7849999999999</v>
      </c>
      <c r="E91" s="450">
        <v>511.06</v>
      </c>
      <c r="F91" s="451" t="s">
        <v>164</v>
      </c>
      <c r="G91" s="452">
        <v>498.62700000000001</v>
      </c>
      <c r="H91" s="453">
        <v>2325.9920000000002</v>
      </c>
      <c r="I91" s="454">
        <v>338.35500000000002</v>
      </c>
      <c r="J91" s="431"/>
      <c r="K91" s="449" t="s">
        <v>226</v>
      </c>
      <c r="L91" s="450">
        <v>106.459</v>
      </c>
      <c r="M91" s="450">
        <v>492.31099999999998</v>
      </c>
      <c r="N91" s="450">
        <v>123.017</v>
      </c>
      <c r="O91" s="451" t="s">
        <v>127</v>
      </c>
      <c r="P91" s="452">
        <v>118.655</v>
      </c>
      <c r="Q91" s="453">
        <v>553.50300000000004</v>
      </c>
      <c r="R91" s="454">
        <v>26.731999999999999</v>
      </c>
    </row>
    <row r="92" spans="2:18" ht="15.75" x14ac:dyDescent="0.25">
      <c r="B92" s="449" t="s">
        <v>164</v>
      </c>
      <c r="C92" s="450">
        <v>498.34100000000001</v>
      </c>
      <c r="D92" s="450">
        <v>2304.5459999999998</v>
      </c>
      <c r="E92" s="450">
        <v>656.851</v>
      </c>
      <c r="F92" s="451" t="s">
        <v>307</v>
      </c>
      <c r="G92" s="452">
        <v>495.59199999999998</v>
      </c>
      <c r="H92" s="453">
        <v>2311.8310000000001</v>
      </c>
      <c r="I92" s="454">
        <v>156.01</v>
      </c>
      <c r="J92" s="431"/>
      <c r="K92" s="449" t="s">
        <v>71</v>
      </c>
      <c r="L92" s="450">
        <v>96.450999999999993</v>
      </c>
      <c r="M92" s="450">
        <v>446.02699999999999</v>
      </c>
      <c r="N92" s="450">
        <v>438.46</v>
      </c>
      <c r="O92" s="451" t="s">
        <v>123</v>
      </c>
      <c r="P92" s="452">
        <v>109.705</v>
      </c>
      <c r="Q92" s="453">
        <v>511.75200000000001</v>
      </c>
      <c r="R92" s="454">
        <v>48</v>
      </c>
    </row>
    <row r="93" spans="2:18" ht="15.75" x14ac:dyDescent="0.25">
      <c r="B93" s="449" t="s">
        <v>120</v>
      </c>
      <c r="C93" s="450">
        <v>456.90300000000002</v>
      </c>
      <c r="D93" s="450">
        <v>2112.9050000000002</v>
      </c>
      <c r="E93" s="450">
        <v>325.2</v>
      </c>
      <c r="F93" s="451" t="s">
        <v>243</v>
      </c>
      <c r="G93" s="452">
        <v>473.6</v>
      </c>
      <c r="H93" s="453">
        <v>2209.2460000000001</v>
      </c>
      <c r="I93" s="454">
        <v>454.5</v>
      </c>
      <c r="J93" s="431"/>
      <c r="K93" s="449" t="s">
        <v>308</v>
      </c>
      <c r="L93" s="450">
        <v>83.254999999999995</v>
      </c>
      <c r="M93" s="450">
        <v>385.00599999999997</v>
      </c>
      <c r="N93" s="450">
        <v>80</v>
      </c>
      <c r="O93" s="451" t="s">
        <v>152</v>
      </c>
      <c r="P93" s="452">
        <v>99.647999999999996</v>
      </c>
      <c r="Q93" s="453">
        <v>464.84</v>
      </c>
      <c r="R93" s="454">
        <v>174.541</v>
      </c>
    </row>
    <row r="94" spans="2:18" ht="15.75" x14ac:dyDescent="0.25">
      <c r="B94" s="449" t="s">
        <v>306</v>
      </c>
      <c r="C94" s="450">
        <v>406.78899999999999</v>
      </c>
      <c r="D94" s="450">
        <v>1881.155</v>
      </c>
      <c r="E94" s="450">
        <v>341</v>
      </c>
      <c r="F94" s="451" t="s">
        <v>121</v>
      </c>
      <c r="G94" s="452">
        <v>451.15</v>
      </c>
      <c r="H94" s="453">
        <v>2104.5239999999999</v>
      </c>
      <c r="I94" s="454">
        <v>491.25</v>
      </c>
      <c r="J94" s="431"/>
      <c r="K94" s="449" t="s">
        <v>129</v>
      </c>
      <c r="L94" s="450">
        <v>81.695999999999998</v>
      </c>
      <c r="M94" s="450">
        <v>377.79899999999998</v>
      </c>
      <c r="N94" s="450">
        <v>317.8</v>
      </c>
      <c r="O94" s="451" t="s">
        <v>71</v>
      </c>
      <c r="P94" s="452">
        <v>80.953000000000003</v>
      </c>
      <c r="Q94" s="453">
        <v>377.62900000000002</v>
      </c>
      <c r="R94" s="454">
        <v>388.96600000000001</v>
      </c>
    </row>
    <row r="95" spans="2:18" ht="15.75" x14ac:dyDescent="0.25">
      <c r="B95" s="449" t="s">
        <v>305</v>
      </c>
      <c r="C95" s="450">
        <v>373.68599999999998</v>
      </c>
      <c r="D95" s="450">
        <v>1728.0730000000001</v>
      </c>
      <c r="E95" s="450">
        <v>486</v>
      </c>
      <c r="F95" s="451" t="s">
        <v>68</v>
      </c>
      <c r="G95" s="452">
        <v>331.26600000000002</v>
      </c>
      <c r="H95" s="453">
        <v>1545.298</v>
      </c>
      <c r="I95" s="454">
        <v>225.57900000000001</v>
      </c>
      <c r="J95" s="431"/>
      <c r="K95" s="449" t="s">
        <v>112</v>
      </c>
      <c r="L95" s="450">
        <v>67.278000000000006</v>
      </c>
      <c r="M95" s="450">
        <v>311.12</v>
      </c>
      <c r="N95" s="450">
        <v>50</v>
      </c>
      <c r="O95" s="451" t="s">
        <v>113</v>
      </c>
      <c r="P95" s="452">
        <v>35.073</v>
      </c>
      <c r="Q95" s="453">
        <v>163.61199999999999</v>
      </c>
      <c r="R95" s="454">
        <v>23.52</v>
      </c>
    </row>
    <row r="96" spans="2:18" ht="15.75" x14ac:dyDescent="0.25">
      <c r="B96" s="449" t="s">
        <v>121</v>
      </c>
      <c r="C96" s="450">
        <v>298.71300000000002</v>
      </c>
      <c r="D96" s="450">
        <v>1381.365</v>
      </c>
      <c r="E96" s="450">
        <v>294.04000000000002</v>
      </c>
      <c r="F96" s="451" t="s">
        <v>113</v>
      </c>
      <c r="G96" s="452">
        <v>261.62299999999999</v>
      </c>
      <c r="H96" s="453">
        <v>1220.422</v>
      </c>
      <c r="I96" s="454">
        <v>331.33699999999999</v>
      </c>
      <c r="J96" s="431"/>
      <c r="K96" s="449" t="s">
        <v>152</v>
      </c>
      <c r="L96" s="450">
        <v>57.603000000000002</v>
      </c>
      <c r="M96" s="450">
        <v>266.38</v>
      </c>
      <c r="N96" s="450">
        <v>69</v>
      </c>
      <c r="O96" s="451" t="s">
        <v>121</v>
      </c>
      <c r="P96" s="452">
        <v>31.846</v>
      </c>
      <c r="Q96" s="453">
        <v>148.55799999999999</v>
      </c>
      <c r="R96" s="454">
        <v>5.4</v>
      </c>
    </row>
    <row r="97" spans="2:18" ht="15.75" x14ac:dyDescent="0.25">
      <c r="B97" s="449" t="s">
        <v>68</v>
      </c>
      <c r="C97" s="450">
        <v>264.41399999999999</v>
      </c>
      <c r="D97" s="450">
        <v>1222.76</v>
      </c>
      <c r="E97" s="450">
        <v>237.56</v>
      </c>
      <c r="F97" s="451" t="s">
        <v>117</v>
      </c>
      <c r="G97" s="452">
        <v>250.38900000000001</v>
      </c>
      <c r="H97" s="453">
        <v>1168.0219999999999</v>
      </c>
      <c r="I97" s="454">
        <v>218.67500000000001</v>
      </c>
      <c r="J97" s="431"/>
      <c r="K97" s="449" t="s">
        <v>127</v>
      </c>
      <c r="L97" s="450">
        <v>56.023000000000003</v>
      </c>
      <c r="M97" s="450">
        <v>259.07299999999998</v>
      </c>
      <c r="N97" s="450">
        <v>16.547999999999998</v>
      </c>
      <c r="O97" s="451" t="s">
        <v>309</v>
      </c>
      <c r="P97" s="452">
        <v>30.893999999999998</v>
      </c>
      <c r="Q97" s="453">
        <v>144.11699999999999</v>
      </c>
      <c r="R97" s="454">
        <v>18.495000000000001</v>
      </c>
    </row>
    <row r="98" spans="2:18" ht="16.5" thickBot="1" x14ac:dyDescent="0.3">
      <c r="B98" s="455" t="s">
        <v>113</v>
      </c>
      <c r="C98" s="456">
        <v>226.15199999999999</v>
      </c>
      <c r="D98" s="456">
        <v>1045.8130000000001</v>
      </c>
      <c r="E98" s="456">
        <v>248.2</v>
      </c>
      <c r="F98" s="457" t="s">
        <v>228</v>
      </c>
      <c r="G98" s="458">
        <v>241.292</v>
      </c>
      <c r="H98" s="459">
        <v>1125.5840000000001</v>
      </c>
      <c r="I98" s="460">
        <v>241</v>
      </c>
      <c r="J98" s="431"/>
      <c r="K98" s="455" t="s">
        <v>156</v>
      </c>
      <c r="L98" s="456">
        <v>50.761000000000003</v>
      </c>
      <c r="M98" s="456">
        <v>234.738</v>
      </c>
      <c r="N98" s="456">
        <v>44.8</v>
      </c>
      <c r="O98" s="457" t="s">
        <v>112</v>
      </c>
      <c r="P98" s="458">
        <v>28.276</v>
      </c>
      <c r="Q98" s="459">
        <v>131.9</v>
      </c>
      <c r="R98" s="460">
        <v>26</v>
      </c>
    </row>
    <row r="99" spans="2:18" x14ac:dyDescent="0.2">
      <c r="B99" s="461"/>
      <c r="C99" s="461"/>
      <c r="D99" s="461"/>
      <c r="E99" s="461"/>
      <c r="F99" s="461"/>
      <c r="G99" s="461"/>
      <c r="H99" s="461"/>
      <c r="I99" s="461"/>
      <c r="J99" s="461"/>
      <c r="K99" s="461"/>
      <c r="L99" s="461"/>
      <c r="M99" s="461"/>
      <c r="N99" s="461"/>
      <c r="O99" s="461"/>
      <c r="P99" s="461"/>
      <c r="Q99" s="461"/>
      <c r="R99" s="461"/>
    </row>
    <row r="100" spans="2:18" x14ac:dyDescent="0.2">
      <c r="B100" s="461"/>
      <c r="C100" s="461"/>
      <c r="D100" s="461"/>
      <c r="E100" s="461"/>
      <c r="F100" s="461"/>
      <c r="G100" s="461"/>
      <c r="H100" s="461"/>
      <c r="I100" s="461"/>
      <c r="J100" s="461"/>
      <c r="K100" s="461"/>
      <c r="L100" s="461"/>
      <c r="M100" s="461"/>
      <c r="N100" s="461"/>
      <c r="O100" s="461"/>
      <c r="P100" s="461"/>
      <c r="Q100" s="461"/>
      <c r="R100" s="461"/>
    </row>
    <row r="101" spans="2:18" ht="16.5" x14ac:dyDescent="0.25">
      <c r="B101" s="487"/>
      <c r="C101" s="487"/>
      <c r="D101" s="487"/>
      <c r="E101" s="487"/>
      <c r="F101" s="487"/>
      <c r="G101" s="487"/>
      <c r="H101" s="487"/>
      <c r="I101" s="488"/>
      <c r="J101" s="488"/>
      <c r="K101" s="487"/>
      <c r="L101" s="487"/>
      <c r="M101" s="487"/>
      <c r="N101" s="487"/>
      <c r="O101" s="487"/>
      <c r="P101" s="487"/>
      <c r="Q101" s="487"/>
      <c r="R101" s="488"/>
    </row>
    <row r="102" spans="2:18" ht="15.75" x14ac:dyDescent="0.25">
      <c r="B102" s="462" t="s">
        <v>267</v>
      </c>
      <c r="C102" s="462"/>
      <c r="D102" s="462"/>
      <c r="E102" s="462"/>
      <c r="F102" s="462"/>
      <c r="G102" s="464"/>
      <c r="H102" s="464"/>
      <c r="I102" s="464"/>
      <c r="J102" s="464"/>
      <c r="K102" s="462" t="s">
        <v>268</v>
      </c>
      <c r="L102" s="462"/>
      <c r="M102" s="462"/>
      <c r="N102" s="462"/>
      <c r="O102" s="462"/>
      <c r="P102" s="464"/>
      <c r="Q102" s="464"/>
      <c r="R102" s="464"/>
    </row>
    <row r="103" spans="2:18" ht="16.5" thickBot="1" x14ac:dyDescent="0.3">
      <c r="B103" s="465" t="s">
        <v>168</v>
      </c>
      <c r="C103" s="462"/>
      <c r="D103" s="462"/>
      <c r="E103" s="462"/>
      <c r="F103" s="462"/>
      <c r="G103" s="464"/>
      <c r="H103" s="464"/>
      <c r="I103" s="464"/>
      <c r="J103" s="464"/>
      <c r="K103" s="465" t="s">
        <v>168</v>
      </c>
      <c r="L103" s="462"/>
      <c r="M103" s="462"/>
      <c r="N103" s="462"/>
      <c r="O103" s="462"/>
      <c r="P103" s="464"/>
      <c r="Q103" s="464"/>
      <c r="R103" s="464"/>
    </row>
    <row r="104" spans="2:18" ht="16.5" thickBot="1" x14ac:dyDescent="0.3">
      <c r="B104" s="466" t="s">
        <v>107</v>
      </c>
      <c r="C104" s="467"/>
      <c r="D104" s="467"/>
      <c r="E104" s="467"/>
      <c r="F104" s="467"/>
      <c r="G104" s="467"/>
      <c r="H104" s="467"/>
      <c r="I104" s="468"/>
      <c r="J104" s="464"/>
      <c r="K104" s="466" t="s">
        <v>108</v>
      </c>
      <c r="L104" s="467"/>
      <c r="M104" s="467"/>
      <c r="N104" s="467"/>
      <c r="O104" s="467"/>
      <c r="P104" s="467"/>
      <c r="Q104" s="467"/>
      <c r="R104" s="468"/>
    </row>
    <row r="105" spans="2:18" ht="16.5" thickBot="1" x14ac:dyDescent="0.3">
      <c r="B105" s="469" t="s">
        <v>301</v>
      </c>
      <c r="C105" s="470"/>
      <c r="D105" s="471"/>
      <c r="E105" s="472"/>
      <c r="F105" s="469" t="s">
        <v>302</v>
      </c>
      <c r="G105" s="470"/>
      <c r="H105" s="471"/>
      <c r="I105" s="472"/>
      <c r="J105" s="464"/>
      <c r="K105" s="469" t="s">
        <v>301</v>
      </c>
      <c r="L105" s="470"/>
      <c r="M105" s="471"/>
      <c r="N105" s="472"/>
      <c r="O105" s="469" t="s">
        <v>302</v>
      </c>
      <c r="P105" s="470"/>
      <c r="Q105" s="471"/>
      <c r="R105" s="472"/>
    </row>
    <row r="106" spans="2:18" ht="32.25" thickBot="1" x14ac:dyDescent="0.3">
      <c r="B106" s="473" t="s">
        <v>109</v>
      </c>
      <c r="C106" s="474" t="s">
        <v>89</v>
      </c>
      <c r="D106" s="475" t="s">
        <v>131</v>
      </c>
      <c r="E106" s="476" t="s">
        <v>110</v>
      </c>
      <c r="F106" s="473" t="s">
        <v>109</v>
      </c>
      <c r="G106" s="474" t="s">
        <v>89</v>
      </c>
      <c r="H106" s="475" t="s">
        <v>131</v>
      </c>
      <c r="I106" s="476" t="s">
        <v>110</v>
      </c>
      <c r="J106" s="464"/>
      <c r="K106" s="473" t="s">
        <v>109</v>
      </c>
      <c r="L106" s="474" t="s">
        <v>89</v>
      </c>
      <c r="M106" s="475" t="s">
        <v>131</v>
      </c>
      <c r="N106" s="476" t="s">
        <v>110</v>
      </c>
      <c r="O106" s="473" t="s">
        <v>109</v>
      </c>
      <c r="P106" s="474" t="s">
        <v>89</v>
      </c>
      <c r="Q106" s="475" t="s">
        <v>131</v>
      </c>
      <c r="R106" s="476" t="s">
        <v>110</v>
      </c>
    </row>
    <row r="107" spans="2:18" ht="16.5" thickBot="1" x14ac:dyDescent="0.3">
      <c r="B107" s="436" t="s">
        <v>102</v>
      </c>
      <c r="C107" s="437">
        <v>29156.395</v>
      </c>
      <c r="D107" s="438">
        <v>134830.766</v>
      </c>
      <c r="E107" s="439">
        <v>5295.8710000000001</v>
      </c>
      <c r="F107" s="440" t="s">
        <v>102</v>
      </c>
      <c r="G107" s="441">
        <v>40574.057000000001</v>
      </c>
      <c r="H107" s="442">
        <v>189269.96</v>
      </c>
      <c r="I107" s="439">
        <v>7454.3140000000003</v>
      </c>
      <c r="J107" s="464"/>
      <c r="K107" s="436" t="s">
        <v>102</v>
      </c>
      <c r="L107" s="437">
        <v>9817.7489999999998</v>
      </c>
      <c r="M107" s="438">
        <v>45401.207999999999</v>
      </c>
      <c r="N107" s="439">
        <v>1819.08</v>
      </c>
      <c r="O107" s="440" t="s">
        <v>102</v>
      </c>
      <c r="P107" s="441">
        <v>8563.0460000000003</v>
      </c>
      <c r="Q107" s="442">
        <v>39944.919000000002</v>
      </c>
      <c r="R107" s="439">
        <v>1194.979</v>
      </c>
    </row>
    <row r="108" spans="2:18" ht="15.75" x14ac:dyDescent="0.25">
      <c r="B108" s="443" t="s">
        <v>117</v>
      </c>
      <c r="C108" s="444">
        <v>4203.1869999999999</v>
      </c>
      <c r="D108" s="444">
        <v>19437.208999999999</v>
      </c>
      <c r="E108" s="444">
        <v>758.47699999999998</v>
      </c>
      <c r="F108" s="445" t="s">
        <v>115</v>
      </c>
      <c r="G108" s="446">
        <v>9644.5820000000003</v>
      </c>
      <c r="H108" s="447">
        <v>44990.048000000003</v>
      </c>
      <c r="I108" s="448">
        <v>1887.761</v>
      </c>
      <c r="J108" s="464"/>
      <c r="K108" s="443" t="s">
        <v>69</v>
      </c>
      <c r="L108" s="444">
        <v>3333.1689999999999</v>
      </c>
      <c r="M108" s="444">
        <v>15413.919</v>
      </c>
      <c r="N108" s="444">
        <v>583.17899999999997</v>
      </c>
      <c r="O108" s="445" t="s">
        <v>117</v>
      </c>
      <c r="P108" s="446">
        <v>2242.3159999999998</v>
      </c>
      <c r="Q108" s="447">
        <v>10459.957</v>
      </c>
      <c r="R108" s="448">
        <v>263.20499999999998</v>
      </c>
    </row>
    <row r="109" spans="2:18" ht="15.75" x14ac:dyDescent="0.25">
      <c r="B109" s="449" t="s">
        <v>68</v>
      </c>
      <c r="C109" s="450">
        <v>3962.4290000000001</v>
      </c>
      <c r="D109" s="450">
        <v>18323.86</v>
      </c>
      <c r="E109" s="450">
        <v>698.39400000000001</v>
      </c>
      <c r="F109" s="451" t="s">
        <v>215</v>
      </c>
      <c r="G109" s="452">
        <v>4767.567</v>
      </c>
      <c r="H109" s="453">
        <v>22239.762999999999</v>
      </c>
      <c r="I109" s="454">
        <v>927.19799999999998</v>
      </c>
      <c r="J109" s="464"/>
      <c r="K109" s="449" t="s">
        <v>215</v>
      </c>
      <c r="L109" s="450">
        <v>2725.8470000000002</v>
      </c>
      <c r="M109" s="450">
        <v>12605.406000000001</v>
      </c>
      <c r="N109" s="450">
        <v>486.10899999999998</v>
      </c>
      <c r="O109" s="451" t="s">
        <v>69</v>
      </c>
      <c r="P109" s="452">
        <v>1555.5340000000001</v>
      </c>
      <c r="Q109" s="453">
        <v>7256.259</v>
      </c>
      <c r="R109" s="454">
        <v>228.33</v>
      </c>
    </row>
    <row r="110" spans="2:18" ht="15.75" x14ac:dyDescent="0.25">
      <c r="B110" s="449" t="s">
        <v>115</v>
      </c>
      <c r="C110" s="450">
        <v>3161.7350000000001</v>
      </c>
      <c r="D110" s="450">
        <v>14621.13</v>
      </c>
      <c r="E110" s="450">
        <v>556.30600000000004</v>
      </c>
      <c r="F110" s="451" t="s">
        <v>71</v>
      </c>
      <c r="G110" s="452">
        <v>3589.9250000000002</v>
      </c>
      <c r="H110" s="453">
        <v>16746.292000000001</v>
      </c>
      <c r="I110" s="454">
        <v>731.54300000000001</v>
      </c>
      <c r="J110" s="464"/>
      <c r="K110" s="449" t="s">
        <v>123</v>
      </c>
      <c r="L110" s="450">
        <v>1023.606</v>
      </c>
      <c r="M110" s="450">
        <v>4733.5680000000002</v>
      </c>
      <c r="N110" s="450">
        <v>232</v>
      </c>
      <c r="O110" s="451" t="s">
        <v>215</v>
      </c>
      <c r="P110" s="452">
        <v>1158.991</v>
      </c>
      <c r="Q110" s="453">
        <v>5406.4679999999998</v>
      </c>
      <c r="R110" s="454">
        <v>166.56299999999999</v>
      </c>
    </row>
    <row r="111" spans="2:18" ht="15.75" x14ac:dyDescent="0.25">
      <c r="B111" s="449" t="s">
        <v>124</v>
      </c>
      <c r="C111" s="450">
        <v>2732.57</v>
      </c>
      <c r="D111" s="450">
        <v>12636.492</v>
      </c>
      <c r="E111" s="450">
        <v>504.69900000000001</v>
      </c>
      <c r="F111" s="451" t="s">
        <v>124</v>
      </c>
      <c r="G111" s="452">
        <v>3405.6489999999999</v>
      </c>
      <c r="H111" s="453">
        <v>15886.674999999999</v>
      </c>
      <c r="I111" s="454">
        <v>563.73400000000004</v>
      </c>
      <c r="J111" s="464"/>
      <c r="K111" s="449" t="s">
        <v>117</v>
      </c>
      <c r="L111" s="450">
        <v>836.92100000000005</v>
      </c>
      <c r="M111" s="450">
        <v>3870.2570000000001</v>
      </c>
      <c r="N111" s="450">
        <v>148.708</v>
      </c>
      <c r="O111" s="451" t="s">
        <v>112</v>
      </c>
      <c r="P111" s="452">
        <v>987.22500000000002</v>
      </c>
      <c r="Q111" s="453">
        <v>4605.2079999999996</v>
      </c>
      <c r="R111" s="454">
        <v>131.79499999999999</v>
      </c>
    </row>
    <row r="112" spans="2:18" ht="15.75" x14ac:dyDescent="0.25">
      <c r="B112" s="449" t="s">
        <v>69</v>
      </c>
      <c r="C112" s="450">
        <v>2424.65</v>
      </c>
      <c r="D112" s="450">
        <v>11212.546</v>
      </c>
      <c r="E112" s="450">
        <v>502.41899999999998</v>
      </c>
      <c r="F112" s="451" t="s">
        <v>69</v>
      </c>
      <c r="G112" s="452">
        <v>3031.317</v>
      </c>
      <c r="H112" s="453">
        <v>14140.495000000001</v>
      </c>
      <c r="I112" s="454">
        <v>590.80100000000004</v>
      </c>
      <c r="J112" s="464"/>
      <c r="K112" s="449" t="s">
        <v>68</v>
      </c>
      <c r="L112" s="450">
        <v>626.56799999999998</v>
      </c>
      <c r="M112" s="450">
        <v>2897.4960000000001</v>
      </c>
      <c r="N112" s="450">
        <v>122.57599999999999</v>
      </c>
      <c r="O112" s="451" t="s">
        <v>68</v>
      </c>
      <c r="P112" s="452">
        <v>983.94</v>
      </c>
      <c r="Q112" s="453">
        <v>4589.8819999999996</v>
      </c>
      <c r="R112" s="454">
        <v>130.02199999999999</v>
      </c>
    </row>
    <row r="113" spans="2:18" ht="15.75" x14ac:dyDescent="0.25">
      <c r="B113" s="449" t="s">
        <v>215</v>
      </c>
      <c r="C113" s="450">
        <v>2257.1909999999998</v>
      </c>
      <c r="D113" s="450">
        <v>10438.144</v>
      </c>
      <c r="E113" s="450">
        <v>399.52600000000001</v>
      </c>
      <c r="F113" s="451" t="s">
        <v>68</v>
      </c>
      <c r="G113" s="452">
        <v>2468.2640000000001</v>
      </c>
      <c r="H113" s="453">
        <v>11513.962</v>
      </c>
      <c r="I113" s="454">
        <v>334.87700000000001</v>
      </c>
      <c r="J113" s="464"/>
      <c r="K113" s="449" t="s">
        <v>112</v>
      </c>
      <c r="L113" s="450">
        <v>500.42200000000003</v>
      </c>
      <c r="M113" s="450">
        <v>2314.1529999999998</v>
      </c>
      <c r="N113" s="450">
        <v>94.83</v>
      </c>
      <c r="O113" s="451" t="s">
        <v>123</v>
      </c>
      <c r="P113" s="452">
        <v>660.31899999999996</v>
      </c>
      <c r="Q113" s="453">
        <v>3080.259</v>
      </c>
      <c r="R113" s="454">
        <v>123.756</v>
      </c>
    </row>
    <row r="114" spans="2:18" ht="15.75" x14ac:dyDescent="0.25">
      <c r="B114" s="449" t="s">
        <v>114</v>
      </c>
      <c r="C114" s="450">
        <v>2093.453</v>
      </c>
      <c r="D114" s="450">
        <v>9680.9650000000001</v>
      </c>
      <c r="E114" s="450">
        <v>377.68900000000002</v>
      </c>
      <c r="F114" s="451" t="s">
        <v>129</v>
      </c>
      <c r="G114" s="452">
        <v>2204.6729999999998</v>
      </c>
      <c r="H114" s="453">
        <v>10284.364</v>
      </c>
      <c r="I114" s="454">
        <v>421.86799999999999</v>
      </c>
      <c r="J114" s="464"/>
      <c r="K114" s="449" t="s">
        <v>121</v>
      </c>
      <c r="L114" s="450">
        <v>354.31400000000002</v>
      </c>
      <c r="M114" s="450">
        <v>1638.4880000000001</v>
      </c>
      <c r="N114" s="450">
        <v>75.027000000000001</v>
      </c>
      <c r="O114" s="451" t="s">
        <v>121</v>
      </c>
      <c r="P114" s="452">
        <v>384.70400000000001</v>
      </c>
      <c r="Q114" s="453">
        <v>1794.5719999999999</v>
      </c>
      <c r="R114" s="454">
        <v>57.680999999999997</v>
      </c>
    </row>
    <row r="115" spans="2:18" ht="15.75" x14ac:dyDescent="0.25">
      <c r="B115" s="449" t="s">
        <v>129</v>
      </c>
      <c r="C115" s="450">
        <v>1985.251</v>
      </c>
      <c r="D115" s="450">
        <v>9180.5949999999993</v>
      </c>
      <c r="E115" s="450">
        <v>412.38600000000002</v>
      </c>
      <c r="F115" s="451" t="s">
        <v>154</v>
      </c>
      <c r="G115" s="452">
        <v>1934.1969999999999</v>
      </c>
      <c r="H115" s="453">
        <v>9022.64</v>
      </c>
      <c r="I115" s="454">
        <v>306</v>
      </c>
      <c r="J115" s="464"/>
      <c r="K115" s="449" t="s">
        <v>113</v>
      </c>
      <c r="L115" s="450">
        <v>216.489</v>
      </c>
      <c r="M115" s="450">
        <v>1001.1319999999999</v>
      </c>
      <c r="N115" s="450">
        <v>37.401000000000003</v>
      </c>
      <c r="O115" s="451" t="s">
        <v>278</v>
      </c>
      <c r="P115" s="452">
        <v>306</v>
      </c>
      <c r="Q115" s="453">
        <v>1427.4280000000001</v>
      </c>
      <c r="R115" s="454">
        <v>42</v>
      </c>
    </row>
    <row r="116" spans="2:18" ht="15.75" x14ac:dyDescent="0.25">
      <c r="B116" s="449" t="s">
        <v>154</v>
      </c>
      <c r="C116" s="450">
        <v>977.47</v>
      </c>
      <c r="D116" s="450">
        <v>4520.2120000000004</v>
      </c>
      <c r="E116" s="450">
        <v>189</v>
      </c>
      <c r="F116" s="451" t="s">
        <v>114</v>
      </c>
      <c r="G116" s="452">
        <v>1750.777</v>
      </c>
      <c r="H116" s="453">
        <v>8167.0320000000002</v>
      </c>
      <c r="I116" s="454">
        <v>323.61599999999999</v>
      </c>
      <c r="J116" s="464"/>
      <c r="K116" s="449" t="s">
        <v>111</v>
      </c>
      <c r="L116" s="450">
        <v>160.935</v>
      </c>
      <c r="M116" s="450">
        <v>744.22400000000005</v>
      </c>
      <c r="N116" s="450">
        <v>28.943000000000001</v>
      </c>
      <c r="O116" s="451" t="s">
        <v>122</v>
      </c>
      <c r="P116" s="452">
        <v>157.744</v>
      </c>
      <c r="Q116" s="453">
        <v>735.84500000000003</v>
      </c>
      <c r="R116" s="454">
        <v>32.116999999999997</v>
      </c>
    </row>
    <row r="117" spans="2:18" ht="15.75" x14ac:dyDescent="0.25">
      <c r="B117" s="449" t="s">
        <v>119</v>
      </c>
      <c r="C117" s="450">
        <v>832.96799999999996</v>
      </c>
      <c r="D117" s="450">
        <v>3851.9769999999999</v>
      </c>
      <c r="E117" s="450">
        <v>141.33600000000001</v>
      </c>
      <c r="F117" s="451" t="s">
        <v>111</v>
      </c>
      <c r="G117" s="452">
        <v>884.928</v>
      </c>
      <c r="H117" s="453">
        <v>4128.0110000000004</v>
      </c>
      <c r="I117" s="454">
        <v>123.45099999999999</v>
      </c>
      <c r="J117" s="464"/>
      <c r="K117" s="449" t="s">
        <v>114</v>
      </c>
      <c r="L117" s="450">
        <v>38.206000000000003</v>
      </c>
      <c r="M117" s="450">
        <v>176.68100000000001</v>
      </c>
      <c r="N117" s="450">
        <v>10.099</v>
      </c>
      <c r="O117" s="451" t="s">
        <v>111</v>
      </c>
      <c r="P117" s="452">
        <v>122.92400000000001</v>
      </c>
      <c r="Q117" s="453">
        <v>573.41600000000005</v>
      </c>
      <c r="R117" s="454">
        <v>19.137</v>
      </c>
    </row>
    <row r="118" spans="2:18" ht="15.75" x14ac:dyDescent="0.25">
      <c r="B118" s="449" t="s">
        <v>111</v>
      </c>
      <c r="C118" s="450">
        <v>764.81200000000001</v>
      </c>
      <c r="D118" s="450">
        <v>3536.797</v>
      </c>
      <c r="E118" s="450">
        <v>127.221</v>
      </c>
      <c r="F118" s="451" t="s">
        <v>116</v>
      </c>
      <c r="G118" s="452">
        <v>855.048</v>
      </c>
      <c r="H118" s="453">
        <v>3988.64</v>
      </c>
      <c r="I118" s="454">
        <v>153.01400000000001</v>
      </c>
      <c r="J118" s="464"/>
      <c r="K118" s="449"/>
      <c r="L118" s="450"/>
      <c r="M118" s="450"/>
      <c r="N118" s="450"/>
      <c r="O118" s="451"/>
      <c r="P118" s="452"/>
      <c r="Q118" s="453"/>
      <c r="R118" s="454"/>
    </row>
    <row r="119" spans="2:18" ht="15.75" x14ac:dyDescent="0.25">
      <c r="B119" s="449" t="s">
        <v>71</v>
      </c>
      <c r="C119" s="450">
        <v>709.06</v>
      </c>
      <c r="D119" s="450">
        <v>3278.9789999999998</v>
      </c>
      <c r="E119" s="450">
        <v>121.827</v>
      </c>
      <c r="F119" s="451" t="s">
        <v>119</v>
      </c>
      <c r="G119" s="452">
        <v>813.26599999999996</v>
      </c>
      <c r="H119" s="453">
        <v>3793.723</v>
      </c>
      <c r="I119" s="454">
        <v>144.83500000000001</v>
      </c>
      <c r="J119" s="464"/>
      <c r="K119" s="449"/>
      <c r="L119" s="450"/>
      <c r="M119" s="450"/>
      <c r="N119" s="450"/>
      <c r="O119" s="451"/>
      <c r="P119" s="452"/>
      <c r="Q119" s="453"/>
      <c r="R119" s="454"/>
    </row>
    <row r="120" spans="2:18" ht="15.75" x14ac:dyDescent="0.25">
      <c r="B120" s="449" t="s">
        <v>122</v>
      </c>
      <c r="C120" s="450">
        <v>563.08000000000004</v>
      </c>
      <c r="D120" s="450">
        <v>2603.8560000000002</v>
      </c>
      <c r="E120" s="450">
        <v>88.581999999999994</v>
      </c>
      <c r="F120" s="451" t="s">
        <v>117</v>
      </c>
      <c r="G120" s="452">
        <v>760.85500000000002</v>
      </c>
      <c r="H120" s="453">
        <v>3549.2370000000001</v>
      </c>
      <c r="I120" s="454">
        <v>136.262</v>
      </c>
      <c r="J120" s="464"/>
      <c r="K120" s="449"/>
      <c r="L120" s="450"/>
      <c r="M120" s="450"/>
      <c r="N120" s="450"/>
      <c r="O120" s="451"/>
      <c r="P120" s="452"/>
      <c r="Q120" s="453"/>
      <c r="R120" s="454"/>
    </row>
    <row r="121" spans="2:18" ht="15.75" x14ac:dyDescent="0.25">
      <c r="B121" s="449" t="s">
        <v>113</v>
      </c>
      <c r="C121" s="450">
        <v>472.346</v>
      </c>
      <c r="D121" s="450">
        <v>2184.3209999999999</v>
      </c>
      <c r="E121" s="450">
        <v>88.22</v>
      </c>
      <c r="F121" s="451" t="s">
        <v>242</v>
      </c>
      <c r="G121" s="452">
        <v>631.79899999999998</v>
      </c>
      <c r="H121" s="453">
        <v>2947.2159999999999</v>
      </c>
      <c r="I121" s="454">
        <v>125.95</v>
      </c>
      <c r="J121" s="464"/>
      <c r="K121" s="449"/>
      <c r="L121" s="450"/>
      <c r="M121" s="450"/>
      <c r="N121" s="450"/>
      <c r="O121" s="451"/>
      <c r="P121" s="452"/>
      <c r="Q121" s="453"/>
      <c r="R121" s="454"/>
    </row>
    <row r="122" spans="2:18" ht="15.75" x14ac:dyDescent="0.25">
      <c r="B122" s="449" t="s">
        <v>135</v>
      </c>
      <c r="C122" s="450">
        <v>425.62</v>
      </c>
      <c r="D122" s="450">
        <v>1968.248</v>
      </c>
      <c r="E122" s="450">
        <v>79.488</v>
      </c>
      <c r="F122" s="451" t="s">
        <v>122</v>
      </c>
      <c r="G122" s="452">
        <v>568.87699999999995</v>
      </c>
      <c r="H122" s="453">
        <v>2653.7179999999998</v>
      </c>
      <c r="I122" s="454">
        <v>79.843999999999994</v>
      </c>
      <c r="J122" s="464"/>
      <c r="K122" s="449"/>
      <c r="L122" s="450"/>
      <c r="M122" s="450"/>
      <c r="N122" s="450"/>
      <c r="O122" s="451"/>
      <c r="P122" s="452"/>
      <c r="Q122" s="453"/>
      <c r="R122" s="454"/>
    </row>
    <row r="123" spans="2:18" ht="16.5" thickBot="1" x14ac:dyDescent="0.3">
      <c r="B123" s="455" t="s">
        <v>116</v>
      </c>
      <c r="C123" s="456">
        <v>395.92200000000003</v>
      </c>
      <c r="D123" s="456">
        <v>1830.896</v>
      </c>
      <c r="E123" s="456">
        <v>64.697000000000003</v>
      </c>
      <c r="F123" s="457" t="s">
        <v>113</v>
      </c>
      <c r="G123" s="458">
        <v>555.02499999999998</v>
      </c>
      <c r="H123" s="459">
        <v>2589.085</v>
      </c>
      <c r="I123" s="460">
        <v>86.296000000000006</v>
      </c>
      <c r="J123" s="464"/>
      <c r="K123" s="455"/>
      <c r="L123" s="456"/>
      <c r="M123" s="456"/>
      <c r="N123" s="456"/>
      <c r="O123" s="457"/>
      <c r="P123" s="458"/>
      <c r="Q123" s="459"/>
      <c r="R123" s="460"/>
    </row>
    <row r="124" spans="2:18" x14ac:dyDescent="0.2">
      <c r="B124" s="461"/>
      <c r="C124" s="461"/>
      <c r="D124" s="461"/>
      <c r="E124" s="461"/>
      <c r="F124" s="461"/>
      <c r="G124" s="461"/>
      <c r="H124" s="461"/>
      <c r="I124" s="461"/>
      <c r="J124" s="461"/>
      <c r="K124" s="461"/>
      <c r="L124" s="461"/>
      <c r="M124" s="461"/>
      <c r="N124" s="461"/>
      <c r="O124" s="461"/>
      <c r="P124" s="461"/>
      <c r="Q124" s="461"/>
      <c r="R124" s="461"/>
    </row>
    <row r="125" spans="2:18" x14ac:dyDescent="0.2">
      <c r="B125" s="461"/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</row>
    <row r="126" spans="2:18" x14ac:dyDescent="0.2"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</row>
    <row r="127" spans="2:18" ht="16.5" x14ac:dyDescent="0.25">
      <c r="B127" s="487"/>
      <c r="C127" s="487"/>
      <c r="D127" s="487"/>
      <c r="E127" s="487"/>
      <c r="F127" s="487"/>
      <c r="G127" s="487"/>
      <c r="H127" s="487"/>
      <c r="I127" s="488"/>
      <c r="J127" s="488"/>
      <c r="K127" s="487"/>
      <c r="L127" s="487"/>
      <c r="M127" s="487"/>
      <c r="N127" s="487"/>
      <c r="O127" s="487"/>
      <c r="P127" s="489"/>
      <c r="Q127" s="489"/>
      <c r="R127" s="480"/>
    </row>
    <row r="128" spans="2:18" ht="15.75" x14ac:dyDescent="0.25">
      <c r="B128" s="462" t="s">
        <v>269</v>
      </c>
      <c r="C128" s="462"/>
      <c r="D128" s="462"/>
      <c r="E128" s="462"/>
      <c r="F128" s="462"/>
      <c r="G128" s="462"/>
      <c r="H128" s="462"/>
      <c r="I128" s="464"/>
      <c r="J128" s="464"/>
      <c r="K128" s="462" t="s">
        <v>270</v>
      </c>
      <c r="L128" s="462"/>
      <c r="M128" s="462"/>
      <c r="N128" s="462"/>
      <c r="O128" s="462"/>
      <c r="P128" s="462"/>
      <c r="Q128" s="462"/>
      <c r="R128" s="464"/>
    </row>
    <row r="129" spans="2:31" ht="16.5" thickBot="1" x14ac:dyDescent="0.3">
      <c r="B129" s="465" t="s">
        <v>168</v>
      </c>
      <c r="C129" s="462"/>
      <c r="D129" s="462"/>
      <c r="E129" s="462"/>
      <c r="F129" s="464"/>
      <c r="G129" s="464"/>
      <c r="H129" s="464"/>
      <c r="I129" s="464"/>
      <c r="J129" s="464"/>
      <c r="K129" s="465" t="s">
        <v>168</v>
      </c>
      <c r="L129" s="462"/>
      <c r="M129" s="462"/>
      <c r="N129" s="462"/>
      <c r="O129" s="464"/>
      <c r="P129" s="464"/>
      <c r="Q129" s="464"/>
      <c r="R129" s="464"/>
    </row>
    <row r="130" spans="2:31" ht="16.5" thickBot="1" x14ac:dyDescent="0.3">
      <c r="B130" s="466" t="s">
        <v>107</v>
      </c>
      <c r="C130" s="467"/>
      <c r="D130" s="467"/>
      <c r="E130" s="467"/>
      <c r="F130" s="467"/>
      <c r="G130" s="467"/>
      <c r="H130" s="467"/>
      <c r="I130" s="468"/>
      <c r="J130" s="464"/>
      <c r="K130" s="466" t="s">
        <v>108</v>
      </c>
      <c r="L130" s="467"/>
      <c r="M130" s="467"/>
      <c r="N130" s="467"/>
      <c r="O130" s="467"/>
      <c r="P130" s="467"/>
      <c r="Q130" s="467"/>
      <c r="R130" s="468"/>
    </row>
    <row r="131" spans="2:31" ht="16.5" thickBot="1" x14ac:dyDescent="0.3">
      <c r="B131" s="469" t="s">
        <v>301</v>
      </c>
      <c r="C131" s="470"/>
      <c r="D131" s="471"/>
      <c r="E131" s="472"/>
      <c r="F131" s="469" t="s">
        <v>302</v>
      </c>
      <c r="G131" s="470"/>
      <c r="H131" s="471"/>
      <c r="I131" s="472"/>
      <c r="J131" s="464"/>
      <c r="K131" s="469" t="s">
        <v>301</v>
      </c>
      <c r="L131" s="470"/>
      <c r="M131" s="471"/>
      <c r="N131" s="472"/>
      <c r="O131" s="469" t="s">
        <v>302</v>
      </c>
      <c r="P131" s="470"/>
      <c r="Q131" s="471"/>
      <c r="R131" s="472"/>
    </row>
    <row r="132" spans="2:31" ht="32.25" thickBot="1" x14ac:dyDescent="0.3">
      <c r="B132" s="473" t="s">
        <v>109</v>
      </c>
      <c r="C132" s="474" t="s">
        <v>89</v>
      </c>
      <c r="D132" s="475" t="s">
        <v>131</v>
      </c>
      <c r="E132" s="476" t="s">
        <v>110</v>
      </c>
      <c r="F132" s="473" t="s">
        <v>109</v>
      </c>
      <c r="G132" s="474" t="s">
        <v>89</v>
      </c>
      <c r="H132" s="475" t="s">
        <v>131</v>
      </c>
      <c r="I132" s="476" t="s">
        <v>110</v>
      </c>
      <c r="J132" s="464"/>
      <c r="K132" s="473" t="s">
        <v>109</v>
      </c>
      <c r="L132" s="474" t="s">
        <v>89</v>
      </c>
      <c r="M132" s="475" t="s">
        <v>131</v>
      </c>
      <c r="N132" s="476" t="s">
        <v>110</v>
      </c>
      <c r="O132" s="473" t="s">
        <v>109</v>
      </c>
      <c r="P132" s="474" t="s">
        <v>89</v>
      </c>
      <c r="Q132" s="475" t="s">
        <v>131</v>
      </c>
      <c r="R132" s="476" t="s">
        <v>110</v>
      </c>
    </row>
    <row r="133" spans="2:31" ht="16.5" thickBot="1" x14ac:dyDescent="0.3">
      <c r="B133" s="436" t="s">
        <v>102</v>
      </c>
      <c r="C133" s="437">
        <v>80119.248000000007</v>
      </c>
      <c r="D133" s="438">
        <v>370503.23499999999</v>
      </c>
      <c r="E133" s="439">
        <v>22643.01</v>
      </c>
      <c r="F133" s="440" t="s">
        <v>102</v>
      </c>
      <c r="G133" s="441">
        <v>92820.12</v>
      </c>
      <c r="H133" s="442">
        <v>432986.17800000001</v>
      </c>
      <c r="I133" s="439">
        <v>21815.969000000001</v>
      </c>
      <c r="J133" s="464"/>
      <c r="K133" s="436" t="s">
        <v>102</v>
      </c>
      <c r="L133" s="437">
        <v>33853.129999999997</v>
      </c>
      <c r="M133" s="438">
        <v>156550.38500000001</v>
      </c>
      <c r="N133" s="439">
        <v>7820.11</v>
      </c>
      <c r="O133" s="440" t="s">
        <v>102</v>
      </c>
      <c r="P133" s="441">
        <v>42258.148000000001</v>
      </c>
      <c r="Q133" s="442">
        <v>197125.859</v>
      </c>
      <c r="R133" s="439">
        <v>7545.9960000000001</v>
      </c>
    </row>
    <row r="134" spans="2:31" ht="15.75" x14ac:dyDescent="0.25">
      <c r="B134" s="443" t="s">
        <v>164</v>
      </c>
      <c r="C134" s="444">
        <v>9189.5499999999993</v>
      </c>
      <c r="D134" s="444">
        <v>42496.12</v>
      </c>
      <c r="E134" s="444">
        <v>2024.9190000000001</v>
      </c>
      <c r="F134" s="445" t="s">
        <v>69</v>
      </c>
      <c r="G134" s="446">
        <v>11432.073</v>
      </c>
      <c r="H134" s="447">
        <v>53328.351000000002</v>
      </c>
      <c r="I134" s="448">
        <v>2941.058</v>
      </c>
      <c r="J134" s="464"/>
      <c r="K134" s="443" t="s">
        <v>69</v>
      </c>
      <c r="L134" s="444">
        <v>12652.284</v>
      </c>
      <c r="M134" s="444">
        <v>58509.199000000001</v>
      </c>
      <c r="N134" s="444">
        <v>3292.8180000000002</v>
      </c>
      <c r="O134" s="445" t="s">
        <v>69</v>
      </c>
      <c r="P134" s="446">
        <v>15213.56</v>
      </c>
      <c r="Q134" s="447">
        <v>70968.245999999999</v>
      </c>
      <c r="R134" s="448">
        <v>2919.8890000000001</v>
      </c>
    </row>
    <row r="135" spans="2:31" ht="15.75" x14ac:dyDescent="0.25">
      <c r="B135" s="449" t="s">
        <v>69</v>
      </c>
      <c r="C135" s="450">
        <v>8860.8590000000004</v>
      </c>
      <c r="D135" s="450">
        <v>40976.184999999998</v>
      </c>
      <c r="E135" s="450">
        <v>3063.21</v>
      </c>
      <c r="F135" s="451" t="s">
        <v>115</v>
      </c>
      <c r="G135" s="452">
        <v>8541.9470000000001</v>
      </c>
      <c r="H135" s="453">
        <v>39846.468000000001</v>
      </c>
      <c r="I135" s="454">
        <v>2107.4839999999999</v>
      </c>
      <c r="J135" s="464"/>
      <c r="K135" s="449" t="s">
        <v>111</v>
      </c>
      <c r="L135" s="450">
        <v>4579.5349999999999</v>
      </c>
      <c r="M135" s="450">
        <v>21177.595000000001</v>
      </c>
      <c r="N135" s="450">
        <v>722.25300000000004</v>
      </c>
      <c r="O135" s="451" t="s">
        <v>111</v>
      </c>
      <c r="P135" s="452">
        <v>6021.3130000000001</v>
      </c>
      <c r="Q135" s="453">
        <v>28088.255000000001</v>
      </c>
      <c r="R135" s="454">
        <v>728.15700000000004</v>
      </c>
    </row>
    <row r="136" spans="2:31" ht="15.75" x14ac:dyDescent="0.25">
      <c r="B136" s="449" t="s">
        <v>115</v>
      </c>
      <c r="C136" s="450">
        <v>8258.9130000000005</v>
      </c>
      <c r="D136" s="450">
        <v>38192.529000000002</v>
      </c>
      <c r="E136" s="450">
        <v>2090.4740000000002</v>
      </c>
      <c r="F136" s="451" t="s">
        <v>111</v>
      </c>
      <c r="G136" s="452">
        <v>7681.3649999999998</v>
      </c>
      <c r="H136" s="453">
        <v>35832.034</v>
      </c>
      <c r="I136" s="454">
        <v>1594.8430000000001</v>
      </c>
      <c r="J136" s="464"/>
      <c r="K136" s="449" t="s">
        <v>215</v>
      </c>
      <c r="L136" s="450">
        <v>2783.864</v>
      </c>
      <c r="M136" s="450">
        <v>12873.705</v>
      </c>
      <c r="N136" s="450">
        <v>604.87199999999996</v>
      </c>
      <c r="O136" s="451" t="s">
        <v>215</v>
      </c>
      <c r="P136" s="452">
        <v>5022.1660000000002</v>
      </c>
      <c r="Q136" s="453">
        <v>23427.385999999999</v>
      </c>
      <c r="R136" s="454">
        <v>1048.8</v>
      </c>
    </row>
    <row r="137" spans="2:31" ht="15.75" x14ac:dyDescent="0.25">
      <c r="B137" s="449" t="s">
        <v>111</v>
      </c>
      <c r="C137" s="450">
        <v>5489.8289999999997</v>
      </c>
      <c r="D137" s="450">
        <v>25387.154999999999</v>
      </c>
      <c r="E137" s="450">
        <v>1347.3309999999999</v>
      </c>
      <c r="F137" s="451" t="s">
        <v>122</v>
      </c>
      <c r="G137" s="452">
        <v>5857.2330000000002</v>
      </c>
      <c r="H137" s="453">
        <v>27321.806</v>
      </c>
      <c r="I137" s="454">
        <v>1239.412</v>
      </c>
      <c r="J137" s="464"/>
      <c r="K137" s="449" t="s">
        <v>68</v>
      </c>
      <c r="L137" s="450">
        <v>2227.56</v>
      </c>
      <c r="M137" s="450">
        <v>10301.120000000001</v>
      </c>
      <c r="N137" s="450">
        <v>515.73900000000003</v>
      </c>
      <c r="O137" s="451" t="s">
        <v>68</v>
      </c>
      <c r="P137" s="452">
        <v>3155.2020000000002</v>
      </c>
      <c r="Q137" s="453">
        <v>14718.396000000001</v>
      </c>
      <c r="R137" s="454">
        <v>542.06500000000005</v>
      </c>
    </row>
    <row r="138" spans="2:31" ht="15.75" x14ac:dyDescent="0.25">
      <c r="B138" s="449" t="s">
        <v>122</v>
      </c>
      <c r="C138" s="450">
        <v>4676.1289999999999</v>
      </c>
      <c r="D138" s="450">
        <v>21624.18</v>
      </c>
      <c r="E138" s="450">
        <v>1212.817</v>
      </c>
      <c r="F138" s="451" t="s">
        <v>124</v>
      </c>
      <c r="G138" s="452">
        <v>5801.1989999999996</v>
      </c>
      <c r="H138" s="453">
        <v>27061.414000000001</v>
      </c>
      <c r="I138" s="454">
        <v>1731.8869999999999</v>
      </c>
      <c r="J138" s="464"/>
      <c r="K138" s="449" t="s">
        <v>121</v>
      </c>
      <c r="L138" s="450">
        <v>2222.8969999999999</v>
      </c>
      <c r="M138" s="450">
        <v>10279.56</v>
      </c>
      <c r="N138" s="450">
        <v>651.37300000000005</v>
      </c>
      <c r="O138" s="451" t="s">
        <v>115</v>
      </c>
      <c r="P138" s="452">
        <v>3053.337</v>
      </c>
      <c r="Q138" s="453">
        <v>14243.204</v>
      </c>
      <c r="R138" s="454">
        <v>630.07100000000003</v>
      </c>
    </row>
    <row r="139" spans="2:31" ht="15.75" x14ac:dyDescent="0.25">
      <c r="B139" s="449" t="s">
        <v>71</v>
      </c>
      <c r="C139" s="450">
        <v>4549.6099999999997</v>
      </c>
      <c r="D139" s="450">
        <v>21039.227999999999</v>
      </c>
      <c r="E139" s="450">
        <v>1125.1089999999999</v>
      </c>
      <c r="F139" s="451" t="s">
        <v>164</v>
      </c>
      <c r="G139" s="452">
        <v>5599.0230000000001</v>
      </c>
      <c r="H139" s="453">
        <v>26118.322</v>
      </c>
      <c r="I139" s="454">
        <v>1022.638</v>
      </c>
      <c r="J139" s="464"/>
      <c r="K139" s="449" t="s">
        <v>115</v>
      </c>
      <c r="L139" s="450">
        <v>2173.0030000000002</v>
      </c>
      <c r="M139" s="450">
        <v>10048.843999999999</v>
      </c>
      <c r="N139" s="450">
        <v>542.18299999999999</v>
      </c>
      <c r="O139" s="451" t="s">
        <v>121</v>
      </c>
      <c r="P139" s="452">
        <v>2804.9360000000001</v>
      </c>
      <c r="Q139" s="453">
        <v>13084.451999999999</v>
      </c>
      <c r="R139" s="454">
        <v>614.41499999999996</v>
      </c>
    </row>
    <row r="140" spans="2:31" ht="15.75" x14ac:dyDescent="0.25">
      <c r="B140" s="449" t="s">
        <v>124</v>
      </c>
      <c r="C140" s="450">
        <v>4009.0410000000002</v>
      </c>
      <c r="D140" s="450">
        <v>18539.433000000001</v>
      </c>
      <c r="E140" s="450">
        <v>1570.04</v>
      </c>
      <c r="F140" s="451" t="s">
        <v>71</v>
      </c>
      <c r="G140" s="452">
        <v>5302.1350000000002</v>
      </c>
      <c r="H140" s="453">
        <v>24733.409</v>
      </c>
      <c r="I140" s="454">
        <v>1208.135</v>
      </c>
      <c r="J140" s="464"/>
      <c r="K140" s="449" t="s">
        <v>114</v>
      </c>
      <c r="L140" s="450">
        <v>1128.749</v>
      </c>
      <c r="M140" s="450">
        <v>5219.7839999999997</v>
      </c>
      <c r="N140" s="450">
        <v>201.79</v>
      </c>
      <c r="O140" s="451" t="s">
        <v>135</v>
      </c>
      <c r="P140" s="452">
        <v>1355.085</v>
      </c>
      <c r="Q140" s="453">
        <v>6321.2049999999999</v>
      </c>
      <c r="R140" s="454">
        <v>170.845</v>
      </c>
    </row>
    <row r="141" spans="2:31" ht="15.75" x14ac:dyDescent="0.25">
      <c r="B141" s="449" t="s">
        <v>113</v>
      </c>
      <c r="C141" s="450">
        <v>3361.6550000000002</v>
      </c>
      <c r="D141" s="450">
        <v>15545.630999999999</v>
      </c>
      <c r="E141" s="450">
        <v>822.35599999999999</v>
      </c>
      <c r="F141" s="451" t="s">
        <v>113</v>
      </c>
      <c r="G141" s="452">
        <v>4404.4459999999999</v>
      </c>
      <c r="H141" s="453">
        <v>20545.865000000002</v>
      </c>
      <c r="I141" s="454">
        <v>909.87699999999995</v>
      </c>
      <c r="J141" s="464"/>
      <c r="K141" s="449" t="s">
        <v>135</v>
      </c>
      <c r="L141" s="450">
        <v>1068.903</v>
      </c>
      <c r="M141" s="450">
        <v>4943.0460000000003</v>
      </c>
      <c r="N141" s="450">
        <v>158.20500000000001</v>
      </c>
      <c r="O141" s="451" t="s">
        <v>114</v>
      </c>
      <c r="P141" s="452">
        <v>1293.087</v>
      </c>
      <c r="Q141" s="453">
        <v>6031.9960000000001</v>
      </c>
      <c r="R141" s="454">
        <v>181.49700000000001</v>
      </c>
      <c r="AE141" s="14">
        <v>0</v>
      </c>
    </row>
    <row r="142" spans="2:31" ht="15.75" x14ac:dyDescent="0.25">
      <c r="B142" s="449" t="s">
        <v>215</v>
      </c>
      <c r="C142" s="450">
        <v>3361.0970000000002</v>
      </c>
      <c r="D142" s="450">
        <v>15543.048000000001</v>
      </c>
      <c r="E142" s="450">
        <v>970.95799999999997</v>
      </c>
      <c r="F142" s="451" t="s">
        <v>118</v>
      </c>
      <c r="G142" s="452">
        <v>3709.84</v>
      </c>
      <c r="H142" s="453">
        <v>17305.635999999999</v>
      </c>
      <c r="I142" s="454">
        <v>714.99800000000005</v>
      </c>
      <c r="J142" s="464"/>
      <c r="K142" s="449" t="s">
        <v>119</v>
      </c>
      <c r="L142" s="450">
        <v>1057.53</v>
      </c>
      <c r="M142" s="450">
        <v>4890.4380000000001</v>
      </c>
      <c r="N142" s="450">
        <v>207.22</v>
      </c>
      <c r="O142" s="451" t="s">
        <v>113</v>
      </c>
      <c r="P142" s="452">
        <v>836.16099999999994</v>
      </c>
      <c r="Q142" s="453">
        <v>3900.5239999999999</v>
      </c>
      <c r="R142" s="454">
        <v>79.266999999999996</v>
      </c>
    </row>
    <row r="143" spans="2:31" ht="15.75" x14ac:dyDescent="0.25">
      <c r="B143" s="449" t="s">
        <v>118</v>
      </c>
      <c r="C143" s="450">
        <v>3045.3429999999998</v>
      </c>
      <c r="D143" s="450">
        <v>14082.867</v>
      </c>
      <c r="E143" s="450">
        <v>887.73599999999999</v>
      </c>
      <c r="F143" s="451" t="s">
        <v>114</v>
      </c>
      <c r="G143" s="452">
        <v>3191.3739999999998</v>
      </c>
      <c r="H143" s="453">
        <v>14887.1</v>
      </c>
      <c r="I143" s="454">
        <v>891.95100000000002</v>
      </c>
      <c r="J143" s="464"/>
      <c r="K143" s="449" t="s">
        <v>113</v>
      </c>
      <c r="L143" s="450">
        <v>764.37</v>
      </c>
      <c r="M143" s="450">
        <v>3534.74</v>
      </c>
      <c r="N143" s="450">
        <v>79.650000000000006</v>
      </c>
      <c r="O143" s="451" t="s">
        <v>117</v>
      </c>
      <c r="P143" s="452">
        <v>575.54300000000001</v>
      </c>
      <c r="Q143" s="453">
        <v>2684.79</v>
      </c>
      <c r="R143" s="454">
        <v>109.09699999999999</v>
      </c>
    </row>
    <row r="144" spans="2:31" ht="15.75" x14ac:dyDescent="0.25">
      <c r="B144" s="449" t="s">
        <v>119</v>
      </c>
      <c r="C144" s="450">
        <v>2518.328</v>
      </c>
      <c r="D144" s="450">
        <v>11645.736999999999</v>
      </c>
      <c r="E144" s="450">
        <v>630.81299999999999</v>
      </c>
      <c r="F144" s="451" t="s">
        <v>119</v>
      </c>
      <c r="G144" s="452">
        <v>3190.817</v>
      </c>
      <c r="H144" s="453">
        <v>14884.495999999999</v>
      </c>
      <c r="I144" s="454">
        <v>967.39599999999996</v>
      </c>
      <c r="J144" s="464"/>
      <c r="K144" s="449" t="s">
        <v>112</v>
      </c>
      <c r="L144" s="450">
        <v>745.577</v>
      </c>
      <c r="M144" s="450">
        <v>3447.85</v>
      </c>
      <c r="N144" s="450">
        <v>177.16800000000001</v>
      </c>
      <c r="O144" s="451" t="s">
        <v>152</v>
      </c>
      <c r="P144" s="452">
        <v>514.87</v>
      </c>
      <c r="Q144" s="453">
        <v>2401.7689999999998</v>
      </c>
      <c r="R144" s="454">
        <v>113.90300000000001</v>
      </c>
    </row>
    <row r="145" spans="1:18" ht="15.75" x14ac:dyDescent="0.25">
      <c r="B145" s="449" t="s">
        <v>114</v>
      </c>
      <c r="C145" s="450">
        <v>2485.7710000000002</v>
      </c>
      <c r="D145" s="450">
        <v>11495.198</v>
      </c>
      <c r="E145" s="450">
        <v>736.72199999999998</v>
      </c>
      <c r="F145" s="451" t="s">
        <v>129</v>
      </c>
      <c r="G145" s="452">
        <v>2795.3850000000002</v>
      </c>
      <c r="H145" s="453">
        <v>13039.897999999999</v>
      </c>
      <c r="I145" s="454">
        <v>700.68399999999997</v>
      </c>
      <c r="J145" s="464"/>
      <c r="K145" s="449" t="s">
        <v>152</v>
      </c>
      <c r="L145" s="450">
        <v>598.14599999999996</v>
      </c>
      <c r="M145" s="450">
        <v>2766.067</v>
      </c>
      <c r="N145" s="450">
        <v>148.44</v>
      </c>
      <c r="O145" s="451" t="s">
        <v>159</v>
      </c>
      <c r="P145" s="452">
        <v>482.13600000000002</v>
      </c>
      <c r="Q145" s="453">
        <v>2249.0680000000002</v>
      </c>
      <c r="R145" s="454">
        <v>58.594999999999999</v>
      </c>
    </row>
    <row r="146" spans="1:18" ht="15.75" x14ac:dyDescent="0.25">
      <c r="B146" s="449" t="s">
        <v>120</v>
      </c>
      <c r="C146" s="450">
        <v>2106.3449999999998</v>
      </c>
      <c r="D146" s="450">
        <v>9740.5640000000003</v>
      </c>
      <c r="E146" s="450">
        <v>751.33799999999997</v>
      </c>
      <c r="F146" s="451" t="s">
        <v>121</v>
      </c>
      <c r="G146" s="452">
        <v>2647.64</v>
      </c>
      <c r="H146" s="453">
        <v>12350.727999999999</v>
      </c>
      <c r="I146" s="454">
        <v>382.35700000000003</v>
      </c>
      <c r="J146" s="464"/>
      <c r="K146" s="449" t="s">
        <v>117</v>
      </c>
      <c r="L146" s="450">
        <v>381.66300000000001</v>
      </c>
      <c r="M146" s="450">
        <v>1764.963</v>
      </c>
      <c r="N146" s="450">
        <v>92.052999999999997</v>
      </c>
      <c r="O146" s="451" t="s">
        <v>112</v>
      </c>
      <c r="P146" s="452">
        <v>469.22</v>
      </c>
      <c r="Q146" s="453">
        <v>2188.819</v>
      </c>
      <c r="R146" s="454">
        <v>98.391999999999996</v>
      </c>
    </row>
    <row r="147" spans="1:18" ht="15.75" x14ac:dyDescent="0.25">
      <c r="B147" s="449" t="s">
        <v>129</v>
      </c>
      <c r="C147" s="450">
        <v>1879.106</v>
      </c>
      <c r="D147" s="450">
        <v>8689.7070000000003</v>
      </c>
      <c r="E147" s="450">
        <v>503.71</v>
      </c>
      <c r="F147" s="451" t="s">
        <v>120</v>
      </c>
      <c r="G147" s="452">
        <v>2122.893</v>
      </c>
      <c r="H147" s="453">
        <v>9902.8770000000004</v>
      </c>
      <c r="I147" s="454">
        <v>500.97899999999998</v>
      </c>
      <c r="J147" s="464"/>
      <c r="K147" s="449" t="s">
        <v>128</v>
      </c>
      <c r="L147" s="450">
        <v>321.084</v>
      </c>
      <c r="M147" s="450">
        <v>1484.8219999999999</v>
      </c>
      <c r="N147" s="450">
        <v>215.143</v>
      </c>
      <c r="O147" s="451" t="s">
        <v>128</v>
      </c>
      <c r="P147" s="452">
        <v>333.00200000000001</v>
      </c>
      <c r="Q147" s="453">
        <v>1553.3920000000001</v>
      </c>
      <c r="R147" s="454">
        <v>65.739999999999995</v>
      </c>
    </row>
    <row r="148" spans="1:18" ht="15.75" x14ac:dyDescent="0.25">
      <c r="B148" s="449" t="s">
        <v>117</v>
      </c>
      <c r="C148" s="450">
        <v>1843.9829999999999</v>
      </c>
      <c r="D148" s="450">
        <v>8527.3240000000005</v>
      </c>
      <c r="E148" s="450">
        <v>486.483</v>
      </c>
      <c r="F148" s="451" t="s">
        <v>215</v>
      </c>
      <c r="G148" s="452">
        <v>2076.2750000000001</v>
      </c>
      <c r="H148" s="453">
        <v>9685.3909999999996</v>
      </c>
      <c r="I148" s="454">
        <v>551.06600000000003</v>
      </c>
      <c r="J148" s="464"/>
      <c r="K148" s="449" t="s">
        <v>159</v>
      </c>
      <c r="L148" s="450">
        <v>289.78199999999998</v>
      </c>
      <c r="M148" s="450">
        <v>1340.068</v>
      </c>
      <c r="N148" s="450">
        <v>40.290999999999997</v>
      </c>
      <c r="O148" s="451" t="s">
        <v>119</v>
      </c>
      <c r="P148" s="452">
        <v>272.25</v>
      </c>
      <c r="Q148" s="453">
        <v>1269.9870000000001</v>
      </c>
      <c r="R148" s="454">
        <v>50.152999999999999</v>
      </c>
    </row>
    <row r="149" spans="1:18" ht="16.5" thickBot="1" x14ac:dyDescent="0.3">
      <c r="B149" s="455" t="s">
        <v>121</v>
      </c>
      <c r="C149" s="456">
        <v>1712.501</v>
      </c>
      <c r="D149" s="456">
        <v>7919.2839999999997</v>
      </c>
      <c r="E149" s="456">
        <v>642.64499999999998</v>
      </c>
      <c r="F149" s="457" t="s">
        <v>68</v>
      </c>
      <c r="G149" s="458">
        <v>1744.857</v>
      </c>
      <c r="H149" s="459">
        <v>8139.4210000000003</v>
      </c>
      <c r="I149" s="460">
        <v>436.56900000000002</v>
      </c>
      <c r="J149" s="464"/>
      <c r="K149" s="455" t="s">
        <v>122</v>
      </c>
      <c r="L149" s="456">
        <v>286.70100000000002</v>
      </c>
      <c r="M149" s="456">
        <v>1325.8219999999999</v>
      </c>
      <c r="N149" s="456">
        <v>51.639000000000003</v>
      </c>
      <c r="O149" s="457" t="s">
        <v>71</v>
      </c>
      <c r="P149" s="458">
        <v>211.905</v>
      </c>
      <c r="Q149" s="459">
        <v>988.49400000000003</v>
      </c>
      <c r="R149" s="460">
        <v>35.982999999999997</v>
      </c>
    </row>
    <row r="151" spans="1:18" ht="15" x14ac:dyDescent="0.2">
      <c r="A151" s="397"/>
      <c r="B151" s="398" t="s">
        <v>271</v>
      </c>
      <c r="C151" s="397"/>
      <c r="D151" s="397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W30" sqref="W30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202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29" t="s">
        <v>0</v>
      </c>
      <c r="F5" s="730"/>
      <c r="G5" s="735" t="s">
        <v>1</v>
      </c>
      <c r="H5" s="736"/>
      <c r="I5" s="736"/>
      <c r="J5" s="736"/>
      <c r="K5" s="737"/>
    </row>
    <row r="6" spans="2:15" ht="16.5" customHeight="1" thickBot="1" x14ac:dyDescent="0.3">
      <c r="B6" s="5"/>
      <c r="C6" s="29"/>
      <c r="D6" s="29"/>
      <c r="E6" s="731"/>
      <c r="F6" s="732"/>
      <c r="G6" s="699" t="s">
        <v>19</v>
      </c>
      <c r="H6" s="700"/>
      <c r="I6" s="738" t="s">
        <v>221</v>
      </c>
      <c r="J6" s="740" t="s">
        <v>282</v>
      </c>
      <c r="K6" s="741"/>
    </row>
    <row r="7" spans="2:15" ht="39.75" customHeight="1" thickBot="1" x14ac:dyDescent="0.3">
      <c r="B7" s="5"/>
      <c r="C7" s="29"/>
      <c r="D7" s="29"/>
      <c r="E7" s="733"/>
      <c r="F7" s="734"/>
      <c r="G7" s="90" t="s">
        <v>282</v>
      </c>
      <c r="H7" s="590" t="s">
        <v>279</v>
      </c>
      <c r="I7" s="739"/>
      <c r="J7" s="91" t="s">
        <v>222</v>
      </c>
      <c r="K7" s="680" t="s">
        <v>223</v>
      </c>
    </row>
    <row r="8" spans="2:15" ht="47.25" customHeight="1" thickBot="1" x14ac:dyDescent="0.3">
      <c r="B8" s="5"/>
      <c r="C8" s="29"/>
      <c r="D8" s="29"/>
      <c r="E8" s="742" t="s">
        <v>155</v>
      </c>
      <c r="F8" s="743"/>
      <c r="G8" s="92">
        <v>242.3</v>
      </c>
      <c r="H8" s="93">
        <v>277.89999999999998</v>
      </c>
      <c r="I8" s="94">
        <v>-12.81036344008635</v>
      </c>
      <c r="J8" s="95">
        <v>3.41</v>
      </c>
      <c r="K8" s="96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29" t="s">
        <v>0</v>
      </c>
      <c r="C14" s="747"/>
      <c r="D14" s="514" t="s">
        <v>7</v>
      </c>
      <c r="E14" s="514"/>
      <c r="F14" s="514"/>
      <c r="G14" s="681"/>
      <c r="H14" s="681"/>
      <c r="I14" s="681"/>
      <c r="J14" s="681"/>
      <c r="K14" s="681"/>
      <c r="L14" s="681"/>
      <c r="M14" s="681"/>
      <c r="N14" s="681"/>
      <c r="O14" s="682"/>
    </row>
    <row r="15" spans="2:15" ht="15" customHeight="1" thickBot="1" x14ac:dyDescent="0.3">
      <c r="B15" s="731"/>
      <c r="C15" s="748"/>
      <c r="D15" s="718" t="s">
        <v>8</v>
      </c>
      <c r="E15" s="514"/>
      <c r="F15" s="514"/>
      <c r="G15" s="718" t="s">
        <v>9</v>
      </c>
      <c r="H15" s="514"/>
      <c r="I15" s="514"/>
      <c r="J15" s="718" t="s">
        <v>10</v>
      </c>
      <c r="K15" s="681"/>
      <c r="L15" s="681"/>
      <c r="M15" s="718" t="s">
        <v>11</v>
      </c>
      <c r="N15" s="681"/>
      <c r="O15" s="682"/>
    </row>
    <row r="16" spans="2:15" ht="31.5" customHeight="1" thickBot="1" x14ac:dyDescent="0.3">
      <c r="B16" s="731"/>
      <c r="C16" s="748"/>
      <c r="D16" s="97" t="s">
        <v>19</v>
      </c>
      <c r="E16" s="719"/>
      <c r="F16" s="720" t="s">
        <v>126</v>
      </c>
      <c r="G16" s="97" t="s">
        <v>19</v>
      </c>
      <c r="H16" s="719"/>
      <c r="I16" s="720" t="s">
        <v>126</v>
      </c>
      <c r="J16" s="97" t="s">
        <v>19</v>
      </c>
      <c r="K16" s="719"/>
      <c r="L16" s="720" t="s">
        <v>126</v>
      </c>
      <c r="M16" s="97" t="s">
        <v>19</v>
      </c>
      <c r="N16" s="719"/>
      <c r="O16" s="721" t="s">
        <v>126</v>
      </c>
    </row>
    <row r="17" spans="2:17" ht="19.5" customHeight="1" thickBot="1" x14ac:dyDescent="0.25">
      <c r="B17" s="749"/>
      <c r="C17" s="750"/>
      <c r="D17" s="671" t="s">
        <v>282</v>
      </c>
      <c r="E17" s="722" t="s">
        <v>279</v>
      </c>
      <c r="F17" s="98" t="s">
        <v>12</v>
      </c>
      <c r="G17" s="671" t="s">
        <v>282</v>
      </c>
      <c r="H17" s="722" t="s">
        <v>279</v>
      </c>
      <c r="I17" s="98" t="s">
        <v>12</v>
      </c>
      <c r="J17" s="671" t="s">
        <v>282</v>
      </c>
      <c r="K17" s="722" t="s">
        <v>279</v>
      </c>
      <c r="L17" s="98" t="s">
        <v>12</v>
      </c>
      <c r="M17" s="671" t="s">
        <v>282</v>
      </c>
      <c r="N17" s="722" t="s">
        <v>279</v>
      </c>
      <c r="O17" s="99" t="s">
        <v>12</v>
      </c>
    </row>
    <row r="18" spans="2:17" ht="47.25" customHeight="1" thickBot="1" x14ac:dyDescent="0.25">
      <c r="B18" s="751" t="s">
        <v>158</v>
      </c>
      <c r="C18" s="752"/>
      <c r="D18" s="100">
        <v>248.67</v>
      </c>
      <c r="E18" s="101">
        <v>287.45999999999998</v>
      </c>
      <c r="F18" s="102">
        <v>-13.494051346274263</v>
      </c>
      <c r="G18" s="103">
        <v>234.62</v>
      </c>
      <c r="H18" s="104">
        <v>262.25</v>
      </c>
      <c r="I18" s="102">
        <v>-10.535748331744516</v>
      </c>
      <c r="J18" s="103">
        <v>237.07</v>
      </c>
      <c r="K18" s="104">
        <v>275.33</v>
      </c>
      <c r="L18" s="102">
        <v>-13.896052010314891</v>
      </c>
      <c r="M18" s="103">
        <v>227.81</v>
      </c>
      <c r="N18" s="104">
        <v>256.7</v>
      </c>
      <c r="O18" s="591">
        <v>-11.25438254772107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44" t="s">
        <v>283</v>
      </c>
      <c r="K23" s="744" t="s">
        <v>284</v>
      </c>
      <c r="L23" s="744" t="s">
        <v>285</v>
      </c>
      <c r="M23" s="55" t="s">
        <v>286</v>
      </c>
      <c r="N23" s="56"/>
    </row>
    <row r="24" spans="2:17" ht="19.5" customHeight="1" thickBot="1" x14ac:dyDescent="0.25">
      <c r="I24" s="57"/>
      <c r="J24" s="745"/>
      <c r="K24" s="746"/>
      <c r="L24" s="745"/>
      <c r="M24" s="106" t="s">
        <v>281</v>
      </c>
      <c r="N24" s="107" t="s">
        <v>241</v>
      </c>
    </row>
    <row r="25" spans="2:17" ht="52.5" customHeight="1" thickBot="1" x14ac:dyDescent="0.3">
      <c r="I25" s="58" t="s">
        <v>125</v>
      </c>
      <c r="J25" s="105">
        <v>242.3</v>
      </c>
      <c r="K25" s="59">
        <v>182.61</v>
      </c>
      <c r="L25" s="60">
        <v>149.29</v>
      </c>
      <c r="M25" s="108">
        <f>(J25-K25)/K25*100</f>
        <v>32.687147472756145</v>
      </c>
      <c r="N25" s="109">
        <f>(J25-L25)/L25*100</f>
        <v>62.301560720744874</v>
      </c>
      <c r="Q25" s="9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3" type="noConversion"/>
  <conditionalFormatting sqref="M25:N25">
    <cfRule type="cellIs" dxfId="195" priority="37" operator="lessThan">
      <formula>0</formula>
    </cfRule>
    <cfRule type="cellIs" dxfId="194" priority="38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G23" sqref="AG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4" t="s">
        <v>202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</row>
    <row r="3" spans="2:25" ht="18.75" x14ac:dyDescent="0.3"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</row>
    <row r="5" spans="2:25" ht="13.5" thickBot="1" x14ac:dyDescent="0.25"/>
    <row r="6" spans="2:25" ht="20.100000000000001" customHeight="1" thickBot="1" x14ac:dyDescent="0.3">
      <c r="D6" s="110" t="s">
        <v>176</v>
      </c>
      <c r="E6" s="111" t="s">
        <v>59</v>
      </c>
      <c r="F6" s="112" t="s">
        <v>60</v>
      </c>
      <c r="G6" s="112" t="s">
        <v>61</v>
      </c>
      <c r="H6" s="112" t="s">
        <v>62</v>
      </c>
      <c r="I6" s="113" t="s">
        <v>63</v>
      </c>
      <c r="J6" s="112" t="s">
        <v>64</v>
      </c>
      <c r="K6" s="112" t="s">
        <v>65</v>
      </c>
      <c r="L6" s="112" t="s">
        <v>66</v>
      </c>
      <c r="M6" s="112" t="s">
        <v>67</v>
      </c>
      <c r="N6" s="114" t="s">
        <v>47</v>
      </c>
      <c r="O6" s="114" t="s">
        <v>57</v>
      </c>
      <c r="P6" s="114" t="s">
        <v>58</v>
      </c>
      <c r="Q6" s="114" t="s">
        <v>59</v>
      </c>
      <c r="R6" s="114" t="s">
        <v>60</v>
      </c>
      <c r="S6" s="114" t="s">
        <v>61</v>
      </c>
      <c r="T6" s="114" t="s">
        <v>62</v>
      </c>
      <c r="U6" s="114" t="s">
        <v>63</v>
      </c>
      <c r="V6" s="114" t="s">
        <v>64</v>
      </c>
      <c r="W6" s="114" t="s">
        <v>65</v>
      </c>
      <c r="X6" s="114" t="s">
        <v>66</v>
      </c>
      <c r="Y6" s="115" t="s">
        <v>67</v>
      </c>
    </row>
    <row r="7" spans="2:25" ht="20.100000000000001" customHeight="1" x14ac:dyDescent="0.25">
      <c r="D7" s="116">
        <v>2004</v>
      </c>
      <c r="E7" s="117"/>
      <c r="F7" s="118"/>
      <c r="G7" s="118"/>
      <c r="H7" s="118"/>
      <c r="I7" s="119"/>
      <c r="J7" s="118"/>
      <c r="K7" s="118"/>
      <c r="L7" s="118"/>
      <c r="M7" s="118"/>
      <c r="N7" s="120"/>
      <c r="O7" s="120"/>
      <c r="P7" s="120"/>
      <c r="Q7" s="120">
        <v>91.28</v>
      </c>
      <c r="R7" s="120">
        <v>92.56</v>
      </c>
      <c r="S7" s="120">
        <v>95.02</v>
      </c>
      <c r="T7" s="120">
        <v>98.22</v>
      </c>
      <c r="U7" s="120">
        <v>98.784999999999997</v>
      </c>
      <c r="V7" s="120">
        <v>99.84</v>
      </c>
      <c r="W7" s="120">
        <v>101.28100000000001</v>
      </c>
      <c r="X7" s="120">
        <v>105.122</v>
      </c>
      <c r="Y7" s="121">
        <v>105.57</v>
      </c>
    </row>
    <row r="8" spans="2:25" ht="20.100000000000001" customHeight="1" x14ac:dyDescent="0.25">
      <c r="D8" s="122">
        <v>2005</v>
      </c>
      <c r="E8" s="123">
        <v>91.28</v>
      </c>
      <c r="F8" s="124">
        <v>92.56</v>
      </c>
      <c r="G8" s="124">
        <v>95.02</v>
      </c>
      <c r="H8" s="124">
        <v>98.22</v>
      </c>
      <c r="I8" s="124">
        <v>98.784999999999997</v>
      </c>
      <c r="J8" s="124">
        <v>99.84</v>
      </c>
      <c r="K8" s="124">
        <v>101.28100000000001</v>
      </c>
      <c r="L8" s="124">
        <v>105.122</v>
      </c>
      <c r="M8" s="124">
        <v>105.57</v>
      </c>
      <c r="N8" s="125">
        <v>104.43</v>
      </c>
      <c r="O8" s="125">
        <v>104.352</v>
      </c>
      <c r="P8" s="125">
        <v>101.8</v>
      </c>
      <c r="Q8" s="125">
        <v>99.44</v>
      </c>
      <c r="R8" s="125">
        <v>99.09</v>
      </c>
      <c r="S8" s="125">
        <v>97.32</v>
      </c>
      <c r="T8" s="125">
        <v>96.46</v>
      </c>
      <c r="U8" s="125">
        <v>96.4</v>
      </c>
      <c r="V8" s="125">
        <v>97.92</v>
      </c>
      <c r="W8" s="125">
        <v>99.135999999999996</v>
      </c>
      <c r="X8" s="125">
        <v>100.962</v>
      </c>
      <c r="Y8" s="126">
        <v>103.75</v>
      </c>
    </row>
    <row r="9" spans="2:25" ht="20.100000000000001" customHeight="1" x14ac:dyDescent="0.25">
      <c r="D9" s="122">
        <v>2006</v>
      </c>
      <c r="E9" s="123">
        <v>64.67</v>
      </c>
      <c r="F9" s="124">
        <v>66.5</v>
      </c>
      <c r="G9" s="124">
        <v>63.96</v>
      </c>
      <c r="H9" s="124">
        <v>62.7</v>
      </c>
      <c r="I9" s="124">
        <v>68.103999999999999</v>
      </c>
      <c r="J9" s="124">
        <v>63.75</v>
      </c>
      <c r="K9" s="124">
        <v>66.798000000000002</v>
      </c>
      <c r="L9" s="124">
        <v>66.757999999999996</v>
      </c>
      <c r="M9" s="124">
        <v>74.313000000000002</v>
      </c>
      <c r="N9" s="125">
        <v>101.77</v>
      </c>
      <c r="O9" s="125">
        <v>100.21</v>
      </c>
      <c r="P9" s="125">
        <v>100.21</v>
      </c>
      <c r="Q9" s="125">
        <v>98.7</v>
      </c>
      <c r="R9" s="125">
        <v>97.05</v>
      </c>
      <c r="S9" s="125">
        <v>96.44</v>
      </c>
      <c r="T9" s="125">
        <v>95.77</v>
      </c>
      <c r="U9" s="125">
        <v>96</v>
      </c>
      <c r="V9" s="125">
        <v>97.58</v>
      </c>
      <c r="W9" s="125">
        <v>99.47</v>
      </c>
      <c r="X9" s="125">
        <v>102.05</v>
      </c>
      <c r="Y9" s="126">
        <v>102.24</v>
      </c>
    </row>
    <row r="10" spans="2:25" ht="20.100000000000001" customHeight="1" x14ac:dyDescent="0.25">
      <c r="D10" s="122">
        <v>2007</v>
      </c>
      <c r="E10" s="123">
        <v>64.67</v>
      </c>
      <c r="F10" s="124">
        <v>66.5</v>
      </c>
      <c r="G10" s="124">
        <v>63.96</v>
      </c>
      <c r="H10" s="124">
        <v>62.7</v>
      </c>
      <c r="I10" s="124">
        <v>68.103999999999999</v>
      </c>
      <c r="J10" s="124">
        <v>63.75</v>
      </c>
      <c r="K10" s="124">
        <v>66.798000000000002</v>
      </c>
      <c r="L10" s="124">
        <v>66.757999999999996</v>
      </c>
      <c r="M10" s="124">
        <v>74.313000000000002</v>
      </c>
      <c r="N10" s="125">
        <v>102.64</v>
      </c>
      <c r="O10" s="125">
        <v>103.3</v>
      </c>
      <c r="P10" s="125">
        <v>103.5</v>
      </c>
      <c r="Q10" s="125">
        <v>102.91</v>
      </c>
      <c r="R10" s="125">
        <v>103.07</v>
      </c>
      <c r="S10" s="125">
        <v>102.94</v>
      </c>
      <c r="T10" s="125">
        <v>105.84</v>
      </c>
      <c r="U10" s="125">
        <v>109.87</v>
      </c>
      <c r="V10" s="125">
        <v>117.15</v>
      </c>
      <c r="W10" s="125">
        <v>124.18</v>
      </c>
      <c r="X10" s="125">
        <v>130.59</v>
      </c>
      <c r="Y10" s="126">
        <v>132.29</v>
      </c>
    </row>
    <row r="11" spans="2:25" ht="20.100000000000001" customHeight="1" x14ac:dyDescent="0.25">
      <c r="D11" s="127">
        <v>2008</v>
      </c>
      <c r="E11" s="128"/>
      <c r="F11" s="129"/>
      <c r="G11" s="129"/>
      <c r="H11" s="129"/>
      <c r="I11" s="129"/>
      <c r="J11" s="129"/>
      <c r="K11" s="129"/>
      <c r="L11" s="129"/>
      <c r="M11" s="129"/>
      <c r="N11" s="130">
        <v>123.69</v>
      </c>
      <c r="O11" s="129">
        <v>121.17</v>
      </c>
      <c r="P11" s="129">
        <v>117.54</v>
      </c>
      <c r="Q11" s="129">
        <v>111.68</v>
      </c>
      <c r="R11" s="129">
        <v>107.23</v>
      </c>
      <c r="S11" s="129">
        <v>103.71</v>
      </c>
      <c r="T11" s="129">
        <v>101.61</v>
      </c>
      <c r="U11" s="129">
        <v>99.71</v>
      </c>
      <c r="V11" s="129">
        <v>99.33</v>
      </c>
      <c r="W11" s="129">
        <v>97.15</v>
      </c>
      <c r="X11" s="129">
        <v>95.98</v>
      </c>
      <c r="Y11" s="131">
        <v>96.03</v>
      </c>
    </row>
    <row r="12" spans="2:25" ht="20.100000000000001" customHeight="1" x14ac:dyDescent="0.25">
      <c r="D12" s="127">
        <v>2009</v>
      </c>
      <c r="E12" s="128"/>
      <c r="F12" s="129"/>
      <c r="G12" s="129"/>
      <c r="H12" s="129"/>
      <c r="I12" s="129"/>
      <c r="J12" s="129"/>
      <c r="K12" s="129"/>
      <c r="L12" s="129"/>
      <c r="M12" s="129"/>
      <c r="N12" s="130">
        <v>93.98</v>
      </c>
      <c r="O12" s="129">
        <v>94.05</v>
      </c>
      <c r="P12" s="129">
        <v>94.53</v>
      </c>
      <c r="Q12" s="129">
        <v>93.42</v>
      </c>
      <c r="R12" s="129">
        <v>92.71</v>
      </c>
      <c r="S12" s="129">
        <v>92.6</v>
      </c>
      <c r="T12" s="129">
        <v>91.95</v>
      </c>
      <c r="U12" s="129">
        <v>92.77</v>
      </c>
      <c r="V12" s="129">
        <v>94.42</v>
      </c>
      <c r="W12" s="129">
        <v>97.77</v>
      </c>
      <c r="X12" s="129">
        <v>105.25</v>
      </c>
      <c r="Y12" s="131">
        <v>106.66</v>
      </c>
    </row>
    <row r="13" spans="2:25" ht="20.100000000000001" customHeight="1" x14ac:dyDescent="0.25">
      <c r="D13" s="127">
        <v>2010</v>
      </c>
      <c r="E13" s="128"/>
      <c r="F13" s="129"/>
      <c r="G13" s="129"/>
      <c r="H13" s="129"/>
      <c r="I13" s="129"/>
      <c r="J13" s="129"/>
      <c r="K13" s="129"/>
      <c r="L13" s="129"/>
      <c r="M13" s="129"/>
      <c r="N13" s="130">
        <v>106.09</v>
      </c>
      <c r="O13" s="130">
        <v>106.88</v>
      </c>
      <c r="P13" s="130">
        <v>104.79</v>
      </c>
      <c r="Q13" s="130">
        <v>104.21</v>
      </c>
      <c r="R13" s="130">
        <v>104.54</v>
      </c>
      <c r="S13" s="129">
        <v>105.18</v>
      </c>
      <c r="T13" s="129">
        <v>105.54</v>
      </c>
      <c r="U13" s="129">
        <v>108.53</v>
      </c>
      <c r="V13" s="129">
        <v>111.57</v>
      </c>
      <c r="W13" s="129">
        <v>114.33</v>
      </c>
      <c r="X13" s="129">
        <v>118.87</v>
      </c>
      <c r="Y13" s="131">
        <v>119.09</v>
      </c>
    </row>
    <row r="14" spans="2:25" ht="20.100000000000001" customHeight="1" x14ac:dyDescent="0.25">
      <c r="D14" s="127">
        <v>2011</v>
      </c>
      <c r="E14" s="128"/>
      <c r="F14" s="129"/>
      <c r="G14" s="129"/>
      <c r="H14" s="129"/>
      <c r="I14" s="129"/>
      <c r="J14" s="129"/>
      <c r="K14" s="129"/>
      <c r="L14" s="129"/>
      <c r="M14" s="129"/>
      <c r="N14" s="130">
        <v>116.95</v>
      </c>
      <c r="O14" s="129">
        <v>118.78</v>
      </c>
      <c r="P14" s="129">
        <v>121.59</v>
      </c>
      <c r="Q14" s="129">
        <v>120.08</v>
      </c>
      <c r="R14" s="129">
        <v>119.14</v>
      </c>
      <c r="S14" s="129">
        <v>118.62</v>
      </c>
      <c r="T14" s="129">
        <v>120.06</v>
      </c>
      <c r="U14" s="129">
        <v>119.99</v>
      </c>
      <c r="V14" s="129">
        <v>121.1</v>
      </c>
      <c r="W14" s="129">
        <v>123.43</v>
      </c>
      <c r="X14" s="129">
        <v>127.94</v>
      </c>
      <c r="Y14" s="131">
        <v>128.66999999999999</v>
      </c>
    </row>
    <row r="15" spans="2:25" ht="20.100000000000001" customHeight="1" x14ac:dyDescent="0.25">
      <c r="D15" s="127">
        <v>2012</v>
      </c>
      <c r="E15" s="128"/>
      <c r="F15" s="129"/>
      <c r="G15" s="129"/>
      <c r="H15" s="129"/>
      <c r="I15" s="129"/>
      <c r="J15" s="129"/>
      <c r="K15" s="129"/>
      <c r="L15" s="129"/>
      <c r="M15" s="129"/>
      <c r="N15" s="130">
        <v>126.31</v>
      </c>
      <c r="O15" s="132">
        <v>127.07</v>
      </c>
      <c r="P15" s="132">
        <v>125.05</v>
      </c>
      <c r="Q15" s="132">
        <v>120.27</v>
      </c>
      <c r="R15" s="132">
        <v>117.49</v>
      </c>
      <c r="S15" s="132">
        <v>115.56</v>
      </c>
      <c r="T15" s="132">
        <v>114.52</v>
      </c>
      <c r="U15" s="132">
        <v>115.33</v>
      </c>
      <c r="V15" s="132">
        <v>116.24</v>
      </c>
      <c r="W15" s="132">
        <v>118.85</v>
      </c>
      <c r="X15" s="132">
        <v>122.94</v>
      </c>
      <c r="Y15" s="133">
        <v>123.24</v>
      </c>
    </row>
    <row r="16" spans="2:25" ht="20.100000000000001" customHeight="1" x14ac:dyDescent="0.25">
      <c r="D16" s="127">
        <v>2013</v>
      </c>
      <c r="E16" s="128"/>
      <c r="F16" s="129"/>
      <c r="G16" s="129"/>
      <c r="H16" s="129"/>
      <c r="I16" s="129"/>
      <c r="J16" s="129"/>
      <c r="K16" s="129"/>
      <c r="L16" s="129"/>
      <c r="M16" s="129"/>
      <c r="N16" s="130">
        <v>122.98</v>
      </c>
      <c r="O16" s="132">
        <v>123.61</v>
      </c>
      <c r="P16" s="132">
        <v>124.81</v>
      </c>
      <c r="Q16" s="132">
        <v>125.21</v>
      </c>
      <c r="R16" s="132">
        <v>125.23</v>
      </c>
      <c r="S16" s="132">
        <v>126.36</v>
      </c>
      <c r="T16" s="132">
        <v>129.22</v>
      </c>
      <c r="U16" s="132">
        <v>131.80000000000001</v>
      </c>
      <c r="V16" s="132">
        <v>138.4</v>
      </c>
      <c r="W16" s="132">
        <v>142.83000000000001</v>
      </c>
      <c r="X16" s="132">
        <v>153.07</v>
      </c>
      <c r="Y16" s="133">
        <v>155.26</v>
      </c>
    </row>
    <row r="17" spans="4:25" ht="20.100000000000001" customHeight="1" x14ac:dyDescent="0.25">
      <c r="D17" s="127">
        <v>2014</v>
      </c>
      <c r="E17" s="128"/>
      <c r="F17" s="129"/>
      <c r="G17" s="129"/>
      <c r="H17" s="129"/>
      <c r="I17" s="129"/>
      <c r="J17" s="129"/>
      <c r="K17" s="129"/>
      <c r="L17" s="129"/>
      <c r="M17" s="129"/>
      <c r="N17" s="130">
        <v>149.49</v>
      </c>
      <c r="O17" s="132">
        <v>148.83000000000001</v>
      </c>
      <c r="P17" s="132">
        <v>147.58000000000001</v>
      </c>
      <c r="Q17" s="132">
        <v>141.59</v>
      </c>
      <c r="R17" s="132">
        <v>137.78</v>
      </c>
      <c r="S17" s="132">
        <v>134.12</v>
      </c>
      <c r="T17" s="132">
        <v>132.77000000000001</v>
      </c>
      <c r="U17" s="132">
        <v>126.48</v>
      </c>
      <c r="V17" s="132">
        <v>124.64</v>
      </c>
      <c r="W17" s="132">
        <v>124.63</v>
      </c>
      <c r="X17" s="132">
        <v>124.76</v>
      </c>
      <c r="Y17" s="133">
        <v>126.57</v>
      </c>
    </row>
    <row r="18" spans="4:25" ht="20.100000000000001" customHeight="1" x14ac:dyDescent="0.25">
      <c r="D18" s="127">
        <v>2015</v>
      </c>
      <c r="E18" s="128"/>
      <c r="F18" s="129"/>
      <c r="G18" s="129"/>
      <c r="H18" s="129"/>
      <c r="I18" s="129"/>
      <c r="J18" s="129"/>
      <c r="K18" s="129"/>
      <c r="L18" s="129"/>
      <c r="M18" s="129"/>
      <c r="N18" s="130">
        <v>122.15</v>
      </c>
      <c r="O18" s="132">
        <v>121.55</v>
      </c>
      <c r="P18" s="132">
        <v>122.06</v>
      </c>
      <c r="Q18" s="132">
        <v>118.17</v>
      </c>
      <c r="R18" s="132">
        <v>115.01</v>
      </c>
      <c r="S18" s="132">
        <v>112.17</v>
      </c>
      <c r="T18" s="132">
        <v>111.99</v>
      </c>
      <c r="U18" s="132">
        <v>111.26</v>
      </c>
      <c r="V18" s="132">
        <v>111.98</v>
      </c>
      <c r="W18" s="132">
        <v>116.01</v>
      </c>
      <c r="X18" s="132">
        <v>116.49</v>
      </c>
      <c r="Y18" s="133">
        <v>117.52</v>
      </c>
    </row>
    <row r="19" spans="4:25" ht="20.100000000000001" customHeight="1" x14ac:dyDescent="0.25">
      <c r="D19" s="127">
        <v>2016</v>
      </c>
      <c r="E19" s="128"/>
      <c r="F19" s="129"/>
      <c r="G19" s="129"/>
      <c r="H19" s="129"/>
      <c r="I19" s="129"/>
      <c r="J19" s="129"/>
      <c r="K19" s="129"/>
      <c r="L19" s="129"/>
      <c r="M19" s="129"/>
      <c r="N19" s="130">
        <v>114.76</v>
      </c>
      <c r="O19" s="132">
        <v>112.6</v>
      </c>
      <c r="P19" s="132">
        <v>110.45</v>
      </c>
      <c r="Q19" s="132">
        <v>105.16</v>
      </c>
      <c r="R19" s="132">
        <v>102.76</v>
      </c>
      <c r="S19" s="132">
        <v>101.75</v>
      </c>
      <c r="T19" s="132">
        <v>102.42</v>
      </c>
      <c r="U19" s="132">
        <v>107.26</v>
      </c>
      <c r="V19" s="132">
        <v>114.21</v>
      </c>
      <c r="W19" s="132">
        <v>121.95</v>
      </c>
      <c r="X19" s="134">
        <v>129.99700000000001</v>
      </c>
      <c r="Y19" s="133">
        <v>136.07</v>
      </c>
    </row>
    <row r="20" spans="4:25" ht="20.100000000000001" customHeight="1" x14ac:dyDescent="0.25">
      <c r="D20" s="127">
        <v>2017</v>
      </c>
      <c r="E20" s="128"/>
      <c r="F20" s="129"/>
      <c r="G20" s="129"/>
      <c r="H20" s="129"/>
      <c r="I20" s="129"/>
      <c r="J20" s="129"/>
      <c r="K20" s="129"/>
      <c r="L20" s="129"/>
      <c r="M20" s="129"/>
      <c r="N20" s="130">
        <v>132.02000000000001</v>
      </c>
      <c r="O20" s="132">
        <v>131.69999999999999</v>
      </c>
      <c r="P20" s="132">
        <v>131.03</v>
      </c>
      <c r="Q20" s="132">
        <v>129.94999999999999</v>
      </c>
      <c r="R20" s="132">
        <v>130.1</v>
      </c>
      <c r="S20" s="132">
        <v>131.53</v>
      </c>
      <c r="T20" s="132">
        <v>133.83000000000001</v>
      </c>
      <c r="U20" s="132">
        <v>138.97</v>
      </c>
      <c r="V20" s="132">
        <v>143.80000000000001</v>
      </c>
      <c r="W20" s="132">
        <v>146.97</v>
      </c>
      <c r="X20" s="132">
        <v>151.4</v>
      </c>
      <c r="Y20" s="133">
        <v>151.58000000000001</v>
      </c>
    </row>
    <row r="21" spans="4:25" ht="20.100000000000001" customHeight="1" x14ac:dyDescent="0.25">
      <c r="D21" s="127">
        <v>2018</v>
      </c>
      <c r="E21" s="128"/>
      <c r="F21" s="129"/>
      <c r="G21" s="129"/>
      <c r="H21" s="129"/>
      <c r="I21" s="129"/>
      <c r="J21" s="129"/>
      <c r="K21" s="129"/>
      <c r="L21" s="129"/>
      <c r="M21" s="129"/>
      <c r="N21" s="130">
        <v>141.66999999999999</v>
      </c>
      <c r="O21" s="132">
        <v>137.26</v>
      </c>
      <c r="P21" s="132">
        <v>136.38</v>
      </c>
      <c r="Q21" s="132">
        <v>133.995</v>
      </c>
      <c r="R21" s="132">
        <v>131.33000000000001</v>
      </c>
      <c r="S21" s="132">
        <v>130.77000000000001</v>
      </c>
      <c r="T21" s="132">
        <v>131.53</v>
      </c>
      <c r="U21" s="132">
        <v>131.63</v>
      </c>
      <c r="V21" s="132">
        <v>135.85</v>
      </c>
      <c r="W21" s="132">
        <v>140.12</v>
      </c>
      <c r="X21" s="132">
        <v>141.41</v>
      </c>
      <c r="Y21" s="133">
        <v>142.44999999999999</v>
      </c>
    </row>
    <row r="22" spans="4:25" ht="20.100000000000001" customHeight="1" x14ac:dyDescent="0.25">
      <c r="D22" s="127">
        <v>2019</v>
      </c>
      <c r="E22" s="128"/>
      <c r="F22" s="129"/>
      <c r="G22" s="129"/>
      <c r="H22" s="129"/>
      <c r="I22" s="129"/>
      <c r="J22" s="129"/>
      <c r="K22" s="129"/>
      <c r="L22" s="129"/>
      <c r="M22" s="129"/>
      <c r="N22" s="130">
        <v>139.47</v>
      </c>
      <c r="O22" s="132">
        <v>139.1</v>
      </c>
      <c r="P22" s="132">
        <v>139.24</v>
      </c>
      <c r="Q22" s="132">
        <v>136.16</v>
      </c>
      <c r="R22" s="132">
        <v>135.25</v>
      </c>
      <c r="S22" s="132">
        <v>132.31</v>
      </c>
      <c r="T22" s="132">
        <v>131.05000000000001</v>
      </c>
      <c r="U22" s="132">
        <v>130.74</v>
      </c>
      <c r="V22" s="134">
        <v>132.375</v>
      </c>
      <c r="W22" s="132">
        <v>135.26</v>
      </c>
      <c r="X22" s="132">
        <v>140.62</v>
      </c>
      <c r="Y22" s="133">
        <v>142.47</v>
      </c>
    </row>
    <row r="23" spans="4:25" ht="20.100000000000001" customHeight="1" x14ac:dyDescent="0.25">
      <c r="D23" s="127">
        <v>2020</v>
      </c>
      <c r="E23" s="128"/>
      <c r="F23" s="129"/>
      <c r="G23" s="129"/>
      <c r="H23" s="129"/>
      <c r="I23" s="129"/>
      <c r="J23" s="129"/>
      <c r="K23" s="129"/>
      <c r="L23" s="129"/>
      <c r="M23" s="129"/>
      <c r="N23" s="130">
        <v>139.18</v>
      </c>
      <c r="O23" s="132">
        <v>139.15</v>
      </c>
      <c r="P23" s="132">
        <v>137.97999999999999</v>
      </c>
      <c r="Q23" s="132">
        <v>134.30000000000001</v>
      </c>
      <c r="R23" s="129">
        <v>133.1</v>
      </c>
      <c r="S23" s="129">
        <v>131.71</v>
      </c>
      <c r="T23" s="129">
        <v>132.88999999999999</v>
      </c>
      <c r="U23" s="129">
        <v>135.47</v>
      </c>
      <c r="V23" s="129">
        <v>140.26</v>
      </c>
      <c r="W23" s="129">
        <v>147.52000000000001</v>
      </c>
      <c r="X23" s="129">
        <v>155.43</v>
      </c>
      <c r="Y23" s="131">
        <v>155.24</v>
      </c>
    </row>
    <row r="24" spans="4:25" ht="20.100000000000001" customHeight="1" x14ac:dyDescent="0.25">
      <c r="D24" s="135">
        <v>2021</v>
      </c>
      <c r="E24" s="136"/>
      <c r="F24" s="137"/>
      <c r="G24" s="137"/>
      <c r="H24" s="137"/>
      <c r="I24" s="137"/>
      <c r="J24" s="137"/>
      <c r="K24" s="137"/>
      <c r="L24" s="137"/>
      <c r="M24" s="137"/>
      <c r="N24" s="138">
        <v>149.29</v>
      </c>
      <c r="O24" s="139">
        <v>148.44999999999999</v>
      </c>
      <c r="P24" s="139">
        <v>150.97</v>
      </c>
      <c r="Q24" s="139">
        <v>151.197</v>
      </c>
      <c r="R24" s="137">
        <v>151.05000000000001</v>
      </c>
      <c r="S24" s="137">
        <v>149.44999999999999</v>
      </c>
      <c r="T24" s="137">
        <v>148.99</v>
      </c>
      <c r="U24" s="137">
        <v>152.65</v>
      </c>
      <c r="V24" s="137">
        <v>157.47999999999999</v>
      </c>
      <c r="W24" s="137">
        <v>165.78</v>
      </c>
      <c r="X24" s="137">
        <v>177.44</v>
      </c>
      <c r="Y24" s="140">
        <v>185.49</v>
      </c>
    </row>
    <row r="25" spans="4:25" ht="20.100000000000001" customHeight="1" thickBot="1" x14ac:dyDescent="0.3">
      <c r="D25" s="141">
        <v>2022</v>
      </c>
      <c r="E25" s="142"/>
      <c r="F25" s="143"/>
      <c r="G25" s="143"/>
      <c r="H25" s="143"/>
      <c r="I25" s="143"/>
      <c r="J25" s="143"/>
      <c r="K25" s="143"/>
      <c r="L25" s="143"/>
      <c r="M25" s="143"/>
      <c r="N25" s="144">
        <v>182.61</v>
      </c>
      <c r="O25" s="145">
        <v>184.7</v>
      </c>
      <c r="P25" s="145">
        <v>197.16</v>
      </c>
      <c r="Q25" s="146">
        <v>209.9</v>
      </c>
      <c r="R25" s="145">
        <v>216.37</v>
      </c>
      <c r="S25" s="145">
        <v>228.71</v>
      </c>
      <c r="T25" s="145">
        <v>235.69</v>
      </c>
      <c r="U25" s="145">
        <v>240.29</v>
      </c>
      <c r="V25" s="145">
        <v>251.71</v>
      </c>
      <c r="W25" s="143">
        <v>263.31</v>
      </c>
      <c r="X25" s="143">
        <v>274.01</v>
      </c>
      <c r="Y25" s="147">
        <v>277.93</v>
      </c>
    </row>
    <row r="26" spans="4:25" ht="20.100000000000001" customHeight="1" thickBot="1" x14ac:dyDescent="0.3">
      <c r="D26" s="141">
        <v>2023</v>
      </c>
      <c r="E26" s="142"/>
      <c r="F26" s="143"/>
      <c r="G26" s="143"/>
      <c r="H26" s="143"/>
      <c r="I26" s="143"/>
      <c r="J26" s="143"/>
      <c r="K26" s="143"/>
      <c r="L26" s="143"/>
      <c r="M26" s="143"/>
      <c r="N26" s="144">
        <v>242.3</v>
      </c>
      <c r="O26" s="145"/>
      <c r="P26" s="145"/>
      <c r="Q26" s="146"/>
      <c r="R26" s="145"/>
      <c r="S26" s="145"/>
      <c r="T26" s="145"/>
      <c r="U26" s="145"/>
      <c r="V26" s="145"/>
      <c r="W26" s="143"/>
      <c r="X26" s="143"/>
      <c r="Y26" s="14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8" t="s">
        <v>239</v>
      </c>
      <c r="D3" s="152"/>
      <c r="E3" s="152"/>
      <c r="F3" s="152"/>
      <c r="G3" s="152"/>
      <c r="H3" s="152"/>
      <c r="I3" s="152"/>
      <c r="J3" s="152"/>
      <c r="K3" s="152"/>
      <c r="L3" s="152"/>
    </row>
    <row r="4" spans="3:12" x14ac:dyDescent="0.2">
      <c r="C4" s="152"/>
      <c r="D4" s="152"/>
      <c r="E4" s="152"/>
      <c r="F4" s="152"/>
      <c r="G4" s="152"/>
      <c r="H4" s="152"/>
      <c r="I4" s="152"/>
      <c r="J4" s="152"/>
      <c r="K4" s="152"/>
      <c r="L4" s="152"/>
    </row>
    <row r="10" spans="3:12" ht="13.5" thickBot="1" x14ac:dyDescent="0.25"/>
    <row r="11" spans="3:12" ht="16.5" thickBot="1" x14ac:dyDescent="0.25">
      <c r="H11" s="729" t="s">
        <v>0</v>
      </c>
      <c r="I11" s="747"/>
      <c r="J11" s="735" t="s">
        <v>1</v>
      </c>
      <c r="K11" s="736"/>
      <c r="L11" s="737"/>
    </row>
    <row r="12" spans="3:12" ht="24" customHeight="1" thickBot="1" x14ac:dyDescent="0.25">
      <c r="H12" s="731"/>
      <c r="I12" s="748"/>
      <c r="J12" s="699" t="s">
        <v>19</v>
      </c>
      <c r="K12" s="700"/>
      <c r="L12" s="738" t="s">
        <v>221</v>
      </c>
    </row>
    <row r="13" spans="3:12" ht="39.75" customHeight="1" thickBot="1" x14ac:dyDescent="0.25">
      <c r="H13" s="749"/>
      <c r="I13" s="750"/>
      <c r="J13" s="90" t="s">
        <v>282</v>
      </c>
      <c r="K13" s="590" t="s">
        <v>279</v>
      </c>
      <c r="L13" s="739"/>
    </row>
    <row r="14" spans="3:12" ht="54" customHeight="1" thickBot="1" x14ac:dyDescent="0.25">
      <c r="H14" s="753" t="s">
        <v>238</v>
      </c>
      <c r="I14" s="754"/>
      <c r="J14" s="92">
        <v>292.60000000000002</v>
      </c>
      <c r="K14" s="93">
        <v>300.45</v>
      </c>
      <c r="L14" s="94">
        <v>-2.6127475453486326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V12" sqref="V12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6" t="s">
        <v>313</v>
      </c>
      <c r="D1" s="157"/>
      <c r="E1" s="157"/>
      <c r="F1" s="157"/>
      <c r="G1" s="157"/>
      <c r="H1" s="157"/>
      <c r="I1" s="157"/>
      <c r="J1" s="151"/>
    </row>
    <row r="2" spans="3:19" ht="21" x14ac:dyDescent="0.35">
      <c r="C2" s="156" t="s">
        <v>16</v>
      </c>
      <c r="D2" s="157"/>
      <c r="E2" s="157"/>
      <c r="F2" s="156"/>
      <c r="G2" s="157"/>
      <c r="H2" s="157"/>
      <c r="I2" s="157"/>
      <c r="J2" s="151"/>
    </row>
    <row r="3" spans="3:19" ht="21" x14ac:dyDescent="0.35">
      <c r="C3" s="157" t="s">
        <v>246</v>
      </c>
      <c r="D3" s="156"/>
      <c r="E3" s="157"/>
      <c r="F3" s="157"/>
      <c r="G3" s="157"/>
      <c r="H3" s="157"/>
      <c r="I3" s="157"/>
      <c r="J3" s="151"/>
    </row>
    <row r="4" spans="3:19" ht="16.5" thickBot="1" x14ac:dyDescent="0.3">
      <c r="C4" s="151"/>
      <c r="D4" s="151"/>
      <c r="E4" s="151"/>
      <c r="F4" s="151"/>
      <c r="G4" s="151"/>
      <c r="H4" s="151"/>
      <c r="I4" s="151"/>
      <c r="J4" s="151"/>
      <c r="K4" s="7"/>
    </row>
    <row r="5" spans="3:19" ht="15" customHeight="1" thickBot="1" x14ac:dyDescent="0.3">
      <c r="C5" s="757" t="s">
        <v>0</v>
      </c>
      <c r="D5" s="760" t="s">
        <v>33</v>
      </c>
      <c r="E5" s="729" t="s">
        <v>1</v>
      </c>
      <c r="F5" s="773"/>
      <c r="G5" s="774"/>
      <c r="H5" s="513" t="s">
        <v>7</v>
      </c>
      <c r="I5" s="514"/>
      <c r="J5" s="514"/>
      <c r="K5" s="515"/>
      <c r="L5" s="515"/>
      <c r="M5" s="515"/>
      <c r="N5" s="515"/>
      <c r="O5" s="515"/>
      <c r="P5" s="515"/>
      <c r="Q5" s="515"/>
      <c r="R5" s="515"/>
      <c r="S5" s="516"/>
    </row>
    <row r="6" spans="3:19" ht="15" customHeight="1" thickBot="1" x14ac:dyDescent="0.3">
      <c r="C6" s="758"/>
      <c r="D6" s="761"/>
      <c r="E6" s="775"/>
      <c r="F6" s="776"/>
      <c r="G6" s="777"/>
      <c r="H6" s="513" t="s">
        <v>8</v>
      </c>
      <c r="I6" s="514"/>
      <c r="J6" s="517"/>
      <c r="K6" s="513" t="s">
        <v>9</v>
      </c>
      <c r="L6" s="514"/>
      <c r="M6" s="518"/>
      <c r="N6" s="513" t="s">
        <v>10</v>
      </c>
      <c r="O6" s="515"/>
      <c r="P6" s="516"/>
      <c r="Q6" s="513" t="s">
        <v>11</v>
      </c>
      <c r="R6" s="515"/>
      <c r="S6" s="516"/>
    </row>
    <row r="7" spans="3:19" ht="32.25" customHeight="1" thickBot="1" x14ac:dyDescent="0.3">
      <c r="C7" s="758"/>
      <c r="D7" s="761"/>
      <c r="E7" s="755" t="s">
        <v>19</v>
      </c>
      <c r="F7" s="756"/>
      <c r="G7" s="505" t="s">
        <v>216</v>
      </c>
      <c r="H7" s="519" t="s">
        <v>19</v>
      </c>
      <c r="I7" s="520"/>
      <c r="J7" s="505" t="s">
        <v>216</v>
      </c>
      <c r="K7" s="519" t="s">
        <v>19</v>
      </c>
      <c r="L7" s="520"/>
      <c r="M7" s="521" t="s">
        <v>216</v>
      </c>
      <c r="N7" s="519" t="s">
        <v>19</v>
      </c>
      <c r="O7" s="520"/>
      <c r="P7" s="522" t="s">
        <v>216</v>
      </c>
      <c r="Q7" s="519" t="s">
        <v>19</v>
      </c>
      <c r="R7" s="520"/>
      <c r="S7" s="521" t="s">
        <v>216</v>
      </c>
    </row>
    <row r="8" spans="3:19" ht="30" customHeight="1" thickBot="1" x14ac:dyDescent="0.25">
      <c r="C8" s="759"/>
      <c r="D8" s="762"/>
      <c r="E8" s="582" t="s">
        <v>310</v>
      </c>
      <c r="F8" s="716" t="s">
        <v>288</v>
      </c>
      <c r="G8" s="290" t="s">
        <v>12</v>
      </c>
      <c r="H8" s="581" t="s">
        <v>310</v>
      </c>
      <c r="I8" s="582" t="s">
        <v>288</v>
      </c>
      <c r="J8" s="583" t="s">
        <v>12</v>
      </c>
      <c r="K8" s="581" t="s">
        <v>310</v>
      </c>
      <c r="L8" s="582" t="s">
        <v>288</v>
      </c>
      <c r="M8" s="584" t="s">
        <v>12</v>
      </c>
      <c r="N8" s="581" t="s">
        <v>310</v>
      </c>
      <c r="O8" s="582" t="s">
        <v>288</v>
      </c>
      <c r="P8" s="584" t="s">
        <v>12</v>
      </c>
      <c r="Q8" s="581" t="s">
        <v>310</v>
      </c>
      <c r="R8" s="582" t="s">
        <v>288</v>
      </c>
      <c r="S8" s="584" t="s">
        <v>12</v>
      </c>
    </row>
    <row r="9" spans="3:19" ht="24" customHeight="1" x14ac:dyDescent="0.2">
      <c r="C9" s="767" t="s">
        <v>31</v>
      </c>
      <c r="D9" s="506" t="s">
        <v>205</v>
      </c>
      <c r="E9" s="672">
        <v>2213.308</v>
      </c>
      <c r="F9" s="673">
        <v>2114.9229999999998</v>
      </c>
      <c r="G9" s="674">
        <v>4.6519424111421657</v>
      </c>
      <c r="H9" s="523">
        <v>2248.5300000000002</v>
      </c>
      <c r="I9" s="524">
        <v>2130.7640000000001</v>
      </c>
      <c r="J9" s="525">
        <v>5.5269377556594756</v>
      </c>
      <c r="K9" s="526">
        <v>1994.5129999999999</v>
      </c>
      <c r="L9" s="527">
        <v>1996.7809999999999</v>
      </c>
      <c r="M9" s="528">
        <v>-0.11358281153516731</v>
      </c>
      <c r="N9" s="523">
        <v>2103.1190000000001</v>
      </c>
      <c r="O9" s="527">
        <v>2107.1379999999999</v>
      </c>
      <c r="P9" s="529">
        <v>-0.19073264304472598</v>
      </c>
      <c r="Q9" s="523" t="s">
        <v>84</v>
      </c>
      <c r="R9" s="527">
        <v>1999.848</v>
      </c>
      <c r="S9" s="528" t="s">
        <v>247</v>
      </c>
    </row>
    <row r="10" spans="3:19" ht="27" customHeight="1" x14ac:dyDescent="0.2">
      <c r="C10" s="768"/>
      <c r="D10" s="200" t="s">
        <v>206</v>
      </c>
      <c r="E10" s="574">
        <v>2335.8739999999998</v>
      </c>
      <c r="F10" s="160">
        <v>2365.721</v>
      </c>
      <c r="G10" s="161">
        <v>-1.2616449699689951</v>
      </c>
      <c r="H10" s="171">
        <v>2344.3809999999999</v>
      </c>
      <c r="I10" s="490">
        <v>2407.422</v>
      </c>
      <c r="J10" s="491">
        <v>-2.6186102810392264</v>
      </c>
      <c r="K10" s="492">
        <v>2343.0140000000001</v>
      </c>
      <c r="L10" s="172">
        <v>2221.8290000000002</v>
      </c>
      <c r="M10" s="174">
        <v>5.4542901366396759</v>
      </c>
      <c r="N10" s="171">
        <v>2313.5949999999998</v>
      </c>
      <c r="O10" s="172">
        <v>2241.09</v>
      </c>
      <c r="P10" s="173">
        <v>3.235256058435835</v>
      </c>
      <c r="Q10" s="171">
        <v>2293.27</v>
      </c>
      <c r="R10" s="172">
        <v>2281.9760000000001</v>
      </c>
      <c r="S10" s="174">
        <v>0.49492194484078139</v>
      </c>
    </row>
    <row r="11" spans="3:19" ht="30" customHeight="1" thickBot="1" x14ac:dyDescent="0.25">
      <c r="C11" s="201" t="s">
        <v>207</v>
      </c>
      <c r="D11" s="202" t="s">
        <v>205</v>
      </c>
      <c r="E11" s="575" t="s">
        <v>20</v>
      </c>
      <c r="F11" s="163" t="s">
        <v>20</v>
      </c>
      <c r="G11" s="291" t="s">
        <v>247</v>
      </c>
      <c r="H11" s="175" t="s">
        <v>20</v>
      </c>
      <c r="I11" s="493" t="s">
        <v>20</v>
      </c>
      <c r="J11" s="494" t="s">
        <v>247</v>
      </c>
      <c r="K11" s="495" t="s">
        <v>20</v>
      </c>
      <c r="L11" s="176" t="s">
        <v>20</v>
      </c>
      <c r="M11" s="178" t="s">
        <v>247</v>
      </c>
      <c r="N11" s="175" t="s">
        <v>20</v>
      </c>
      <c r="O11" s="176" t="s">
        <v>20</v>
      </c>
      <c r="P11" s="177" t="s">
        <v>247</v>
      </c>
      <c r="Q11" s="175" t="s">
        <v>20</v>
      </c>
      <c r="R11" s="176" t="s">
        <v>20</v>
      </c>
      <c r="S11" s="178" t="s">
        <v>247</v>
      </c>
    </row>
    <row r="12" spans="3:19" ht="24.75" customHeight="1" thickBot="1" x14ac:dyDescent="0.25">
      <c r="C12" s="510" t="s">
        <v>32</v>
      </c>
      <c r="D12" s="511" t="s">
        <v>17</v>
      </c>
      <c r="E12" s="576">
        <v>2303.0129594476566</v>
      </c>
      <c r="F12" s="675">
        <v>2279.3777774648242</v>
      </c>
      <c r="G12" s="292">
        <v>1.0369137672790665</v>
      </c>
      <c r="H12" s="179">
        <v>2318.00809252922</v>
      </c>
      <c r="I12" s="601">
        <v>2319.3248378627659</v>
      </c>
      <c r="J12" s="530">
        <v>-5.6772786288929809E-2</v>
      </c>
      <c r="K12" s="179">
        <v>2294.734880190028</v>
      </c>
      <c r="L12" s="601">
        <v>2178.6903798169437</v>
      </c>
      <c r="M12" s="602">
        <v>5.3263419826930365</v>
      </c>
      <c r="N12" s="179">
        <v>2218.6322608059504</v>
      </c>
      <c r="O12" s="601">
        <v>2173.1755913622178</v>
      </c>
      <c r="P12" s="530">
        <v>2.0917163631144446</v>
      </c>
      <c r="Q12" s="179">
        <v>2293.8088746264625</v>
      </c>
      <c r="R12" s="601">
        <v>2207.71368130173</v>
      </c>
      <c r="S12" s="602">
        <v>3.8997445209456831</v>
      </c>
    </row>
    <row r="13" spans="3:19" ht="20.25" customHeight="1" x14ac:dyDescent="0.2">
      <c r="C13" s="767" t="s">
        <v>21</v>
      </c>
      <c r="D13" s="512" t="s">
        <v>22</v>
      </c>
      <c r="E13" s="672">
        <v>1701.9380000000001</v>
      </c>
      <c r="F13" s="673">
        <v>1709.826</v>
      </c>
      <c r="G13" s="166">
        <v>-0.46133349241384325</v>
      </c>
      <c r="H13" s="531">
        <v>1684.4110000000001</v>
      </c>
      <c r="I13" s="532">
        <v>1647.4749999999999</v>
      </c>
      <c r="J13" s="533">
        <v>2.241976357759611</v>
      </c>
      <c r="K13" s="507">
        <v>1673.9490000000001</v>
      </c>
      <c r="L13" s="534">
        <v>1755.645</v>
      </c>
      <c r="M13" s="535">
        <v>-4.6533325359056024</v>
      </c>
      <c r="N13" s="523" t="s">
        <v>20</v>
      </c>
      <c r="O13" s="527" t="s">
        <v>20</v>
      </c>
      <c r="P13" s="529" t="s">
        <v>247</v>
      </c>
      <c r="Q13" s="523" t="s">
        <v>84</v>
      </c>
      <c r="R13" s="527" t="s">
        <v>84</v>
      </c>
      <c r="S13" s="580" t="s">
        <v>247</v>
      </c>
    </row>
    <row r="14" spans="3:19" ht="20.25" customHeight="1" thickBot="1" x14ac:dyDescent="0.25">
      <c r="C14" s="769"/>
      <c r="D14" s="715" t="s">
        <v>23</v>
      </c>
      <c r="E14" s="575">
        <v>1270.925</v>
      </c>
      <c r="F14" s="163">
        <v>1208.8610000000001</v>
      </c>
      <c r="G14" s="164">
        <v>5.1340890309142111</v>
      </c>
      <c r="H14" s="180">
        <v>1405.04</v>
      </c>
      <c r="I14" s="181">
        <v>1354.0550000000001</v>
      </c>
      <c r="J14" s="182">
        <v>3.7653566509484397</v>
      </c>
      <c r="K14" s="180">
        <v>1177.67</v>
      </c>
      <c r="L14" s="181">
        <v>1112.8969999999999</v>
      </c>
      <c r="M14" s="183">
        <v>5.820215168160229</v>
      </c>
      <c r="N14" s="175">
        <v>1134.1179999999999</v>
      </c>
      <c r="O14" s="176">
        <v>1129.079</v>
      </c>
      <c r="P14" s="177">
        <v>0.4462929520432129</v>
      </c>
      <c r="Q14" s="175">
        <v>1311.4159999999999</v>
      </c>
      <c r="R14" s="176">
        <v>1236.72</v>
      </c>
      <c r="S14" s="178">
        <v>6.0398473381201816</v>
      </c>
    </row>
    <row r="15" spans="3:19" ht="20.25" customHeight="1" thickBot="1" x14ac:dyDescent="0.25">
      <c r="C15" s="770"/>
      <c r="D15" s="510" t="s">
        <v>17</v>
      </c>
      <c r="E15" s="576">
        <v>1376.646662705517</v>
      </c>
      <c r="F15" s="675">
        <v>1322.1163451013801</v>
      </c>
      <c r="G15" s="292">
        <v>4.1244719351802148</v>
      </c>
      <c r="H15" s="184">
        <v>1475.6588676619149</v>
      </c>
      <c r="I15" s="603">
        <v>1454.8360345317608</v>
      </c>
      <c r="J15" s="536">
        <v>1.4312838447705847</v>
      </c>
      <c r="K15" s="184">
        <v>1277.3822796780685</v>
      </c>
      <c r="L15" s="603">
        <v>1195.3253385391638</v>
      </c>
      <c r="M15" s="604">
        <v>6.8648206888334231</v>
      </c>
      <c r="N15" s="179">
        <v>1134.1179999999999</v>
      </c>
      <c r="O15" s="601">
        <v>1129.079</v>
      </c>
      <c r="P15" s="530">
        <v>0.4462929520432129</v>
      </c>
      <c r="Q15" s="179">
        <v>1536.8412672320394</v>
      </c>
      <c r="R15" s="613">
        <v>1381.9738339909729</v>
      </c>
      <c r="S15" s="614">
        <v>11.206249310367049</v>
      </c>
    </row>
    <row r="16" spans="3:19" ht="18.75" customHeight="1" x14ac:dyDescent="0.2">
      <c r="C16" s="767" t="s">
        <v>24</v>
      </c>
      <c r="D16" s="589" t="s">
        <v>25</v>
      </c>
      <c r="E16" s="577" t="s">
        <v>84</v>
      </c>
      <c r="F16" s="165" t="s">
        <v>84</v>
      </c>
      <c r="G16" s="166" t="s">
        <v>247</v>
      </c>
      <c r="H16" s="523" t="s">
        <v>20</v>
      </c>
      <c r="I16" s="527" t="s">
        <v>20</v>
      </c>
      <c r="J16" s="529" t="s">
        <v>247</v>
      </c>
      <c r="K16" s="523" t="s">
        <v>20</v>
      </c>
      <c r="L16" s="527" t="s">
        <v>20</v>
      </c>
      <c r="M16" s="528" t="s">
        <v>247</v>
      </c>
      <c r="N16" s="523" t="s">
        <v>20</v>
      </c>
      <c r="O16" s="527" t="s">
        <v>20</v>
      </c>
      <c r="P16" s="529" t="s">
        <v>247</v>
      </c>
      <c r="Q16" s="191" t="s">
        <v>84</v>
      </c>
      <c r="R16" s="612" t="s">
        <v>84</v>
      </c>
      <c r="S16" s="491" t="s">
        <v>247</v>
      </c>
    </row>
    <row r="17" spans="3:19" ht="18" customHeight="1" thickBot="1" x14ac:dyDescent="0.25">
      <c r="C17" s="769"/>
      <c r="D17" s="715" t="s">
        <v>26</v>
      </c>
      <c r="E17" s="578">
        <v>586.31399999999996</v>
      </c>
      <c r="F17" s="168">
        <v>558.58699999999999</v>
      </c>
      <c r="G17" s="164">
        <v>4.9637746671512186</v>
      </c>
      <c r="H17" s="185" t="s">
        <v>84</v>
      </c>
      <c r="I17" s="186" t="s">
        <v>84</v>
      </c>
      <c r="J17" s="187" t="s">
        <v>247</v>
      </c>
      <c r="K17" s="185" t="s">
        <v>20</v>
      </c>
      <c r="L17" s="186" t="s">
        <v>20</v>
      </c>
      <c r="M17" s="188" t="s">
        <v>247</v>
      </c>
      <c r="N17" s="185" t="s">
        <v>20</v>
      </c>
      <c r="O17" s="186" t="s">
        <v>20</v>
      </c>
      <c r="P17" s="187" t="s">
        <v>247</v>
      </c>
      <c r="Q17" s="609" t="s">
        <v>84</v>
      </c>
      <c r="R17" s="610" t="s">
        <v>84</v>
      </c>
      <c r="S17" s="611" t="s">
        <v>247</v>
      </c>
    </row>
    <row r="18" spans="3:19" ht="18.75" customHeight="1" thickBot="1" x14ac:dyDescent="0.25">
      <c r="C18" s="770" t="s">
        <v>18</v>
      </c>
      <c r="D18" s="510" t="s">
        <v>17</v>
      </c>
      <c r="E18" s="576">
        <v>715.89056191387556</v>
      </c>
      <c r="F18" s="675">
        <v>706.71652438384899</v>
      </c>
      <c r="G18" s="292">
        <v>1.2981212711879</v>
      </c>
      <c r="H18" s="189" t="s">
        <v>84</v>
      </c>
      <c r="I18" s="605" t="s">
        <v>84</v>
      </c>
      <c r="J18" s="538" t="s">
        <v>247</v>
      </c>
      <c r="K18" s="179" t="s">
        <v>20</v>
      </c>
      <c r="L18" s="601" t="s">
        <v>20</v>
      </c>
      <c r="M18" s="602" t="s">
        <v>247</v>
      </c>
      <c r="N18" s="179" t="s">
        <v>20</v>
      </c>
      <c r="O18" s="601" t="s">
        <v>20</v>
      </c>
      <c r="P18" s="530" t="s">
        <v>247</v>
      </c>
      <c r="Q18" s="190" t="s">
        <v>84</v>
      </c>
      <c r="R18" s="606" t="s">
        <v>84</v>
      </c>
      <c r="S18" s="607" t="s">
        <v>247</v>
      </c>
    </row>
    <row r="19" spans="3:19" ht="18.75" customHeight="1" x14ac:dyDescent="0.2">
      <c r="C19" s="771" t="s">
        <v>30</v>
      </c>
      <c r="D19" s="772"/>
      <c r="E19" s="577" t="s">
        <v>84</v>
      </c>
      <c r="F19" s="165" t="s">
        <v>84</v>
      </c>
      <c r="G19" s="293" t="s">
        <v>247</v>
      </c>
      <c r="H19" s="185" t="s">
        <v>84</v>
      </c>
      <c r="I19" s="186" t="s">
        <v>84</v>
      </c>
      <c r="J19" s="187" t="s">
        <v>247</v>
      </c>
      <c r="K19" s="191" t="s">
        <v>20</v>
      </c>
      <c r="L19" s="192" t="s">
        <v>20</v>
      </c>
      <c r="M19" s="193" t="s">
        <v>247</v>
      </c>
      <c r="N19" s="191" t="s">
        <v>20</v>
      </c>
      <c r="O19" s="192" t="s">
        <v>20</v>
      </c>
      <c r="P19" s="194" t="s">
        <v>247</v>
      </c>
      <c r="Q19" s="191" t="s">
        <v>20</v>
      </c>
      <c r="R19" s="192" t="s">
        <v>20</v>
      </c>
      <c r="S19" s="193" t="s">
        <v>247</v>
      </c>
    </row>
    <row r="20" spans="3:19" ht="20.25" customHeight="1" x14ac:dyDescent="0.2">
      <c r="C20" s="763" t="s">
        <v>27</v>
      </c>
      <c r="D20" s="764"/>
      <c r="E20" s="574">
        <v>424.053</v>
      </c>
      <c r="F20" s="160">
        <v>422.21699999999998</v>
      </c>
      <c r="G20" s="161">
        <v>0.43484748363993231</v>
      </c>
      <c r="H20" s="171">
        <v>431.3</v>
      </c>
      <c r="I20" s="172">
        <v>466.678</v>
      </c>
      <c r="J20" s="173">
        <v>-7.5808158944711312</v>
      </c>
      <c r="K20" s="171">
        <v>353.20499999999998</v>
      </c>
      <c r="L20" s="172">
        <v>351.428</v>
      </c>
      <c r="M20" s="174">
        <v>0.50565122870118107</v>
      </c>
      <c r="N20" s="171">
        <v>372.38</v>
      </c>
      <c r="O20" s="172">
        <v>406.678</v>
      </c>
      <c r="P20" s="173">
        <v>-8.4336993887055609</v>
      </c>
      <c r="Q20" s="185" t="s">
        <v>84</v>
      </c>
      <c r="R20" s="186" t="s">
        <v>84</v>
      </c>
      <c r="S20" s="188" t="s">
        <v>247</v>
      </c>
    </row>
    <row r="21" spans="3:19" ht="18" customHeight="1" x14ac:dyDescent="0.2">
      <c r="C21" s="763" t="s">
        <v>28</v>
      </c>
      <c r="D21" s="764"/>
      <c r="E21" s="574" t="s">
        <v>84</v>
      </c>
      <c r="F21" s="160" t="s">
        <v>84</v>
      </c>
      <c r="G21" s="294" t="s">
        <v>247</v>
      </c>
      <c r="H21" s="185" t="s">
        <v>84</v>
      </c>
      <c r="I21" s="186" t="s">
        <v>84</v>
      </c>
      <c r="J21" s="187" t="s">
        <v>247</v>
      </c>
      <c r="K21" s="171" t="s">
        <v>20</v>
      </c>
      <c r="L21" s="172" t="s">
        <v>20</v>
      </c>
      <c r="M21" s="174" t="s">
        <v>247</v>
      </c>
      <c r="N21" s="171" t="s">
        <v>20</v>
      </c>
      <c r="O21" s="172" t="s">
        <v>20</v>
      </c>
      <c r="P21" s="173" t="s">
        <v>247</v>
      </c>
      <c r="Q21" s="171" t="s">
        <v>20</v>
      </c>
      <c r="R21" s="172" t="s">
        <v>20</v>
      </c>
      <c r="S21" s="174" t="s">
        <v>247</v>
      </c>
    </row>
    <row r="22" spans="3:19" ht="21" customHeight="1" thickBot="1" x14ac:dyDescent="0.25">
      <c r="C22" s="765" t="s">
        <v>29</v>
      </c>
      <c r="D22" s="766"/>
      <c r="E22" s="579" t="s">
        <v>20</v>
      </c>
      <c r="F22" s="170" t="s">
        <v>20</v>
      </c>
      <c r="G22" s="295" t="s">
        <v>247</v>
      </c>
      <c r="H22" s="195" t="s">
        <v>20</v>
      </c>
      <c r="I22" s="196" t="s">
        <v>20</v>
      </c>
      <c r="J22" s="197" t="s">
        <v>247</v>
      </c>
      <c r="K22" s="195" t="s">
        <v>20</v>
      </c>
      <c r="L22" s="196" t="s">
        <v>20</v>
      </c>
      <c r="M22" s="198" t="s">
        <v>247</v>
      </c>
      <c r="N22" s="195" t="s">
        <v>20</v>
      </c>
      <c r="O22" s="196" t="s">
        <v>20</v>
      </c>
      <c r="P22" s="197" t="s">
        <v>247</v>
      </c>
      <c r="Q22" s="195" t="s">
        <v>20</v>
      </c>
      <c r="R22" s="196" t="s">
        <v>20</v>
      </c>
      <c r="S22" s="198" t="s">
        <v>247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Y8" sqref="Y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4" t="s">
        <v>312</v>
      </c>
      <c r="C1" s="152"/>
      <c r="D1" s="152"/>
      <c r="E1" s="152"/>
      <c r="F1" s="152"/>
      <c r="G1" s="152"/>
      <c r="H1" s="152"/>
      <c r="I1" s="152"/>
    </row>
    <row r="2" spans="2:18" ht="18.75" x14ac:dyDescent="0.3">
      <c r="B2" s="154" t="s">
        <v>16</v>
      </c>
      <c r="C2" s="152"/>
      <c r="D2" s="152"/>
      <c r="E2" s="154"/>
      <c r="F2" s="152"/>
      <c r="G2" s="152"/>
      <c r="H2" s="152"/>
      <c r="I2" s="152"/>
    </row>
    <row r="3" spans="2:18" ht="15.75" thickBot="1" x14ac:dyDescent="0.3">
      <c r="B3" s="153" t="s">
        <v>245</v>
      </c>
      <c r="C3" s="149"/>
      <c r="D3" s="152"/>
      <c r="E3" s="152"/>
      <c r="F3" s="152"/>
      <c r="G3" s="152"/>
      <c r="H3" s="152"/>
      <c r="I3" s="152"/>
    </row>
    <row r="4" spans="2:18" ht="15" customHeight="1" thickBot="1" x14ac:dyDescent="0.3">
      <c r="B4" s="631"/>
      <c r="C4" s="596"/>
      <c r="D4" s="778" t="s">
        <v>1</v>
      </c>
      <c r="E4" s="779"/>
      <c r="F4" s="780"/>
      <c r="G4" s="513" t="s">
        <v>7</v>
      </c>
      <c r="H4" s="514"/>
      <c r="I4" s="514"/>
      <c r="J4" s="515"/>
      <c r="K4" s="515"/>
      <c r="L4" s="515"/>
      <c r="M4" s="515"/>
      <c r="N4" s="515"/>
      <c r="O4" s="515"/>
      <c r="P4" s="515"/>
      <c r="Q4" s="515"/>
      <c r="R4" s="516"/>
    </row>
    <row r="5" spans="2:18" ht="15" customHeight="1" thickBot="1" x14ac:dyDescent="0.3">
      <c r="B5" s="632"/>
      <c r="C5" s="635" t="s">
        <v>33</v>
      </c>
      <c r="D5" s="775"/>
      <c r="E5" s="776"/>
      <c r="F5" s="777"/>
      <c r="G5" s="513" t="s">
        <v>8</v>
      </c>
      <c r="H5" s="514"/>
      <c r="I5" s="517"/>
      <c r="J5" s="513" t="s">
        <v>9</v>
      </c>
      <c r="K5" s="514"/>
      <c r="L5" s="517"/>
      <c r="M5" s="513" t="s">
        <v>10</v>
      </c>
      <c r="N5" s="515"/>
      <c r="O5" s="516"/>
      <c r="P5" s="513" t="s">
        <v>11</v>
      </c>
      <c r="Q5" s="515"/>
      <c r="R5" s="516"/>
    </row>
    <row r="6" spans="2:18" ht="31.5" customHeight="1" thickBot="1" x14ac:dyDescent="0.3">
      <c r="B6" s="543" t="s">
        <v>0</v>
      </c>
      <c r="C6" s="634" t="s">
        <v>272</v>
      </c>
      <c r="D6" s="755" t="s">
        <v>19</v>
      </c>
      <c r="E6" s="781"/>
      <c r="F6" s="641" t="s">
        <v>273</v>
      </c>
      <c r="G6" s="551" t="s">
        <v>19</v>
      </c>
      <c r="H6" s="552"/>
      <c r="I6" s="505" t="s">
        <v>216</v>
      </c>
      <c r="J6" s="553" t="s">
        <v>19</v>
      </c>
      <c r="K6" s="552"/>
      <c r="L6" s="505" t="s">
        <v>216</v>
      </c>
      <c r="M6" s="553" t="s">
        <v>19</v>
      </c>
      <c r="N6" s="552"/>
      <c r="O6" s="505" t="s">
        <v>216</v>
      </c>
      <c r="P6" s="553" t="s">
        <v>19</v>
      </c>
      <c r="Q6" s="552"/>
      <c r="R6" s="505" t="s">
        <v>216</v>
      </c>
    </row>
    <row r="7" spans="2:18" ht="41.25" customHeight="1" thickBot="1" x14ac:dyDescent="0.25">
      <c r="B7" s="633"/>
      <c r="C7" s="638"/>
      <c r="D7" s="203" t="s">
        <v>310</v>
      </c>
      <c r="E7" s="586" t="s">
        <v>288</v>
      </c>
      <c r="F7" s="637" t="s">
        <v>12</v>
      </c>
      <c r="G7" s="296" t="s">
        <v>310</v>
      </c>
      <c r="H7" s="297" t="s">
        <v>288</v>
      </c>
      <c r="I7" s="600" t="s">
        <v>12</v>
      </c>
      <c r="J7" s="554" t="s">
        <v>310</v>
      </c>
      <c r="K7" s="297" t="s">
        <v>288</v>
      </c>
      <c r="L7" s="600" t="s">
        <v>12</v>
      </c>
      <c r="M7" s="554" t="s">
        <v>310</v>
      </c>
      <c r="N7" s="297" t="s">
        <v>288</v>
      </c>
      <c r="O7" s="600" t="s">
        <v>12</v>
      </c>
      <c r="P7" s="554" t="s">
        <v>310</v>
      </c>
      <c r="Q7" s="297" t="s">
        <v>288</v>
      </c>
      <c r="R7" s="600" t="s">
        <v>12</v>
      </c>
    </row>
    <row r="8" spans="2:18" ht="27" customHeight="1" x14ac:dyDescent="0.2">
      <c r="B8" s="782" t="s">
        <v>48</v>
      </c>
      <c r="C8" s="512" t="s">
        <v>209</v>
      </c>
      <c r="D8" s="544">
        <v>2460.107</v>
      </c>
      <c r="E8" s="587">
        <v>2399.7860000000001</v>
      </c>
      <c r="F8" s="691">
        <v>2.5135991292556881</v>
      </c>
      <c r="G8" s="694">
        <v>2527.1999999999998</v>
      </c>
      <c r="H8" s="695">
        <v>2478.5360000000001</v>
      </c>
      <c r="I8" s="696">
        <v>1.9634171139737231</v>
      </c>
      <c r="J8" s="694">
        <v>2080.835</v>
      </c>
      <c r="K8" s="695">
        <v>2070.0070000000001</v>
      </c>
      <c r="L8" s="696">
        <v>0.52309001853616788</v>
      </c>
      <c r="M8" s="556">
        <v>1745.7</v>
      </c>
      <c r="N8" s="527">
        <v>1900</v>
      </c>
      <c r="O8" s="193">
        <v>-8.1210526315789462</v>
      </c>
      <c r="P8" s="556" t="s">
        <v>84</v>
      </c>
      <c r="Q8" s="527" t="s">
        <v>84</v>
      </c>
      <c r="R8" s="193" t="s">
        <v>247</v>
      </c>
    </row>
    <row r="9" spans="2:18" ht="23.25" customHeight="1" x14ac:dyDescent="0.2">
      <c r="B9" s="769"/>
      <c r="C9" s="545" t="s">
        <v>210</v>
      </c>
      <c r="D9" s="204">
        <v>2453.0079999999998</v>
      </c>
      <c r="E9" s="496">
        <v>2400.11</v>
      </c>
      <c r="F9" s="618">
        <v>2.2039823174771023</v>
      </c>
      <c r="G9" s="205">
        <v>2565.5479999999998</v>
      </c>
      <c r="H9" s="490">
        <v>2471.652</v>
      </c>
      <c r="I9" s="625">
        <v>3.7989166759721726</v>
      </c>
      <c r="J9" s="205">
        <v>1990.7439999999999</v>
      </c>
      <c r="K9" s="622">
        <v>1990.933</v>
      </c>
      <c r="L9" s="625">
        <v>-9.4930366818008552E-3</v>
      </c>
      <c r="M9" s="207">
        <v>2122.2469999999998</v>
      </c>
      <c r="N9" s="172">
        <v>2115.4699999999998</v>
      </c>
      <c r="O9" s="174">
        <v>0.32035434206110436</v>
      </c>
      <c r="P9" s="207">
        <v>1895.4549999999999</v>
      </c>
      <c r="Q9" s="172">
        <v>2016.1389999999999</v>
      </c>
      <c r="R9" s="174">
        <v>-5.9858968057261919</v>
      </c>
    </row>
    <row r="10" spans="2:18" ht="27" customHeight="1" x14ac:dyDescent="0.2">
      <c r="B10" s="769"/>
      <c r="C10" s="545" t="s">
        <v>211</v>
      </c>
      <c r="D10" s="205">
        <v>1939.8810000000001</v>
      </c>
      <c r="E10" s="172">
        <v>1976.7449999999999</v>
      </c>
      <c r="F10" s="173">
        <v>-1.8648839379889568</v>
      </c>
      <c r="G10" s="208" t="s">
        <v>84</v>
      </c>
      <c r="H10" s="493" t="s">
        <v>84</v>
      </c>
      <c r="I10" s="697" t="s">
        <v>247</v>
      </c>
      <c r="J10" s="208" t="s">
        <v>84</v>
      </c>
      <c r="K10" s="493" t="s">
        <v>84</v>
      </c>
      <c r="L10" s="697" t="s">
        <v>247</v>
      </c>
      <c r="M10" s="207" t="s">
        <v>20</v>
      </c>
      <c r="N10" s="172" t="s">
        <v>20</v>
      </c>
      <c r="O10" s="174" t="s">
        <v>247</v>
      </c>
      <c r="P10" s="207" t="s">
        <v>20</v>
      </c>
      <c r="Q10" s="172" t="s">
        <v>20</v>
      </c>
      <c r="R10" s="174" t="s">
        <v>247</v>
      </c>
    </row>
    <row r="11" spans="2:18" ht="27.75" customHeight="1" x14ac:dyDescent="0.2">
      <c r="B11" s="769"/>
      <c r="C11" s="545" t="s">
        <v>212</v>
      </c>
      <c r="D11" s="204">
        <v>2420.8429999999998</v>
      </c>
      <c r="E11" s="497">
        <v>2326.0450000000001</v>
      </c>
      <c r="F11" s="618">
        <v>4.075501548766244</v>
      </c>
      <c r="G11" s="205">
        <v>2394.973</v>
      </c>
      <c r="H11" s="622">
        <v>2264.6280000000002</v>
      </c>
      <c r="I11" s="625">
        <v>5.7556914424797263</v>
      </c>
      <c r="J11" s="205" t="s">
        <v>84</v>
      </c>
      <c r="K11" s="622" t="s">
        <v>84</v>
      </c>
      <c r="L11" s="698" t="s">
        <v>247</v>
      </c>
      <c r="M11" s="207">
        <v>2483.7710000000002</v>
      </c>
      <c r="N11" s="172">
        <v>2534.3939999999998</v>
      </c>
      <c r="O11" s="174">
        <v>-1.9974400191919488</v>
      </c>
      <c r="P11" s="207" t="s">
        <v>20</v>
      </c>
      <c r="Q11" s="172" t="s">
        <v>20</v>
      </c>
      <c r="R11" s="174" t="s">
        <v>247</v>
      </c>
    </row>
    <row r="12" spans="2:18" ht="31.5" x14ac:dyDescent="0.2">
      <c r="B12" s="769"/>
      <c r="C12" s="545" t="s">
        <v>49</v>
      </c>
      <c r="D12" s="204">
        <v>2166.1979999999999</v>
      </c>
      <c r="E12" s="497">
        <v>2147.4670000000001</v>
      </c>
      <c r="F12" s="617">
        <v>0.87223691912377532</v>
      </c>
      <c r="G12" s="615">
        <v>2060.87</v>
      </c>
      <c r="H12" s="623">
        <v>2011.6279999999999</v>
      </c>
      <c r="I12" s="491">
        <v>2.4478680948962714</v>
      </c>
      <c r="J12" s="615">
        <v>2084.2730000000001</v>
      </c>
      <c r="K12" s="623">
        <v>1921.325</v>
      </c>
      <c r="L12" s="491">
        <v>8.4810222112344391</v>
      </c>
      <c r="M12" s="207">
        <v>2459.4580000000001</v>
      </c>
      <c r="N12" s="172">
        <v>2695.8389999999999</v>
      </c>
      <c r="O12" s="174">
        <v>-8.7683648763891266</v>
      </c>
      <c r="P12" s="205" t="s">
        <v>84</v>
      </c>
      <c r="Q12" s="172" t="s">
        <v>84</v>
      </c>
      <c r="R12" s="174" t="s">
        <v>247</v>
      </c>
    </row>
    <row r="13" spans="2:18" ht="23.25" customHeight="1" x14ac:dyDescent="0.2">
      <c r="B13" s="769"/>
      <c r="C13" s="545" t="s">
        <v>50</v>
      </c>
      <c r="D13" s="205" t="s">
        <v>20</v>
      </c>
      <c r="E13" s="172" t="s">
        <v>84</v>
      </c>
      <c r="F13" s="692" t="s">
        <v>247</v>
      </c>
      <c r="G13" s="205" t="s">
        <v>20</v>
      </c>
      <c r="H13" s="490" t="s">
        <v>84</v>
      </c>
      <c r="I13" s="625" t="s">
        <v>247</v>
      </c>
      <c r="J13" s="205" t="s">
        <v>20</v>
      </c>
      <c r="K13" s="490" t="s">
        <v>20</v>
      </c>
      <c r="L13" s="625" t="s">
        <v>247</v>
      </c>
      <c r="M13" s="207" t="s">
        <v>20</v>
      </c>
      <c r="N13" s="172" t="s">
        <v>20</v>
      </c>
      <c r="O13" s="174" t="s">
        <v>247</v>
      </c>
      <c r="P13" s="207" t="s">
        <v>20</v>
      </c>
      <c r="Q13" s="172" t="s">
        <v>20</v>
      </c>
      <c r="R13" s="174" t="s">
        <v>247</v>
      </c>
    </row>
    <row r="14" spans="2:18" ht="16.5" thickBot="1" x14ac:dyDescent="0.25">
      <c r="B14" s="770"/>
      <c r="C14" s="546" t="s">
        <v>51</v>
      </c>
      <c r="D14" s="210" t="s">
        <v>84</v>
      </c>
      <c r="E14" s="196" t="s">
        <v>84</v>
      </c>
      <c r="F14" s="693" t="s">
        <v>247</v>
      </c>
      <c r="G14" s="210" t="s">
        <v>20</v>
      </c>
      <c r="H14" s="624" t="s">
        <v>20</v>
      </c>
      <c r="I14" s="494" t="s">
        <v>247</v>
      </c>
      <c r="J14" s="210" t="s">
        <v>20</v>
      </c>
      <c r="K14" s="624" t="s">
        <v>20</v>
      </c>
      <c r="L14" s="494" t="s">
        <v>247</v>
      </c>
      <c r="M14" s="209" t="s">
        <v>84</v>
      </c>
      <c r="N14" s="176" t="s">
        <v>84</v>
      </c>
      <c r="O14" s="178" t="s">
        <v>247</v>
      </c>
      <c r="P14" s="209" t="s">
        <v>20</v>
      </c>
      <c r="Q14" s="176" t="s">
        <v>20</v>
      </c>
      <c r="R14" s="178" t="s">
        <v>247</v>
      </c>
    </row>
    <row r="15" spans="2:18" ht="15.75" customHeight="1" x14ac:dyDescent="0.2">
      <c r="B15" s="783" t="s">
        <v>52</v>
      </c>
      <c r="C15" s="784"/>
      <c r="D15" s="211">
        <v>2229.2150000000001</v>
      </c>
      <c r="E15" s="500">
        <v>2153.9299999999998</v>
      </c>
      <c r="F15" s="617">
        <v>3.4952389353414604</v>
      </c>
      <c r="G15" s="555">
        <v>2248.741</v>
      </c>
      <c r="H15" s="524">
        <v>2165.1819999999998</v>
      </c>
      <c r="I15" s="525">
        <v>3.8592136827296826</v>
      </c>
      <c r="J15" s="555">
        <v>2011.498</v>
      </c>
      <c r="K15" s="524">
        <v>2172.4250000000002</v>
      </c>
      <c r="L15" s="525">
        <v>-7.4077125792605099</v>
      </c>
      <c r="M15" s="556">
        <v>2013.7719999999999</v>
      </c>
      <c r="N15" s="524">
        <v>2003.1369999999999</v>
      </c>
      <c r="O15" s="525">
        <v>0.53091725628351882</v>
      </c>
      <c r="P15" s="556" t="s">
        <v>20</v>
      </c>
      <c r="Q15" s="524" t="s">
        <v>20</v>
      </c>
      <c r="R15" s="525" t="s">
        <v>247</v>
      </c>
    </row>
    <row r="16" spans="2:18" ht="15.75" x14ac:dyDescent="0.2">
      <c r="B16" s="763" t="s">
        <v>53</v>
      </c>
      <c r="C16" s="764"/>
      <c r="D16" s="204">
        <v>1627.509</v>
      </c>
      <c r="E16" s="497">
        <v>1629.296</v>
      </c>
      <c r="F16" s="618">
        <v>-0.10967927252015808</v>
      </c>
      <c r="G16" s="208" t="s">
        <v>84</v>
      </c>
      <c r="H16" s="493" t="s">
        <v>84</v>
      </c>
      <c r="I16" s="621" t="s">
        <v>247</v>
      </c>
      <c r="J16" s="208" t="s">
        <v>84</v>
      </c>
      <c r="K16" s="493" t="s">
        <v>84</v>
      </c>
      <c r="L16" s="621" t="s">
        <v>247</v>
      </c>
      <c r="M16" s="209" t="s">
        <v>84</v>
      </c>
      <c r="N16" s="493" t="s">
        <v>84</v>
      </c>
      <c r="O16" s="621" t="s">
        <v>247</v>
      </c>
      <c r="P16" s="209" t="s">
        <v>20</v>
      </c>
      <c r="Q16" s="493" t="s">
        <v>20</v>
      </c>
      <c r="R16" s="621" t="s">
        <v>247</v>
      </c>
    </row>
    <row r="17" spans="2:18" ht="15" customHeight="1" thickBot="1" x14ac:dyDescent="0.25">
      <c r="B17" s="765" t="s">
        <v>54</v>
      </c>
      <c r="C17" s="766"/>
      <c r="D17" s="501">
        <v>2669.058</v>
      </c>
      <c r="E17" s="502">
        <v>2758.9520000000002</v>
      </c>
      <c r="F17" s="616">
        <v>-3.2582661822315222</v>
      </c>
      <c r="G17" s="210">
        <v>2292</v>
      </c>
      <c r="H17" s="619">
        <v>2261.8989999999999</v>
      </c>
      <c r="I17" s="494">
        <v>1.3307844426298483</v>
      </c>
      <c r="J17" s="210" t="s">
        <v>20</v>
      </c>
      <c r="K17" s="619" t="s">
        <v>20</v>
      </c>
      <c r="L17" s="494" t="s">
        <v>247</v>
      </c>
      <c r="M17" s="620" t="s">
        <v>20</v>
      </c>
      <c r="N17" s="619" t="s">
        <v>20</v>
      </c>
      <c r="O17" s="494" t="s">
        <v>247</v>
      </c>
      <c r="P17" s="620">
        <v>3344.3020000000001</v>
      </c>
      <c r="Q17" s="619">
        <v>3498.2950000000001</v>
      </c>
      <c r="R17" s="494">
        <v>-4.4019443757601895</v>
      </c>
    </row>
    <row r="18" spans="2:18" ht="15.75" customHeight="1" x14ac:dyDescent="0.2">
      <c r="B18" s="782" t="s">
        <v>55</v>
      </c>
      <c r="C18" s="636" t="s">
        <v>46</v>
      </c>
      <c r="D18" s="547">
        <v>1374.3420000000001</v>
      </c>
      <c r="E18" s="548">
        <v>1350.442</v>
      </c>
      <c r="F18" s="549">
        <v>1.7697909277110822</v>
      </c>
      <c r="G18" s="211">
        <v>1342.6469999999999</v>
      </c>
      <c r="H18" s="500">
        <v>1348.163</v>
      </c>
      <c r="I18" s="498">
        <v>-0.40914933876690546</v>
      </c>
      <c r="J18" s="211">
        <v>1375.085</v>
      </c>
      <c r="K18" s="500">
        <v>1340.739</v>
      </c>
      <c r="L18" s="617">
        <v>2.5617215580362771</v>
      </c>
      <c r="M18" s="211">
        <v>1524.77</v>
      </c>
      <c r="N18" s="500">
        <v>1442.825</v>
      </c>
      <c r="O18" s="498">
        <v>5.6794829587787801</v>
      </c>
      <c r="P18" s="211">
        <v>1271.5930000000001</v>
      </c>
      <c r="Q18" s="500">
        <v>1272.8150000000001</v>
      </c>
      <c r="R18" s="498">
        <v>-9.600766804287976E-2</v>
      </c>
    </row>
    <row r="19" spans="2:18" ht="37.5" customHeight="1" thickBot="1" x14ac:dyDescent="0.25">
      <c r="B19" s="770"/>
      <c r="C19" s="550" t="s">
        <v>56</v>
      </c>
      <c r="D19" s="206">
        <v>968.51300000000003</v>
      </c>
      <c r="E19" s="503">
        <v>968.029</v>
      </c>
      <c r="F19" s="504">
        <v>4.9998502110994332E-2</v>
      </c>
      <c r="G19" s="210" t="s">
        <v>84</v>
      </c>
      <c r="H19" s="196" t="s">
        <v>84</v>
      </c>
      <c r="I19" s="198" t="s">
        <v>247</v>
      </c>
      <c r="J19" s="210" t="s">
        <v>84</v>
      </c>
      <c r="K19" s="196" t="s">
        <v>84</v>
      </c>
      <c r="L19" s="198" t="s">
        <v>247</v>
      </c>
      <c r="M19" s="210" t="s">
        <v>84</v>
      </c>
      <c r="N19" s="196" t="s">
        <v>84</v>
      </c>
      <c r="O19" s="198" t="s">
        <v>247</v>
      </c>
      <c r="P19" s="210" t="s">
        <v>84</v>
      </c>
      <c r="Q19" s="196" t="s">
        <v>84</v>
      </c>
      <c r="R19" s="499" t="s">
        <v>247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C12" sqref="AC1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4" t="s">
        <v>312</v>
      </c>
      <c r="D1" s="152"/>
      <c r="E1" s="152"/>
      <c r="F1" s="152"/>
      <c r="G1" s="152"/>
      <c r="H1" s="152"/>
      <c r="I1" s="152"/>
      <c r="J1" s="152"/>
      <c r="K1" s="152"/>
    </row>
    <row r="2" spans="3:19" ht="18.75" x14ac:dyDescent="0.3">
      <c r="C2" s="154" t="s">
        <v>16</v>
      </c>
      <c r="D2" s="152"/>
      <c r="E2" s="152"/>
      <c r="F2" s="154"/>
      <c r="G2" s="152"/>
      <c r="H2" s="152"/>
      <c r="I2" s="152"/>
      <c r="J2" s="152"/>
      <c r="K2" s="152"/>
    </row>
    <row r="3" spans="3:19" ht="16.5" customHeight="1" x14ac:dyDescent="0.25">
      <c r="C3" s="151" t="s">
        <v>244</v>
      </c>
      <c r="D3" s="149"/>
      <c r="E3" s="152"/>
      <c r="F3" s="152"/>
      <c r="G3" s="152"/>
      <c r="H3" s="152"/>
      <c r="I3" s="152"/>
      <c r="J3" s="152"/>
      <c r="K3" s="152"/>
    </row>
    <row r="4" spans="3:19" x14ac:dyDescent="0.2">
      <c r="C4" s="152"/>
      <c r="D4" s="152"/>
      <c r="E4" s="152"/>
      <c r="F4" s="152"/>
      <c r="G4" s="152"/>
      <c r="H4" s="152"/>
      <c r="I4" s="152"/>
      <c r="J4" s="152"/>
      <c r="K4" s="152"/>
    </row>
    <row r="5" spans="3:19" ht="16.5" customHeight="1" thickBot="1" x14ac:dyDescent="0.25">
      <c r="C5" s="152"/>
      <c r="D5" s="152"/>
      <c r="E5" s="152"/>
      <c r="F5" s="152"/>
      <c r="G5" s="152"/>
      <c r="H5" s="152"/>
      <c r="I5" s="152"/>
      <c r="J5" s="152"/>
      <c r="K5" s="152"/>
    </row>
    <row r="6" spans="3:19" ht="16.5" thickBot="1" x14ac:dyDescent="0.3">
      <c r="C6" s="592"/>
      <c r="D6" s="596"/>
      <c r="E6" s="539" t="s">
        <v>1</v>
      </c>
      <c r="F6" s="518"/>
      <c r="G6" s="598"/>
      <c r="H6" s="514" t="s">
        <v>7</v>
      </c>
      <c r="I6" s="514"/>
      <c r="J6" s="514"/>
      <c r="K6" s="515"/>
      <c r="L6" s="515"/>
      <c r="M6" s="515"/>
      <c r="N6" s="515"/>
      <c r="O6" s="515"/>
      <c r="P6" s="515"/>
      <c r="Q6" s="515"/>
      <c r="R6" s="515"/>
      <c r="S6" s="516"/>
    </row>
    <row r="7" spans="3:19" ht="16.5" thickBot="1" x14ac:dyDescent="0.3">
      <c r="C7" s="593"/>
      <c r="D7" s="597" t="s">
        <v>34</v>
      </c>
      <c r="E7" s="540"/>
      <c r="F7" s="541"/>
      <c r="G7" s="542"/>
      <c r="H7" s="513" t="s">
        <v>8</v>
      </c>
      <c r="I7" s="514"/>
      <c r="J7" s="514"/>
      <c r="K7" s="513" t="s">
        <v>9</v>
      </c>
      <c r="L7" s="514"/>
      <c r="M7" s="514"/>
      <c r="N7" s="513" t="s">
        <v>10</v>
      </c>
      <c r="O7" s="515"/>
      <c r="P7" s="515"/>
      <c r="Q7" s="513" t="s">
        <v>11</v>
      </c>
      <c r="R7" s="515"/>
      <c r="S7" s="516"/>
    </row>
    <row r="8" spans="3:19" ht="33.75" customHeight="1" thickBot="1" x14ac:dyDescent="0.3">
      <c r="C8" s="557" t="s">
        <v>0</v>
      </c>
      <c r="D8" s="597" t="s">
        <v>35</v>
      </c>
      <c r="E8" s="97" t="s">
        <v>19</v>
      </c>
      <c r="F8" s="558"/>
      <c r="G8" s="599" t="s">
        <v>274</v>
      </c>
      <c r="H8" s="97" t="s">
        <v>19</v>
      </c>
      <c r="I8" s="558"/>
      <c r="J8" s="650" t="s">
        <v>216</v>
      </c>
      <c r="K8" s="97" t="s">
        <v>19</v>
      </c>
      <c r="L8" s="558"/>
      <c r="M8" s="650" t="s">
        <v>216</v>
      </c>
      <c r="N8" s="97" t="s">
        <v>19</v>
      </c>
      <c r="O8" s="558"/>
      <c r="P8" s="650" t="s">
        <v>216</v>
      </c>
      <c r="Q8" s="97" t="s">
        <v>19</v>
      </c>
      <c r="R8" s="558"/>
      <c r="S8" s="650" t="s">
        <v>216</v>
      </c>
    </row>
    <row r="9" spans="3:19" ht="30" customHeight="1" thickBot="1" x14ac:dyDescent="0.25">
      <c r="C9" s="594"/>
      <c r="D9" s="595"/>
      <c r="E9" s="158" t="s">
        <v>310</v>
      </c>
      <c r="F9" s="158" t="s">
        <v>288</v>
      </c>
      <c r="G9" s="600" t="s">
        <v>12</v>
      </c>
      <c r="H9" s="203" t="s">
        <v>310</v>
      </c>
      <c r="I9" s="647" t="s">
        <v>288</v>
      </c>
      <c r="J9" s="640" t="s">
        <v>12</v>
      </c>
      <c r="K9" s="203" t="s">
        <v>310</v>
      </c>
      <c r="L9" s="657" t="s">
        <v>288</v>
      </c>
      <c r="M9" s="640" t="s">
        <v>12</v>
      </c>
      <c r="N9" s="203" t="s">
        <v>310</v>
      </c>
      <c r="O9" s="657" t="s">
        <v>288</v>
      </c>
      <c r="P9" s="640" t="s">
        <v>12</v>
      </c>
      <c r="Q9" s="203" t="s">
        <v>310</v>
      </c>
      <c r="R9" s="657" t="s">
        <v>288</v>
      </c>
      <c r="S9" s="640" t="s">
        <v>12</v>
      </c>
    </row>
    <row r="10" spans="3:19" ht="17.25" customHeight="1" x14ac:dyDescent="0.2">
      <c r="C10" s="785" t="s">
        <v>74</v>
      </c>
      <c r="D10" s="559" t="s">
        <v>36</v>
      </c>
      <c r="E10" s="560" t="s">
        <v>20</v>
      </c>
      <c r="F10" s="561" t="s">
        <v>20</v>
      </c>
      <c r="G10" s="588" t="s">
        <v>247</v>
      </c>
      <c r="H10" s="560" t="s">
        <v>20</v>
      </c>
      <c r="I10" s="648" t="s">
        <v>20</v>
      </c>
      <c r="J10" s="651" t="s">
        <v>247</v>
      </c>
      <c r="K10" s="560" t="s">
        <v>20</v>
      </c>
      <c r="L10" s="648" t="s">
        <v>20</v>
      </c>
      <c r="M10" s="651" t="s">
        <v>247</v>
      </c>
      <c r="N10" s="560" t="s">
        <v>20</v>
      </c>
      <c r="O10" s="648" t="s">
        <v>20</v>
      </c>
      <c r="P10" s="651" t="s">
        <v>247</v>
      </c>
      <c r="Q10" s="560" t="s">
        <v>20</v>
      </c>
      <c r="R10" s="648" t="s">
        <v>20</v>
      </c>
      <c r="S10" s="651" t="s">
        <v>247</v>
      </c>
    </row>
    <row r="11" spans="3:19" ht="15" customHeight="1" x14ac:dyDescent="0.2">
      <c r="C11" s="769"/>
      <c r="D11" s="562" t="s">
        <v>37</v>
      </c>
      <c r="E11" s="212" t="s">
        <v>84</v>
      </c>
      <c r="F11" s="298" t="s">
        <v>84</v>
      </c>
      <c r="G11" s="161" t="s">
        <v>247</v>
      </c>
      <c r="H11" s="212" t="s">
        <v>20</v>
      </c>
      <c r="I11" s="298" t="s">
        <v>20</v>
      </c>
      <c r="J11" s="652" t="s">
        <v>247</v>
      </c>
      <c r="K11" s="212" t="s">
        <v>84</v>
      </c>
      <c r="L11" s="298" t="s">
        <v>84</v>
      </c>
      <c r="M11" s="652" t="s">
        <v>247</v>
      </c>
      <c r="N11" s="175" t="s">
        <v>20</v>
      </c>
      <c r="O11" s="493" t="s">
        <v>311</v>
      </c>
      <c r="P11" s="660" t="s">
        <v>247</v>
      </c>
      <c r="Q11" s="212" t="s">
        <v>20</v>
      </c>
      <c r="R11" s="298" t="s">
        <v>20</v>
      </c>
      <c r="S11" s="652" t="s">
        <v>247</v>
      </c>
    </row>
    <row r="12" spans="3:19" ht="15" customHeight="1" x14ac:dyDescent="0.2">
      <c r="C12" s="769"/>
      <c r="D12" s="562" t="s">
        <v>38</v>
      </c>
      <c r="E12" s="213">
        <v>316.46100000000001</v>
      </c>
      <c r="F12" s="299">
        <v>316.53399999999999</v>
      </c>
      <c r="G12" s="294">
        <v>-2.3062293466098137E-2</v>
      </c>
      <c r="H12" s="171">
        <v>317.96899999999999</v>
      </c>
      <c r="I12" s="490">
        <v>320.512</v>
      </c>
      <c r="J12" s="625">
        <v>-0.79341803115016174</v>
      </c>
      <c r="K12" s="171">
        <v>319.92599999999999</v>
      </c>
      <c r="L12" s="490">
        <v>323.62099999999998</v>
      </c>
      <c r="M12" s="161">
        <v>-1.1417676850389789</v>
      </c>
      <c r="N12" s="159">
        <v>312.25299999999999</v>
      </c>
      <c r="O12" s="160">
        <v>292.58699999999999</v>
      </c>
      <c r="P12" s="161">
        <v>6.7214196119444809</v>
      </c>
      <c r="Q12" s="159">
        <v>307.21300000000002</v>
      </c>
      <c r="R12" s="160">
        <v>305.05200000000002</v>
      </c>
      <c r="S12" s="161">
        <v>0.70840381312038647</v>
      </c>
    </row>
    <row r="13" spans="3:19" ht="15" customHeight="1" x14ac:dyDescent="0.2">
      <c r="C13" s="769"/>
      <c r="D13" s="563" t="s">
        <v>39</v>
      </c>
      <c r="E13" s="213">
        <v>333.17099999999999</v>
      </c>
      <c r="F13" s="299">
        <v>336.04700000000003</v>
      </c>
      <c r="G13" s="294">
        <v>-0.85583266626395504</v>
      </c>
      <c r="H13" s="171">
        <v>332.68200000000002</v>
      </c>
      <c r="I13" s="490">
        <v>335.42700000000002</v>
      </c>
      <c r="J13" s="625">
        <v>-0.8183598815837736</v>
      </c>
      <c r="K13" s="171">
        <v>342.30900000000003</v>
      </c>
      <c r="L13" s="490">
        <v>348.57600000000002</v>
      </c>
      <c r="M13" s="161">
        <v>-1.7978862572294121</v>
      </c>
      <c r="N13" s="159">
        <v>378.10500000000002</v>
      </c>
      <c r="O13" s="160">
        <v>383.613</v>
      </c>
      <c r="P13" s="161">
        <v>-1.435822039399077</v>
      </c>
      <c r="Q13" s="159">
        <v>345.68799999999999</v>
      </c>
      <c r="R13" s="160">
        <v>351.15</v>
      </c>
      <c r="S13" s="161">
        <v>-1.5554606293606692</v>
      </c>
    </row>
    <row r="14" spans="3:19" ht="15" customHeight="1" thickBot="1" x14ac:dyDescent="0.25">
      <c r="C14" s="769"/>
      <c r="D14" s="564" t="s">
        <v>40</v>
      </c>
      <c r="E14" s="162">
        <v>360.6</v>
      </c>
      <c r="F14" s="163">
        <v>385.91500000000002</v>
      </c>
      <c r="G14" s="295">
        <v>-6.5607711542697258</v>
      </c>
      <c r="H14" s="175" t="s">
        <v>84</v>
      </c>
      <c r="I14" s="493" t="s">
        <v>84</v>
      </c>
      <c r="J14" s="291" t="s">
        <v>247</v>
      </c>
      <c r="K14" s="175" t="s">
        <v>20</v>
      </c>
      <c r="L14" s="493" t="s">
        <v>20</v>
      </c>
      <c r="M14" s="660" t="s">
        <v>247</v>
      </c>
      <c r="N14" s="171" t="s">
        <v>84</v>
      </c>
      <c r="O14" s="622" t="s">
        <v>84</v>
      </c>
      <c r="P14" s="161" t="s">
        <v>247</v>
      </c>
      <c r="Q14" s="169" t="s">
        <v>20</v>
      </c>
      <c r="R14" s="170" t="s">
        <v>20</v>
      </c>
      <c r="S14" s="666" t="s">
        <v>247</v>
      </c>
    </row>
    <row r="15" spans="3:19" ht="15" customHeight="1" thickBot="1" x14ac:dyDescent="0.25">
      <c r="C15" s="768"/>
      <c r="D15" s="565" t="s">
        <v>17</v>
      </c>
      <c r="E15" s="214">
        <v>324.28229359495322</v>
      </c>
      <c r="F15" s="566">
        <v>326.07674399515736</v>
      </c>
      <c r="G15" s="608">
        <v>-0.55031535773394225</v>
      </c>
      <c r="H15" s="189">
        <v>325.74724324097235</v>
      </c>
      <c r="I15" s="642">
        <v>328.96651781159227</v>
      </c>
      <c r="J15" s="653">
        <v>-0.97860250095837387</v>
      </c>
      <c r="K15" s="189">
        <v>335.66442431119481</v>
      </c>
      <c r="L15" s="642">
        <v>340.0033429065744</v>
      </c>
      <c r="M15" s="653">
        <v>-1.2761399809447866</v>
      </c>
      <c r="N15" s="216">
        <v>312.42564702792652</v>
      </c>
      <c r="O15" s="658">
        <v>296.41238228956149</v>
      </c>
      <c r="P15" s="653">
        <v>5.4023602572452143</v>
      </c>
      <c r="Q15" s="216">
        <v>310.58838892726351</v>
      </c>
      <c r="R15" s="658">
        <v>309.95017979060708</v>
      </c>
      <c r="S15" s="653">
        <v>0.2059070064381259</v>
      </c>
    </row>
    <row r="16" spans="3:19" ht="15.75" customHeight="1" x14ac:dyDescent="0.2">
      <c r="C16" s="785" t="s">
        <v>18</v>
      </c>
      <c r="D16" s="559" t="s">
        <v>36</v>
      </c>
      <c r="E16" s="215">
        <v>286.99</v>
      </c>
      <c r="F16" s="300">
        <v>286.73700000000002</v>
      </c>
      <c r="G16" s="293">
        <v>8.8234165803501421E-2</v>
      </c>
      <c r="H16" s="537">
        <v>287.32</v>
      </c>
      <c r="I16" s="649">
        <v>289.53100000000001</v>
      </c>
      <c r="J16" s="654">
        <v>-0.76364879753809178</v>
      </c>
      <c r="K16" s="537">
        <v>286.51400000000001</v>
      </c>
      <c r="L16" s="649">
        <v>282.54300000000001</v>
      </c>
      <c r="M16" s="654">
        <v>1.405449789943479</v>
      </c>
      <c r="N16" s="571" t="s">
        <v>20</v>
      </c>
      <c r="O16" s="663" t="s">
        <v>20</v>
      </c>
      <c r="P16" s="651" t="s">
        <v>247</v>
      </c>
      <c r="Q16" s="571" t="s">
        <v>20</v>
      </c>
      <c r="R16" s="663" t="s">
        <v>20</v>
      </c>
      <c r="S16" s="651" t="s">
        <v>247</v>
      </c>
    </row>
    <row r="17" spans="3:19" ht="15" customHeight="1" x14ac:dyDescent="0.2">
      <c r="C17" s="769"/>
      <c r="D17" s="567" t="s">
        <v>37</v>
      </c>
      <c r="E17" s="213">
        <v>305.71699999999998</v>
      </c>
      <c r="F17" s="299">
        <v>301.38600000000002</v>
      </c>
      <c r="G17" s="294">
        <v>1.4370275991585408</v>
      </c>
      <c r="H17" s="171">
        <v>307.738</v>
      </c>
      <c r="I17" s="490">
        <v>300.786</v>
      </c>
      <c r="J17" s="161">
        <v>2.3112777855352302</v>
      </c>
      <c r="K17" s="171">
        <v>301.553</v>
      </c>
      <c r="L17" s="490">
        <v>303.01799999999997</v>
      </c>
      <c r="M17" s="161">
        <v>-0.4834696288669238</v>
      </c>
      <c r="N17" s="159" t="s">
        <v>311</v>
      </c>
      <c r="O17" s="160" t="s">
        <v>20</v>
      </c>
      <c r="P17" s="652" t="s">
        <v>247</v>
      </c>
      <c r="Q17" s="159" t="s">
        <v>20</v>
      </c>
      <c r="R17" s="160" t="s">
        <v>20</v>
      </c>
      <c r="S17" s="652" t="s">
        <v>247</v>
      </c>
    </row>
    <row r="18" spans="3:19" ht="15" customHeight="1" x14ac:dyDescent="0.2">
      <c r="C18" s="769"/>
      <c r="D18" s="567" t="s">
        <v>38</v>
      </c>
      <c r="E18" s="213">
        <v>322.471</v>
      </c>
      <c r="F18" s="299">
        <v>315.65899999999999</v>
      </c>
      <c r="G18" s="294">
        <v>2.1580249573115329</v>
      </c>
      <c r="H18" s="171">
        <v>325.51</v>
      </c>
      <c r="I18" s="490">
        <v>317.87200000000001</v>
      </c>
      <c r="J18" s="161">
        <v>2.4028539789600774</v>
      </c>
      <c r="K18" s="171">
        <v>314.39100000000002</v>
      </c>
      <c r="L18" s="490">
        <v>314.48700000000002</v>
      </c>
      <c r="M18" s="161">
        <v>-3.0525904091426238E-2</v>
      </c>
      <c r="N18" s="159" t="s">
        <v>84</v>
      </c>
      <c r="O18" s="160" t="s">
        <v>84</v>
      </c>
      <c r="P18" s="161" t="s">
        <v>247</v>
      </c>
      <c r="Q18" s="159" t="s">
        <v>20</v>
      </c>
      <c r="R18" s="160" t="s">
        <v>20</v>
      </c>
      <c r="S18" s="652" t="s">
        <v>247</v>
      </c>
    </row>
    <row r="19" spans="3:19" ht="15" customHeight="1" x14ac:dyDescent="0.2">
      <c r="C19" s="769"/>
      <c r="D19" s="567" t="s">
        <v>39</v>
      </c>
      <c r="E19" s="213">
        <v>315.26100000000002</v>
      </c>
      <c r="F19" s="299">
        <v>316.25799999999998</v>
      </c>
      <c r="G19" s="294">
        <v>-0.31524894231923217</v>
      </c>
      <c r="H19" s="171">
        <v>317.01499999999999</v>
      </c>
      <c r="I19" s="490">
        <v>326.91300000000001</v>
      </c>
      <c r="J19" s="161">
        <v>-3.027716854331282</v>
      </c>
      <c r="K19" s="171">
        <v>311.31599999999997</v>
      </c>
      <c r="L19" s="490">
        <v>305.57400000000001</v>
      </c>
      <c r="M19" s="161">
        <v>1.8790865715014895</v>
      </c>
      <c r="N19" s="159" t="s">
        <v>20</v>
      </c>
      <c r="O19" s="160" t="s">
        <v>20</v>
      </c>
      <c r="P19" s="652" t="s">
        <v>247</v>
      </c>
      <c r="Q19" s="217" t="s">
        <v>84</v>
      </c>
      <c r="R19" s="177" t="s">
        <v>84</v>
      </c>
      <c r="S19" s="655" t="s">
        <v>247</v>
      </c>
    </row>
    <row r="20" spans="3:19" ht="15" customHeight="1" thickBot="1" x14ac:dyDescent="0.25">
      <c r="C20" s="769"/>
      <c r="D20" s="567" t="s">
        <v>40</v>
      </c>
      <c r="E20" s="180">
        <v>328.27499999999998</v>
      </c>
      <c r="F20" s="301">
        <v>332.78199999999998</v>
      </c>
      <c r="G20" s="291">
        <v>-1.3543400784898236</v>
      </c>
      <c r="H20" s="175">
        <v>328.428</v>
      </c>
      <c r="I20" s="493">
        <v>332.90199999999999</v>
      </c>
      <c r="J20" s="164">
        <v>-1.3439390571399359</v>
      </c>
      <c r="K20" s="162" t="s">
        <v>84</v>
      </c>
      <c r="L20" s="163" t="s">
        <v>84</v>
      </c>
      <c r="M20" s="164" t="s">
        <v>247</v>
      </c>
      <c r="N20" s="162" t="s">
        <v>84</v>
      </c>
      <c r="O20" s="163" t="s">
        <v>84</v>
      </c>
      <c r="P20" s="164" t="s">
        <v>247</v>
      </c>
      <c r="Q20" s="169" t="s">
        <v>20</v>
      </c>
      <c r="R20" s="170" t="s">
        <v>20</v>
      </c>
      <c r="S20" s="666" t="s">
        <v>247</v>
      </c>
    </row>
    <row r="21" spans="3:19" ht="15" customHeight="1" thickBot="1" x14ac:dyDescent="0.25">
      <c r="C21" s="768"/>
      <c r="D21" s="568" t="s">
        <v>17</v>
      </c>
      <c r="E21" s="214">
        <v>314.16385377230586</v>
      </c>
      <c r="F21" s="566">
        <v>313.51368812549646</v>
      </c>
      <c r="G21" s="608">
        <v>0.20738030632625631</v>
      </c>
      <c r="H21" s="189">
        <v>316.69830908951712</v>
      </c>
      <c r="I21" s="642">
        <v>318.83179934239706</v>
      </c>
      <c r="J21" s="653">
        <v>-0.66915855234024457</v>
      </c>
      <c r="K21" s="216">
        <v>308.41917166853972</v>
      </c>
      <c r="L21" s="658">
        <v>305.34513847143182</v>
      </c>
      <c r="M21" s="653">
        <v>1.0067405076421421</v>
      </c>
      <c r="N21" s="216" t="s">
        <v>84</v>
      </c>
      <c r="O21" s="658" t="s">
        <v>84</v>
      </c>
      <c r="P21" s="653" t="s">
        <v>247</v>
      </c>
      <c r="Q21" s="216" t="s">
        <v>84</v>
      </c>
      <c r="R21" s="658" t="s">
        <v>84</v>
      </c>
      <c r="S21" s="667" t="s">
        <v>247</v>
      </c>
    </row>
    <row r="22" spans="3:19" ht="15.75" customHeight="1" x14ac:dyDescent="0.2">
      <c r="C22" s="785" t="s">
        <v>41</v>
      </c>
      <c r="D22" s="569" t="s">
        <v>36</v>
      </c>
      <c r="E22" s="167" t="s">
        <v>84</v>
      </c>
      <c r="F22" s="168" t="s">
        <v>84</v>
      </c>
      <c r="G22" s="293" t="s">
        <v>247</v>
      </c>
      <c r="H22" s="537" t="s">
        <v>84</v>
      </c>
      <c r="I22" s="649" t="s">
        <v>84</v>
      </c>
      <c r="J22" s="654" t="s">
        <v>247</v>
      </c>
      <c r="K22" s="523" t="s">
        <v>20</v>
      </c>
      <c r="L22" s="659" t="s">
        <v>20</v>
      </c>
      <c r="M22" s="661" t="s">
        <v>247</v>
      </c>
      <c r="N22" s="571" t="s">
        <v>20</v>
      </c>
      <c r="O22" s="663" t="s">
        <v>20</v>
      </c>
      <c r="P22" s="651" t="s">
        <v>247</v>
      </c>
      <c r="Q22" s="571" t="s">
        <v>20</v>
      </c>
      <c r="R22" s="663" t="s">
        <v>20</v>
      </c>
      <c r="S22" s="651" t="s">
        <v>247</v>
      </c>
    </row>
    <row r="23" spans="3:19" ht="15" customHeight="1" x14ac:dyDescent="0.2">
      <c r="C23" s="769"/>
      <c r="D23" s="567" t="s">
        <v>37</v>
      </c>
      <c r="E23" s="180">
        <v>697.17</v>
      </c>
      <c r="F23" s="301">
        <v>717.33199999999999</v>
      </c>
      <c r="G23" s="294">
        <v>-2.8106929566783632</v>
      </c>
      <c r="H23" s="175" t="s">
        <v>84</v>
      </c>
      <c r="I23" s="493" t="s">
        <v>84</v>
      </c>
      <c r="J23" s="164" t="s">
        <v>247</v>
      </c>
      <c r="K23" s="171">
        <v>720.60500000000002</v>
      </c>
      <c r="L23" s="622">
        <v>754.40300000000002</v>
      </c>
      <c r="M23" s="161">
        <v>-4.4800988331170482</v>
      </c>
      <c r="N23" s="162">
        <v>535.88499999999999</v>
      </c>
      <c r="O23" s="163">
        <v>515.20600000000002</v>
      </c>
      <c r="P23" s="164">
        <v>4.0137343121003966</v>
      </c>
      <c r="Q23" s="159" t="s">
        <v>84</v>
      </c>
      <c r="R23" s="664" t="s">
        <v>84</v>
      </c>
      <c r="S23" s="161" t="s">
        <v>247</v>
      </c>
    </row>
    <row r="24" spans="3:19" ht="15" customHeight="1" x14ac:dyDescent="0.2">
      <c r="C24" s="769"/>
      <c r="D24" s="567" t="s">
        <v>38</v>
      </c>
      <c r="E24" s="180">
        <v>626.94100000000003</v>
      </c>
      <c r="F24" s="301">
        <v>639.73099999999999</v>
      </c>
      <c r="G24" s="294">
        <v>-1.9992778214593265</v>
      </c>
      <c r="H24" s="175">
        <v>672.74400000000003</v>
      </c>
      <c r="I24" s="493">
        <v>687.41399999999999</v>
      </c>
      <c r="J24" s="164">
        <v>-2.134085136467974</v>
      </c>
      <c r="K24" s="171" t="s">
        <v>84</v>
      </c>
      <c r="L24" s="622" t="s">
        <v>84</v>
      </c>
      <c r="M24" s="161" t="s">
        <v>247</v>
      </c>
      <c r="N24" s="159">
        <v>598.99599999999998</v>
      </c>
      <c r="O24" s="664">
        <v>595.70100000000002</v>
      </c>
      <c r="P24" s="161">
        <v>0.55312984198447857</v>
      </c>
      <c r="Q24" s="175" t="s">
        <v>84</v>
      </c>
      <c r="R24" s="493" t="s">
        <v>84</v>
      </c>
      <c r="S24" s="660" t="s">
        <v>247</v>
      </c>
    </row>
    <row r="25" spans="3:19" ht="15" customHeight="1" x14ac:dyDescent="0.2">
      <c r="C25" s="769"/>
      <c r="D25" s="567" t="s">
        <v>39</v>
      </c>
      <c r="E25" s="180">
        <v>720.38499999999999</v>
      </c>
      <c r="F25" s="301">
        <v>753.02099999999996</v>
      </c>
      <c r="G25" s="294">
        <v>-4.3340092772977075</v>
      </c>
      <c r="H25" s="175" t="s">
        <v>84</v>
      </c>
      <c r="I25" s="493" t="s">
        <v>84</v>
      </c>
      <c r="J25" s="164" t="s">
        <v>247</v>
      </c>
      <c r="K25" s="171" t="s">
        <v>84</v>
      </c>
      <c r="L25" s="622" t="s">
        <v>84</v>
      </c>
      <c r="M25" s="161" t="s">
        <v>247</v>
      </c>
      <c r="N25" s="185" t="s">
        <v>84</v>
      </c>
      <c r="O25" s="643" t="s">
        <v>84</v>
      </c>
      <c r="P25" s="662" t="s">
        <v>247</v>
      </c>
      <c r="Q25" s="159" t="s">
        <v>84</v>
      </c>
      <c r="R25" s="664" t="s">
        <v>84</v>
      </c>
      <c r="S25" s="161" t="s">
        <v>247</v>
      </c>
    </row>
    <row r="26" spans="3:19" ht="15" customHeight="1" thickBot="1" x14ac:dyDescent="0.25">
      <c r="C26" s="769"/>
      <c r="D26" s="567" t="s">
        <v>40</v>
      </c>
      <c r="E26" s="180">
        <v>640.52599999999995</v>
      </c>
      <c r="F26" s="301">
        <v>599.94200000000001</v>
      </c>
      <c r="G26" s="291">
        <v>6.7646539165452575</v>
      </c>
      <c r="H26" s="175">
        <v>661.34799999999996</v>
      </c>
      <c r="I26" s="493">
        <v>595.65300000000002</v>
      </c>
      <c r="J26" s="164">
        <v>11.02907229544717</v>
      </c>
      <c r="K26" s="162">
        <v>604.14300000000003</v>
      </c>
      <c r="L26" s="163">
        <v>606.01599999999996</v>
      </c>
      <c r="M26" s="164">
        <v>-0.30906774738619669</v>
      </c>
      <c r="N26" s="169">
        <v>699.61099999999999</v>
      </c>
      <c r="O26" s="170">
        <v>682.48599999999999</v>
      </c>
      <c r="P26" s="646">
        <v>2.5092089801109476</v>
      </c>
      <c r="Q26" s="162" t="s">
        <v>20</v>
      </c>
      <c r="R26" s="163" t="s">
        <v>20</v>
      </c>
      <c r="S26" s="655" t="s">
        <v>247</v>
      </c>
    </row>
    <row r="27" spans="3:19" ht="15" customHeight="1" thickBot="1" x14ac:dyDescent="0.25">
      <c r="C27" s="770"/>
      <c r="D27" s="565" t="s">
        <v>17</v>
      </c>
      <c r="E27" s="214">
        <v>697.21044030547341</v>
      </c>
      <c r="F27" s="566">
        <v>698.36847469012514</v>
      </c>
      <c r="G27" s="608">
        <v>-0.16581996848663055</v>
      </c>
      <c r="H27" s="189">
        <v>631.14053707715561</v>
      </c>
      <c r="I27" s="642">
        <v>614.75725090003061</v>
      </c>
      <c r="J27" s="653">
        <v>2.6650008850061022</v>
      </c>
      <c r="K27" s="189">
        <v>667.70889522726236</v>
      </c>
      <c r="L27" s="642">
        <v>699.37282957294826</v>
      </c>
      <c r="M27" s="653">
        <v>-4.5274756191230034</v>
      </c>
      <c r="N27" s="572">
        <v>616.69532566055864</v>
      </c>
      <c r="O27" s="658">
        <v>612.12639245304376</v>
      </c>
      <c r="P27" s="653">
        <v>0.74640356368319105</v>
      </c>
      <c r="Q27" s="585">
        <v>773.73720304539893</v>
      </c>
      <c r="R27" s="665">
        <v>768.41580466613402</v>
      </c>
      <c r="S27" s="668">
        <v>0.69251547755150344</v>
      </c>
    </row>
    <row r="28" spans="3:19" ht="15.75" customHeight="1" x14ac:dyDescent="0.2">
      <c r="C28" s="785" t="s">
        <v>42</v>
      </c>
      <c r="D28" s="559" t="s">
        <v>36</v>
      </c>
      <c r="E28" s="167" t="s">
        <v>84</v>
      </c>
      <c r="F28" s="168" t="s">
        <v>84</v>
      </c>
      <c r="G28" s="293" t="s">
        <v>247</v>
      </c>
      <c r="H28" s="537" t="s">
        <v>84</v>
      </c>
      <c r="I28" s="649" t="s">
        <v>84</v>
      </c>
      <c r="J28" s="654" t="s">
        <v>247</v>
      </c>
      <c r="K28" s="537" t="s">
        <v>20</v>
      </c>
      <c r="L28" s="649" t="s">
        <v>20</v>
      </c>
      <c r="M28" s="651" t="s">
        <v>247</v>
      </c>
      <c r="N28" s="571" t="s">
        <v>20</v>
      </c>
      <c r="O28" s="663" t="s">
        <v>20</v>
      </c>
      <c r="P28" s="651" t="s">
        <v>247</v>
      </c>
      <c r="Q28" s="167" t="s">
        <v>20</v>
      </c>
      <c r="R28" s="168" t="s">
        <v>20</v>
      </c>
      <c r="S28" s="669" t="s">
        <v>247</v>
      </c>
    </row>
    <row r="29" spans="3:19" ht="15" customHeight="1" x14ac:dyDescent="0.2">
      <c r="C29" s="769"/>
      <c r="D29" s="567" t="s">
        <v>37</v>
      </c>
      <c r="E29" s="180">
        <v>417.43799999999999</v>
      </c>
      <c r="F29" s="301">
        <v>415.86099999999999</v>
      </c>
      <c r="G29" s="294">
        <v>0.37921324673388423</v>
      </c>
      <c r="H29" s="175">
        <v>456.202</v>
      </c>
      <c r="I29" s="493">
        <v>456.613</v>
      </c>
      <c r="J29" s="164">
        <v>-9.001057788543064E-2</v>
      </c>
      <c r="K29" s="175">
        <v>389.108</v>
      </c>
      <c r="L29" s="493">
        <v>386.47300000000001</v>
      </c>
      <c r="M29" s="164">
        <v>0.68180700851029463</v>
      </c>
      <c r="N29" s="162">
        <v>478.07900000000001</v>
      </c>
      <c r="O29" s="163">
        <v>480.61900000000003</v>
      </c>
      <c r="P29" s="164">
        <v>-0.52848514103687538</v>
      </c>
      <c r="Q29" s="573">
        <v>515.88499999999999</v>
      </c>
      <c r="R29" s="163">
        <v>516.524</v>
      </c>
      <c r="S29" s="670">
        <v>-0.12371157971362609</v>
      </c>
    </row>
    <row r="30" spans="3:19" ht="15" customHeight="1" x14ac:dyDescent="0.2">
      <c r="C30" s="769"/>
      <c r="D30" s="567" t="s">
        <v>38</v>
      </c>
      <c r="E30" s="180">
        <v>412.18099999999998</v>
      </c>
      <c r="F30" s="301">
        <v>387.35700000000003</v>
      </c>
      <c r="G30" s="291">
        <v>6.4085585132061516</v>
      </c>
      <c r="H30" s="175">
        <v>442.19900000000001</v>
      </c>
      <c r="I30" s="493">
        <v>439.72199999999998</v>
      </c>
      <c r="J30" s="164">
        <v>0.56331045524218315</v>
      </c>
      <c r="K30" s="175">
        <v>305.18</v>
      </c>
      <c r="L30" s="493">
        <v>304.58499999999998</v>
      </c>
      <c r="M30" s="164">
        <v>0.19534776827487477</v>
      </c>
      <c r="N30" s="162">
        <v>436.16</v>
      </c>
      <c r="O30" s="163">
        <v>398.637</v>
      </c>
      <c r="P30" s="164">
        <v>9.4128241984562457</v>
      </c>
      <c r="Q30" s="162">
        <v>434.43700000000001</v>
      </c>
      <c r="R30" s="163">
        <v>467.21</v>
      </c>
      <c r="S30" s="164">
        <v>-7.0146186939491812</v>
      </c>
    </row>
    <row r="31" spans="3:19" ht="15" customHeight="1" x14ac:dyDescent="0.2">
      <c r="C31" s="769"/>
      <c r="D31" s="567" t="s">
        <v>39</v>
      </c>
      <c r="E31" s="162" t="s">
        <v>84</v>
      </c>
      <c r="F31" s="163" t="s">
        <v>84</v>
      </c>
      <c r="G31" s="161" t="s">
        <v>247</v>
      </c>
      <c r="H31" s="175" t="s">
        <v>20</v>
      </c>
      <c r="I31" s="493" t="s">
        <v>20</v>
      </c>
      <c r="J31" s="655" t="s">
        <v>247</v>
      </c>
      <c r="K31" s="175" t="s">
        <v>20</v>
      </c>
      <c r="L31" s="493" t="s">
        <v>20</v>
      </c>
      <c r="M31" s="655" t="s">
        <v>247</v>
      </c>
      <c r="N31" s="162" t="s">
        <v>84</v>
      </c>
      <c r="O31" s="163" t="s">
        <v>84</v>
      </c>
      <c r="P31" s="655" t="s">
        <v>247</v>
      </c>
      <c r="Q31" s="162" t="s">
        <v>20</v>
      </c>
      <c r="R31" s="163" t="s">
        <v>20</v>
      </c>
      <c r="S31" s="655" t="s">
        <v>247</v>
      </c>
    </row>
    <row r="32" spans="3:19" ht="15" customHeight="1" thickBot="1" x14ac:dyDescent="0.25">
      <c r="C32" s="769"/>
      <c r="D32" s="567" t="s">
        <v>40</v>
      </c>
      <c r="E32" s="162" t="s">
        <v>20</v>
      </c>
      <c r="F32" s="163" t="s">
        <v>20</v>
      </c>
      <c r="G32" s="302" t="s">
        <v>247</v>
      </c>
      <c r="H32" s="175" t="s">
        <v>20</v>
      </c>
      <c r="I32" s="493" t="s">
        <v>20</v>
      </c>
      <c r="J32" s="655" t="s">
        <v>247</v>
      </c>
      <c r="K32" s="175" t="s">
        <v>20</v>
      </c>
      <c r="L32" s="493" t="s">
        <v>20</v>
      </c>
      <c r="M32" s="655" t="s">
        <v>247</v>
      </c>
      <c r="N32" s="162" t="s">
        <v>20</v>
      </c>
      <c r="O32" s="163" t="s">
        <v>20</v>
      </c>
      <c r="P32" s="655" t="s">
        <v>247</v>
      </c>
      <c r="Q32" s="162" t="s">
        <v>20</v>
      </c>
      <c r="R32" s="163" t="s">
        <v>20</v>
      </c>
      <c r="S32" s="655" t="s">
        <v>247</v>
      </c>
    </row>
    <row r="33" spans="3:19" ht="15" customHeight="1" thickBot="1" x14ac:dyDescent="0.25">
      <c r="C33" s="770"/>
      <c r="D33" s="565" t="s">
        <v>17</v>
      </c>
      <c r="E33" s="214">
        <v>415.66519754879897</v>
      </c>
      <c r="F33" s="566">
        <v>397.97403988877107</v>
      </c>
      <c r="G33" s="608">
        <v>4.4453044386946345</v>
      </c>
      <c r="H33" s="189">
        <v>449.67980208562204</v>
      </c>
      <c r="I33" s="642">
        <v>448.95212415939943</v>
      </c>
      <c r="J33" s="656">
        <v>0.16208363588547162</v>
      </c>
      <c r="K33" s="189">
        <v>357.252436236714</v>
      </c>
      <c r="L33" s="642">
        <v>355.58189311537456</v>
      </c>
      <c r="M33" s="653">
        <v>0.46980545232583404</v>
      </c>
      <c r="N33" s="216">
        <v>441.56979688230115</v>
      </c>
      <c r="O33" s="658">
        <v>405.53536607981584</v>
      </c>
      <c r="P33" s="653">
        <v>8.8856444632237448</v>
      </c>
      <c r="Q33" s="216">
        <v>471.85082526297487</v>
      </c>
      <c r="R33" s="658">
        <v>488.05963048203557</v>
      </c>
      <c r="S33" s="653">
        <v>-3.3210706656995921</v>
      </c>
    </row>
    <row r="34" spans="3:19" ht="15.75" customHeight="1" x14ac:dyDescent="0.2">
      <c r="C34" s="785" t="s">
        <v>43</v>
      </c>
      <c r="D34" s="570" t="s">
        <v>44</v>
      </c>
      <c r="E34" s="303">
        <v>921.40300000000002</v>
      </c>
      <c r="F34" s="304">
        <v>930.55899999999997</v>
      </c>
      <c r="G34" s="293">
        <v>-0.98392471621895539</v>
      </c>
      <c r="H34" s="523">
        <v>938.52099999999996</v>
      </c>
      <c r="I34" s="524">
        <v>938.86900000000003</v>
      </c>
      <c r="J34" s="509">
        <v>-3.7065873939822275E-2</v>
      </c>
      <c r="K34" s="526">
        <v>785.97</v>
      </c>
      <c r="L34" s="524">
        <v>812.32299999999998</v>
      </c>
      <c r="M34" s="509">
        <v>-3.2441528800735608</v>
      </c>
      <c r="N34" s="507">
        <v>901.08600000000001</v>
      </c>
      <c r="O34" s="508">
        <v>949.38699999999994</v>
      </c>
      <c r="P34" s="509">
        <v>-5.0875986294314046</v>
      </c>
      <c r="Q34" s="159">
        <v>951.70699999999999</v>
      </c>
      <c r="R34" s="664">
        <v>944.88400000000001</v>
      </c>
      <c r="S34" s="161">
        <v>0.7220992206450717</v>
      </c>
    </row>
    <row r="35" spans="3:19" ht="15.75" customHeight="1" thickBot="1" x14ac:dyDescent="0.25">
      <c r="C35" s="769"/>
      <c r="D35" s="559" t="s">
        <v>45</v>
      </c>
      <c r="E35" s="215">
        <v>1407.096</v>
      </c>
      <c r="F35" s="300">
        <v>1440.425</v>
      </c>
      <c r="G35" s="291">
        <v>-2.3138309873821927</v>
      </c>
      <c r="H35" s="185">
        <v>1282.5060000000001</v>
      </c>
      <c r="I35" s="643">
        <v>1382.626</v>
      </c>
      <c r="J35" s="164">
        <v>-7.2412930177792028</v>
      </c>
      <c r="K35" s="644">
        <v>1395.741</v>
      </c>
      <c r="L35" s="643">
        <v>1373.2940000000001</v>
      </c>
      <c r="M35" s="662">
        <v>1.6345371056743778</v>
      </c>
      <c r="N35" s="167">
        <v>1217.8869999999999</v>
      </c>
      <c r="O35" s="168">
        <v>1245.33</v>
      </c>
      <c r="P35" s="662">
        <v>-2.2036729220367279</v>
      </c>
      <c r="Q35" s="167">
        <v>1627.0129999999999</v>
      </c>
      <c r="R35" s="168">
        <v>1590.56</v>
      </c>
      <c r="S35" s="662">
        <v>2.2918343225027646</v>
      </c>
    </row>
    <row r="36" spans="3:19" ht="15" customHeight="1" thickBot="1" x14ac:dyDescent="0.25">
      <c r="C36" s="770"/>
      <c r="D36" s="565" t="s">
        <v>17</v>
      </c>
      <c r="E36" s="214">
        <v>1076.8714549530562</v>
      </c>
      <c r="F36" s="566">
        <v>1063.781363846083</v>
      </c>
      <c r="G36" s="608">
        <v>1.2305245750542393</v>
      </c>
      <c r="H36" s="189">
        <v>1017.1513380575283</v>
      </c>
      <c r="I36" s="642">
        <v>1024.0991727228777</v>
      </c>
      <c r="J36" s="292">
        <v>-0.67843377383818315</v>
      </c>
      <c r="K36" s="645">
        <v>1089.1466960673117</v>
      </c>
      <c r="L36" s="642">
        <v>1049.7211751635089</v>
      </c>
      <c r="M36" s="653">
        <v>3.7558088601634414</v>
      </c>
      <c r="N36" s="216">
        <v>991.62886578422786</v>
      </c>
      <c r="O36" s="658">
        <v>1030.5639609244963</v>
      </c>
      <c r="P36" s="653">
        <v>-3.7780377168769452</v>
      </c>
      <c r="Q36" s="216">
        <v>1265.0144913963024</v>
      </c>
      <c r="R36" s="665">
        <v>1193.1670164191701</v>
      </c>
      <c r="S36" s="653">
        <v>6.0215773641442771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S13" sqref="S13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4" t="s">
        <v>314</v>
      </c>
      <c r="D2" s="155"/>
      <c r="E2" s="155"/>
      <c r="F2" s="155"/>
      <c r="G2" s="155"/>
      <c r="H2" s="155"/>
      <c r="I2" s="155"/>
      <c r="J2" s="155"/>
      <c r="K2" s="155"/>
      <c r="L2" s="155"/>
      <c r="M2" s="24"/>
    </row>
    <row r="3" spans="3:13" ht="18.75" x14ac:dyDescent="0.3">
      <c r="C3" s="154" t="s">
        <v>16</v>
      </c>
      <c r="D3" s="155"/>
      <c r="E3" s="155"/>
      <c r="F3" s="154"/>
      <c r="G3" s="155"/>
      <c r="H3" s="155"/>
      <c r="I3" s="155"/>
      <c r="J3" s="155"/>
      <c r="K3" s="155"/>
      <c r="L3" s="155"/>
      <c r="M3" s="24"/>
    </row>
    <row r="4" spans="3:13" ht="18.75" x14ac:dyDescent="0.3">
      <c r="C4" s="155" t="s">
        <v>248</v>
      </c>
      <c r="D4" s="154"/>
      <c r="E4" s="155"/>
      <c r="F4" s="155"/>
      <c r="G4" s="155"/>
      <c r="H4" s="155"/>
      <c r="I4" s="155"/>
      <c r="J4" s="155"/>
      <c r="K4" s="155"/>
      <c r="L4" s="155"/>
      <c r="M4" s="24"/>
    </row>
    <row r="5" spans="3:13" x14ac:dyDescent="0.2">
      <c r="C5" s="152"/>
      <c r="D5" s="152"/>
      <c r="E5" s="152"/>
      <c r="F5" s="152"/>
      <c r="G5" s="152"/>
      <c r="H5" s="152"/>
      <c r="I5" s="152"/>
      <c r="J5" s="152"/>
      <c r="K5" s="152"/>
      <c r="L5" s="152"/>
    </row>
    <row r="7" spans="3:13" ht="13.5" thickBot="1" x14ac:dyDescent="0.25"/>
    <row r="8" spans="3:13" ht="18.75" customHeight="1" thickBot="1" x14ac:dyDescent="0.25">
      <c r="I8" s="786" t="s">
        <v>0</v>
      </c>
      <c r="J8" s="747"/>
      <c r="K8" s="735" t="s">
        <v>1</v>
      </c>
      <c r="L8" s="736"/>
      <c r="M8" s="737"/>
    </row>
    <row r="9" spans="3:13" ht="28.5" customHeight="1" thickBot="1" x14ac:dyDescent="0.25">
      <c r="I9" s="731"/>
      <c r="J9" s="748"/>
      <c r="K9" s="699" t="s">
        <v>19</v>
      </c>
      <c r="L9" s="700"/>
      <c r="M9" s="787" t="s">
        <v>236</v>
      </c>
    </row>
    <row r="10" spans="3:13" ht="27" customHeight="1" thickBot="1" x14ac:dyDescent="0.25">
      <c r="I10" s="749"/>
      <c r="J10" s="750"/>
      <c r="K10" s="158">
        <v>44997</v>
      </c>
      <c r="L10" s="158">
        <v>44990</v>
      </c>
      <c r="M10" s="788"/>
    </row>
    <row r="11" spans="3:13" ht="54.75" customHeight="1" thickBot="1" x14ac:dyDescent="0.25">
      <c r="I11" s="753" t="s">
        <v>237</v>
      </c>
      <c r="J11" s="789"/>
      <c r="K11" s="676">
        <v>1170.78</v>
      </c>
      <c r="L11" s="677">
        <v>1127.6199999999999</v>
      </c>
      <c r="M11" s="218">
        <v>3.8275305510721771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S13" sqref="S13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8" t="s">
        <v>315</v>
      </c>
      <c r="D3" s="305"/>
      <c r="E3" s="306"/>
      <c r="F3" s="305"/>
      <c r="G3" s="305"/>
      <c r="H3" s="305"/>
      <c r="I3" s="305"/>
      <c r="J3" s="305"/>
      <c r="K3" s="305"/>
      <c r="L3" s="305"/>
      <c r="M3" s="305"/>
    </row>
    <row r="4" spans="3:13" ht="21" x14ac:dyDescent="0.35">
      <c r="C4" s="307" t="s">
        <v>256</v>
      </c>
      <c r="D4" s="305"/>
      <c r="E4" s="306"/>
      <c r="F4" s="305"/>
      <c r="G4" s="305"/>
      <c r="H4" s="305"/>
      <c r="I4" s="305"/>
      <c r="J4" s="305"/>
      <c r="K4" s="305"/>
      <c r="L4" s="305"/>
      <c r="M4" s="305"/>
    </row>
    <row r="6" spans="3:13" ht="13.5" thickBot="1" x14ac:dyDescent="0.25"/>
    <row r="7" spans="3:13" ht="12.75" customHeight="1" thickBot="1" x14ac:dyDescent="0.25">
      <c r="I7" s="786" t="s">
        <v>0</v>
      </c>
      <c r="J7" s="747"/>
      <c r="K7" s="735" t="s">
        <v>1</v>
      </c>
      <c r="L7" s="736"/>
      <c r="M7" s="737"/>
    </row>
    <row r="8" spans="3:13" ht="24.75" customHeight="1" thickBot="1" x14ac:dyDescent="0.25">
      <c r="I8" s="731"/>
      <c r="J8" s="748"/>
      <c r="K8" s="699" t="s">
        <v>19</v>
      </c>
      <c r="L8" s="700"/>
      <c r="M8" s="787" t="s">
        <v>236</v>
      </c>
    </row>
    <row r="9" spans="3:13" ht="29.25" customHeight="1" thickBot="1" x14ac:dyDescent="0.25">
      <c r="I9" s="749"/>
      <c r="J9" s="750"/>
      <c r="K9" s="158">
        <v>44997</v>
      </c>
      <c r="L9" s="158">
        <v>44990</v>
      </c>
      <c r="M9" s="788"/>
    </row>
    <row r="10" spans="3:13" ht="57" customHeight="1" thickBot="1" x14ac:dyDescent="0.25">
      <c r="I10" s="753" t="s">
        <v>255</v>
      </c>
      <c r="J10" s="789"/>
      <c r="K10" s="92">
        <v>2188.46</v>
      </c>
      <c r="L10" s="92">
        <v>2128.04</v>
      </c>
      <c r="M10" s="218">
        <v>2.8392323452566717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2023-03-16T13:41:34Z</dcterms:modified>
</cp:coreProperties>
</file>