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A402E8AF-EEF8-4CCC-BFCC-DFC7B08A1178}" xr6:coauthVersionLast="46" xr6:coauthVersionMax="46" xr10:uidLastSave="{00000000-0000-0000-0000-000000000000}"/>
  <bookViews>
    <workbookView xWindow="-120" yWindow="-120" windowWidth="29040" windowHeight="1764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9" l="1"/>
  <c r="D32" i="19"/>
  <c r="I31" i="19"/>
  <c r="D31" i="19"/>
  <c r="D30" i="19"/>
  <c r="I28" i="19"/>
  <c r="D28" i="19"/>
  <c r="I27" i="19"/>
  <c r="D27" i="19"/>
  <c r="I26" i="19"/>
  <c r="D26" i="19"/>
  <c r="D18" i="19"/>
  <c r="D16" i="19"/>
  <c r="D14" i="19"/>
  <c r="D13" i="19"/>
  <c r="D12" i="19"/>
  <c r="D10" i="19"/>
  <c r="I9" i="19"/>
  <c r="D9" i="19"/>
  <c r="B67" i="22" l="1"/>
  <c r="B68" i="22"/>
  <c r="B66" i="22"/>
  <c r="B65" i="22"/>
  <c r="B62" i="22"/>
  <c r="B63" i="22"/>
  <c r="B61" i="22"/>
  <c r="B60" i="22"/>
  <c r="B71" i="20"/>
  <c r="B70" i="20"/>
  <c r="B69" i="20"/>
  <c r="B63" i="20"/>
  <c r="B64" i="20"/>
  <c r="B65" i="20"/>
  <c r="B66" i="20"/>
  <c r="B62" i="20"/>
  <c r="B61" i="20"/>
  <c r="C65" i="22" l="1"/>
  <c r="C60" i="22"/>
  <c r="C67" i="22"/>
  <c r="C68" i="22"/>
  <c r="C66" i="22"/>
  <c r="C62" i="22"/>
  <c r="C63" i="22"/>
  <c r="C61" i="22"/>
  <c r="C71" i="20"/>
  <c r="C70" i="20"/>
  <c r="C69" i="20"/>
  <c r="C61" i="20"/>
  <c r="C63" i="20"/>
  <c r="C64" i="20"/>
  <c r="C65" i="20"/>
  <c r="C66" i="20"/>
  <c r="C62" i="20"/>
  <c r="H13" i="6" l="1"/>
  <c r="E13" i="6"/>
  <c r="E10" i="6" l="1"/>
  <c r="E24" i="6" l="1"/>
  <c r="E25" i="6"/>
  <c r="E20" i="6" l="1"/>
  <c r="E19" i="6"/>
  <c r="E22" i="6" l="1"/>
  <c r="E23" i="6"/>
  <c r="E14" i="6"/>
  <c r="H25" i="6" l="1"/>
  <c r="H23" i="6"/>
  <c r="E12" i="6" l="1"/>
  <c r="E15" i="6"/>
  <c r="E18" i="6" l="1"/>
  <c r="H12" i="6" l="1"/>
  <c r="H14" i="6"/>
  <c r="H15" i="6"/>
  <c r="H16" i="6"/>
  <c r="H19" i="6"/>
  <c r="H20" i="6"/>
  <c r="H21" i="6"/>
  <c r="H22" i="6"/>
  <c r="H24" i="6"/>
  <c r="E16" i="6"/>
  <c r="E21" i="6"/>
  <c r="H10" i="6" l="1"/>
</calcChain>
</file>

<file path=xl/sharedStrings.xml><?xml version="1.0" encoding="utf-8"?>
<sst xmlns="http://schemas.openxmlformats.org/spreadsheetml/2006/main" count="701" uniqueCount="310">
  <si>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</si>
  <si>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</si>
  <si>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</si>
  <si>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</si>
  <si>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</si>
  <si>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</si>
  <si>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</si>
  <si>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</si>
  <si>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</si>
  <si>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</si>
  <si>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</si>
  <si>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</si>
  <si>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</si>
  <si>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</si>
  <si>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</si>
  <si>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</si>
  <si>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</si>
  <si>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</si>
  <si>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</si>
  <si>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</si>
  <si>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</si>
  <si>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</si>
  <si>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</si>
  <si>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</si>
  <si>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</si>
  <si>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</si>
  <si>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</si>
  <si>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</si>
  <si>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</si>
  <si>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</si>
  <si>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</si>
  <si>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</si>
  <si>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</si>
  <si>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</si>
  <si>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</si>
  <si>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</si>
  <si>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</si>
  <si>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</si>
  <si>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</si>
  <si>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</si>
  <si>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</si>
  <si>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</si>
  <si>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</si>
  <si>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</si>
  <si>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</si>
  <si>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</si>
  <si>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</si>
  <si>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</si>
  <si>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</si>
  <si>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</si>
  <si>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</si>
  <si>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</si>
  <si>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</si>
  <si>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</si>
  <si>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</si>
  <si>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</si>
  <si>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</si>
  <si>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</si>
  <si>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</si>
  <si>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</si>
  <si>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</si>
  <si>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</si>
  <si>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</si>
  <si>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</si>
  <si>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</si>
  <si>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</si>
  <si>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</si>
  <si>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</si>
  <si>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</si>
  <si>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</si>
  <si>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</si>
  <si>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</si>
  <si>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</si>
  <si>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</si>
  <si>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</si>
  <si>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</si>
  <si>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</si>
  <si>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</si>
  <si>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</si>
  <si>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</si>
  <si>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</si>
  <si>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</si>
  <si>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</si>
  <si>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</si>
  <si>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</si>
  <si>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</si>
  <si>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</si>
  <si>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</si>
  <si>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</si>
  <si>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</si>
  <si>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</si>
  <si>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</si>
  <si>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</si>
  <si>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</si>
  <si>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</si>
  <si>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</si>
  <si>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</si>
  <si>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</si>
  <si>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</si>
  <si>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</si>
  <si>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</si>
  <si>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</si>
  <si>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</si>
  <si>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</si>
  <si>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</si>
  <si>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</si>
  <si>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</si>
  <si>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</si>
  <si>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</si>
  <si>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</si>
  <si>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</si>
  <si>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</si>
  <si>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</si>
  <si>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</si>
  <si>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</si>
  <si>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</si>
  <si>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</si>
  <si>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</si>
  <si>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</si>
  <si>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</si>
  <si>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</si>
  <si>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</si>
  <si>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</si>
  <si>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</si>
  <si>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</si>
  <si>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</si>
  <si>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</si>
  <si>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</si>
  <si>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</si>
  <si>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</si>
  <si>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</si>
  <si>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</si>
  <si>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</si>
  <si>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</si>
  <si>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</si>
  <si>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</si>
  <si>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</si>
  <si>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</si>
  <si>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</si>
  <si>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</si>
  <si>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</si>
  <si>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</si>
  <si>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</si>
  <si>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</si>
  <si>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</si>
  <si>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</si>
  <si>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</si>
  <si>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</si>
  <si>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</si>
  <si>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</si>
  <si>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</si>
  <si>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</si>
  <si>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</si>
  <si>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</si>
  <si>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</si>
  <si>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</si>
  <si>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</si>
  <si>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</si>
  <si>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</si>
  <si>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</si>
  <si>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</si>
  <si>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</si>
  <si>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</si>
  <si>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</si>
  <si>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</si>
  <si>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</si>
  <si>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</si>
  <si>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</si>
  <si>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</si>
  <si>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</si>
  <si>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</si>
  <si>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</si>
  <si>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</si>
  <si>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</si>
  <si>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</si>
  <si>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</si>
  <si>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</si>
  <si>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</si>
  <si>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</si>
  <si>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</si>
  <si>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</si>
  <si>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</si>
  <si>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</si>
  <si>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</si>
  <si>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</si>
  <si>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</si>
  <si>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</si>
  <si>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</si>
  <si>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</si>
  <si>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</si>
  <si>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</si>
  <si>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</si>
  <si>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</si>
  <si>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</si>
  <si>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</si>
  <si>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</si>
  <si>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</si>
  <si>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</si>
  <si>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</si>
  <si>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</si>
  <si>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</si>
  <si>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</si>
  <si>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</si>
  <si>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</si>
  <si>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</si>
  <si>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</si>
  <si>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</si>
  <si>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</si>
  <si>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</si>
  <si>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</si>
  <si>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</si>
  <si>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</si>
  <si>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</si>
  <si>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</si>
  <si>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</si>
  <si>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</si>
  <si>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</si>
  <si>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</si>
  <si>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</si>
  <si>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</si>
  <si>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</si>
  <si>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</si>
  <si>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</si>
  <si>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</si>
  <si>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</si>
  <si>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</si>
  <si>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</si>
  <si>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</si>
  <si>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</si>
  <si>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</si>
  <si>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</si>
  <si>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</si>
  <si>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</si>
  <si>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</si>
  <si>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</si>
  <si>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</si>
  <si>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</si>
  <si>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</si>
  <si>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</si>
  <si>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</si>
  <si>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</si>
  <si>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</si>
  <si>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</si>
  <si>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</si>
  <si>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</si>
  <si>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</si>
  <si>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</si>
  <si>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</si>
  <si>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</si>
  <si>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</si>
  <si>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</si>
  <si>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</si>
  <si>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</si>
  <si>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</si>
  <si>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</si>
  <si>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</si>
  <si>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</si>
  <si>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</si>
  <si>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</si>
  <si>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</si>
  <si>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</si>
  <si>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</si>
  <si>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Kalisz</t>
  </si>
  <si>
    <t>Lublin</t>
  </si>
  <si>
    <t>Alwa</t>
  </si>
  <si>
    <t>Zimbabwe</t>
  </si>
  <si>
    <t>Golden</t>
  </si>
  <si>
    <t>OWOCE - opakowania do 2 kg</t>
  </si>
  <si>
    <t>Gloster</t>
  </si>
  <si>
    <t>Valencia late</t>
  </si>
  <si>
    <t>Warzywa importowane</t>
  </si>
  <si>
    <t>Pomidory na gałązkach</t>
  </si>
  <si>
    <t>I-X 2020r.</t>
  </si>
  <si>
    <t>I-X 2021r*.</t>
  </si>
  <si>
    <t>Urugwaj</t>
  </si>
  <si>
    <t>+</t>
  </si>
  <si>
    <t xml:space="preserve">WYDZIAŁ INFORMACJI RYNKOWEJ </t>
  </si>
  <si>
    <t>16 grudnia 2021r.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</si>
  <si>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</si>
  <si>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</si>
  <si>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</si>
  <si>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</si>
  <si>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</si>
  <si>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</si>
  <si>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</si>
  <si>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Tomasz Chruśliński  </t>
  </si>
  <si>
    <t>E-mail: T.Chruslinski@minrol.gov.pl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</si>
  <si>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</si>
  <si>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</si>
  <si>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</si>
  <si>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</si>
  <si>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</si>
  <si>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</si>
  <si>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</si>
  <si>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</si>
  <si>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</si>
  <si>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</si>
  <si>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13.12.2021 - 19.12.2021</t>
  </si>
  <si>
    <t>20.12.2021 - 26.12.2021</t>
  </si>
  <si>
    <t>Radom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</si>
  <si>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28.12 - 29.12.2021r</t>
    </r>
  </si>
  <si>
    <t>Idared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</si>
  <si>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28.12 - 29.12.2021r</t>
    </r>
  </si>
  <si>
    <t>NR 51/2021</t>
  </si>
  <si>
    <t>20 - 29 grudnia 2021 roku</t>
  </si>
  <si>
    <t>Jabłka wg odmian (import):</t>
  </si>
  <si>
    <t>Granny smith</t>
  </si>
  <si>
    <t>Średnie ceny zakupu owoców (luzem) płacone przez podmioty handlu detalicznego w okresie: 13-19.12.2021 r. i 20.12 - 26.12 2021 r.</t>
  </si>
  <si>
    <t>Średnie ceny zakupu warzyw (luzem) płacone przez podmioty handlu detalicznego w okresie: 13-19.12.2021 r. i 20.12 - 26.12 2021 r.</t>
  </si>
  <si>
    <t>Średnie ceny zakupu owoców i warzyw płacone przez podmioty handlu detalicznego w okresie 20.12 - 26.12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</si>
</sst>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7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36" fillId="3" borderId="0" xfId="7" applyFont="1" applyFill="1"/>
    <xf numFmtId="0" fontId="28" fillId="0" borderId="0" xfId="0" applyFont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33" xfId="0" applyFont="1" applyFill="1" applyBorder="1"/>
    <xf numFmtId="0" fontId="21" fillId="6" borderId="9" xfId="0" applyFont="1" applyFill="1" applyBorder="1"/>
    <xf numFmtId="165" fontId="37" fillId="6" borderId="23" xfId="3" applyNumberFormat="1" applyFont="1" applyFill="1" applyBorder="1" applyAlignment="1">
      <alignment horizontal="center" vertical="top"/>
    </xf>
    <xf numFmtId="165" fontId="37" fillId="6" borderId="24" xfId="3" applyNumberFormat="1" applyFont="1" applyFill="1" applyBorder="1" applyAlignment="1">
      <alignment horizontal="center" vertical="top"/>
    </xf>
    <xf numFmtId="14" fontId="41" fillId="6" borderId="55" xfId="3" applyNumberFormat="1" applyFont="1" applyFill="1" applyBorder="1" applyAlignment="1">
      <alignment horizontal="centerContinuous" vertical="center"/>
    </xf>
    <xf numFmtId="14" fontId="41" fillId="6" borderId="25" xfId="3" applyNumberFormat="1" applyFont="1" applyFill="1" applyBorder="1" applyAlignment="1">
      <alignment horizontal="centerContinuous" vertical="center"/>
    </xf>
    <xf numFmtId="14" fontId="41" fillId="6" borderId="26" xfId="3" applyNumberFormat="1" applyFont="1" applyFill="1" applyBorder="1" applyAlignment="1">
      <alignment horizontal="centerContinuous" vertical="center"/>
    </xf>
    <xf numFmtId="165" fontId="38" fillId="6" borderId="56" xfId="0" applyNumberFormat="1" applyFont="1" applyFill="1" applyBorder="1" applyAlignment="1">
      <alignment horizontal="centerContinuous"/>
    </xf>
    <xf numFmtId="165" fontId="40" fillId="6" borderId="26" xfId="0" applyNumberFormat="1" applyFont="1" applyFill="1" applyBorder="1" applyAlignment="1">
      <alignment horizontal="centerContinuous"/>
    </xf>
    <xf numFmtId="165" fontId="41" fillId="6" borderId="26" xfId="3" applyNumberFormat="1" applyFont="1" applyFill="1" applyBorder="1" applyAlignment="1">
      <alignment horizontal="centerContinuous" vertical="center"/>
    </xf>
    <xf numFmtId="165" fontId="40" fillId="6" borderId="14" xfId="0" applyNumberFormat="1" applyFont="1" applyFill="1" applyBorder="1" applyAlignment="1">
      <alignment horizontal="centerContinuous"/>
    </xf>
    <xf numFmtId="2" fontId="44" fillId="0" borderId="62" xfId="3" applyNumberFormat="1" applyFont="1" applyBorder="1" applyAlignment="1">
      <alignment horizontal="right" vertical="top"/>
    </xf>
    <xf numFmtId="2" fontId="44" fillId="0" borderId="36" xfId="3" applyNumberFormat="1" applyFont="1" applyBorder="1" applyAlignment="1">
      <alignment horizontal="right" vertical="top"/>
    </xf>
    <xf numFmtId="2" fontId="44" fillId="0" borderId="35" xfId="3" applyNumberFormat="1" applyFont="1" applyBorder="1" applyAlignment="1">
      <alignment horizontal="right" vertical="top"/>
    </xf>
    <xf numFmtId="2" fontId="44" fillId="0" borderId="63" xfId="3" applyNumberFormat="1" applyFont="1" applyBorder="1" applyAlignment="1">
      <alignment horizontal="right" vertical="top"/>
    </xf>
    <xf numFmtId="164" fontId="45" fillId="0" borderId="49" xfId="3" applyNumberFormat="1" applyFont="1" applyBorder="1" applyAlignment="1">
      <alignment horizontal="right" vertical="top"/>
    </xf>
    <xf numFmtId="164" fontId="45" fillId="0" borderId="36" xfId="3" applyNumberFormat="1" applyFont="1" applyBorder="1" applyAlignment="1">
      <alignment horizontal="right" vertical="top"/>
    </xf>
    <xf numFmtId="164" fontId="45" fillId="0" borderId="35" xfId="3" applyNumberFormat="1" applyFont="1" applyBorder="1" applyAlignment="1">
      <alignment horizontal="right" vertical="top"/>
    </xf>
    <xf numFmtId="164" fontId="45" fillId="0" borderId="37" xfId="3" applyNumberFormat="1" applyFont="1" applyBorder="1" applyAlignment="1">
      <alignment horizontal="right" vertical="top"/>
    </xf>
    <xf numFmtId="2" fontId="44" fillId="0" borderId="45" xfId="3" applyNumberFormat="1" applyFont="1" applyBorder="1" applyAlignment="1">
      <alignment horizontal="right" vertical="top"/>
    </xf>
    <xf numFmtId="2" fontId="44" fillId="0" borderId="54" xfId="3" applyNumberFormat="1" applyFont="1" applyBorder="1" applyAlignment="1">
      <alignment horizontal="right" vertical="top"/>
    </xf>
    <xf numFmtId="2" fontId="44" fillId="0" borderId="53" xfId="3" applyNumberFormat="1" applyFont="1" applyBorder="1" applyAlignment="1">
      <alignment horizontal="right" vertical="top"/>
    </xf>
    <xf numFmtId="2" fontId="44" fillId="0" borderId="44" xfId="3" applyNumberFormat="1" applyFont="1" applyBorder="1" applyAlignment="1">
      <alignment horizontal="right" vertical="top"/>
    </xf>
    <xf numFmtId="2" fontId="41" fillId="6" borderId="2" xfId="3" applyNumberFormat="1" applyFont="1" applyFill="1" applyBorder="1" applyAlignment="1">
      <alignment horizontal="center" vertical="top"/>
    </xf>
    <xf numFmtId="164" fontId="41" fillId="6" borderId="1" xfId="3" applyNumberFormat="1" applyFont="1" applyFill="1" applyBorder="1" applyAlignment="1">
      <alignment horizontal="center" vertical="top"/>
    </xf>
    <xf numFmtId="164" fontId="41" fillId="6" borderId="2" xfId="3" applyNumberFormat="1" applyFont="1" applyFill="1" applyBorder="1" applyAlignment="1">
      <alignment horizontal="center" vertical="top"/>
    </xf>
    <xf numFmtId="164" fontId="41" fillId="6" borderId="33" xfId="3" applyNumberFormat="1" applyFont="1" applyFill="1" applyBorder="1" applyAlignment="1">
      <alignment horizontal="center" vertical="top"/>
    </xf>
    <xf numFmtId="0" fontId="21" fillId="0" borderId="0" xfId="0" applyFont="1" applyFill="1" applyAlignment="1">
      <alignment vertical="center"/>
    </xf>
    <xf numFmtId="165" fontId="41" fillId="4" borderId="25" xfId="3" applyNumberFormat="1" applyFont="1" applyFill="1" applyBorder="1" applyAlignment="1">
      <alignment horizontal="centerContinuous" vertical="center" wrapText="1"/>
    </xf>
    <xf numFmtId="165" fontId="40" fillId="4" borderId="26" xfId="0" applyNumberFormat="1" applyFont="1" applyFill="1" applyBorder="1" applyAlignment="1">
      <alignment horizontal="centerContinuous"/>
    </xf>
    <xf numFmtId="0" fontId="43" fillId="0" borderId="0" xfId="0" applyFont="1"/>
    <xf numFmtId="0" fontId="4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47" fillId="0" borderId="0" xfId="0" applyFont="1" applyAlignment="1"/>
    <xf numFmtId="0" fontId="54" fillId="0" borderId="114" xfId="0" applyFont="1" applyBorder="1"/>
    <xf numFmtId="2" fontId="54" fillId="2" borderId="18" xfId="0" applyNumberFormat="1" applyFont="1" applyFill="1" applyBorder="1" applyAlignment="1">
      <alignment horizontal="center"/>
    </xf>
    <xf numFmtId="164" fontId="48" fillId="0" borderId="14" xfId="0" quotePrefix="1" applyNumberFormat="1" applyFont="1" applyBorder="1" applyAlignment="1">
      <alignment horizontal="center"/>
    </xf>
    <xf numFmtId="2" fontId="54" fillId="2" borderId="14" xfId="0" quotePrefix="1" applyNumberFormat="1" applyFont="1" applyFill="1" applyBorder="1" applyAlignment="1">
      <alignment horizontal="center"/>
    </xf>
    <xf numFmtId="2" fontId="54" fillId="2" borderId="14" xfId="0" applyNumberFormat="1" applyFont="1" applyFill="1" applyBorder="1" applyAlignment="1">
      <alignment horizontal="center"/>
    </xf>
    <xf numFmtId="0" fontId="54" fillId="0" borderId="115" xfId="0" applyFont="1" applyBorder="1"/>
    <xf numFmtId="2" fontId="54" fillId="2" borderId="16" xfId="0" applyNumberFormat="1" applyFont="1" applyFill="1" applyBorder="1" applyAlignment="1">
      <alignment horizontal="center"/>
    </xf>
    <xf numFmtId="164" fontId="48" fillId="0" borderId="115" xfId="0" quotePrefix="1" applyNumberFormat="1" applyFont="1" applyBorder="1" applyAlignment="1">
      <alignment horizontal="center"/>
    </xf>
    <xf numFmtId="164" fontId="48" fillId="0" borderId="16" xfId="0" quotePrefix="1" applyNumberFormat="1" applyFont="1" applyBorder="1" applyAlignment="1">
      <alignment horizontal="center"/>
    </xf>
    <xf numFmtId="0" fontId="4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54" fillId="5" borderId="131" xfId="0" applyNumberFormat="1" applyFont="1" applyFill="1" applyBorder="1" applyAlignment="1">
      <alignment horizontal="center"/>
    </xf>
    <xf numFmtId="2" fontId="54" fillId="5" borderId="25" xfId="0" applyNumberFormat="1" applyFont="1" applyFill="1" applyBorder="1" applyAlignment="1">
      <alignment horizontal="center"/>
    </xf>
    <xf numFmtId="2" fontId="54" fillId="5" borderId="25" xfId="0" quotePrefix="1" applyNumberFormat="1" applyFont="1" applyFill="1" applyBorder="1" applyAlignment="1">
      <alignment horizontal="center"/>
    </xf>
    <xf numFmtId="2" fontId="54" fillId="5" borderId="29" xfId="0" applyNumberFormat="1" applyFont="1" applyFill="1" applyBorder="1" applyAlignment="1">
      <alignment horizontal="center"/>
    </xf>
    <xf numFmtId="2" fontId="54" fillId="5" borderId="111" xfId="0" applyNumberFormat="1" applyFont="1" applyFill="1" applyBorder="1" applyAlignment="1">
      <alignment horizontal="center"/>
    </xf>
    <xf numFmtId="2" fontId="54" fillId="5" borderId="55" xfId="0" applyNumberFormat="1" applyFont="1" applyFill="1" applyBorder="1" applyAlignment="1">
      <alignment horizontal="center"/>
    </xf>
    <xf numFmtId="2" fontId="54" fillId="5" borderId="55" xfId="0" quotePrefix="1" applyNumberFormat="1" applyFont="1" applyFill="1" applyBorder="1" applyAlignment="1">
      <alignment horizontal="center"/>
    </xf>
    <xf numFmtId="2" fontId="54" fillId="5" borderId="57" xfId="0" applyNumberFormat="1" applyFont="1" applyFill="1" applyBorder="1" applyAlignment="1">
      <alignment horizontal="center"/>
    </xf>
    <xf numFmtId="0" fontId="55" fillId="0" borderId="0" xfId="0" applyFont="1" applyFill="1" applyAlignment="1">
      <alignment vertical="center"/>
    </xf>
    <xf numFmtId="0" fontId="53" fillId="0" borderId="0" xfId="0" applyFont="1" applyFill="1" applyBorder="1" applyAlignment="1"/>
    <xf numFmtId="0" fontId="49" fillId="0" borderId="0" xfId="0" applyFont="1" applyFill="1" applyBorder="1" applyAlignment="1"/>
    <xf numFmtId="0" fontId="54" fillId="4" borderId="0" xfId="0" applyFont="1" applyFill="1" applyBorder="1" applyAlignment="1"/>
    <xf numFmtId="0" fontId="21" fillId="4" borderId="0" xfId="0" applyFont="1" applyFill="1"/>
    <xf numFmtId="0" fontId="56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28" fillId="7" borderId="26" xfId="0" applyFont="1" applyFill="1" applyBorder="1"/>
    <xf numFmtId="0" fontId="57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5" xfId="0" applyFont="1" applyBorder="1" applyAlignment="1">
      <alignment horizontal="center"/>
    </xf>
    <xf numFmtId="0" fontId="27" fillId="0" borderId="0" xfId="6" applyFont="1"/>
    <xf numFmtId="0" fontId="58" fillId="0" borderId="0" xfId="5" applyFont="1" applyFill="1"/>
    <xf numFmtId="49" fontId="24" fillId="0" borderId="10" xfId="0" applyNumberFormat="1" applyFont="1" applyBorder="1"/>
    <xf numFmtId="0" fontId="24" fillId="0" borderId="93" xfId="0" applyFont="1" applyBorder="1"/>
    <xf numFmtId="0" fontId="24" fillId="0" borderId="9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7" xfId="0" applyFont="1" applyBorder="1" applyAlignment="1"/>
    <xf numFmtId="0" fontId="46" fillId="0" borderId="15" xfId="0" applyFont="1" applyBorder="1" applyAlignment="1">
      <alignment horizontal="center"/>
    </xf>
    <xf numFmtId="0" fontId="46" fillId="6" borderId="15" xfId="0" applyFont="1" applyFill="1" applyBorder="1" applyAlignment="1">
      <alignment horizontal="center"/>
    </xf>
    <xf numFmtId="0" fontId="46" fillId="6" borderId="16" xfId="0" applyFont="1" applyFill="1" applyBorder="1" applyAlignment="1">
      <alignment horizontal="center"/>
    </xf>
    <xf numFmtId="49" fontId="27" fillId="0" borderId="98" xfId="0" applyNumberFormat="1" applyFont="1" applyBorder="1"/>
    <xf numFmtId="0" fontId="27" fillId="0" borderId="99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9" xfId="0" applyNumberFormat="1" applyFont="1" applyFill="1" applyBorder="1"/>
    <xf numFmtId="166" fontId="27" fillId="6" borderId="75" xfId="0" applyNumberFormat="1" applyFont="1" applyFill="1" applyBorder="1"/>
    <xf numFmtId="49" fontId="27" fillId="0" borderId="100" xfId="0" applyNumberFormat="1" applyFont="1" applyBorder="1"/>
    <xf numFmtId="0" fontId="27" fillId="0" borderId="101" xfId="0" applyFont="1" applyBorder="1"/>
    <xf numFmtId="166" fontId="27" fillId="0" borderId="102" xfId="0" applyNumberFormat="1" applyFont="1" applyBorder="1"/>
    <xf numFmtId="166" fontId="27" fillId="6" borderId="102" xfId="0" applyNumberFormat="1" applyFont="1" applyFill="1" applyBorder="1"/>
    <xf numFmtId="166" fontId="27" fillId="6" borderId="101" xfId="0" applyNumberFormat="1" applyFont="1" applyFill="1" applyBorder="1"/>
    <xf numFmtId="166" fontId="27" fillId="6" borderId="103" xfId="0" applyNumberFormat="1" applyFont="1" applyFill="1" applyBorder="1"/>
    <xf numFmtId="0" fontId="59" fillId="0" borderId="0" xfId="5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5" fillId="0" borderId="78" xfId="4" applyFont="1" applyBorder="1" applyAlignment="1">
      <alignment horizontal="centerContinuous"/>
    </xf>
    <xf numFmtId="0" fontId="28" fillId="0" borderId="79" xfId="4" applyFont="1" applyBorder="1"/>
    <xf numFmtId="0" fontId="24" fillId="0" borderId="80" xfId="4" applyFont="1" applyBorder="1" applyAlignment="1">
      <alignment horizontal="center" vertical="center"/>
    </xf>
    <xf numFmtId="0" fontId="24" fillId="0" borderId="82" xfId="4" applyFont="1" applyBorder="1" applyAlignment="1">
      <alignment horizontal="center" vertical="center" wrapText="1"/>
    </xf>
    <xf numFmtId="0" fontId="27" fillId="0" borderId="79" xfId="4" applyFont="1" applyBorder="1"/>
    <xf numFmtId="3" fontId="25" fillId="0" borderId="85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8" xfId="4" applyNumberFormat="1" applyFont="1" applyBorder="1"/>
    <xf numFmtId="0" fontId="27" fillId="0" borderId="0" xfId="4" applyFont="1" applyBorder="1"/>
    <xf numFmtId="3" fontId="28" fillId="0" borderId="91" xfId="4" applyNumberFormat="1" applyFont="1" applyBorder="1"/>
    <xf numFmtId="0" fontId="27" fillId="0" borderId="108" xfId="4" applyFont="1" applyBorder="1"/>
    <xf numFmtId="0" fontId="55" fillId="0" borderId="0" xfId="5" applyFont="1"/>
    <xf numFmtId="0" fontId="24" fillId="6" borderId="81" xfId="4" applyFont="1" applyFill="1" applyBorder="1" applyAlignment="1">
      <alignment horizontal="center" vertical="center" wrapText="1"/>
    </xf>
    <xf numFmtId="3" fontId="25" fillId="6" borderId="84" xfId="4" applyNumberFormat="1" applyFont="1" applyFill="1" applyBorder="1" applyAlignment="1">
      <alignment vertical="center"/>
    </xf>
    <xf numFmtId="3" fontId="28" fillId="6" borderId="87" xfId="4" applyNumberFormat="1" applyFont="1" applyFill="1" applyBorder="1"/>
    <xf numFmtId="3" fontId="28" fillId="6" borderId="90" xfId="4" applyNumberFormat="1" applyFont="1" applyFill="1" applyBorder="1"/>
    <xf numFmtId="3" fontId="28" fillId="0" borderId="92" xfId="4" applyNumberFormat="1" applyFont="1" applyBorder="1"/>
    <xf numFmtId="14" fontId="54" fillId="5" borderId="29" xfId="0" applyNumberFormat="1" applyFont="1" applyFill="1" applyBorder="1" applyAlignment="1">
      <alignment horizontal="center" wrapText="1"/>
    </xf>
    <xf numFmtId="14" fontId="54" fillId="2" borderId="16" xfId="0" applyNumberFormat="1" applyFont="1" applyFill="1" applyBorder="1" applyAlignment="1">
      <alignment horizontal="center" wrapText="1"/>
    </xf>
    <xf numFmtId="0" fontId="27" fillId="0" borderId="79" xfId="4" applyFont="1" applyBorder="1" applyAlignment="1">
      <alignment wrapText="1"/>
    </xf>
    <xf numFmtId="0" fontId="24" fillId="0" borderId="80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6" xfId="4" applyFont="1" applyBorder="1"/>
    <xf numFmtId="0" fontId="28" fillId="0" borderId="89" xfId="4" applyFont="1" applyBorder="1"/>
    <xf numFmtId="2" fontId="28" fillId="7" borderId="26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3" xfId="4" applyFont="1" applyBorder="1" applyAlignment="1">
      <alignment vertical="center"/>
    </xf>
    <xf numFmtId="0" fontId="60" fillId="0" borderId="0" xfId="5" applyFont="1"/>
    <xf numFmtId="0" fontId="37" fillId="6" borderId="10" xfId="3" applyFont="1" applyFill="1" applyBorder="1"/>
    <xf numFmtId="0" fontId="37" fillId="6" borderId="11" xfId="3" applyFont="1" applyFill="1" applyBorder="1"/>
    <xf numFmtId="0" fontId="37" fillId="6" borderId="21" xfId="3" applyFont="1" applyFill="1" applyBorder="1" applyAlignment="1">
      <alignment horizontal="centerContinuous"/>
    </xf>
    <xf numFmtId="0" fontId="38" fillId="6" borderId="20" xfId="0" applyFont="1" applyFill="1" applyBorder="1" applyAlignment="1">
      <alignment horizontal="centerContinuous"/>
    </xf>
    <xf numFmtId="0" fontId="39" fillId="6" borderId="19" xfId="3" applyFont="1" applyFill="1" applyBorder="1" applyAlignment="1">
      <alignment horizontal="centerContinuous"/>
    </xf>
    <xf numFmtId="0" fontId="39" fillId="6" borderId="21" xfId="3" applyFont="1" applyFill="1" applyBorder="1" applyAlignment="1">
      <alignment horizontal="centerContinuous"/>
    </xf>
    <xf numFmtId="0" fontId="40" fillId="6" borderId="21" xfId="0" applyFont="1" applyFill="1" applyBorder="1" applyAlignment="1">
      <alignment horizontal="centerContinuous"/>
    </xf>
    <xf numFmtId="0" fontId="40" fillId="6" borderId="22" xfId="0" applyFont="1" applyFill="1" applyBorder="1"/>
    <xf numFmtId="0" fontId="37" fillId="6" borderId="27" xfId="3" applyFont="1" applyFill="1" applyBorder="1" applyAlignment="1">
      <alignment vertical="top"/>
    </xf>
    <xf numFmtId="0" fontId="37" fillId="6" borderId="28" xfId="3" applyFont="1" applyFill="1" applyBorder="1" applyAlignment="1">
      <alignment vertical="top"/>
    </xf>
    <xf numFmtId="0" fontId="41" fillId="0" borderId="57" xfId="3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/>
    </xf>
    <xf numFmtId="0" fontId="41" fillId="0" borderId="15" xfId="3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/>
    </xf>
    <xf numFmtId="0" fontId="41" fillId="0" borderId="29" xfId="3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/>
    </xf>
    <xf numFmtId="0" fontId="41" fillId="6" borderId="10" xfId="3" applyFont="1" applyFill="1" applyBorder="1" applyAlignment="1">
      <alignment horizontal="center" vertical="top"/>
    </xf>
    <xf numFmtId="0" fontId="41" fillId="6" borderId="11" xfId="3" applyFont="1" applyFill="1" applyBorder="1" applyAlignment="1">
      <alignment horizontal="center" vertical="top"/>
    </xf>
    <xf numFmtId="0" fontId="41" fillId="6" borderId="59" xfId="3" applyFont="1" applyFill="1" applyBorder="1" applyAlignment="1">
      <alignment horizontal="center" vertical="top"/>
    </xf>
    <xf numFmtId="0" fontId="41" fillId="6" borderId="31" xfId="3" applyFont="1" applyFill="1" applyBorder="1" applyAlignment="1">
      <alignment horizontal="center" vertical="top"/>
    </xf>
    <xf numFmtId="0" fontId="41" fillId="6" borderId="60" xfId="3" applyFont="1" applyFill="1" applyBorder="1" applyAlignment="1">
      <alignment horizontal="center" vertical="top"/>
    </xf>
    <xf numFmtId="0" fontId="41" fillId="6" borderId="30" xfId="3" applyFont="1" applyFill="1" applyBorder="1" applyAlignment="1">
      <alignment horizontal="center" vertical="top"/>
    </xf>
    <xf numFmtId="0" fontId="41" fillId="6" borderId="32" xfId="3" applyFont="1" applyFill="1" applyBorder="1" applyAlignment="1">
      <alignment horizontal="center" vertical="top"/>
    </xf>
    <xf numFmtId="0" fontId="39" fillId="6" borderId="1" xfId="3" applyFont="1" applyFill="1" applyBorder="1"/>
    <xf numFmtId="0" fontId="42" fillId="6" borderId="61" xfId="3" applyFont="1" applyFill="1" applyBorder="1" applyAlignment="1">
      <alignment horizontal="left" vertical="top"/>
    </xf>
    <xf numFmtId="0" fontId="43" fillId="0" borderId="51" xfId="0" applyFont="1" applyBorder="1"/>
    <xf numFmtId="0" fontId="44" fillId="0" borderId="40" xfId="3" applyFont="1" applyBorder="1" applyAlignment="1">
      <alignment horizontal="left" vertical="top"/>
    </xf>
    <xf numFmtId="0" fontId="43" fillId="0" borderId="64" xfId="0" applyFont="1" applyBorder="1"/>
    <xf numFmtId="0" fontId="42" fillId="6" borderId="2" xfId="3" applyFont="1" applyFill="1" applyBorder="1" applyAlignment="1">
      <alignment horizontal="left" vertical="top"/>
    </xf>
    <xf numFmtId="0" fontId="43" fillId="0" borderId="72" xfId="0" applyFont="1" applyBorder="1"/>
    <xf numFmtId="0" fontId="44" fillId="0" borderId="105" xfId="3" applyFont="1" applyBorder="1" applyAlignment="1">
      <alignment horizontal="left" vertical="top"/>
    </xf>
    <xf numFmtId="164" fontId="45" fillId="0" borderId="134" xfId="3" applyNumberFormat="1" applyFont="1" applyBorder="1" applyAlignment="1">
      <alignment horizontal="right" vertical="top"/>
    </xf>
    <xf numFmtId="164" fontId="45" fillId="0" borderId="54" xfId="3" applyNumberFormat="1" applyFont="1" applyBorder="1" applyAlignment="1">
      <alignment horizontal="right" vertical="top"/>
    </xf>
    <xf numFmtId="164" fontId="45" fillId="0" borderId="53" xfId="3" applyNumberFormat="1" applyFont="1" applyBorder="1" applyAlignment="1">
      <alignment horizontal="right" vertical="top"/>
    </xf>
    <xf numFmtId="164" fontId="45" fillId="0" borderId="46" xfId="3" applyNumberFormat="1" applyFont="1" applyBorder="1" applyAlignment="1">
      <alignment horizontal="right" vertical="top"/>
    </xf>
    <xf numFmtId="2" fontId="61" fillId="0" borderId="10" xfId="2" applyNumberFormat="1" applyFont="1" applyBorder="1" applyAlignment="1">
      <alignment horizontal="centerContinuous"/>
    </xf>
    <xf numFmtId="2" fontId="62" fillId="0" borderId="31" xfId="2" applyNumberFormat="1" applyFont="1" applyBorder="1" applyAlignment="1">
      <alignment horizontal="centerContinuous"/>
    </xf>
    <xf numFmtId="2" fontId="62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61" fillId="0" borderId="19" xfId="2" applyNumberFormat="1" applyFont="1" applyBorder="1" applyAlignment="1">
      <alignment horizontal="centerContinuous"/>
    </xf>
    <xf numFmtId="14" fontId="62" fillId="0" borderId="17" xfId="2" applyNumberFormat="1" applyFont="1" applyBorder="1" applyAlignment="1">
      <alignment horizontal="centerContinuous"/>
    </xf>
    <xf numFmtId="14" fontId="62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62" fillId="0" borderId="47" xfId="2" applyNumberFormat="1" applyFont="1" applyBorder="1" applyAlignment="1">
      <alignment horizontal="centerContinuous"/>
    </xf>
    <xf numFmtId="2" fontId="62" fillId="0" borderId="104" xfId="2" applyNumberFormat="1" applyFont="1" applyBorder="1" applyAlignment="1">
      <alignment horizontal="center"/>
    </xf>
    <xf numFmtId="2" fontId="62" fillId="0" borderId="48" xfId="2" applyNumberFormat="1" applyFont="1" applyBorder="1" applyAlignment="1">
      <alignment horizontal="centerContinuous"/>
    </xf>
    <xf numFmtId="2" fontId="63" fillId="0" borderId="73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20" xfId="2" applyNumberFormat="1" applyFont="1" applyBorder="1" applyAlignment="1">
      <alignment horizontal="center"/>
    </xf>
    <xf numFmtId="2" fontId="62" fillId="0" borderId="1" xfId="0" applyNumberFormat="1" applyFont="1" applyBorder="1" applyAlignment="1">
      <alignment horizontal="left"/>
    </xf>
    <xf numFmtId="2" fontId="62" fillId="0" borderId="2" xfId="0" applyNumberFormat="1" applyFont="1" applyBorder="1" applyAlignment="1">
      <alignment horizontal="left"/>
    </xf>
    <xf numFmtId="2" fontId="62" fillId="0" borderId="2" xfId="0" applyNumberFormat="1" applyFont="1" applyBorder="1"/>
    <xf numFmtId="2" fontId="64" fillId="0" borderId="2" xfId="2" applyNumberFormat="1" applyFont="1" applyBorder="1"/>
    <xf numFmtId="2" fontId="64" fillId="0" borderId="33" xfId="2" applyNumberFormat="1" applyFont="1" applyBorder="1"/>
    <xf numFmtId="2" fontId="62" fillId="0" borderId="64" xfId="0" applyNumberFormat="1" applyFont="1" applyBorder="1" applyAlignment="1">
      <alignment horizontal="left"/>
    </xf>
    <xf numFmtId="2" fontId="62" fillId="0" borderId="62" xfId="0" applyNumberFormat="1" applyFont="1" applyBorder="1" applyAlignment="1">
      <alignment horizontal="left"/>
    </xf>
    <xf numFmtId="2" fontId="62" fillId="0" borderId="43" xfId="0" applyNumberFormat="1" applyFont="1" applyBorder="1"/>
    <xf numFmtId="2" fontId="64" fillId="0" borderId="42" xfId="2" applyNumberFormat="1" applyFont="1" applyBorder="1"/>
    <xf numFmtId="2" fontId="64" fillId="0" borderId="41" xfId="2" applyNumberFormat="1" applyFont="1" applyBorder="1"/>
    <xf numFmtId="2" fontId="64" fillId="0" borderId="65" xfId="2" applyNumberFormat="1" applyFont="1" applyBorder="1"/>
    <xf numFmtId="2" fontId="64" fillId="0" borderId="66" xfId="2" applyNumberFormat="1" applyFont="1" applyBorder="1"/>
    <xf numFmtId="2" fontId="64" fillId="0" borderId="43" xfId="2" applyNumberFormat="1" applyFont="1" applyBorder="1"/>
    <xf numFmtId="2" fontId="62" fillId="0" borderId="74" xfId="0" applyNumberFormat="1" applyFont="1" applyBorder="1" applyAlignment="1">
      <alignment horizontal="left"/>
    </xf>
    <xf numFmtId="2" fontId="62" fillId="0" borderId="130" xfId="0" applyNumberFormat="1" applyFont="1" applyBorder="1" applyAlignment="1">
      <alignment horizontal="left"/>
    </xf>
    <xf numFmtId="2" fontId="62" fillId="0" borderId="1" xfId="2" applyNumberFormat="1" applyFont="1" applyBorder="1"/>
    <xf numFmtId="2" fontId="62" fillId="0" borderId="33" xfId="0" applyNumberFormat="1" applyFont="1" applyBorder="1"/>
    <xf numFmtId="2" fontId="62" fillId="0" borderId="27" xfId="0" applyNumberFormat="1" applyFont="1" applyBorder="1" applyAlignment="1">
      <alignment horizontal="left"/>
    </xf>
    <xf numFmtId="2" fontId="62" fillId="0" borderId="117" xfId="0" applyNumberFormat="1" applyFont="1" applyBorder="1" applyAlignment="1">
      <alignment horizontal="left"/>
    </xf>
    <xf numFmtId="2" fontId="62" fillId="0" borderId="46" xfId="0" applyNumberFormat="1" applyFont="1" applyBorder="1"/>
    <xf numFmtId="2" fontId="64" fillId="0" borderId="45" xfId="2" applyNumberFormat="1" applyFont="1" applyBorder="1"/>
    <xf numFmtId="2" fontId="64" fillId="0" borderId="44" xfId="2" applyNumberFormat="1" applyFont="1" applyBorder="1"/>
    <xf numFmtId="2" fontId="64" fillId="0" borderId="53" xfId="2" applyNumberFormat="1" applyFont="1" applyBorder="1"/>
    <xf numFmtId="2" fontId="64" fillId="0" borderId="54" xfId="2" applyNumberFormat="1" applyFont="1" applyBorder="1"/>
    <xf numFmtId="2" fontId="64" fillId="0" borderId="46" xfId="2" applyNumberFormat="1" applyFont="1" applyBorder="1"/>
    <xf numFmtId="2" fontId="62" fillId="0" borderId="67" xfId="2" applyNumberFormat="1" applyFont="1" applyBorder="1" applyAlignment="1">
      <alignment horizontal="centerContinuous"/>
    </xf>
    <xf numFmtId="2" fontId="62" fillId="0" borderId="15" xfId="2" applyNumberFormat="1" applyFont="1" applyBorder="1" applyAlignment="1">
      <alignment horizontal="center"/>
    </xf>
    <xf numFmtId="2" fontId="62" fillId="0" borderId="68" xfId="2" applyNumberFormat="1" applyFont="1" applyBorder="1" applyAlignment="1">
      <alignment horizontal="centerContinuous"/>
    </xf>
    <xf numFmtId="2" fontId="63" fillId="0" borderId="70" xfId="2" applyNumberFormat="1" applyFont="1" applyBorder="1" applyAlignment="1">
      <alignment horizontal="center"/>
    </xf>
    <xf numFmtId="2" fontId="63" fillId="0" borderId="69" xfId="2" applyNumberFormat="1" applyFont="1" applyBorder="1" applyAlignment="1">
      <alignment horizontal="center"/>
    </xf>
    <xf numFmtId="2" fontId="63" fillId="0" borderId="121" xfId="2" applyNumberFormat="1" applyFont="1" applyBorder="1" applyAlignment="1">
      <alignment horizontal="center"/>
    </xf>
    <xf numFmtId="2" fontId="62" fillId="0" borderId="49" xfId="0" applyNumberFormat="1" applyFont="1" applyBorder="1" applyAlignment="1">
      <alignment horizontal="left"/>
    </xf>
    <xf numFmtId="2" fontId="62" fillId="0" borderId="50" xfId="0" applyNumberFormat="1" applyFont="1" applyBorder="1" applyAlignment="1">
      <alignment horizontal="left"/>
    </xf>
    <xf numFmtId="2" fontId="65" fillId="0" borderId="106" xfId="0" applyNumberFormat="1" applyFont="1" applyBorder="1" applyAlignment="1">
      <alignment horizontal="center"/>
    </xf>
    <xf numFmtId="2" fontId="62" fillId="0" borderId="107" xfId="0" applyNumberFormat="1" applyFont="1" applyBorder="1" applyAlignment="1">
      <alignment horizontal="left"/>
    </xf>
    <xf numFmtId="2" fontId="62" fillId="0" borderId="107" xfId="0" applyNumberFormat="1" applyFont="1" applyBorder="1"/>
    <xf numFmtId="2" fontId="64" fillId="0" borderId="109" xfId="2" applyNumberFormat="1" applyFont="1" applyBorder="1"/>
    <xf numFmtId="2" fontId="64" fillId="0" borderId="110" xfId="2" applyNumberFormat="1" applyFont="1" applyBorder="1"/>
    <xf numFmtId="2" fontId="64" fillId="0" borderId="122" xfId="2" applyNumberFormat="1" applyFont="1" applyBorder="1"/>
    <xf numFmtId="0" fontId="66" fillId="0" borderId="23" xfId="0" applyFont="1" applyBorder="1"/>
    <xf numFmtId="2" fontId="65" fillId="0" borderId="50" xfId="0" applyNumberFormat="1" applyFont="1" applyBorder="1" applyAlignment="1">
      <alignment horizontal="left"/>
    </xf>
    <xf numFmtId="2" fontId="64" fillId="0" borderId="98" xfId="2" applyNumberFormat="1" applyFont="1" applyBorder="1"/>
    <xf numFmtId="2" fontId="64" fillId="0" borderId="34" xfId="2" applyNumberFormat="1" applyFont="1" applyBorder="1"/>
    <xf numFmtId="2" fontId="64" fillId="0" borderId="75" xfId="2" applyNumberFormat="1" applyFont="1" applyBorder="1"/>
    <xf numFmtId="2" fontId="62" fillId="0" borderId="123" xfId="0" applyNumberFormat="1" applyFont="1" applyBorder="1" applyAlignment="1">
      <alignment horizontal="left"/>
    </xf>
    <xf numFmtId="2" fontId="62" fillId="0" borderId="124" xfId="0" applyNumberFormat="1" applyFont="1" applyBorder="1" applyAlignment="1">
      <alignment horizontal="left"/>
    </xf>
    <xf numFmtId="2" fontId="62" fillId="0" borderId="125" xfId="0" applyNumberFormat="1" applyFont="1" applyBorder="1"/>
    <xf numFmtId="2" fontId="64" fillId="0" borderId="126" xfId="2" applyNumberFormat="1" applyFont="1" applyBorder="1"/>
    <xf numFmtId="2" fontId="64" fillId="0" borderId="127" xfId="2" applyNumberFormat="1" applyFont="1" applyBorder="1"/>
    <xf numFmtId="2" fontId="64" fillId="0" borderId="128" xfId="2" applyNumberFormat="1" applyFont="1" applyBorder="1"/>
    <xf numFmtId="2" fontId="64" fillId="0" borderId="129" xfId="2" applyNumberFormat="1" applyFont="1" applyBorder="1"/>
    <xf numFmtId="2" fontId="64" fillId="0" borderId="125" xfId="2" applyNumberFormat="1" applyFont="1" applyBorder="1"/>
    <xf numFmtId="2" fontId="62" fillId="0" borderId="52" xfId="0" applyNumberFormat="1" applyFont="1" applyBorder="1" applyAlignment="1">
      <alignment horizontal="left"/>
    </xf>
    <xf numFmtId="2" fontId="62" fillId="0" borderId="116" xfId="0" applyNumberFormat="1" applyFont="1" applyBorder="1" applyAlignment="1">
      <alignment horizontal="left"/>
    </xf>
    <xf numFmtId="0" fontId="54" fillId="6" borderId="11" xfId="0" applyFont="1" applyFill="1" applyBorder="1" applyAlignment="1">
      <alignment horizontal="center" vertical="center"/>
    </xf>
    <xf numFmtId="0" fontId="54" fillId="6" borderId="24" xfId="0" applyFont="1" applyFill="1" applyBorder="1" applyAlignment="1">
      <alignment horizontal="center" vertical="center"/>
    </xf>
    <xf numFmtId="0" fontId="54" fillId="6" borderId="112" xfId="0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/>
    </xf>
    <xf numFmtId="0" fontId="54" fillId="7" borderId="2" xfId="0" applyFont="1" applyFill="1" applyBorder="1" applyAlignment="1">
      <alignment horizontal="center" vertical="center"/>
    </xf>
    <xf numFmtId="0" fontId="54" fillId="7" borderId="33" xfId="0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6" borderId="19" xfId="0" applyFont="1" applyFill="1" applyBorder="1" applyAlignment="1">
      <alignment horizontal="center"/>
    </xf>
    <xf numFmtId="0" fontId="54" fillId="6" borderId="22" xfId="0" applyFont="1" applyFill="1" applyBorder="1" applyAlignment="1">
      <alignment horizontal="center"/>
    </xf>
    <xf numFmtId="0" fontId="54" fillId="6" borderId="12" xfId="0" applyFont="1" applyFill="1" applyBorder="1" applyAlignment="1">
      <alignment horizontal="center" wrapText="1"/>
    </xf>
    <xf numFmtId="0" fontId="54" fillId="6" borderId="6" xfId="0" applyFont="1" applyFill="1" applyBorder="1" applyAlignment="1">
      <alignment horizontal="center" wrapText="1"/>
    </xf>
    <xf numFmtId="0" fontId="68" fillId="0" borderId="11" xfId="0" applyFont="1" applyBorder="1" applyAlignment="1">
      <alignment horizontal="center" vertical="center"/>
    </xf>
    <xf numFmtId="0" fontId="68" fillId="0" borderId="21" xfId="0" applyFont="1" applyBorder="1" applyAlignment="1">
      <alignment horizontal="center"/>
    </xf>
    <xf numFmtId="0" fontId="68" fillId="0" borderId="111" xfId="0" applyFont="1" applyBorder="1" applyAlignment="1">
      <alignment horizontal="center"/>
    </xf>
    <xf numFmtId="0" fontId="68" fillId="0" borderId="32" xfId="0" applyFont="1" applyBorder="1" applyAlignment="1">
      <alignment horizontal="center" vertical="center" wrapText="1"/>
    </xf>
    <xf numFmtId="0" fontId="68" fillId="0" borderId="24" xfId="0" applyFont="1" applyBorder="1" applyAlignment="1">
      <alignment vertical="center"/>
    </xf>
    <xf numFmtId="14" fontId="68" fillId="9" borderId="104" xfId="0" applyNumberFormat="1" applyFont="1" applyFill="1" applyBorder="1" applyAlignment="1">
      <alignment horizontal="center"/>
    </xf>
    <xf numFmtId="14" fontId="68" fillId="2" borderId="118" xfId="0" applyNumberFormat="1" applyFont="1" applyFill="1" applyBorder="1" applyAlignment="1">
      <alignment horizontal="center"/>
    </xf>
    <xf numFmtId="0" fontId="68" fillId="0" borderId="119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69" fillId="0" borderId="114" xfId="0" applyFont="1" applyBorder="1"/>
    <xf numFmtId="2" fontId="68" fillId="9" borderId="55" xfId="0" quotePrefix="1" applyNumberFormat="1" applyFont="1" applyFill="1" applyBorder="1"/>
    <xf numFmtId="2" fontId="69" fillId="2" borderId="14" xfId="0" applyNumberFormat="1" applyFont="1" applyFill="1" applyBorder="1" applyAlignment="1">
      <alignment horizontal="right"/>
    </xf>
    <xf numFmtId="164" fontId="70" fillId="0" borderId="14" xfId="0" applyNumberFormat="1" applyFont="1" applyBorder="1" applyAlignment="1">
      <alignment horizontal="right"/>
    </xf>
    <xf numFmtId="0" fontId="69" fillId="0" borderId="115" xfId="0" applyFont="1" applyBorder="1"/>
    <xf numFmtId="2" fontId="68" fillId="9" borderId="57" xfId="0" applyNumberFormat="1" applyFont="1" applyFill="1" applyBorder="1" applyAlignment="1">
      <alignment horizontal="right"/>
    </xf>
    <xf numFmtId="2" fontId="69" fillId="2" borderId="16" xfId="0" applyNumberFormat="1" applyFont="1" applyFill="1" applyBorder="1" applyAlignment="1">
      <alignment horizontal="right"/>
    </xf>
    <xf numFmtId="164" fontId="70" fillId="0" borderId="16" xfId="0" applyNumberFormat="1" applyFont="1" applyBorder="1"/>
    <xf numFmtId="2" fontId="68" fillId="9" borderId="55" xfId="0" applyNumberFormat="1" applyFont="1" applyFill="1" applyBorder="1"/>
    <xf numFmtId="2" fontId="68" fillId="9" borderId="57" xfId="0" applyNumberFormat="1" applyFont="1" applyFill="1" applyBorder="1"/>
    <xf numFmtId="164" fontId="70" fillId="0" borderId="16" xfId="0" applyNumberFormat="1" applyFont="1" applyBorder="1" applyAlignment="1">
      <alignment horizontal="right"/>
    </xf>
    <xf numFmtId="0" fontId="67" fillId="0" borderId="135" xfId="0" applyFont="1" applyBorder="1" applyAlignment="1">
      <alignment horizontal="left"/>
    </xf>
    <xf numFmtId="0" fontId="67" fillId="0" borderId="136" xfId="0" applyFont="1" applyBorder="1" applyAlignment="1">
      <alignment horizontal="left"/>
    </xf>
    <xf numFmtId="0" fontId="67" fillId="0" borderId="6" xfId="0" applyFont="1" applyBorder="1" applyAlignment="1">
      <alignment horizontal="left"/>
    </xf>
    <xf numFmtId="164" fontId="70" fillId="0" borderId="14" xfId="0" applyNumberFormat="1" applyFont="1" applyBorder="1"/>
    <xf numFmtId="2" fontId="71" fillId="2" borderId="16" xfId="0" applyNumberFormat="1" applyFont="1" applyFill="1" applyBorder="1" applyAlignment="1">
      <alignment horizontal="right"/>
    </xf>
    <xf numFmtId="0" fontId="68" fillId="0" borderId="19" xfId="0" applyFont="1" applyBorder="1" applyAlignment="1">
      <alignment horizontal="center"/>
    </xf>
    <xf numFmtId="0" fontId="68" fillId="0" borderId="28" xfId="0" applyFont="1" applyBorder="1" applyAlignment="1">
      <alignment horizontal="center" vertical="center"/>
    </xf>
    <xf numFmtId="0" fontId="67" fillId="0" borderId="19" xfId="0" applyFont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2" fontId="69" fillId="2" borderId="16" xfId="0" applyNumberFormat="1" applyFont="1" applyFill="1" applyBorder="1"/>
    <xf numFmtId="2" fontId="69" fillId="2" borderId="14" xfId="0" applyNumberFormat="1" applyFont="1" applyFill="1" applyBorder="1"/>
    <xf numFmtId="0" fontId="69" fillId="0" borderId="112" xfId="0" applyFont="1" applyBorder="1"/>
    <xf numFmtId="2" fontId="68" fillId="9" borderId="5" xfId="0" applyNumberFormat="1" applyFont="1" applyFill="1" applyBorder="1"/>
    <xf numFmtId="2" fontId="69" fillId="2" borderId="113" xfId="0" applyNumberFormat="1" applyFont="1" applyFill="1" applyBorder="1"/>
    <xf numFmtId="164" fontId="70" fillId="0" borderId="113" xfId="0" applyNumberFormat="1" applyFont="1" applyBorder="1"/>
    <xf numFmtId="0" fontId="67" fillId="0" borderId="19" xfId="0" applyFont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69" fillId="0" borderId="132" xfId="0" applyFont="1" applyBorder="1"/>
    <xf numFmtId="2" fontId="68" fillId="9" borderId="104" xfId="0" applyNumberFormat="1" applyFont="1" applyFill="1" applyBorder="1" applyAlignment="1">
      <alignment horizontal="right"/>
    </xf>
    <xf numFmtId="2" fontId="69" fillId="2" borderId="137" xfId="0" applyNumberFormat="1" applyFont="1" applyFill="1" applyBorder="1" applyAlignment="1">
      <alignment horizontal="right"/>
    </xf>
    <xf numFmtId="164" fontId="70" fillId="0" borderId="137" xfId="0" applyNumberFormat="1" applyFont="1" applyBorder="1"/>
    <xf numFmtId="2" fontId="68" fillId="9" borderId="104" xfId="0" applyNumberFormat="1" applyFont="1" applyFill="1" applyBorder="1"/>
    <xf numFmtId="0" fontId="54" fillId="8" borderId="0" xfId="0" applyFont="1" applyFill="1"/>
    <xf numFmtId="0" fontId="21" fillId="8" borderId="0" xfId="0" applyFont="1" applyFill="1"/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2021-12-19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2.38</c:v>
                </c:pt>
                <c:pt idx="1">
                  <c:v>2.33</c:v>
                </c:pt>
                <c:pt idx="2">
                  <c:v>0</c:v>
                </c:pt>
                <c:pt idx="3">
                  <c:v>1.8</c:v>
                </c:pt>
                <c:pt idx="4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2021-12-26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2.5</c:v>
                </c:pt>
                <c:pt idx="1">
                  <c:v>2.35</c:v>
                </c:pt>
                <c:pt idx="2">
                  <c:v>2.2000000000000002</c:v>
                </c:pt>
                <c:pt idx="3">
                  <c:v>1.83</c:v>
                </c:pt>
                <c:pt idx="4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Pomarańcze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owoce_wykresy'!$B$69</c:f>
              <c:strCache>
                <c:ptCount val="1"/>
                <c:pt idx="0">
                  <c:v>2021-12-19</c:v>
                </c:pt>
              </c:strCache>
            </c:strRef>
          </c:tx>
          <c:spPr>
            <a:solidFill>
              <a:srgbClr val="FF9900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owoce_wykresy'!$A$70:$A$71</c:f>
              <c:strCache>
                <c:ptCount val="2"/>
                <c:pt idx="0">
                  <c:v>Valencia late</c:v>
                </c:pt>
                <c:pt idx="1">
                  <c:v>nieokreślone</c:v>
                </c:pt>
              </c:strCache>
            </c:strRef>
          </c:cat>
          <c:val>
            <c:numRef>
              <c:f>'sieci handlowe - owoce_wykresy'!$B$70:$B$71</c:f>
              <c:numCache>
                <c:formatCode>0.00</c:formatCode>
                <c:ptCount val="2"/>
                <c:pt idx="0">
                  <c:v>0</c:v>
                </c:pt>
                <c:pt idx="1">
                  <c:v>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D-40B7-A9E9-AACED807C037}"/>
            </c:ext>
          </c:extLst>
        </c:ser>
        <c:ser>
          <c:idx val="1"/>
          <c:order val="1"/>
          <c:tx>
            <c:strRef>
              <c:f>'sieci handlowe - owoce_wykresy'!$C$69</c:f>
              <c:strCache>
                <c:ptCount val="1"/>
                <c:pt idx="0">
                  <c:v>2021-12-26</c:v>
                </c:pt>
              </c:strCache>
            </c:strRef>
          </c:tx>
          <c:spPr>
            <a:solidFill>
              <a:srgbClr val="FF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owoce_wykresy'!$A$70:$A$71</c:f>
              <c:strCache>
                <c:ptCount val="2"/>
                <c:pt idx="0">
                  <c:v>Valencia late</c:v>
                </c:pt>
                <c:pt idx="1">
                  <c:v>nieokreślone</c:v>
                </c:pt>
              </c:strCache>
            </c:strRef>
          </c:cat>
          <c:val>
            <c:numRef>
              <c:f>'sieci handlowe - owoce_wykresy'!$C$70:$C$71</c:f>
              <c:numCache>
                <c:formatCode>0.00</c:formatCode>
                <c:ptCount val="2"/>
                <c:pt idx="0">
                  <c:v>0</c:v>
                </c:pt>
                <c:pt idx="1">
                  <c:v>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D-40B7-A9E9-AACED807C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2021-12-19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1.48</c:v>
                </c:pt>
                <c:pt idx="1">
                  <c:v>13.8</c:v>
                </c:pt>
                <c:pt idx="2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2021-12-26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1.54</c:v>
                </c:pt>
                <c:pt idx="1">
                  <c:v>14.3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2021-12-19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8.3000000000000007</c:v>
                </c:pt>
                <c:pt idx="1">
                  <c:v>6.01</c:v>
                </c:pt>
                <c:pt idx="2">
                  <c:v>12.14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2021-12-26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9.5500000000000007</c:v>
                </c:pt>
                <c:pt idx="1">
                  <c:v>6.37</c:v>
                </c:pt>
                <c:pt idx="2">
                  <c:v>15.83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57150</xdr:colOff>
      <xdr:row>2</xdr:row>
      <xdr:rowOff>104775</xdr:rowOff>
    </xdr:from>
    <xdr:to>
      <xdr:col>25</xdr:col>
      <xdr:colOff>9525</xdr:colOff>
      <xdr:row>28</xdr:row>
      <xdr:rowOff>95250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5"/>
  <sheetViews>
    <sheetView showGridLines="0" tabSelected="1" workbookViewId="0">
      <selection activeCell="F21" sqref="F21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276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ht="18" customHeight="1" x14ac:dyDescent="0.2">
      <c r="B8" s="29"/>
      <c r="C8" s="29"/>
      <c r="D8" s="29"/>
      <c r="E8" s="29"/>
      <c r="F8" s="29"/>
      <c r="G8" s="29"/>
      <c r="H8" s="38"/>
      <c r="I8" s="38"/>
      <c r="J8" s="38"/>
      <c r="K8" s="38"/>
      <c r="L8"/>
      <c r="M8"/>
      <c r="N8"/>
      <c r="O8"/>
      <c r="P8"/>
    </row>
    <row r="9" spans="1:16" ht="37.5" customHeight="1" x14ac:dyDescent="0.2">
      <c r="B9" s="48" t="s">
        <v>303</v>
      </c>
      <c r="C9" s="49"/>
      <c r="D9" s="48" t="s">
        <v>278</v>
      </c>
      <c r="E9" s="49"/>
      <c r="F9" s="49"/>
      <c r="G9" s="48"/>
      <c r="H9" s="49"/>
      <c r="I9" s="50"/>
      <c r="J9" s="51"/>
      <c r="K9" s="51"/>
      <c r="L9" s="48" t="s">
        <v>277</v>
      </c>
      <c r="M9" s="48"/>
      <c r="N9" s="49"/>
      <c r="O9" s="52"/>
      <c r="P9" s="42"/>
    </row>
    <row r="10" spans="1:16" ht="18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3.25" customHeight="1" x14ac:dyDescent="0.35">
      <c r="A11" s="1"/>
      <c r="B11" s="53" t="s">
        <v>279</v>
      </c>
      <c r="C11" s="54"/>
      <c r="D11" s="55" t="s">
        <v>304</v>
      </c>
      <c r="E11" s="54"/>
      <c r="F11" s="54"/>
      <c r="G11" s="56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8.75" x14ac:dyDescent="0.3">
      <c r="B12" s="43"/>
      <c r="C12" s="43"/>
      <c r="D12" s="43"/>
      <c r="E12" s="43"/>
      <c r="F12" s="43"/>
      <c r="G12" s="43"/>
      <c r="H12" s="42"/>
      <c r="I12" s="42"/>
      <c r="J12" s="42"/>
      <c r="K12" s="42"/>
      <c r="L12" s="29"/>
      <c r="M12" s="29"/>
      <c r="N12" s="29"/>
      <c r="O12" s="29"/>
      <c r="P12" s="29"/>
    </row>
    <row r="13" spans="1:16" ht="15" x14ac:dyDescent="0.25">
      <c r="B13" s="44"/>
      <c r="C13" s="42"/>
      <c r="D13" s="42"/>
      <c r="E13" s="42"/>
      <c r="F13" s="42"/>
      <c r="G13" s="42"/>
      <c r="H13" s="42"/>
      <c r="I13" s="45"/>
      <c r="J13" s="42"/>
      <c r="K13" s="42"/>
      <c r="L13" s="29"/>
      <c r="M13" s="29"/>
      <c r="N13" s="29"/>
      <c r="O13" s="29"/>
      <c r="P13" s="29"/>
    </row>
    <row r="14" spans="1:16" ht="22.5" customHeight="1" x14ac:dyDescent="0.25">
      <c r="B14" s="36" t="s">
        <v>283</v>
      </c>
      <c r="C14" s="42"/>
      <c r="D14" s="42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29"/>
      <c r="P14" s="29"/>
    </row>
    <row r="15" spans="1:16" ht="15.75" x14ac:dyDescent="0.25">
      <c r="B15" s="36" t="s">
        <v>280</v>
      </c>
      <c r="C15" s="46"/>
      <c r="D15" s="44"/>
      <c r="E15" s="44"/>
      <c r="F15" s="44"/>
      <c r="G15" s="44"/>
      <c r="H15" s="42"/>
      <c r="I15" s="29"/>
      <c r="J15" s="29"/>
      <c r="K15" s="29"/>
      <c r="L15" s="29"/>
      <c r="M15" s="29"/>
      <c r="N15" s="29"/>
      <c r="O15" s="29"/>
      <c r="P15" s="29"/>
    </row>
    <row r="16" spans="1:16" ht="15.75" x14ac:dyDescent="0.25">
      <c r="B16" s="47" t="s">
        <v>288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36" t="s">
        <v>281</v>
      </c>
      <c r="C17" s="46"/>
      <c r="D17" s="44"/>
      <c r="E17" s="44"/>
      <c r="F17" s="44"/>
      <c r="G17" s="44"/>
      <c r="H17" s="42"/>
      <c r="I17" s="29"/>
      <c r="J17" s="29"/>
    </row>
    <row r="18" spans="1:17" ht="15.75" x14ac:dyDescent="0.25">
      <c r="B18" s="36" t="s">
        <v>282</v>
      </c>
      <c r="C18" s="46"/>
      <c r="D18" s="44"/>
      <c r="E18" s="44"/>
      <c r="F18" s="44"/>
      <c r="G18" s="44"/>
      <c r="H18" s="42"/>
      <c r="I18" s="29"/>
      <c r="J18" s="29"/>
    </row>
    <row r="19" spans="1:17" ht="15" x14ac:dyDescent="0.25">
      <c r="B19" s="36" t="s">
        <v>284</v>
      </c>
      <c r="C19" s="29"/>
      <c r="D19" s="29"/>
      <c r="E19" s="29"/>
      <c r="F19" s="29"/>
      <c r="G19" s="29"/>
      <c r="H19" s="29"/>
      <c r="I19" s="29"/>
      <c r="J19" s="29"/>
    </row>
    <row r="20" spans="1:17" x14ac:dyDescent="0.2">
      <c r="B20" s="29"/>
      <c r="C20" s="29"/>
      <c r="D20" s="29"/>
      <c r="E20" s="29"/>
      <c r="F20" s="29"/>
      <c r="G20" s="29"/>
      <c r="H20" s="29"/>
      <c r="I20" s="29"/>
      <c r="J20" s="29"/>
    </row>
    <row r="21" spans="1:17" ht="13.5" thickBot="1" x14ac:dyDescent="0.25">
      <c r="C21" s="29"/>
      <c r="D21" s="29"/>
      <c r="E21" s="29"/>
      <c r="F21" s="29"/>
      <c r="G21" s="29"/>
      <c r="H21" s="29"/>
      <c r="I21" s="29"/>
      <c r="J21" s="29"/>
    </row>
    <row r="22" spans="1:17" ht="15.75" customHeight="1" x14ac:dyDescent="0.25">
      <c r="A22" s="1"/>
      <c r="B22" s="29"/>
      <c r="C22" s="29"/>
      <c r="D22" s="29"/>
      <c r="E22" s="29"/>
      <c r="F22" s="29"/>
      <c r="G22" s="29"/>
      <c r="H22" s="29"/>
      <c r="I22" s="29"/>
      <c r="J22" s="60" t="s">
        <v>289</v>
      </c>
      <c r="K22" s="61"/>
      <c r="L22" s="61"/>
      <c r="M22" s="61"/>
      <c r="N22" s="61"/>
      <c r="O22" s="62"/>
    </row>
    <row r="23" spans="1:17" ht="15" x14ac:dyDescent="0.25">
      <c r="B23" s="31" t="s">
        <v>4</v>
      </c>
      <c r="C23" s="31"/>
      <c r="D23" s="31"/>
      <c r="E23" s="31"/>
      <c r="F23" s="29"/>
      <c r="G23" s="29"/>
      <c r="H23" s="29"/>
      <c r="I23" s="29"/>
      <c r="J23" s="63" t="s">
        <v>290</v>
      </c>
      <c r="K23" s="64"/>
      <c r="L23" s="64"/>
      <c r="M23" s="64"/>
      <c r="N23" s="64"/>
      <c r="O23" s="65"/>
      <c r="P23" s="58"/>
      <c r="Q23" s="59"/>
    </row>
    <row r="24" spans="1:17" ht="15" x14ac:dyDescent="0.25">
      <c r="B24" s="29"/>
      <c r="C24" s="29"/>
      <c r="D24" s="29"/>
      <c r="E24" s="29"/>
      <c r="F24" s="29"/>
      <c r="G24" s="29"/>
      <c r="H24" s="29"/>
      <c r="I24" s="29"/>
      <c r="J24" s="63" t="s">
        <v>291</v>
      </c>
      <c r="K24" s="64"/>
      <c r="L24" s="64"/>
      <c r="M24" s="64"/>
      <c r="N24" s="64"/>
      <c r="O24" s="65"/>
      <c r="P24" s="58"/>
      <c r="Q24" s="59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3" t="s">
        <v>293</v>
      </c>
      <c r="K25" s="64"/>
      <c r="L25" s="64"/>
      <c r="M25" s="64"/>
      <c r="N25" s="64"/>
      <c r="O25" s="65"/>
      <c r="P25" s="29"/>
    </row>
    <row r="26" spans="1:17" ht="15" x14ac:dyDescent="0.25">
      <c r="B26" s="47" t="s">
        <v>287</v>
      </c>
      <c r="C26" s="36" t="s">
        <v>285</v>
      </c>
      <c r="D26" s="36"/>
      <c r="E26" s="36"/>
      <c r="F26" s="29"/>
      <c r="G26" s="29"/>
      <c r="H26" s="29"/>
      <c r="I26" s="29"/>
      <c r="J26" s="63" t="s">
        <v>292</v>
      </c>
      <c r="K26" s="64"/>
      <c r="L26" s="64"/>
      <c r="M26" s="64"/>
      <c r="N26" s="64"/>
      <c r="O26" s="65"/>
      <c r="P26" s="29"/>
    </row>
    <row r="27" spans="1:17" ht="15.75" thickBot="1" x14ac:dyDescent="0.3">
      <c r="B27" s="36" t="s">
        <v>284</v>
      </c>
      <c r="C27" s="36" t="s">
        <v>286</v>
      </c>
      <c r="D27" s="36"/>
      <c r="E27" s="36"/>
      <c r="F27" s="29"/>
      <c r="G27" s="29"/>
      <c r="H27" s="29"/>
      <c r="I27" s="29"/>
      <c r="J27" s="66" t="s">
        <v>294</v>
      </c>
      <c r="K27" s="67"/>
      <c r="L27" s="67"/>
      <c r="M27" s="67"/>
      <c r="N27" s="67"/>
      <c r="O27" s="68"/>
      <c r="P27" s="29"/>
    </row>
    <row r="28" spans="1:17" ht="15" x14ac:dyDescent="0.25">
      <c r="B28" s="36"/>
      <c r="C28" s="36"/>
      <c r="D28" s="36"/>
      <c r="E28" s="36"/>
      <c r="F28" s="29"/>
      <c r="G28" s="29"/>
      <c r="H28" s="29"/>
      <c r="I28" s="29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</row>
    <row r="35" spans="2:16" ht="15" x14ac:dyDescent="0.25">
      <c r="B35" s="36"/>
    </row>
  </sheetData>
  <phoneticPr fontId="15" type="noConversion"/>
  <hyperlinks>
    <hyperlink ref="B23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2"/>
  <sheetViews>
    <sheetView workbookViewId="0">
      <selection activeCell="G10" sqref="G1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36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84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66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202" t="s">
        <v>159</v>
      </c>
      <c r="B4" s="29"/>
      <c r="C4" s="29"/>
      <c r="D4" s="29"/>
      <c r="E4" s="29"/>
      <c r="F4" s="29"/>
      <c r="G4" s="29"/>
      <c r="H4" s="29"/>
      <c r="I4" s="202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67" t="s">
        <v>141</v>
      </c>
      <c r="B6" s="168"/>
      <c r="C6" s="168"/>
      <c r="D6" s="168"/>
      <c r="E6" s="168"/>
      <c r="F6" s="168"/>
      <c r="G6" s="169"/>
      <c r="H6" s="170"/>
      <c r="I6" s="167" t="s">
        <v>141</v>
      </c>
      <c r="J6" s="168"/>
      <c r="K6" s="168"/>
      <c r="L6" s="168"/>
      <c r="M6" s="168"/>
      <c r="N6" s="168"/>
      <c r="O6" s="169"/>
    </row>
    <row r="7" spans="1:15" ht="16.5" thickBot="1" x14ac:dyDescent="0.3">
      <c r="A7" s="171" t="s">
        <v>272</v>
      </c>
      <c r="B7" s="172"/>
      <c r="C7" s="173"/>
      <c r="D7" s="174"/>
      <c r="E7" s="171" t="s">
        <v>273</v>
      </c>
      <c r="F7" s="172"/>
      <c r="G7" s="173"/>
      <c r="H7" s="170"/>
      <c r="I7" s="171" t="s">
        <v>272</v>
      </c>
      <c r="J7" s="172"/>
      <c r="K7" s="173"/>
      <c r="L7" s="174"/>
      <c r="M7" s="171" t="s">
        <v>273</v>
      </c>
      <c r="N7" s="172"/>
      <c r="O7" s="173"/>
    </row>
    <row r="8" spans="1:15" ht="30" x14ac:dyDescent="0.25">
      <c r="A8" s="175" t="s">
        <v>142</v>
      </c>
      <c r="B8" s="185" t="s">
        <v>143</v>
      </c>
      <c r="C8" s="176" t="s">
        <v>144</v>
      </c>
      <c r="D8" s="192"/>
      <c r="E8" s="193" t="s">
        <v>142</v>
      </c>
      <c r="F8" s="185" t="s">
        <v>143</v>
      </c>
      <c r="G8" s="176" t="s">
        <v>144</v>
      </c>
      <c r="H8" s="194"/>
      <c r="I8" s="193" t="s">
        <v>142</v>
      </c>
      <c r="J8" s="185" t="s">
        <v>143</v>
      </c>
      <c r="K8" s="176" t="s">
        <v>144</v>
      </c>
      <c r="L8" s="192"/>
      <c r="M8" s="193" t="s">
        <v>142</v>
      </c>
      <c r="N8" s="185" t="s">
        <v>143</v>
      </c>
      <c r="O8" s="176" t="s">
        <v>144</v>
      </c>
    </row>
    <row r="9" spans="1:15" ht="15.75" x14ac:dyDescent="0.2">
      <c r="A9" s="201" t="s">
        <v>145</v>
      </c>
      <c r="B9" s="186">
        <v>244510.77100000001</v>
      </c>
      <c r="C9" s="178">
        <v>512414.31699999998</v>
      </c>
      <c r="D9" s="179"/>
      <c r="E9" s="201" t="s">
        <v>145</v>
      </c>
      <c r="F9" s="186">
        <v>289269.46600000001</v>
      </c>
      <c r="G9" s="178">
        <v>732086.29700000002</v>
      </c>
      <c r="H9" s="170"/>
      <c r="I9" s="201" t="s">
        <v>145</v>
      </c>
      <c r="J9" s="186">
        <v>56960.048999999999</v>
      </c>
      <c r="K9" s="178">
        <v>69359.395000000004</v>
      </c>
      <c r="L9" s="179"/>
      <c r="M9" s="201" t="s">
        <v>145</v>
      </c>
      <c r="N9" s="186">
        <v>68639.788</v>
      </c>
      <c r="O9" s="178">
        <v>62319.347000000002</v>
      </c>
    </row>
    <row r="10" spans="1:15" ht="15.75" x14ac:dyDescent="0.25">
      <c r="A10" s="195" t="s">
        <v>147</v>
      </c>
      <c r="B10" s="187">
        <v>39059.853999999999</v>
      </c>
      <c r="C10" s="180">
        <v>98393.94</v>
      </c>
      <c r="D10" s="181"/>
      <c r="E10" s="195" t="s">
        <v>146</v>
      </c>
      <c r="F10" s="187">
        <v>48906.883000000002</v>
      </c>
      <c r="G10" s="180">
        <v>107568.90300000001</v>
      </c>
      <c r="H10" s="170"/>
      <c r="I10" s="195" t="s">
        <v>152</v>
      </c>
      <c r="J10" s="187">
        <v>11309.936</v>
      </c>
      <c r="K10" s="180">
        <v>13386.679</v>
      </c>
      <c r="L10" s="181"/>
      <c r="M10" s="195" t="s">
        <v>152</v>
      </c>
      <c r="N10" s="187">
        <v>22073.975999999999</v>
      </c>
      <c r="O10" s="180">
        <v>14544.008</v>
      </c>
    </row>
    <row r="11" spans="1:15" ht="15.75" x14ac:dyDescent="0.25">
      <c r="A11" s="195" t="s">
        <v>148</v>
      </c>
      <c r="B11" s="187">
        <v>29068.968000000001</v>
      </c>
      <c r="C11" s="180">
        <v>48658.925999999999</v>
      </c>
      <c r="D11" s="181"/>
      <c r="E11" s="195" t="s">
        <v>147</v>
      </c>
      <c r="F11" s="187">
        <v>31776.061000000002</v>
      </c>
      <c r="G11" s="180">
        <v>98938.005000000005</v>
      </c>
      <c r="H11" s="170"/>
      <c r="I11" s="195" t="s">
        <v>155</v>
      </c>
      <c r="J11" s="187">
        <v>10795.957</v>
      </c>
      <c r="K11" s="180">
        <v>9077.8060000000005</v>
      </c>
      <c r="L11" s="181"/>
      <c r="M11" s="195" t="s">
        <v>155</v>
      </c>
      <c r="N11" s="187">
        <v>13448.067999999999</v>
      </c>
      <c r="O11" s="180">
        <v>11311.635</v>
      </c>
    </row>
    <row r="12" spans="1:15" ht="15.75" x14ac:dyDescent="0.25">
      <c r="A12" s="195" t="s">
        <v>146</v>
      </c>
      <c r="B12" s="187">
        <v>21407.312000000002</v>
      </c>
      <c r="C12" s="180">
        <v>42796.165000000001</v>
      </c>
      <c r="D12" s="181"/>
      <c r="E12" s="195" t="s">
        <v>148</v>
      </c>
      <c r="F12" s="187">
        <v>29528.455000000002</v>
      </c>
      <c r="G12" s="180">
        <v>62488.963000000003</v>
      </c>
      <c r="H12" s="170"/>
      <c r="I12" s="195" t="s">
        <v>205</v>
      </c>
      <c r="J12" s="187">
        <v>8408.9179999999997</v>
      </c>
      <c r="K12" s="180">
        <v>12258.486999999999</v>
      </c>
      <c r="L12" s="181"/>
      <c r="M12" s="195" t="s">
        <v>163</v>
      </c>
      <c r="N12" s="187">
        <v>4025.4079999999999</v>
      </c>
      <c r="O12" s="180">
        <v>3780.085</v>
      </c>
    </row>
    <row r="13" spans="1:15" ht="15.75" x14ac:dyDescent="0.25">
      <c r="A13" s="195" t="s">
        <v>150</v>
      </c>
      <c r="B13" s="187">
        <v>18637.891</v>
      </c>
      <c r="C13" s="180">
        <v>41798.410000000003</v>
      </c>
      <c r="D13" s="181"/>
      <c r="E13" s="195" t="s">
        <v>152</v>
      </c>
      <c r="F13" s="187">
        <v>22280.569</v>
      </c>
      <c r="G13" s="180">
        <v>85077.769</v>
      </c>
      <c r="H13" s="170"/>
      <c r="I13" s="195" t="s">
        <v>147</v>
      </c>
      <c r="J13" s="187">
        <v>4806.6620000000003</v>
      </c>
      <c r="K13" s="180">
        <v>7237.2020000000002</v>
      </c>
      <c r="L13" s="181"/>
      <c r="M13" s="195" t="s">
        <v>207</v>
      </c>
      <c r="N13" s="187">
        <v>3864.9969999999998</v>
      </c>
      <c r="O13" s="180">
        <v>3684.2269999999999</v>
      </c>
    </row>
    <row r="14" spans="1:15" ht="15.75" x14ac:dyDescent="0.25">
      <c r="A14" s="195" t="s">
        <v>152</v>
      </c>
      <c r="B14" s="187">
        <v>17612.187999999998</v>
      </c>
      <c r="C14" s="180">
        <v>53436.493999999999</v>
      </c>
      <c r="D14" s="181"/>
      <c r="E14" s="195" t="s">
        <v>216</v>
      </c>
      <c r="F14" s="187">
        <v>15944.272000000001</v>
      </c>
      <c r="G14" s="180">
        <v>45396.400999999998</v>
      </c>
      <c r="H14" s="170"/>
      <c r="I14" s="195" t="s">
        <v>151</v>
      </c>
      <c r="J14" s="187">
        <v>2670.5949999999998</v>
      </c>
      <c r="K14" s="180">
        <v>3655.9450000000002</v>
      </c>
      <c r="L14" s="181"/>
      <c r="M14" s="195" t="s">
        <v>162</v>
      </c>
      <c r="N14" s="187">
        <v>3367.2809999999999</v>
      </c>
      <c r="O14" s="180">
        <v>3534.6060000000002</v>
      </c>
    </row>
    <row r="15" spans="1:15" ht="15.75" x14ac:dyDescent="0.25">
      <c r="A15" s="195" t="s">
        <v>151</v>
      </c>
      <c r="B15" s="187">
        <v>13901.313</v>
      </c>
      <c r="C15" s="180">
        <v>22074.652999999998</v>
      </c>
      <c r="D15" s="181"/>
      <c r="E15" s="195" t="s">
        <v>150</v>
      </c>
      <c r="F15" s="187">
        <v>15659.232</v>
      </c>
      <c r="G15" s="180">
        <v>45912.555999999997</v>
      </c>
      <c r="H15" s="170"/>
      <c r="I15" s="195" t="s">
        <v>163</v>
      </c>
      <c r="J15" s="187">
        <v>2374.4450000000002</v>
      </c>
      <c r="K15" s="180">
        <v>2859.752</v>
      </c>
      <c r="L15" s="181"/>
      <c r="M15" s="195" t="s">
        <v>205</v>
      </c>
      <c r="N15" s="187">
        <v>3190.44</v>
      </c>
      <c r="O15" s="180">
        <v>4380.43</v>
      </c>
    </row>
    <row r="16" spans="1:15" ht="15.75" x14ac:dyDescent="0.25">
      <c r="A16" s="195" t="s">
        <v>157</v>
      </c>
      <c r="B16" s="187">
        <v>10374.298000000001</v>
      </c>
      <c r="C16" s="180">
        <v>18377.003000000001</v>
      </c>
      <c r="D16" s="181"/>
      <c r="E16" s="195" t="s">
        <v>154</v>
      </c>
      <c r="F16" s="187">
        <v>12280.088</v>
      </c>
      <c r="G16" s="180">
        <v>23453.21</v>
      </c>
      <c r="H16" s="170"/>
      <c r="I16" s="195" t="s">
        <v>162</v>
      </c>
      <c r="J16" s="187">
        <v>2241.7570000000001</v>
      </c>
      <c r="K16" s="180">
        <v>2685.49</v>
      </c>
      <c r="L16" s="181"/>
      <c r="M16" s="195" t="s">
        <v>151</v>
      </c>
      <c r="N16" s="187">
        <v>2976.614</v>
      </c>
      <c r="O16" s="180">
        <v>3219.9119999999998</v>
      </c>
    </row>
    <row r="17" spans="1:15" ht="15.75" x14ac:dyDescent="0.25">
      <c r="A17" s="195" t="s">
        <v>156</v>
      </c>
      <c r="B17" s="187">
        <v>9336.1710000000003</v>
      </c>
      <c r="C17" s="180">
        <v>16158.826999999999</v>
      </c>
      <c r="D17" s="181"/>
      <c r="E17" s="195" t="s">
        <v>151</v>
      </c>
      <c r="F17" s="187">
        <v>11631.614</v>
      </c>
      <c r="G17" s="180">
        <v>23638.126</v>
      </c>
      <c r="H17" s="170"/>
      <c r="I17" s="195" t="s">
        <v>168</v>
      </c>
      <c r="J17" s="187">
        <v>1892.7370000000001</v>
      </c>
      <c r="K17" s="180">
        <v>2498.15</v>
      </c>
      <c r="L17" s="181"/>
      <c r="M17" s="195" t="s">
        <v>157</v>
      </c>
      <c r="N17" s="187">
        <v>2732.2910000000002</v>
      </c>
      <c r="O17" s="180">
        <v>3000.2539999999999</v>
      </c>
    </row>
    <row r="18" spans="1:15" ht="15.75" x14ac:dyDescent="0.25">
      <c r="A18" s="195" t="s">
        <v>206</v>
      </c>
      <c r="B18" s="187">
        <v>7523.1189999999997</v>
      </c>
      <c r="C18" s="180">
        <v>12537.954</v>
      </c>
      <c r="D18" s="181"/>
      <c r="E18" s="195" t="s">
        <v>162</v>
      </c>
      <c r="F18" s="187">
        <v>10087.19</v>
      </c>
      <c r="G18" s="180">
        <v>31529.216</v>
      </c>
      <c r="H18" s="170"/>
      <c r="I18" s="195" t="s">
        <v>242</v>
      </c>
      <c r="J18" s="187">
        <v>1781.7149999999999</v>
      </c>
      <c r="K18" s="180">
        <v>3920.55</v>
      </c>
      <c r="L18" s="181"/>
      <c r="M18" s="195" t="s">
        <v>147</v>
      </c>
      <c r="N18" s="187">
        <v>2584.4169999999999</v>
      </c>
      <c r="O18" s="180">
        <v>3815.2719999999999</v>
      </c>
    </row>
    <row r="19" spans="1:15" ht="15.75" x14ac:dyDescent="0.25">
      <c r="A19" s="195" t="s">
        <v>153</v>
      </c>
      <c r="B19" s="187">
        <v>6935.5969999999998</v>
      </c>
      <c r="C19" s="180">
        <v>12601.901</v>
      </c>
      <c r="D19" s="181"/>
      <c r="E19" s="195" t="s">
        <v>156</v>
      </c>
      <c r="F19" s="187">
        <v>8415.6810000000005</v>
      </c>
      <c r="G19" s="180">
        <v>17145.62</v>
      </c>
      <c r="H19" s="170"/>
      <c r="I19" s="195" t="s">
        <v>157</v>
      </c>
      <c r="J19" s="187">
        <v>1667.575</v>
      </c>
      <c r="K19" s="180">
        <v>1822.152</v>
      </c>
      <c r="L19" s="181"/>
      <c r="M19" s="195" t="s">
        <v>168</v>
      </c>
      <c r="N19" s="187">
        <v>2310.5059999999999</v>
      </c>
      <c r="O19" s="180">
        <v>2424.6320000000001</v>
      </c>
    </row>
    <row r="20" spans="1:15" ht="16.5" thickBot="1" x14ac:dyDescent="0.3">
      <c r="A20" s="196" t="s">
        <v>216</v>
      </c>
      <c r="B20" s="188">
        <v>6503.52</v>
      </c>
      <c r="C20" s="182">
        <v>22028.471000000001</v>
      </c>
      <c r="D20" s="183"/>
      <c r="E20" s="196" t="s">
        <v>155</v>
      </c>
      <c r="F20" s="188">
        <v>7801.6840000000002</v>
      </c>
      <c r="G20" s="182">
        <v>12426.151</v>
      </c>
      <c r="H20" s="29"/>
      <c r="I20" s="196" t="s">
        <v>207</v>
      </c>
      <c r="J20" s="188">
        <v>1630.9480000000001</v>
      </c>
      <c r="K20" s="182">
        <v>1880.528</v>
      </c>
      <c r="L20" s="183"/>
      <c r="M20" s="196" t="s">
        <v>216</v>
      </c>
      <c r="N20" s="188">
        <v>1847.4280000000001</v>
      </c>
      <c r="O20" s="182">
        <v>1725.316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202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67" t="s">
        <v>141</v>
      </c>
      <c r="B23" s="168"/>
      <c r="C23" s="168"/>
      <c r="D23" s="168"/>
      <c r="E23" s="168"/>
      <c r="F23" s="168"/>
      <c r="G23" s="169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71" t="s">
        <v>272</v>
      </c>
      <c r="B24" s="172"/>
      <c r="C24" s="173"/>
      <c r="D24" s="174"/>
      <c r="E24" s="171" t="s">
        <v>273</v>
      </c>
      <c r="F24" s="172"/>
      <c r="G24" s="173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75" t="s">
        <v>142</v>
      </c>
      <c r="B25" s="185" t="s">
        <v>143</v>
      </c>
      <c r="C25" s="176" t="s">
        <v>144</v>
      </c>
      <c r="D25" s="192"/>
      <c r="E25" s="193" t="s">
        <v>142</v>
      </c>
      <c r="F25" s="185" t="s">
        <v>143</v>
      </c>
      <c r="G25" s="176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201" t="s">
        <v>145</v>
      </c>
      <c r="B26" s="186">
        <v>65889.040999999997</v>
      </c>
      <c r="C26" s="178">
        <v>131074.144</v>
      </c>
      <c r="D26" s="179"/>
      <c r="E26" s="201" t="s">
        <v>145</v>
      </c>
      <c r="F26" s="186">
        <v>54531.974999999999</v>
      </c>
      <c r="G26" s="178">
        <v>119704.057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95" t="s">
        <v>155</v>
      </c>
      <c r="B27" s="187">
        <v>18647.037</v>
      </c>
      <c r="C27" s="180">
        <v>30521.953000000001</v>
      </c>
      <c r="D27" s="181"/>
      <c r="E27" s="195" t="s">
        <v>216</v>
      </c>
      <c r="F27" s="187">
        <v>17259.795999999998</v>
      </c>
      <c r="G27" s="180">
        <v>35285.319000000003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95" t="s">
        <v>216</v>
      </c>
      <c r="B28" s="187">
        <v>16205.377</v>
      </c>
      <c r="C28" s="180">
        <v>31775.746999999999</v>
      </c>
      <c r="D28" s="181"/>
      <c r="E28" s="195" t="s">
        <v>155</v>
      </c>
      <c r="F28" s="187">
        <v>14668.646000000001</v>
      </c>
      <c r="G28" s="180">
        <v>30514.401000000002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95" t="s">
        <v>162</v>
      </c>
      <c r="B29" s="187">
        <v>8125.6859999999997</v>
      </c>
      <c r="C29" s="180">
        <v>14966.013999999999</v>
      </c>
      <c r="D29" s="181"/>
      <c r="E29" s="195" t="s">
        <v>162</v>
      </c>
      <c r="F29" s="187">
        <v>4494.3519999999999</v>
      </c>
      <c r="G29" s="180">
        <v>8190.8919999999998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95" t="s">
        <v>152</v>
      </c>
      <c r="B30" s="187">
        <v>4927.0810000000001</v>
      </c>
      <c r="C30" s="180">
        <v>10680.825000000001</v>
      </c>
      <c r="D30" s="181"/>
      <c r="E30" s="195" t="s">
        <v>152</v>
      </c>
      <c r="F30" s="187">
        <v>4413.7939999999999</v>
      </c>
      <c r="G30" s="180">
        <v>9824.6389999999992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95" t="s">
        <v>205</v>
      </c>
      <c r="B31" s="187">
        <v>3920.9340000000002</v>
      </c>
      <c r="C31" s="180">
        <v>9855.9709999999995</v>
      </c>
      <c r="D31" s="181"/>
      <c r="E31" s="195" t="s">
        <v>160</v>
      </c>
      <c r="F31" s="187">
        <v>3815.3049999999998</v>
      </c>
      <c r="G31" s="180">
        <v>11815.948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95" t="s">
        <v>160</v>
      </c>
      <c r="B32" s="187">
        <v>3883.5619999999999</v>
      </c>
      <c r="C32" s="180">
        <v>9947.4760000000006</v>
      </c>
      <c r="D32" s="181"/>
      <c r="E32" s="195" t="s">
        <v>148</v>
      </c>
      <c r="F32" s="187">
        <v>2184.9949999999999</v>
      </c>
      <c r="G32" s="180">
        <v>5842.21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95" t="s">
        <v>148</v>
      </c>
      <c r="B33" s="187">
        <v>1788.896</v>
      </c>
      <c r="C33" s="180">
        <v>4265.7520000000004</v>
      </c>
      <c r="D33" s="181"/>
      <c r="E33" s="195" t="s">
        <v>168</v>
      </c>
      <c r="F33" s="187">
        <v>1647.145</v>
      </c>
      <c r="G33" s="180">
        <v>3201.1089999999999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95" t="s">
        <v>168</v>
      </c>
      <c r="B34" s="187">
        <v>1655.43</v>
      </c>
      <c r="C34" s="180">
        <v>2751.2829999999999</v>
      </c>
      <c r="D34" s="181"/>
      <c r="E34" s="195" t="s">
        <v>205</v>
      </c>
      <c r="F34" s="187">
        <v>1458.0550000000001</v>
      </c>
      <c r="G34" s="180">
        <v>2169.703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95" t="s">
        <v>151</v>
      </c>
      <c r="B35" s="187">
        <v>1210.0550000000001</v>
      </c>
      <c r="C35" s="180">
        <v>3192.2910000000002</v>
      </c>
      <c r="D35" s="181"/>
      <c r="E35" s="195" t="s">
        <v>151</v>
      </c>
      <c r="F35" s="187">
        <v>1225.0219999999999</v>
      </c>
      <c r="G35" s="180">
        <v>3063.7020000000002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96" t="s">
        <v>157</v>
      </c>
      <c r="B36" s="188">
        <v>884.78</v>
      </c>
      <c r="C36" s="182">
        <v>2330.279</v>
      </c>
      <c r="D36" s="183"/>
      <c r="E36" s="196" t="s">
        <v>206</v>
      </c>
      <c r="F36" s="188">
        <v>729.69299999999998</v>
      </c>
      <c r="G36" s="182">
        <v>1979.8979999999999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R23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36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84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66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202" t="s">
        <v>209</v>
      </c>
      <c r="B5" s="29"/>
      <c r="C5" s="29"/>
      <c r="D5" s="29"/>
      <c r="E5" s="29"/>
      <c r="F5" s="29"/>
      <c r="G5" s="29"/>
      <c r="H5" s="29"/>
      <c r="I5" s="29"/>
      <c r="J5" s="202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67" t="s">
        <v>256</v>
      </c>
      <c r="B6" s="168"/>
      <c r="C6" s="168"/>
      <c r="D6" s="168"/>
      <c r="E6" s="168"/>
      <c r="F6" s="168"/>
      <c r="G6" s="169"/>
      <c r="H6" s="29"/>
      <c r="I6" s="29"/>
      <c r="J6" s="167" t="s">
        <v>256</v>
      </c>
      <c r="K6" s="168"/>
      <c r="L6" s="168"/>
      <c r="M6" s="168"/>
      <c r="N6" s="168"/>
      <c r="O6" s="168"/>
      <c r="P6" s="169"/>
      <c r="Q6" s="29"/>
    </row>
    <row r="7" spans="1:18" ht="16.5" thickBot="1" x14ac:dyDescent="0.3">
      <c r="A7" s="171" t="s">
        <v>272</v>
      </c>
      <c r="B7" s="172"/>
      <c r="C7" s="173"/>
      <c r="D7" s="174"/>
      <c r="E7" s="171" t="s">
        <v>273</v>
      </c>
      <c r="F7" s="172"/>
      <c r="G7" s="173"/>
      <c r="H7" s="29"/>
      <c r="I7" s="29"/>
      <c r="J7" s="171" t="s">
        <v>272</v>
      </c>
      <c r="K7" s="172"/>
      <c r="L7" s="173"/>
      <c r="M7" s="174"/>
      <c r="N7" s="171" t="s">
        <v>273</v>
      </c>
      <c r="O7" s="172"/>
      <c r="P7" s="173"/>
      <c r="Q7" s="29"/>
    </row>
    <row r="8" spans="1:18" ht="45" x14ac:dyDescent="0.25">
      <c r="A8" s="175" t="s">
        <v>142</v>
      </c>
      <c r="B8" s="185" t="s">
        <v>143</v>
      </c>
      <c r="C8" s="176" t="s">
        <v>144</v>
      </c>
      <c r="D8" s="177"/>
      <c r="E8" s="175" t="s">
        <v>142</v>
      </c>
      <c r="F8" s="185" t="s">
        <v>143</v>
      </c>
      <c r="G8" s="176" t="s">
        <v>144</v>
      </c>
      <c r="H8" s="29"/>
      <c r="I8" s="29"/>
      <c r="J8" s="175" t="s">
        <v>142</v>
      </c>
      <c r="K8" s="185" t="s">
        <v>143</v>
      </c>
      <c r="L8" s="176" t="s">
        <v>144</v>
      </c>
      <c r="M8" s="177"/>
      <c r="N8" s="175" t="s">
        <v>142</v>
      </c>
      <c r="O8" s="185" t="s">
        <v>143</v>
      </c>
      <c r="P8" s="176" t="s">
        <v>144</v>
      </c>
      <c r="Q8" s="29"/>
    </row>
    <row r="9" spans="1:18" ht="15.75" x14ac:dyDescent="0.2">
      <c r="A9" s="201" t="s">
        <v>145</v>
      </c>
      <c r="B9" s="186">
        <v>81723.854000000007</v>
      </c>
      <c r="C9" s="178">
        <v>106867.776</v>
      </c>
      <c r="D9" s="179"/>
      <c r="E9" s="201" t="s">
        <v>145</v>
      </c>
      <c r="F9" s="186">
        <v>84820.164999999994</v>
      </c>
      <c r="G9" s="178">
        <v>120542.24</v>
      </c>
      <c r="H9" s="29"/>
      <c r="I9" s="29"/>
      <c r="J9" s="201" t="s">
        <v>145</v>
      </c>
      <c r="K9" s="186">
        <v>154263.965</v>
      </c>
      <c r="L9" s="178">
        <v>112316.17200000001</v>
      </c>
      <c r="M9" s="179"/>
      <c r="N9" s="201" t="s">
        <v>145</v>
      </c>
      <c r="O9" s="186">
        <v>158501.45699999999</v>
      </c>
      <c r="P9" s="178">
        <v>111466.27499999999</v>
      </c>
      <c r="Q9" s="29"/>
      <c r="R9" t="s">
        <v>275</v>
      </c>
    </row>
    <row r="10" spans="1:18" ht="15.75" x14ac:dyDescent="0.25">
      <c r="A10" s="195" t="s">
        <v>154</v>
      </c>
      <c r="B10" s="187">
        <v>35356.19</v>
      </c>
      <c r="C10" s="189">
        <v>47640.586000000003</v>
      </c>
      <c r="D10" s="181"/>
      <c r="E10" s="195" t="s">
        <v>154</v>
      </c>
      <c r="F10" s="187">
        <v>31476.312999999998</v>
      </c>
      <c r="G10" s="189">
        <v>42775.470999999998</v>
      </c>
      <c r="H10" s="29"/>
      <c r="I10" s="29"/>
      <c r="J10" s="195" t="s">
        <v>168</v>
      </c>
      <c r="K10" s="187">
        <v>57322.078000000001</v>
      </c>
      <c r="L10" s="189">
        <v>52002.781000000003</v>
      </c>
      <c r="M10" s="181"/>
      <c r="N10" s="195" t="s">
        <v>168</v>
      </c>
      <c r="O10" s="187">
        <v>61688.002</v>
      </c>
      <c r="P10" s="189">
        <v>53285.832000000002</v>
      </c>
      <c r="Q10" s="29"/>
    </row>
    <row r="11" spans="1:18" ht="15.75" x14ac:dyDescent="0.25">
      <c r="A11" s="195" t="s">
        <v>166</v>
      </c>
      <c r="B11" s="187">
        <v>11078.329</v>
      </c>
      <c r="C11" s="180">
        <v>13034.727000000001</v>
      </c>
      <c r="D11" s="181"/>
      <c r="E11" s="195" t="s">
        <v>163</v>
      </c>
      <c r="F11" s="187">
        <v>14292.200999999999</v>
      </c>
      <c r="G11" s="180">
        <v>23448.100999999999</v>
      </c>
      <c r="H11" s="29"/>
      <c r="I11" s="29"/>
      <c r="J11" s="195" t="s">
        <v>152</v>
      </c>
      <c r="K11" s="187">
        <v>18014.475999999999</v>
      </c>
      <c r="L11" s="180">
        <v>9436.7950000000001</v>
      </c>
      <c r="M11" s="181"/>
      <c r="N11" s="195" t="s">
        <v>152</v>
      </c>
      <c r="O11" s="187">
        <v>21283.263999999999</v>
      </c>
      <c r="P11" s="180">
        <v>11594.355</v>
      </c>
      <c r="Q11" s="29"/>
    </row>
    <row r="12" spans="1:18" ht="15.75" x14ac:dyDescent="0.25">
      <c r="A12" s="195" t="s">
        <v>152</v>
      </c>
      <c r="B12" s="187">
        <v>10601.481</v>
      </c>
      <c r="C12" s="180">
        <v>11835.616</v>
      </c>
      <c r="D12" s="181"/>
      <c r="E12" s="195" t="s">
        <v>152</v>
      </c>
      <c r="F12" s="187">
        <v>11580.053</v>
      </c>
      <c r="G12" s="180">
        <v>14015.163</v>
      </c>
      <c r="H12" s="29"/>
      <c r="I12" s="29"/>
      <c r="J12" s="195" t="s">
        <v>169</v>
      </c>
      <c r="K12" s="187">
        <v>15116.679</v>
      </c>
      <c r="L12" s="180">
        <v>7980.6289999999999</v>
      </c>
      <c r="M12" s="181"/>
      <c r="N12" s="195" t="s">
        <v>216</v>
      </c>
      <c r="O12" s="187">
        <v>15071.373</v>
      </c>
      <c r="P12" s="180">
        <v>6901.5320000000002</v>
      </c>
      <c r="Q12" s="29"/>
    </row>
    <row r="13" spans="1:18" ht="15.75" x14ac:dyDescent="0.25">
      <c r="A13" s="195" t="s">
        <v>163</v>
      </c>
      <c r="B13" s="187">
        <v>8865.4680000000008</v>
      </c>
      <c r="C13" s="180">
        <v>15185.915999999999</v>
      </c>
      <c r="D13" s="181"/>
      <c r="E13" s="195" t="s">
        <v>146</v>
      </c>
      <c r="F13" s="187">
        <v>10116.727000000001</v>
      </c>
      <c r="G13" s="180">
        <v>19248.655999999999</v>
      </c>
      <c r="H13" s="29"/>
      <c r="I13" s="29"/>
      <c r="J13" s="195" t="s">
        <v>161</v>
      </c>
      <c r="K13" s="187">
        <v>11418.507</v>
      </c>
      <c r="L13" s="180">
        <v>7135.0820000000003</v>
      </c>
      <c r="M13" s="181"/>
      <c r="N13" s="195" t="s">
        <v>169</v>
      </c>
      <c r="O13" s="187">
        <v>12749.927</v>
      </c>
      <c r="P13" s="180">
        <v>7645.7120000000004</v>
      </c>
      <c r="Q13" s="29"/>
    </row>
    <row r="14" spans="1:18" ht="15.75" x14ac:dyDescent="0.25">
      <c r="A14" s="195" t="s">
        <v>146</v>
      </c>
      <c r="B14" s="187">
        <v>6560.4920000000002</v>
      </c>
      <c r="C14" s="180">
        <v>9149.2659999999996</v>
      </c>
      <c r="D14" s="181"/>
      <c r="E14" s="195" t="s">
        <v>166</v>
      </c>
      <c r="F14" s="187">
        <v>6708.2240000000002</v>
      </c>
      <c r="G14" s="180">
        <v>8380.9580000000005</v>
      </c>
      <c r="H14" s="29"/>
      <c r="I14" s="29"/>
      <c r="J14" s="195" t="s">
        <v>166</v>
      </c>
      <c r="K14" s="187">
        <v>10131.995000000001</v>
      </c>
      <c r="L14" s="180">
        <v>4341.32</v>
      </c>
      <c r="M14" s="181"/>
      <c r="N14" s="195" t="s">
        <v>149</v>
      </c>
      <c r="O14" s="187">
        <v>7762.5789999999997</v>
      </c>
      <c r="P14" s="180">
        <v>4600.2569999999996</v>
      </c>
      <c r="Q14" s="29"/>
    </row>
    <row r="15" spans="1:18" ht="15.75" x14ac:dyDescent="0.25">
      <c r="A15" s="195" t="s">
        <v>216</v>
      </c>
      <c r="B15" s="187">
        <v>3586.489</v>
      </c>
      <c r="C15" s="180">
        <v>3048.5169999999998</v>
      </c>
      <c r="D15" s="181"/>
      <c r="E15" s="195" t="s">
        <v>216</v>
      </c>
      <c r="F15" s="187">
        <v>3586.0320000000002</v>
      </c>
      <c r="G15" s="180">
        <v>3723.97</v>
      </c>
      <c r="H15" s="29"/>
      <c r="I15" s="29"/>
      <c r="J15" s="195" t="s">
        <v>216</v>
      </c>
      <c r="K15" s="187">
        <v>9569.9079999999994</v>
      </c>
      <c r="L15" s="180">
        <v>4723.2269999999999</v>
      </c>
      <c r="M15" s="181"/>
      <c r="N15" s="195" t="s">
        <v>161</v>
      </c>
      <c r="O15" s="187">
        <v>7754.0370000000003</v>
      </c>
      <c r="P15" s="180">
        <v>4822.8559999999998</v>
      </c>
      <c r="Q15" s="29"/>
    </row>
    <row r="16" spans="1:18" ht="15.75" x14ac:dyDescent="0.25">
      <c r="A16" s="195" t="s">
        <v>165</v>
      </c>
      <c r="B16" s="187">
        <v>1833.4870000000001</v>
      </c>
      <c r="C16" s="180">
        <v>2218.482</v>
      </c>
      <c r="D16" s="181"/>
      <c r="E16" s="195" t="s">
        <v>168</v>
      </c>
      <c r="F16" s="187">
        <v>2318.8710000000001</v>
      </c>
      <c r="G16" s="180">
        <v>3049.1669999999999</v>
      </c>
      <c r="H16" s="29"/>
      <c r="I16" s="29"/>
      <c r="J16" s="195" t="s">
        <v>154</v>
      </c>
      <c r="K16" s="187">
        <v>8699.8950000000004</v>
      </c>
      <c r="L16" s="180">
        <v>4882.5349999999999</v>
      </c>
      <c r="M16" s="181"/>
      <c r="N16" s="195" t="s">
        <v>166</v>
      </c>
      <c r="O16" s="187">
        <v>6738.0370000000003</v>
      </c>
      <c r="P16" s="180">
        <v>3835.4740000000002</v>
      </c>
      <c r="Q16" s="29"/>
    </row>
    <row r="17" spans="1:17" ht="15.75" x14ac:dyDescent="0.25">
      <c r="A17" s="195" t="s">
        <v>168</v>
      </c>
      <c r="B17" s="187">
        <v>1399.537</v>
      </c>
      <c r="C17" s="180">
        <v>1539.86</v>
      </c>
      <c r="D17" s="181"/>
      <c r="E17" s="195" t="s">
        <v>165</v>
      </c>
      <c r="F17" s="187">
        <v>1799.6110000000001</v>
      </c>
      <c r="G17" s="180">
        <v>2186.8000000000002</v>
      </c>
      <c r="H17" s="29"/>
      <c r="I17" s="29"/>
      <c r="J17" s="195" t="s">
        <v>149</v>
      </c>
      <c r="K17" s="187">
        <v>6417.4070000000002</v>
      </c>
      <c r="L17" s="180">
        <v>5435.6390000000001</v>
      </c>
      <c r="M17" s="181"/>
      <c r="N17" s="195" t="s">
        <v>154</v>
      </c>
      <c r="O17" s="187">
        <v>6630.2179999999998</v>
      </c>
      <c r="P17" s="180">
        <v>3488.4769999999999</v>
      </c>
      <c r="Q17" s="29"/>
    </row>
    <row r="18" spans="1:17" ht="15.75" x14ac:dyDescent="0.25">
      <c r="A18" s="195" t="s">
        <v>265</v>
      </c>
      <c r="B18" s="187">
        <v>585.64099999999996</v>
      </c>
      <c r="C18" s="180">
        <v>540.58000000000004</v>
      </c>
      <c r="D18" s="181"/>
      <c r="E18" s="195" t="s">
        <v>265</v>
      </c>
      <c r="F18" s="187">
        <v>1533.606</v>
      </c>
      <c r="G18" s="180">
        <v>2025.7380000000001</v>
      </c>
      <c r="H18" s="29"/>
      <c r="I18" s="29"/>
      <c r="J18" s="195" t="s">
        <v>167</v>
      </c>
      <c r="K18" s="187">
        <v>5188.9960000000001</v>
      </c>
      <c r="L18" s="180">
        <v>6126.7950000000001</v>
      </c>
      <c r="M18" s="181"/>
      <c r="N18" s="195" t="s">
        <v>146</v>
      </c>
      <c r="O18" s="187">
        <v>3553.7750000000001</v>
      </c>
      <c r="P18" s="180">
        <v>1972.6559999999999</v>
      </c>
      <c r="Q18" s="29"/>
    </row>
    <row r="19" spans="1:17" ht="15.75" x14ac:dyDescent="0.25">
      <c r="A19" s="195" t="s">
        <v>167</v>
      </c>
      <c r="B19" s="187">
        <v>544.29</v>
      </c>
      <c r="C19" s="180">
        <v>808.47500000000002</v>
      </c>
      <c r="D19" s="181"/>
      <c r="E19" s="195" t="s">
        <v>164</v>
      </c>
      <c r="F19" s="187">
        <v>344.36599999999999</v>
      </c>
      <c r="G19" s="180">
        <v>447.18400000000003</v>
      </c>
      <c r="H19" s="29"/>
      <c r="I19" s="29"/>
      <c r="J19" s="195" t="s">
        <v>163</v>
      </c>
      <c r="K19" s="187">
        <v>3785.6689999999999</v>
      </c>
      <c r="L19" s="180">
        <v>4461.1629999999996</v>
      </c>
      <c r="M19" s="181"/>
      <c r="N19" s="195" t="s">
        <v>167</v>
      </c>
      <c r="O19" s="187">
        <v>3405.7959999999998</v>
      </c>
      <c r="P19" s="180">
        <v>3461.4949999999999</v>
      </c>
      <c r="Q19" s="29"/>
    </row>
    <row r="20" spans="1:17" ht="16.5" thickBot="1" x14ac:dyDescent="0.3">
      <c r="A20" s="196" t="s">
        <v>164</v>
      </c>
      <c r="B20" s="188">
        <v>417.32100000000003</v>
      </c>
      <c r="C20" s="182">
        <v>633.80600000000004</v>
      </c>
      <c r="D20" s="181"/>
      <c r="E20" s="196" t="s">
        <v>274</v>
      </c>
      <c r="F20" s="188">
        <v>249.77600000000001</v>
      </c>
      <c r="G20" s="182">
        <v>366.625</v>
      </c>
      <c r="H20" s="29"/>
      <c r="I20" s="29"/>
      <c r="J20" s="196" t="s">
        <v>146</v>
      </c>
      <c r="K20" s="188">
        <v>2013.288</v>
      </c>
      <c r="L20" s="182">
        <v>1410.836</v>
      </c>
      <c r="M20" s="181"/>
      <c r="N20" s="196" t="s">
        <v>163</v>
      </c>
      <c r="O20" s="188">
        <v>2859.741</v>
      </c>
      <c r="P20" s="182">
        <v>3011.7510000000002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48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126" t="s">
        <v>219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1" x14ac:dyDescent="0.35">
      <c r="A2" s="203"/>
      <c r="B2" s="204"/>
      <c r="C2" s="205" t="s">
        <v>105</v>
      </c>
      <c r="D2" s="206"/>
      <c r="E2" s="205"/>
      <c r="F2" s="205"/>
      <c r="G2" s="207" t="s">
        <v>106</v>
      </c>
      <c r="H2" s="208"/>
      <c r="I2" s="208"/>
      <c r="J2" s="208"/>
      <c r="K2" s="209"/>
      <c r="L2" s="209"/>
      <c r="M2" s="209"/>
      <c r="N2" s="210"/>
    </row>
    <row r="3" spans="1:14" ht="63" x14ac:dyDescent="0.35">
      <c r="A3" s="69" t="s">
        <v>107</v>
      </c>
      <c r="B3" s="70" t="s">
        <v>5</v>
      </c>
      <c r="C3" s="71">
        <v>44560</v>
      </c>
      <c r="D3" s="72"/>
      <c r="E3" s="73">
        <v>44553</v>
      </c>
      <c r="F3" s="74"/>
      <c r="G3" s="95" t="s">
        <v>108</v>
      </c>
      <c r="H3" s="96"/>
      <c r="I3" s="76" t="s">
        <v>109</v>
      </c>
      <c r="J3" s="75"/>
      <c r="K3" s="76" t="s">
        <v>110</v>
      </c>
      <c r="L3" s="75"/>
      <c r="M3" s="76" t="s">
        <v>111</v>
      </c>
      <c r="N3" s="77"/>
    </row>
    <row r="4" spans="1:14" ht="21.75" thickBot="1" x14ac:dyDescent="0.4">
      <c r="A4" s="211"/>
      <c r="B4" s="212"/>
      <c r="C4" s="213" t="s">
        <v>6</v>
      </c>
      <c r="D4" s="214" t="s">
        <v>7</v>
      </c>
      <c r="E4" s="215" t="s">
        <v>6</v>
      </c>
      <c r="F4" s="216" t="s">
        <v>7</v>
      </c>
      <c r="G4" s="217" t="s">
        <v>6</v>
      </c>
      <c r="H4" s="214" t="s">
        <v>7</v>
      </c>
      <c r="I4" s="215" t="s">
        <v>6</v>
      </c>
      <c r="J4" s="214" t="s">
        <v>7</v>
      </c>
      <c r="K4" s="215" t="s">
        <v>6</v>
      </c>
      <c r="L4" s="214" t="s">
        <v>7</v>
      </c>
      <c r="M4" s="215" t="s">
        <v>6</v>
      </c>
      <c r="N4" s="218" t="s">
        <v>7</v>
      </c>
    </row>
    <row r="5" spans="1:14" ht="21.75" thickBot="1" x14ac:dyDescent="0.35">
      <c r="A5" s="219">
        <v>1</v>
      </c>
      <c r="B5" s="220">
        <v>2</v>
      </c>
      <c r="C5" s="221">
        <v>3</v>
      </c>
      <c r="D5" s="222">
        <v>4</v>
      </c>
      <c r="E5" s="222">
        <v>5</v>
      </c>
      <c r="F5" s="223">
        <v>6</v>
      </c>
      <c r="G5" s="224">
        <v>7</v>
      </c>
      <c r="H5" s="222">
        <v>8</v>
      </c>
      <c r="I5" s="222">
        <v>9</v>
      </c>
      <c r="J5" s="222">
        <v>10</v>
      </c>
      <c r="K5" s="222">
        <v>11</v>
      </c>
      <c r="L5" s="222">
        <v>12</v>
      </c>
      <c r="M5" s="222">
        <v>13</v>
      </c>
      <c r="N5" s="225">
        <v>14</v>
      </c>
    </row>
    <row r="6" spans="1:14" ht="21.75" thickBot="1" x14ac:dyDescent="0.4">
      <c r="A6" s="226" t="s">
        <v>112</v>
      </c>
      <c r="B6" s="227"/>
      <c r="C6" s="90"/>
      <c r="D6" s="90"/>
      <c r="E6" s="90"/>
      <c r="F6" s="90"/>
      <c r="G6" s="91"/>
      <c r="H6" s="92"/>
      <c r="I6" s="92"/>
      <c r="J6" s="92"/>
      <c r="K6" s="92"/>
      <c r="L6" s="92"/>
      <c r="M6" s="92"/>
      <c r="N6" s="93"/>
    </row>
    <row r="7" spans="1:14" x14ac:dyDescent="0.3">
      <c r="A7" s="228" t="s">
        <v>9</v>
      </c>
      <c r="B7" s="229" t="s">
        <v>8</v>
      </c>
      <c r="C7" s="78">
        <v>13</v>
      </c>
      <c r="D7" s="79">
        <v>18.335000000000001</v>
      </c>
      <c r="E7" s="80">
        <v>15</v>
      </c>
      <c r="F7" s="81">
        <v>21.25</v>
      </c>
      <c r="G7" s="82">
        <v>15.384615384615385</v>
      </c>
      <c r="H7" s="83">
        <v>15.898554676847553</v>
      </c>
      <c r="I7" s="84">
        <v>-13.333333333333334</v>
      </c>
      <c r="J7" s="83">
        <v>-13.717647058823527</v>
      </c>
      <c r="K7" s="84">
        <v>-15.21739130434783</v>
      </c>
      <c r="L7" s="83">
        <v>-7.0390400540814522</v>
      </c>
      <c r="M7" s="84">
        <v>-15.21739130434783</v>
      </c>
      <c r="N7" s="85">
        <v>-2.9380624669137094</v>
      </c>
    </row>
    <row r="8" spans="1:14" x14ac:dyDescent="0.3">
      <c r="A8" s="230" t="s">
        <v>113</v>
      </c>
      <c r="B8" s="229" t="s">
        <v>8</v>
      </c>
      <c r="C8" s="78">
        <v>0.96</v>
      </c>
      <c r="D8" s="79">
        <v>1.33</v>
      </c>
      <c r="E8" s="80">
        <v>1.08</v>
      </c>
      <c r="F8" s="81">
        <v>1.47</v>
      </c>
      <c r="G8" s="82">
        <v>12.500000000000011</v>
      </c>
      <c r="H8" s="83">
        <v>10.526315789473676</v>
      </c>
      <c r="I8" s="84">
        <v>-2.6086956521739215</v>
      </c>
      <c r="J8" s="83">
        <v>-4.0206185567010388</v>
      </c>
      <c r="K8" s="84">
        <v>-8.5714285714285587</v>
      </c>
      <c r="L8" s="83">
        <v>-4.3790849673202539</v>
      </c>
      <c r="M8" s="84">
        <v>-0.90322580645161665</v>
      </c>
      <c r="N8" s="85">
        <v>1.3333333333333388</v>
      </c>
    </row>
    <row r="9" spans="1:14" x14ac:dyDescent="0.3">
      <c r="A9" s="230" t="s">
        <v>10</v>
      </c>
      <c r="B9" s="229" t="s">
        <v>8</v>
      </c>
      <c r="C9" s="78">
        <v>1.2739999999999998</v>
      </c>
      <c r="D9" s="79">
        <v>1.52</v>
      </c>
      <c r="E9" s="80">
        <v>1.3399999999999999</v>
      </c>
      <c r="F9" s="81">
        <v>1.6200000000000003</v>
      </c>
      <c r="G9" s="82">
        <v>5.1805337519623285</v>
      </c>
      <c r="H9" s="83">
        <v>6.5789473684210726</v>
      </c>
      <c r="I9" s="84">
        <v>2.5057471264367819</v>
      </c>
      <c r="J9" s="83">
        <v>-4.1441441441441516</v>
      </c>
      <c r="K9" s="84">
        <v>-2.2051639916259589</v>
      </c>
      <c r="L9" s="83">
        <v>-6.278026905829595</v>
      </c>
      <c r="M9" s="84">
        <v>6.9464847848898117</v>
      </c>
      <c r="N9" s="85">
        <v>-3.0303030303030365</v>
      </c>
    </row>
    <row r="10" spans="1:14" x14ac:dyDescent="0.3">
      <c r="A10" s="230" t="s">
        <v>11</v>
      </c>
      <c r="B10" s="229" t="s">
        <v>8</v>
      </c>
      <c r="C10" s="78">
        <v>1.3039999999999998</v>
      </c>
      <c r="D10" s="79">
        <v>1.7100000000000002</v>
      </c>
      <c r="E10" s="80">
        <v>1.1000000000000001</v>
      </c>
      <c r="F10" s="81">
        <v>1.2799999999999998</v>
      </c>
      <c r="G10" s="82">
        <v>-15.644171779141086</v>
      </c>
      <c r="H10" s="83">
        <v>-25.146198830409379</v>
      </c>
      <c r="I10" s="84">
        <v>47.225806451612904</v>
      </c>
      <c r="J10" s="83">
        <v>49.625000000000021</v>
      </c>
      <c r="K10" s="84">
        <v>68.258064516128997</v>
      </c>
      <c r="L10" s="83">
        <v>68.196721311475443</v>
      </c>
      <c r="M10" s="84">
        <v>69.350649350649334</v>
      </c>
      <c r="N10" s="85">
        <v>61.320754716981142</v>
      </c>
    </row>
    <row r="11" spans="1:14" x14ac:dyDescent="0.3">
      <c r="A11" s="230" t="s">
        <v>12</v>
      </c>
      <c r="B11" s="229" t="s">
        <v>8</v>
      </c>
      <c r="C11" s="78">
        <v>1.02</v>
      </c>
      <c r="D11" s="79">
        <v>1.24</v>
      </c>
      <c r="E11" s="80">
        <v>1.06</v>
      </c>
      <c r="F11" s="81">
        <v>1.48</v>
      </c>
      <c r="G11" s="82">
        <v>3.9215686274509838</v>
      </c>
      <c r="H11" s="83">
        <v>19.35483870967742</v>
      </c>
      <c r="I11" s="84">
        <v>3.4782608695652257</v>
      </c>
      <c r="J11" s="83">
        <v>-16.53846153846154</v>
      </c>
      <c r="K11" s="84">
        <v>-6.499999999999992</v>
      </c>
      <c r="L11" s="83">
        <v>-12.843450479233235</v>
      </c>
      <c r="M11" s="84">
        <v>0.74074074074074692</v>
      </c>
      <c r="N11" s="85">
        <v>-8.9908256880733841</v>
      </c>
    </row>
    <row r="12" spans="1:14" x14ac:dyDescent="0.3">
      <c r="A12" s="230" t="s">
        <v>17</v>
      </c>
      <c r="B12" s="229" t="s">
        <v>8</v>
      </c>
      <c r="C12" s="78">
        <v>3.44</v>
      </c>
      <c r="D12" s="79">
        <v>4.0999999999999996</v>
      </c>
      <c r="E12" s="80">
        <v>3.28</v>
      </c>
      <c r="F12" s="81">
        <v>4.2200000000000006</v>
      </c>
      <c r="G12" s="82">
        <v>-4.6511627906976782</v>
      </c>
      <c r="H12" s="83">
        <v>2.9268292682927073</v>
      </c>
      <c r="I12" s="84">
        <v>18.913580246913579</v>
      </c>
      <c r="J12" s="83">
        <v>4.3636363636363598</v>
      </c>
      <c r="K12" s="84">
        <v>1.3254786450662586</v>
      </c>
      <c r="L12" s="83">
        <v>-2.3809523809523938</v>
      </c>
      <c r="M12" s="84">
        <v>10.712643678160916</v>
      </c>
      <c r="N12" s="85">
        <v>2.4999999999999911</v>
      </c>
    </row>
    <row r="13" spans="1:14" x14ac:dyDescent="0.3">
      <c r="A13" s="230" t="s">
        <v>139</v>
      </c>
      <c r="B13" s="229" t="s">
        <v>8</v>
      </c>
      <c r="C13" s="78">
        <v>15.833333333333332</v>
      </c>
      <c r="D13" s="79">
        <v>19.374166666666667</v>
      </c>
      <c r="E13" s="80">
        <v>16.466666666666665</v>
      </c>
      <c r="F13" s="81">
        <v>19.733333333333331</v>
      </c>
      <c r="G13" s="82">
        <v>3.9999999999999973</v>
      </c>
      <c r="H13" s="83">
        <v>1.8538431760505651</v>
      </c>
      <c r="I13" s="84">
        <v>24.067164179104477</v>
      </c>
      <c r="J13" s="83">
        <v>21.088541666666671</v>
      </c>
      <c r="K13" s="84">
        <v>63.440860215053782</v>
      </c>
      <c r="L13" s="83">
        <v>40.775052982137446</v>
      </c>
      <c r="M13" s="84">
        <v>106.52173913043474</v>
      </c>
      <c r="N13" s="85">
        <v>81.876396960214592</v>
      </c>
    </row>
    <row r="14" spans="1:14" x14ac:dyDescent="0.3">
      <c r="A14" s="230" t="s">
        <v>29</v>
      </c>
      <c r="B14" s="229" t="s">
        <v>21</v>
      </c>
      <c r="C14" s="78">
        <v>1.28</v>
      </c>
      <c r="D14" s="79">
        <v>1.7</v>
      </c>
      <c r="E14" s="80">
        <v>1.4</v>
      </c>
      <c r="F14" s="81">
        <v>1.8</v>
      </c>
      <c r="G14" s="82">
        <v>9.3749999999999911</v>
      </c>
      <c r="H14" s="83">
        <v>5.8823529411764763</v>
      </c>
      <c r="I14" s="84">
        <v>-2.6086956521739273</v>
      </c>
      <c r="J14" s="83">
        <v>-1.6528925619834651</v>
      </c>
      <c r="K14" s="84">
        <v>12.527472527472533</v>
      </c>
      <c r="L14" s="83">
        <v>0.74074074074073804</v>
      </c>
      <c r="M14" s="84">
        <v>0.67415730337081226</v>
      </c>
      <c r="N14" s="85">
        <v>-3.2520325203252169</v>
      </c>
    </row>
    <row r="15" spans="1:14" x14ac:dyDescent="0.3">
      <c r="A15" s="230" t="s">
        <v>20</v>
      </c>
      <c r="B15" s="229" t="s">
        <v>21</v>
      </c>
      <c r="C15" s="78">
        <v>2.7</v>
      </c>
      <c r="D15" s="79">
        <v>3.125</v>
      </c>
      <c r="E15" s="80">
        <v>2.8444444444444446</v>
      </c>
      <c r="F15" s="81">
        <v>3.3333333333333335</v>
      </c>
      <c r="G15" s="82">
        <v>5.349794238683125</v>
      </c>
      <c r="H15" s="83">
        <v>6.6666666666666705</v>
      </c>
      <c r="I15" s="84">
        <v>14.084507042253527</v>
      </c>
      <c r="J15" s="83">
        <v>6.1320754716981067</v>
      </c>
      <c r="K15" s="84">
        <v>12.611717974180747</v>
      </c>
      <c r="L15" s="83">
        <v>0.49770290964777769</v>
      </c>
      <c r="M15" s="84">
        <v>22.033898305084758</v>
      </c>
      <c r="N15" s="85">
        <v>1.6260162601625958</v>
      </c>
    </row>
    <row r="16" spans="1:14" x14ac:dyDescent="0.3">
      <c r="A16" s="230" t="s">
        <v>44</v>
      </c>
      <c r="B16" s="229" t="s">
        <v>8</v>
      </c>
      <c r="C16" s="78">
        <v>2.35</v>
      </c>
      <c r="D16" s="79">
        <v>2.88</v>
      </c>
      <c r="E16" s="80">
        <v>2.63</v>
      </c>
      <c r="F16" s="81">
        <v>3.1</v>
      </c>
      <c r="G16" s="82">
        <v>11.914893617021267</v>
      </c>
      <c r="H16" s="83">
        <v>7.6388888888888964</v>
      </c>
      <c r="I16" s="84">
        <v>-2.0833333333333259</v>
      </c>
      <c r="J16" s="83">
        <v>-4.4549763033175234</v>
      </c>
      <c r="K16" s="84">
        <v>-1.8897413185109044E-14</v>
      </c>
      <c r="L16" s="83">
        <v>-4.3189368770764087</v>
      </c>
      <c r="M16" s="84">
        <v>8.670520231213894</v>
      </c>
      <c r="N16" s="85">
        <v>1.0526315789473615</v>
      </c>
    </row>
    <row r="17" spans="1:14" ht="21" thickBot="1" x14ac:dyDescent="0.35">
      <c r="A17" s="230" t="s">
        <v>22</v>
      </c>
      <c r="B17" s="229" t="s">
        <v>8</v>
      </c>
      <c r="C17" s="78">
        <v>0.86</v>
      </c>
      <c r="D17" s="79">
        <v>1.1266666666666665</v>
      </c>
      <c r="E17" s="80">
        <v>0.86</v>
      </c>
      <c r="F17" s="81">
        <v>1.1666666666666667</v>
      </c>
      <c r="G17" s="82">
        <v>0</v>
      </c>
      <c r="H17" s="83">
        <v>3.5502958579881891</v>
      </c>
      <c r="I17" s="84">
        <v>5.6140350877193113</v>
      </c>
      <c r="J17" s="83">
        <v>-1.8257261410788472</v>
      </c>
      <c r="K17" s="84">
        <v>11.60047188360204</v>
      </c>
      <c r="L17" s="83">
        <v>9.6755162241887653</v>
      </c>
      <c r="M17" s="84">
        <v>15.436241610738255</v>
      </c>
      <c r="N17" s="85">
        <v>10.367346938775476</v>
      </c>
    </row>
    <row r="18" spans="1:14" ht="21.75" thickBot="1" x14ac:dyDescent="0.4">
      <c r="A18" s="226" t="s">
        <v>215</v>
      </c>
      <c r="B18" s="231"/>
      <c r="C18" s="90"/>
      <c r="D18" s="90"/>
      <c r="E18" s="90"/>
      <c r="F18" s="90"/>
      <c r="G18" s="92"/>
      <c r="H18" s="92"/>
      <c r="I18" s="92"/>
      <c r="J18" s="92"/>
      <c r="K18" s="92"/>
      <c r="L18" s="92"/>
      <c r="M18" s="92"/>
      <c r="N18" s="93"/>
    </row>
    <row r="19" spans="1:14" ht="21" thickBot="1" x14ac:dyDescent="0.35">
      <c r="A19" s="230" t="s">
        <v>23</v>
      </c>
      <c r="B19" s="229" t="s">
        <v>8</v>
      </c>
      <c r="C19" s="78">
        <v>3.3340000000000005</v>
      </c>
      <c r="D19" s="79">
        <v>4.6500000000000004</v>
      </c>
      <c r="E19" s="80">
        <v>4.2</v>
      </c>
      <c r="F19" s="81">
        <v>4.8499999999999996</v>
      </c>
      <c r="G19" s="82">
        <v>25.974805038992187</v>
      </c>
      <c r="H19" s="83">
        <v>4.3010752688171889</v>
      </c>
      <c r="I19" s="84">
        <v>-10.410748560460641</v>
      </c>
      <c r="J19" s="83">
        <v>1.7187500000000133</v>
      </c>
      <c r="K19" s="84">
        <v>-8.4294631710361827</v>
      </c>
      <c r="L19" s="83">
        <v>-8.3333333333333197</v>
      </c>
      <c r="M19" s="84">
        <v>15.965217391304364</v>
      </c>
      <c r="N19" s="85">
        <v>1.9178082191780899</v>
      </c>
    </row>
    <row r="20" spans="1:14" ht="21.75" thickBot="1" x14ac:dyDescent="0.4">
      <c r="A20" s="226" t="s">
        <v>138</v>
      </c>
      <c r="B20" s="231"/>
      <c r="C20" s="90"/>
      <c r="D20" s="90"/>
      <c r="E20" s="90"/>
      <c r="F20" s="90"/>
      <c r="G20" s="92"/>
      <c r="H20" s="92"/>
      <c r="I20" s="92"/>
      <c r="J20" s="92"/>
      <c r="K20" s="92"/>
      <c r="L20" s="92"/>
      <c r="M20" s="92"/>
      <c r="N20" s="93"/>
    </row>
    <row r="21" spans="1:14" x14ac:dyDescent="0.3">
      <c r="A21" s="230" t="s">
        <v>264</v>
      </c>
      <c r="B21" s="229" t="s">
        <v>8</v>
      </c>
      <c r="C21" s="78">
        <v>1.6666666666666667</v>
      </c>
      <c r="D21" s="79">
        <v>2.1633333333333331</v>
      </c>
      <c r="E21" s="80">
        <v>1.6666666666666667</v>
      </c>
      <c r="F21" s="81">
        <v>2.1633333333333331</v>
      </c>
      <c r="G21" s="82">
        <v>0</v>
      </c>
      <c r="H21" s="83">
        <v>0</v>
      </c>
      <c r="I21" s="84">
        <v>0</v>
      </c>
      <c r="J21" s="83">
        <v>0</v>
      </c>
      <c r="K21" s="84">
        <v>0</v>
      </c>
      <c r="L21" s="83">
        <v>0</v>
      </c>
      <c r="M21" s="84">
        <v>0</v>
      </c>
      <c r="N21" s="85">
        <v>0</v>
      </c>
    </row>
    <row r="22" spans="1:14" x14ac:dyDescent="0.3">
      <c r="A22" s="230" t="s">
        <v>258</v>
      </c>
      <c r="B22" s="229" t="s">
        <v>8</v>
      </c>
      <c r="C22" s="78">
        <v>2.0016666666666669</v>
      </c>
      <c r="D22" s="79">
        <v>2.665</v>
      </c>
      <c r="E22" s="80">
        <v>2.3333333333333335</v>
      </c>
      <c r="F22" s="81">
        <v>3</v>
      </c>
      <c r="G22" s="82">
        <v>16.569525395503739</v>
      </c>
      <c r="H22" s="83">
        <v>12.570356472795496</v>
      </c>
      <c r="I22" s="84">
        <v>-14.21428571428571</v>
      </c>
      <c r="J22" s="83">
        <v>-11.166666666666664</v>
      </c>
      <c r="K22" s="84">
        <v>0.25041736227046768</v>
      </c>
      <c r="L22" s="83">
        <v>0</v>
      </c>
      <c r="M22" s="84">
        <v>0.25041736227046768</v>
      </c>
      <c r="N22" s="85">
        <v>0</v>
      </c>
    </row>
    <row r="23" spans="1:14" x14ac:dyDescent="0.3">
      <c r="A23" s="230" t="s">
        <v>259</v>
      </c>
      <c r="B23" s="229" t="s">
        <v>8</v>
      </c>
      <c r="C23" s="78">
        <v>2.0277777777777781</v>
      </c>
      <c r="D23" s="79">
        <v>2.3322222222222222</v>
      </c>
      <c r="E23" s="80">
        <v>2.0277777777777781</v>
      </c>
      <c r="F23" s="81">
        <v>2.3322222222222222</v>
      </c>
      <c r="G23" s="82">
        <v>0</v>
      </c>
      <c r="H23" s="83">
        <v>0</v>
      </c>
      <c r="I23" s="84">
        <v>14.509803921568636</v>
      </c>
      <c r="J23" s="83">
        <v>3.6927257008768728</v>
      </c>
      <c r="K23" s="84">
        <v>10.606060606060616</v>
      </c>
      <c r="L23" s="83">
        <v>2.3826542768647995E-2</v>
      </c>
      <c r="M23" s="84">
        <v>14.062500000000011</v>
      </c>
      <c r="N23" s="85">
        <v>-4.504094631483162</v>
      </c>
    </row>
    <row r="24" spans="1:14" x14ac:dyDescent="0.3">
      <c r="A24" s="230" t="s">
        <v>266</v>
      </c>
      <c r="B24" s="229" t="s">
        <v>8</v>
      </c>
      <c r="C24" s="78">
        <v>1.3333333333333335</v>
      </c>
      <c r="D24" s="79">
        <v>1.7633333333333334</v>
      </c>
      <c r="E24" s="80">
        <v>1.3333333333333335</v>
      </c>
      <c r="F24" s="81">
        <v>1.7633333333333334</v>
      </c>
      <c r="G24" s="82">
        <v>0</v>
      </c>
      <c r="H24" s="83">
        <v>0</v>
      </c>
      <c r="I24" s="84">
        <v>0</v>
      </c>
      <c r="J24" s="83">
        <v>0</v>
      </c>
      <c r="K24" s="84">
        <v>0</v>
      </c>
      <c r="L24" s="83">
        <v>0</v>
      </c>
      <c r="M24" s="84">
        <v>33.33333333333335</v>
      </c>
      <c r="N24" s="85">
        <v>-5.1971326164874556</v>
      </c>
    </row>
    <row r="25" spans="1:14" x14ac:dyDescent="0.3">
      <c r="A25" s="230" t="s">
        <v>220</v>
      </c>
      <c r="B25" s="229" t="s">
        <v>8</v>
      </c>
      <c r="C25" s="78">
        <v>1.2633333333333334</v>
      </c>
      <c r="D25" s="79">
        <v>1.6633333333333333</v>
      </c>
      <c r="E25" s="80">
        <v>1.2633333333333334</v>
      </c>
      <c r="F25" s="81">
        <v>1.6633333333333333</v>
      </c>
      <c r="G25" s="82">
        <v>0</v>
      </c>
      <c r="H25" s="83">
        <v>0</v>
      </c>
      <c r="I25" s="84">
        <v>7.4669187145557814</v>
      </c>
      <c r="J25" s="83">
        <v>-6.3204005006257713</v>
      </c>
      <c r="K25" s="84">
        <v>7.4669187145557609</v>
      </c>
      <c r="L25" s="83">
        <v>-6.3204005006257944</v>
      </c>
      <c r="M25" s="84">
        <v>35.842293906810049</v>
      </c>
      <c r="N25" s="85">
        <v>0</v>
      </c>
    </row>
    <row r="26" spans="1:14" x14ac:dyDescent="0.3">
      <c r="A26" s="230" t="s">
        <v>217</v>
      </c>
      <c r="B26" s="229" t="s">
        <v>8</v>
      </c>
      <c r="C26" s="78">
        <v>1.4991666666666668</v>
      </c>
      <c r="D26" s="79">
        <v>1.915</v>
      </c>
      <c r="E26" s="80">
        <v>1.5088888888888892</v>
      </c>
      <c r="F26" s="81">
        <v>1.8866666666666667</v>
      </c>
      <c r="G26" s="82">
        <v>0.64850843060961039</v>
      </c>
      <c r="H26" s="83">
        <v>-1.4795474325500428</v>
      </c>
      <c r="I26" s="84">
        <v>8.5042219541616539</v>
      </c>
      <c r="J26" s="83">
        <v>4.5495905368516913</v>
      </c>
      <c r="K26" s="84">
        <v>5.4925723221266605</v>
      </c>
      <c r="L26" s="83">
        <v>4.2649727767695111</v>
      </c>
      <c r="M26" s="84">
        <v>16.214470284237731</v>
      </c>
      <c r="N26" s="85">
        <v>4.6448087431693974</v>
      </c>
    </row>
    <row r="27" spans="1:14" x14ac:dyDescent="0.3">
      <c r="A27" s="230" t="s">
        <v>257</v>
      </c>
      <c r="B27" s="229" t="s">
        <v>8</v>
      </c>
      <c r="C27" s="78">
        <v>1.915</v>
      </c>
      <c r="D27" s="79">
        <v>2.2491666666666665</v>
      </c>
      <c r="E27" s="80">
        <v>1.9977777777777781</v>
      </c>
      <c r="F27" s="81">
        <v>2.3322222222222222</v>
      </c>
      <c r="G27" s="82">
        <v>4.3225993617638672</v>
      </c>
      <c r="H27" s="83">
        <v>3.6927257008768728</v>
      </c>
      <c r="I27" s="84">
        <v>10.746987951807242</v>
      </c>
      <c r="J27" s="83">
        <v>-0.77205882352941491</v>
      </c>
      <c r="K27" s="84">
        <v>16.107518189167344</v>
      </c>
      <c r="L27" s="83">
        <v>-1.3234863995320274</v>
      </c>
      <c r="M27" s="84">
        <v>22.625400213447165</v>
      </c>
      <c r="N27" s="85">
        <v>-3.5727045373347686</v>
      </c>
    </row>
    <row r="28" spans="1:14" x14ac:dyDescent="0.3">
      <c r="A28" s="230" t="s">
        <v>240</v>
      </c>
      <c r="B28" s="229" t="s">
        <v>8</v>
      </c>
      <c r="C28" s="78">
        <v>1.83</v>
      </c>
      <c r="D28" s="79">
        <v>2</v>
      </c>
      <c r="E28" s="80">
        <v>1.83</v>
      </c>
      <c r="F28" s="81">
        <v>2.166666666666667</v>
      </c>
      <c r="G28" s="82">
        <v>0</v>
      </c>
      <c r="H28" s="83">
        <v>8.3333333333333481</v>
      </c>
      <c r="I28" s="84">
        <v>9.9465954606141604</v>
      </c>
      <c r="J28" s="83">
        <v>-14.28571428571429</v>
      </c>
      <c r="K28" s="84">
        <v>9.9465954606141604</v>
      </c>
      <c r="L28" s="83">
        <v>-14.28571428571429</v>
      </c>
      <c r="M28" s="84">
        <v>-8.3982202447163417</v>
      </c>
      <c r="N28" s="85">
        <v>-23.404255319148938</v>
      </c>
    </row>
    <row r="29" spans="1:14" ht="21" thickBot="1" x14ac:dyDescent="0.35">
      <c r="A29" s="230" t="s">
        <v>218</v>
      </c>
      <c r="B29" s="229" t="s">
        <v>8</v>
      </c>
      <c r="C29" s="78">
        <v>1.4008333333333334</v>
      </c>
      <c r="D29" s="79">
        <v>1.915</v>
      </c>
      <c r="E29" s="80">
        <v>1.377777777777778</v>
      </c>
      <c r="F29" s="81">
        <v>1.8866666666666667</v>
      </c>
      <c r="G29" s="82">
        <v>-1.6458457267499382</v>
      </c>
      <c r="H29" s="83">
        <v>-1.4795474325500428</v>
      </c>
      <c r="I29" s="84">
        <v>9.1558441558441501</v>
      </c>
      <c r="J29" s="83">
        <v>4.5495905368516789</v>
      </c>
      <c r="K29" s="84">
        <v>3.3401639344262444</v>
      </c>
      <c r="L29" s="83">
        <v>4.2019347037485053</v>
      </c>
      <c r="M29" s="84">
        <v>17.55244755244756</v>
      </c>
      <c r="N29" s="85">
        <v>0</v>
      </c>
    </row>
    <row r="30" spans="1:14" ht="21.75" thickBot="1" x14ac:dyDescent="0.4">
      <c r="A30" s="226" t="s">
        <v>270</v>
      </c>
      <c r="B30" s="231"/>
      <c r="C30" s="90"/>
      <c r="D30" s="90"/>
      <c r="E30" s="90"/>
      <c r="F30" s="90"/>
      <c r="G30" s="92"/>
      <c r="H30" s="92"/>
      <c r="I30" s="92"/>
      <c r="J30" s="92"/>
      <c r="K30" s="92"/>
      <c r="L30" s="92"/>
      <c r="M30" s="92"/>
      <c r="N30" s="93"/>
    </row>
    <row r="31" spans="1:14" x14ac:dyDescent="0.3">
      <c r="A31" s="230" t="s">
        <v>24</v>
      </c>
      <c r="B31" s="229" t="s">
        <v>8</v>
      </c>
      <c r="C31" s="78">
        <v>12.5</v>
      </c>
      <c r="D31" s="79">
        <v>14</v>
      </c>
      <c r="E31" s="80">
        <v>11</v>
      </c>
      <c r="F31" s="81">
        <v>13</v>
      </c>
      <c r="G31" s="82">
        <v>-12</v>
      </c>
      <c r="H31" s="83">
        <v>-7.1428571428571423</v>
      </c>
      <c r="I31" s="84">
        <v>13.636363636363635</v>
      </c>
      <c r="J31" s="83">
        <v>7.6923076923076925</v>
      </c>
      <c r="K31" s="84">
        <v>0</v>
      </c>
      <c r="L31" s="83">
        <v>0</v>
      </c>
      <c r="M31" s="84">
        <v>13.636363636363635</v>
      </c>
      <c r="N31" s="85">
        <v>7.6923076923076925</v>
      </c>
    </row>
    <row r="32" spans="1:14" x14ac:dyDescent="0.3">
      <c r="A32" s="230" t="s">
        <v>25</v>
      </c>
      <c r="B32" s="229" t="s">
        <v>21</v>
      </c>
      <c r="C32" s="78">
        <v>5.6</v>
      </c>
      <c r="D32" s="79">
        <v>8.3000000000000007</v>
      </c>
      <c r="E32" s="80">
        <v>7.875</v>
      </c>
      <c r="F32" s="81">
        <v>9.625</v>
      </c>
      <c r="G32" s="82">
        <v>40.625000000000014</v>
      </c>
      <c r="H32" s="83">
        <v>15.963855421686738</v>
      </c>
      <c r="I32" s="84">
        <v>-28.50303223747207</v>
      </c>
      <c r="J32" s="83">
        <v>-10.270270270270263</v>
      </c>
      <c r="K32" s="84">
        <v>-21.678321678321687</v>
      </c>
      <c r="L32" s="83">
        <v>-3.4883720930232434</v>
      </c>
      <c r="M32" s="84"/>
      <c r="N32" s="85"/>
    </row>
    <row r="33" spans="1:14" x14ac:dyDescent="0.3">
      <c r="A33" s="230" t="s">
        <v>13</v>
      </c>
      <c r="B33" s="229" t="s">
        <v>8</v>
      </c>
      <c r="C33" s="78">
        <v>8.1777777777777771</v>
      </c>
      <c r="D33" s="79">
        <v>9.8000000000000007</v>
      </c>
      <c r="E33" s="80">
        <v>8.5777777777777775</v>
      </c>
      <c r="F33" s="81">
        <v>10.199999999999999</v>
      </c>
      <c r="G33" s="82">
        <v>4.8913043478260922</v>
      </c>
      <c r="H33" s="83">
        <v>4.0816326530612095</v>
      </c>
      <c r="I33" s="84">
        <v>-9.6008188331627462</v>
      </c>
      <c r="J33" s="83">
        <v>-6.6666666666666599</v>
      </c>
      <c r="K33" s="84">
        <v>-1.0907787757296252</v>
      </c>
      <c r="L33" s="83">
        <v>0.5128205128205201</v>
      </c>
      <c r="M33" s="84">
        <v>13.405238828967631</v>
      </c>
      <c r="N33" s="85">
        <v>7.0388349514563258</v>
      </c>
    </row>
    <row r="34" spans="1:14" x14ac:dyDescent="0.3">
      <c r="A34" s="230" t="s">
        <v>26</v>
      </c>
      <c r="B34" s="229" t="s">
        <v>8</v>
      </c>
      <c r="C34" s="78">
        <v>7.4700000000000006</v>
      </c>
      <c r="D34" s="79">
        <v>8.9</v>
      </c>
      <c r="E34" s="80">
        <v>8.07</v>
      </c>
      <c r="F34" s="81">
        <v>9.1</v>
      </c>
      <c r="G34" s="82">
        <v>8.03212851405622</v>
      </c>
      <c r="H34" s="83">
        <v>2.2471910112359472</v>
      </c>
      <c r="I34" s="84">
        <v>-16.380597014925367</v>
      </c>
      <c r="J34" s="83">
        <v>-9.4915254237288149</v>
      </c>
      <c r="K34" s="84">
        <v>-6.624999999999992</v>
      </c>
      <c r="L34" s="83">
        <v>-1.8382352941176405</v>
      </c>
      <c r="M34" s="84">
        <v>1.0825439783491213</v>
      </c>
      <c r="N34" s="85">
        <v>8.5365853658536714</v>
      </c>
    </row>
    <row r="35" spans="1:14" x14ac:dyDescent="0.3">
      <c r="A35" s="230" t="s">
        <v>27</v>
      </c>
      <c r="B35" s="229" t="s">
        <v>8</v>
      </c>
      <c r="C35" s="78">
        <v>7.4124999999999996</v>
      </c>
      <c r="D35" s="79">
        <v>9.625</v>
      </c>
      <c r="E35" s="80">
        <v>8.35</v>
      </c>
      <c r="F35" s="81">
        <v>9.4375</v>
      </c>
      <c r="G35" s="82">
        <v>12.647554806070826</v>
      </c>
      <c r="H35" s="83">
        <v>-1.948051948051948</v>
      </c>
      <c r="I35" s="84">
        <v>-12.536873156342185</v>
      </c>
      <c r="J35" s="83">
        <v>0</v>
      </c>
      <c r="K35" s="84">
        <v>-10.827067669172937</v>
      </c>
      <c r="L35" s="83">
        <v>8.4507042253521121</v>
      </c>
      <c r="M35" s="84">
        <v>-8.8627049180327866</v>
      </c>
      <c r="N35" s="85">
        <v>6.9444444444444446</v>
      </c>
    </row>
    <row r="36" spans="1:14" x14ac:dyDescent="0.3">
      <c r="A36" s="230" t="s">
        <v>28</v>
      </c>
      <c r="B36" s="229" t="s">
        <v>8</v>
      </c>
      <c r="C36" s="78">
        <v>7.5875000000000004</v>
      </c>
      <c r="D36" s="79">
        <v>8.7750000000000004</v>
      </c>
      <c r="E36" s="80">
        <v>8.0875000000000004</v>
      </c>
      <c r="F36" s="81">
        <v>9.125</v>
      </c>
      <c r="G36" s="82">
        <v>6.5897858319604614</v>
      </c>
      <c r="H36" s="83">
        <v>3.9886039886039844</v>
      </c>
      <c r="I36" s="84">
        <v>-9.1317365269460993</v>
      </c>
      <c r="J36" s="83">
        <v>-5.1351351351351315</v>
      </c>
      <c r="K36" s="84">
        <v>-1.204427083333325</v>
      </c>
      <c r="L36" s="83">
        <v>0.63073394495412505</v>
      </c>
      <c r="M36" s="84">
        <v>0.33057851239669894</v>
      </c>
      <c r="N36" s="85">
        <v>0</v>
      </c>
    </row>
    <row r="37" spans="1:14" x14ac:dyDescent="0.3">
      <c r="A37" s="230" t="s">
        <v>18</v>
      </c>
      <c r="B37" s="229" t="s">
        <v>8</v>
      </c>
      <c r="C37" s="78">
        <v>5.4</v>
      </c>
      <c r="D37" s="79">
        <v>8.6649999999999991</v>
      </c>
      <c r="E37" s="80">
        <v>5.7200000000000006</v>
      </c>
      <c r="F37" s="81">
        <v>8.9333333333333336</v>
      </c>
      <c r="G37" s="82">
        <v>5.9259259259259309</v>
      </c>
      <c r="H37" s="83">
        <v>3.0967493748797974</v>
      </c>
      <c r="I37" s="84">
        <v>-14.103923647932131</v>
      </c>
      <c r="J37" s="83">
        <v>-5.127737226277377</v>
      </c>
      <c r="K37" s="84">
        <v>6.5929727595736383</v>
      </c>
      <c r="L37" s="83">
        <v>20.895730629708833</v>
      </c>
      <c r="M37" s="84">
        <v>26.094570928196166</v>
      </c>
      <c r="N37" s="85">
        <v>33.29060376874758</v>
      </c>
    </row>
    <row r="38" spans="1:14" x14ac:dyDescent="0.3">
      <c r="A38" s="230" t="s">
        <v>19</v>
      </c>
      <c r="B38" s="229" t="s">
        <v>8</v>
      </c>
      <c r="C38" s="78">
        <v>1.8666666666666665</v>
      </c>
      <c r="D38" s="79">
        <v>2.3666666666666667</v>
      </c>
      <c r="E38" s="80">
        <v>1.8</v>
      </c>
      <c r="F38" s="81">
        <v>2.1</v>
      </c>
      <c r="G38" s="82">
        <v>-3.5714285714285596</v>
      </c>
      <c r="H38" s="83">
        <v>-11.267605633802814</v>
      </c>
      <c r="I38" s="84">
        <v>9.8039215686274428</v>
      </c>
      <c r="J38" s="83">
        <v>14.51612903225808</v>
      </c>
      <c r="K38" s="84">
        <v>21.739130434782606</v>
      </c>
      <c r="L38" s="83">
        <v>22.413793103448278</v>
      </c>
      <c r="M38" s="84">
        <v>33.333333333333329</v>
      </c>
      <c r="N38" s="85">
        <v>35.238095238095241</v>
      </c>
    </row>
    <row r="39" spans="1:14" ht="21" thickBot="1" x14ac:dyDescent="0.35">
      <c r="A39" s="230" t="s">
        <v>20</v>
      </c>
      <c r="B39" s="229" t="s">
        <v>21</v>
      </c>
      <c r="C39" s="78">
        <v>3.4166666666666665</v>
      </c>
      <c r="D39" s="79">
        <v>4</v>
      </c>
      <c r="E39" s="80">
        <v>2.91</v>
      </c>
      <c r="F39" s="81">
        <v>3.7299999999999995</v>
      </c>
      <c r="G39" s="82">
        <v>-14.829268292682919</v>
      </c>
      <c r="H39" s="83">
        <v>-6.7500000000000115</v>
      </c>
      <c r="I39" s="84">
        <v>14.685314685314685</v>
      </c>
      <c r="J39" s="83">
        <v>12.623181604880349</v>
      </c>
      <c r="K39" s="84">
        <v>21.589561091340443</v>
      </c>
      <c r="L39" s="83">
        <v>18.976799524092783</v>
      </c>
      <c r="M39" s="84">
        <v>36.666666666666657</v>
      </c>
      <c r="N39" s="85">
        <v>20.120120120120117</v>
      </c>
    </row>
    <row r="40" spans="1:14" ht="21.75" thickBot="1" x14ac:dyDescent="0.4">
      <c r="A40" s="226" t="s">
        <v>222</v>
      </c>
      <c r="B40" s="231"/>
      <c r="C40" s="90"/>
      <c r="D40" s="90"/>
      <c r="E40" s="90"/>
      <c r="F40" s="90"/>
      <c r="G40" s="92"/>
      <c r="H40" s="92"/>
      <c r="I40" s="92"/>
      <c r="J40" s="92"/>
      <c r="K40" s="92"/>
      <c r="L40" s="92"/>
      <c r="M40" s="92"/>
      <c r="N40" s="93"/>
    </row>
    <row r="41" spans="1:14" x14ac:dyDescent="0.3">
      <c r="A41" s="230" t="s">
        <v>30</v>
      </c>
      <c r="B41" s="229" t="s">
        <v>21</v>
      </c>
      <c r="C41" s="78">
        <v>4.625</v>
      </c>
      <c r="D41" s="79">
        <v>6.125</v>
      </c>
      <c r="E41" s="80">
        <v>5.75</v>
      </c>
      <c r="F41" s="81">
        <v>7.875</v>
      </c>
      <c r="G41" s="82">
        <v>24.324324324324326</v>
      </c>
      <c r="H41" s="83">
        <v>28.571428571428569</v>
      </c>
      <c r="I41" s="84">
        <v>-5.0308008213552382</v>
      </c>
      <c r="J41" s="83">
        <v>-18.874172185430464</v>
      </c>
      <c r="K41" s="84">
        <v>-14.790174002047088</v>
      </c>
      <c r="L41" s="83">
        <v>-22.084805653710244</v>
      </c>
      <c r="M41" s="84">
        <v>-18.757841907151825</v>
      </c>
      <c r="N41" s="85">
        <v>-28.242677824267787</v>
      </c>
    </row>
    <row r="42" spans="1:14" x14ac:dyDescent="0.3">
      <c r="A42" s="230" t="s">
        <v>32</v>
      </c>
      <c r="B42" s="229" t="s">
        <v>8</v>
      </c>
      <c r="C42" s="78">
        <v>3.8600000000000003</v>
      </c>
      <c r="D42" s="79">
        <v>4.6877777777777778</v>
      </c>
      <c r="E42" s="80">
        <v>3.7888888888888888</v>
      </c>
      <c r="F42" s="81">
        <v>4.7877777777777784</v>
      </c>
      <c r="G42" s="82">
        <v>-1.8422567645365688</v>
      </c>
      <c r="H42" s="83">
        <v>2.1332069210713551</v>
      </c>
      <c r="I42" s="84">
        <v>0.5374565900446483</v>
      </c>
      <c r="J42" s="83">
        <v>-1.0553470919324541</v>
      </c>
      <c r="K42" s="84">
        <v>1.8230845887801221</v>
      </c>
      <c r="L42" s="83">
        <v>2.5323223485953141</v>
      </c>
      <c r="M42" s="84">
        <v>2.826698238863405</v>
      </c>
      <c r="N42" s="85">
        <v>-0.57735359962294885</v>
      </c>
    </row>
    <row r="43" spans="1:14" x14ac:dyDescent="0.3">
      <c r="A43" s="230" t="s">
        <v>34</v>
      </c>
      <c r="B43" s="229" t="s">
        <v>8</v>
      </c>
      <c r="C43" s="78">
        <v>4.25</v>
      </c>
      <c r="D43" s="79">
        <v>6.38</v>
      </c>
      <c r="E43" s="80">
        <v>4.05</v>
      </c>
      <c r="F43" s="81">
        <v>5.8</v>
      </c>
      <c r="G43" s="82">
        <v>-4.7058823529411802</v>
      </c>
      <c r="H43" s="83">
        <v>-9.0909090909090917</v>
      </c>
      <c r="I43" s="84">
        <v>-2.4590163934426146</v>
      </c>
      <c r="J43" s="83">
        <v>7.6144578313252946</v>
      </c>
      <c r="K43" s="84">
        <v>-2.9680365296803632</v>
      </c>
      <c r="L43" s="83">
        <v>10.000000000000002</v>
      </c>
      <c r="M43" s="84">
        <v>3.6585365853658622</v>
      </c>
      <c r="N43" s="85">
        <v>8.2502651113467511</v>
      </c>
    </row>
    <row r="44" spans="1:14" x14ac:dyDescent="0.3">
      <c r="A44" s="230" t="s">
        <v>35</v>
      </c>
      <c r="B44" s="229" t="s">
        <v>8</v>
      </c>
      <c r="C44" s="78">
        <v>5.0714285714285712</v>
      </c>
      <c r="D44" s="79">
        <v>10.3</v>
      </c>
      <c r="E44" s="80">
        <v>4.7714285714285714</v>
      </c>
      <c r="F44" s="81">
        <v>10.1</v>
      </c>
      <c r="G44" s="82">
        <v>-5.9154929577464754</v>
      </c>
      <c r="H44" s="83">
        <v>-1.9417475728155442</v>
      </c>
      <c r="I44" s="84">
        <v>1.9302690312462207</v>
      </c>
      <c r="J44" s="83">
        <v>10.822784810126581</v>
      </c>
      <c r="K44" s="84">
        <v>-1.1951538965291379</v>
      </c>
      <c r="L44" s="83">
        <v>21.952918233737279</v>
      </c>
      <c r="M44" s="84">
        <v>3.7275754646041372</v>
      </c>
      <c r="N44" s="85">
        <v>30.879192749696351</v>
      </c>
    </row>
    <row r="45" spans="1:14" x14ac:dyDescent="0.3">
      <c r="A45" s="230" t="s">
        <v>23</v>
      </c>
      <c r="B45" s="229" t="s">
        <v>8</v>
      </c>
      <c r="C45" s="78">
        <v>4.8</v>
      </c>
      <c r="D45" s="79">
        <v>6</v>
      </c>
      <c r="E45" s="80">
        <v>5.1749999999999998</v>
      </c>
      <c r="F45" s="81">
        <v>6.5</v>
      </c>
      <c r="G45" s="82">
        <v>7.8125</v>
      </c>
      <c r="H45" s="83">
        <v>8.3333333333333321</v>
      </c>
      <c r="I45" s="84">
        <v>-14.029850746268668</v>
      </c>
      <c r="J45" s="83">
        <v>-6.2500000000000053</v>
      </c>
      <c r="K45" s="84">
        <v>-10.835913312693508</v>
      </c>
      <c r="L45" s="83">
        <v>-6.2500000000000053</v>
      </c>
      <c r="M45" s="84">
        <v>-11.588641596316204</v>
      </c>
      <c r="N45" s="85">
        <v>-7.6923076923076925</v>
      </c>
    </row>
    <row r="46" spans="1:14" x14ac:dyDescent="0.3">
      <c r="A46" s="230" t="s">
        <v>37</v>
      </c>
      <c r="B46" s="229" t="s">
        <v>8</v>
      </c>
      <c r="C46" s="78">
        <v>4.5999999999999996</v>
      </c>
      <c r="D46" s="79">
        <v>8.8000000000000007</v>
      </c>
      <c r="E46" s="80">
        <v>4.7</v>
      </c>
      <c r="F46" s="81">
        <v>9</v>
      </c>
      <c r="G46" s="82">
        <v>2.1739130434782727</v>
      </c>
      <c r="H46" s="83">
        <v>2.2727272727272645</v>
      </c>
      <c r="I46" s="84">
        <v>-2.4242424242424345</v>
      </c>
      <c r="J46" s="83">
        <v>10.000000000000009</v>
      </c>
      <c r="K46" s="84">
        <v>3.4870641169853624</v>
      </c>
      <c r="L46" s="83">
        <v>16.24834874504624</v>
      </c>
      <c r="M46" s="84">
        <v>-8.4577114427860831</v>
      </c>
      <c r="N46" s="85">
        <v>9.1472868217054337</v>
      </c>
    </row>
    <row r="47" spans="1:14" x14ac:dyDescent="0.3">
      <c r="A47" s="230" t="s">
        <v>48</v>
      </c>
      <c r="B47" s="229" t="s">
        <v>8</v>
      </c>
      <c r="C47" s="78">
        <v>5</v>
      </c>
      <c r="D47" s="79">
        <v>6</v>
      </c>
      <c r="E47" s="80">
        <v>7.5</v>
      </c>
      <c r="F47" s="81">
        <v>8.25</v>
      </c>
      <c r="G47" s="82">
        <v>50</v>
      </c>
      <c r="H47" s="83">
        <v>37.5</v>
      </c>
      <c r="I47" s="84">
        <v>0</v>
      </c>
      <c r="J47" s="83">
        <v>0</v>
      </c>
      <c r="K47" s="84">
        <v>0</v>
      </c>
      <c r="L47" s="83">
        <v>0</v>
      </c>
      <c r="M47" s="84">
        <v>5.2631578947368416</v>
      </c>
      <c r="N47" s="85">
        <v>0</v>
      </c>
    </row>
    <row r="48" spans="1:14" ht="21" thickBot="1" x14ac:dyDescent="0.35">
      <c r="A48" s="232" t="s">
        <v>39</v>
      </c>
      <c r="B48" s="233" t="s">
        <v>8</v>
      </c>
      <c r="C48" s="86">
        <v>11</v>
      </c>
      <c r="D48" s="87">
        <v>16.035714285714285</v>
      </c>
      <c r="E48" s="88">
        <v>9.6</v>
      </c>
      <c r="F48" s="89">
        <v>12.528571428571428</v>
      </c>
      <c r="G48" s="234">
        <v>-12.727272727272732</v>
      </c>
      <c r="H48" s="235">
        <v>-21.870824053452111</v>
      </c>
      <c r="I48" s="236">
        <v>30.508474576271183</v>
      </c>
      <c r="J48" s="235">
        <v>38.458149779735685</v>
      </c>
      <c r="K48" s="236">
        <v>40.521205927439951</v>
      </c>
      <c r="L48" s="235">
        <v>49.515157973253771</v>
      </c>
      <c r="M48" s="236">
        <v>40.703517587939707</v>
      </c>
      <c r="N48" s="237">
        <v>52.970836740256203</v>
      </c>
    </row>
  </sheetData>
  <phoneticPr fontId="15" type="noConversion"/>
  <conditionalFormatting sqref="G36:H39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G41:H41">
    <cfRule type="cellIs" dxfId="25" priority="3" operator="lessThan">
      <formula>0</formula>
    </cfRule>
    <cfRule type="cellIs" dxfId="24" priority="4" operator="greaterThan">
      <formula>0</formula>
    </cfRule>
  </conditionalFormatting>
  <conditionalFormatting sqref="G22:H29 G42:H44 G47:H48 G7:H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9:H19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G21:H21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G31:H31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G32:H35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G45:H46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M31"/>
  <sheetViews>
    <sheetView showGridLines="0" showZeros="0" zoomScaleNormal="100" workbookViewId="0">
      <selection sqref="A1:M31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3" width="12.140625" style="8" customWidth="1"/>
    <col min="14" max="16384" width="9.140625" style="8"/>
  </cols>
  <sheetData>
    <row r="1" spans="1:13" ht="33" customHeight="1" thickBot="1" x14ac:dyDescent="0.35">
      <c r="A1" s="99" t="s">
        <v>300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8.75" thickBot="1" x14ac:dyDescent="0.3">
      <c r="A2" s="238" t="s">
        <v>3</v>
      </c>
      <c r="B2" s="239"/>
      <c r="C2" s="240"/>
      <c r="D2" s="241" t="s">
        <v>41</v>
      </c>
      <c r="E2" s="242"/>
      <c r="F2" s="243" t="s">
        <v>262</v>
      </c>
      <c r="G2" s="242"/>
      <c r="H2" s="242" t="s">
        <v>263</v>
      </c>
      <c r="I2" s="242"/>
      <c r="J2" s="243" t="s">
        <v>239</v>
      </c>
      <c r="K2" s="242"/>
      <c r="L2" s="242" t="s">
        <v>299</v>
      </c>
      <c r="M2" s="244"/>
    </row>
    <row r="3" spans="1:13" x14ac:dyDescent="0.25">
      <c r="A3" s="245" t="s">
        <v>42</v>
      </c>
      <c r="B3" s="246"/>
      <c r="C3" s="247"/>
      <c r="D3" s="248">
        <v>44559</v>
      </c>
      <c r="E3" s="248"/>
      <c r="F3" s="248">
        <v>44558</v>
      </c>
      <c r="G3" s="248"/>
      <c r="H3" s="248">
        <v>44558</v>
      </c>
      <c r="I3" s="248"/>
      <c r="J3" s="248">
        <v>44558</v>
      </c>
      <c r="K3" s="248"/>
      <c r="L3" s="248">
        <v>44559</v>
      </c>
      <c r="M3" s="249"/>
    </row>
    <row r="4" spans="1:13" ht="18.75" thickBot="1" x14ac:dyDescent="0.3">
      <c r="A4" s="250" t="s">
        <v>45</v>
      </c>
      <c r="B4" s="251"/>
      <c r="C4" s="252"/>
      <c r="D4" s="253" t="s">
        <v>7</v>
      </c>
      <c r="E4" s="254" t="s">
        <v>6</v>
      </c>
      <c r="F4" s="255" t="s">
        <v>7</v>
      </c>
      <c r="G4" s="254" t="s">
        <v>6</v>
      </c>
      <c r="H4" s="255" t="s">
        <v>7</v>
      </c>
      <c r="I4" s="254" t="s">
        <v>6</v>
      </c>
      <c r="J4" s="255" t="s">
        <v>7</v>
      </c>
      <c r="K4" s="254" t="s">
        <v>6</v>
      </c>
      <c r="L4" s="255" t="s">
        <v>7</v>
      </c>
      <c r="M4" s="256" t="s">
        <v>6</v>
      </c>
    </row>
    <row r="5" spans="1:13" ht="18.75" thickBot="1" x14ac:dyDescent="0.3">
      <c r="A5" s="257" t="s">
        <v>43</v>
      </c>
      <c r="B5" s="258"/>
      <c r="C5" s="259"/>
      <c r="D5" s="260"/>
      <c r="E5" s="260"/>
      <c r="F5" s="260"/>
      <c r="G5" s="260"/>
      <c r="H5" s="260"/>
      <c r="I5" s="260"/>
      <c r="J5" s="260"/>
      <c r="K5" s="260"/>
      <c r="L5" s="260"/>
      <c r="M5" s="261"/>
    </row>
    <row r="6" spans="1:13" x14ac:dyDescent="0.25">
      <c r="A6" s="262" t="s">
        <v>113</v>
      </c>
      <c r="B6" s="263"/>
      <c r="C6" s="264" t="s">
        <v>8</v>
      </c>
      <c r="D6" s="265">
        <v>1</v>
      </c>
      <c r="E6" s="266">
        <v>1.85</v>
      </c>
      <c r="F6" s="267">
        <v>0.8</v>
      </c>
      <c r="G6" s="268">
        <v>1</v>
      </c>
      <c r="H6" s="267">
        <v>1</v>
      </c>
      <c r="I6" s="268">
        <v>1.2</v>
      </c>
      <c r="J6" s="267">
        <v>1.2</v>
      </c>
      <c r="K6" s="268">
        <v>1.6</v>
      </c>
      <c r="L6" s="267">
        <v>0.8</v>
      </c>
      <c r="M6" s="269">
        <v>1</v>
      </c>
    </row>
    <row r="7" spans="1:13" x14ac:dyDescent="0.25">
      <c r="A7" s="262" t="s">
        <v>10</v>
      </c>
      <c r="B7" s="263"/>
      <c r="C7" s="264" t="s">
        <v>8</v>
      </c>
      <c r="D7" s="265">
        <v>1</v>
      </c>
      <c r="E7" s="266">
        <v>1.5</v>
      </c>
      <c r="F7" s="267">
        <v>1</v>
      </c>
      <c r="G7" s="268">
        <v>1.4</v>
      </c>
      <c r="H7" s="267">
        <v>1.47</v>
      </c>
      <c r="I7" s="268">
        <v>1.5</v>
      </c>
      <c r="J7" s="267">
        <v>1.3</v>
      </c>
      <c r="K7" s="268">
        <v>1.5</v>
      </c>
      <c r="L7" s="267">
        <v>1.6</v>
      </c>
      <c r="M7" s="269">
        <v>1.7</v>
      </c>
    </row>
    <row r="8" spans="1:13" x14ac:dyDescent="0.25">
      <c r="A8" s="270" t="s">
        <v>11</v>
      </c>
      <c r="B8" s="271"/>
      <c r="C8" s="264" t="s">
        <v>8</v>
      </c>
      <c r="D8" s="265">
        <v>1</v>
      </c>
      <c r="E8" s="266">
        <v>1.5</v>
      </c>
      <c r="F8" s="267">
        <v>0.8</v>
      </c>
      <c r="G8" s="268">
        <v>1</v>
      </c>
      <c r="H8" s="267"/>
      <c r="I8" s="268"/>
      <c r="J8" s="267">
        <v>1</v>
      </c>
      <c r="K8" s="268">
        <v>1.25</v>
      </c>
      <c r="L8" s="267">
        <v>1.8599999999999999</v>
      </c>
      <c r="M8" s="269">
        <v>2.4</v>
      </c>
    </row>
    <row r="9" spans="1:13" x14ac:dyDescent="0.25">
      <c r="A9" s="262"/>
      <c r="B9" s="263"/>
      <c r="C9" s="264" t="s">
        <v>21</v>
      </c>
      <c r="D9" s="265"/>
      <c r="E9" s="266"/>
      <c r="F9" s="267"/>
      <c r="G9" s="268"/>
      <c r="H9" s="267">
        <v>0.8</v>
      </c>
      <c r="I9" s="268">
        <v>1</v>
      </c>
      <c r="J9" s="267">
        <v>2</v>
      </c>
      <c r="K9" s="268">
        <v>3</v>
      </c>
      <c r="L9" s="267"/>
      <c r="M9" s="269"/>
    </row>
    <row r="10" spans="1:13" x14ac:dyDescent="0.25">
      <c r="A10" s="262" t="s">
        <v>12</v>
      </c>
      <c r="B10" s="263"/>
      <c r="C10" s="264" t="s">
        <v>8</v>
      </c>
      <c r="D10" s="265">
        <v>0.9</v>
      </c>
      <c r="E10" s="266">
        <v>1.1000000000000001</v>
      </c>
      <c r="F10" s="267">
        <v>0.8</v>
      </c>
      <c r="G10" s="268">
        <v>1.2</v>
      </c>
      <c r="H10" s="267">
        <v>1.2</v>
      </c>
      <c r="I10" s="268">
        <v>1.2</v>
      </c>
      <c r="J10" s="267">
        <v>1.2</v>
      </c>
      <c r="K10" s="268">
        <v>1.5</v>
      </c>
      <c r="L10" s="267">
        <v>1</v>
      </c>
      <c r="M10" s="269">
        <v>1.2</v>
      </c>
    </row>
    <row r="11" spans="1:13" x14ac:dyDescent="0.25">
      <c r="A11" s="262" t="s">
        <v>15</v>
      </c>
      <c r="B11" s="263"/>
      <c r="C11" s="264" t="s">
        <v>8</v>
      </c>
      <c r="D11" s="265">
        <v>11</v>
      </c>
      <c r="E11" s="266">
        <v>13</v>
      </c>
      <c r="F11" s="267"/>
      <c r="G11" s="268"/>
      <c r="H11" s="267"/>
      <c r="I11" s="268"/>
      <c r="J11" s="267"/>
      <c r="K11" s="268"/>
      <c r="L11" s="267">
        <v>10</v>
      </c>
      <c r="M11" s="269">
        <v>11</v>
      </c>
    </row>
    <row r="12" spans="1:13" x14ac:dyDescent="0.25">
      <c r="A12" s="262" t="s">
        <v>17</v>
      </c>
      <c r="B12" s="263"/>
      <c r="C12" s="264" t="s">
        <v>8</v>
      </c>
      <c r="D12" s="265">
        <v>3</v>
      </c>
      <c r="E12" s="266">
        <v>4.5</v>
      </c>
      <c r="F12" s="267">
        <v>3</v>
      </c>
      <c r="G12" s="268">
        <v>3</v>
      </c>
      <c r="H12" s="267">
        <v>4</v>
      </c>
      <c r="I12" s="268">
        <v>5</v>
      </c>
      <c r="J12" s="267">
        <v>3.6</v>
      </c>
      <c r="K12" s="268">
        <v>4</v>
      </c>
      <c r="L12" s="267">
        <v>3.6</v>
      </c>
      <c r="M12" s="269">
        <v>4</v>
      </c>
    </row>
    <row r="13" spans="1:13" x14ac:dyDescent="0.25">
      <c r="A13" s="262" t="s">
        <v>139</v>
      </c>
      <c r="B13" s="263"/>
      <c r="C13" s="264" t="s">
        <v>8</v>
      </c>
      <c r="D13" s="265">
        <v>17</v>
      </c>
      <c r="E13" s="266">
        <v>25</v>
      </c>
      <c r="F13" s="267">
        <v>18.333333333333332</v>
      </c>
      <c r="G13" s="268">
        <v>20</v>
      </c>
      <c r="H13" s="267">
        <v>11</v>
      </c>
      <c r="I13" s="268">
        <v>13.33</v>
      </c>
      <c r="J13" s="267">
        <v>17</v>
      </c>
      <c r="K13" s="268">
        <v>19.166666666666668</v>
      </c>
      <c r="L13" s="267"/>
      <c r="M13" s="269"/>
    </row>
    <row r="14" spans="1:13" x14ac:dyDescent="0.25">
      <c r="A14" s="262" t="s">
        <v>29</v>
      </c>
      <c r="B14" s="263"/>
      <c r="C14" s="264" t="s">
        <v>21</v>
      </c>
      <c r="D14" s="265">
        <v>1</v>
      </c>
      <c r="E14" s="266">
        <v>2</v>
      </c>
      <c r="F14" s="267">
        <v>1</v>
      </c>
      <c r="G14" s="268">
        <v>1.2</v>
      </c>
      <c r="H14" s="267">
        <v>1.6</v>
      </c>
      <c r="I14" s="268">
        <v>1.8</v>
      </c>
      <c r="J14" s="267">
        <v>1.2</v>
      </c>
      <c r="K14" s="268">
        <v>1.5</v>
      </c>
      <c r="L14" s="267">
        <v>1.6</v>
      </c>
      <c r="M14" s="269">
        <v>2</v>
      </c>
    </row>
    <row r="15" spans="1:13" x14ac:dyDescent="0.25">
      <c r="A15" s="262" t="s">
        <v>20</v>
      </c>
      <c r="B15" s="263"/>
      <c r="C15" s="264" t="s">
        <v>21</v>
      </c>
      <c r="D15" s="265">
        <v>3</v>
      </c>
      <c r="E15" s="266">
        <v>4</v>
      </c>
      <c r="F15" s="267"/>
      <c r="G15" s="268"/>
      <c r="H15" s="267">
        <v>3.3</v>
      </c>
      <c r="I15" s="268">
        <v>3.5</v>
      </c>
      <c r="J15" s="267">
        <v>2.5</v>
      </c>
      <c r="K15" s="268">
        <v>3</v>
      </c>
      <c r="L15" s="267">
        <v>2</v>
      </c>
      <c r="M15" s="269">
        <v>2</v>
      </c>
    </row>
    <row r="16" spans="1:13" x14ac:dyDescent="0.25">
      <c r="A16" s="262" t="s">
        <v>44</v>
      </c>
      <c r="B16" s="263"/>
      <c r="C16" s="264" t="s">
        <v>8</v>
      </c>
      <c r="D16" s="265">
        <v>1.75</v>
      </c>
      <c r="E16" s="266">
        <v>2.5</v>
      </c>
      <c r="F16" s="267">
        <v>2</v>
      </c>
      <c r="G16" s="268">
        <v>2.4</v>
      </c>
      <c r="H16" s="267">
        <v>2.4</v>
      </c>
      <c r="I16" s="268">
        <v>3</v>
      </c>
      <c r="J16" s="267">
        <v>2.6</v>
      </c>
      <c r="K16" s="268">
        <v>3</v>
      </c>
      <c r="L16" s="267">
        <v>3</v>
      </c>
      <c r="M16" s="269">
        <v>3.5</v>
      </c>
    </row>
    <row r="17" spans="1:13" x14ac:dyDescent="0.25">
      <c r="A17" s="262" t="s">
        <v>22</v>
      </c>
      <c r="B17" s="263"/>
      <c r="C17" s="264" t="s">
        <v>8</v>
      </c>
      <c r="D17" s="265">
        <v>0.9</v>
      </c>
      <c r="E17" s="266">
        <v>1.5</v>
      </c>
      <c r="F17" s="267">
        <v>0.66666666666666663</v>
      </c>
      <c r="G17" s="268">
        <v>0.8</v>
      </c>
      <c r="H17" s="267">
        <v>1</v>
      </c>
      <c r="I17" s="268">
        <v>1.2</v>
      </c>
      <c r="J17" s="267">
        <v>0.93333333333333335</v>
      </c>
      <c r="K17" s="268">
        <v>1.1333333333333333</v>
      </c>
      <c r="L17" s="267">
        <v>0.8</v>
      </c>
      <c r="M17" s="269">
        <v>1</v>
      </c>
    </row>
    <row r="18" spans="1:13" x14ac:dyDescent="0.25">
      <c r="A18" s="262" t="s">
        <v>9</v>
      </c>
      <c r="B18" s="263"/>
      <c r="C18" s="264" t="s">
        <v>8</v>
      </c>
      <c r="D18" s="265">
        <v>10</v>
      </c>
      <c r="E18" s="266">
        <v>20</v>
      </c>
      <c r="F18" s="267"/>
      <c r="G18" s="268"/>
      <c r="H18" s="267">
        <v>16</v>
      </c>
      <c r="I18" s="268">
        <v>16.670000000000002</v>
      </c>
      <c r="J18" s="267"/>
      <c r="K18" s="268"/>
      <c r="L18" s="267"/>
      <c r="M18" s="269"/>
    </row>
    <row r="19" spans="1:13" ht="18.75" thickBot="1" x14ac:dyDescent="0.3">
      <c r="A19" s="262" t="s">
        <v>16</v>
      </c>
      <c r="B19" s="263"/>
      <c r="C19" s="264" t="s">
        <v>8</v>
      </c>
      <c r="D19" s="265">
        <v>6.5</v>
      </c>
      <c r="E19" s="266">
        <v>8</v>
      </c>
      <c r="F19" s="267">
        <v>6</v>
      </c>
      <c r="G19" s="268">
        <v>7</v>
      </c>
      <c r="H19" s="267">
        <v>7.34</v>
      </c>
      <c r="I19" s="268">
        <v>8.3000000000000007</v>
      </c>
      <c r="J19" s="267">
        <v>8</v>
      </c>
      <c r="K19" s="268">
        <v>9</v>
      </c>
      <c r="L19" s="267">
        <v>6.5</v>
      </c>
      <c r="M19" s="269">
        <v>7</v>
      </c>
    </row>
    <row r="20" spans="1:13" ht="18.75" thickBot="1" x14ac:dyDescent="0.3">
      <c r="A20" s="272" t="s">
        <v>114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73"/>
    </row>
    <row r="21" spans="1:13" x14ac:dyDescent="0.25">
      <c r="A21" s="262" t="s">
        <v>18</v>
      </c>
      <c r="B21" s="263"/>
      <c r="C21" s="264" t="s">
        <v>8</v>
      </c>
      <c r="D21" s="265">
        <v>4.5999999999999996</v>
      </c>
      <c r="E21" s="266">
        <v>13</v>
      </c>
      <c r="F21" s="267">
        <v>5</v>
      </c>
      <c r="G21" s="268">
        <v>6.666666666666667</v>
      </c>
      <c r="H21" s="267">
        <v>6</v>
      </c>
      <c r="I21" s="268">
        <v>6.66</v>
      </c>
      <c r="J21" s="267">
        <v>6</v>
      </c>
      <c r="K21" s="268">
        <v>8.3333333333333339</v>
      </c>
      <c r="L21" s="267"/>
      <c r="M21" s="269"/>
    </row>
    <row r="22" spans="1:13" x14ac:dyDescent="0.25">
      <c r="A22" s="262" t="s">
        <v>24</v>
      </c>
      <c r="B22" s="263"/>
      <c r="C22" s="264" t="s">
        <v>8</v>
      </c>
      <c r="D22" s="265">
        <v>11</v>
      </c>
      <c r="E22" s="266">
        <v>13</v>
      </c>
      <c r="F22" s="267"/>
      <c r="G22" s="268"/>
      <c r="H22" s="267">
        <v>14</v>
      </c>
      <c r="I22" s="268">
        <v>15</v>
      </c>
      <c r="J22" s="267"/>
      <c r="K22" s="268"/>
      <c r="L22" s="267"/>
      <c r="M22" s="269"/>
    </row>
    <row r="23" spans="1:13" x14ac:dyDescent="0.25">
      <c r="A23" s="262" t="s">
        <v>25</v>
      </c>
      <c r="B23" s="263"/>
      <c r="C23" s="264" t="s">
        <v>21</v>
      </c>
      <c r="D23" s="265">
        <v>7.5</v>
      </c>
      <c r="E23" s="266">
        <v>11</v>
      </c>
      <c r="F23" s="267">
        <v>6</v>
      </c>
      <c r="G23" s="268">
        <v>8</v>
      </c>
      <c r="H23" s="267">
        <v>2.5</v>
      </c>
      <c r="I23" s="268">
        <v>8</v>
      </c>
      <c r="J23" s="267">
        <v>8</v>
      </c>
      <c r="K23" s="268">
        <v>8.5</v>
      </c>
      <c r="L23" s="267">
        <v>4</v>
      </c>
      <c r="M23" s="269">
        <v>6</v>
      </c>
    </row>
    <row r="24" spans="1:13" x14ac:dyDescent="0.25">
      <c r="A24" s="262" t="s">
        <v>13</v>
      </c>
      <c r="B24" s="263"/>
      <c r="C24" s="264" t="s">
        <v>8</v>
      </c>
      <c r="D24" s="265">
        <v>6.5</v>
      </c>
      <c r="E24" s="266">
        <v>11</v>
      </c>
      <c r="F24" s="267">
        <v>7.5</v>
      </c>
      <c r="G24" s="268">
        <v>8</v>
      </c>
      <c r="H24" s="267">
        <v>9</v>
      </c>
      <c r="I24" s="268">
        <v>10</v>
      </c>
      <c r="J24" s="267">
        <v>8.8888888888888893</v>
      </c>
      <c r="K24" s="268">
        <v>10</v>
      </c>
      <c r="L24" s="267">
        <v>9</v>
      </c>
      <c r="M24" s="269">
        <v>10</v>
      </c>
    </row>
    <row r="25" spans="1:13" x14ac:dyDescent="0.25">
      <c r="A25" s="262" t="s">
        <v>26</v>
      </c>
      <c r="B25" s="263"/>
      <c r="C25" s="264" t="s">
        <v>8</v>
      </c>
      <c r="D25" s="265">
        <v>7.75</v>
      </c>
      <c r="E25" s="266">
        <v>9.5</v>
      </c>
      <c r="F25" s="267">
        <v>8</v>
      </c>
      <c r="G25" s="268">
        <v>9</v>
      </c>
      <c r="H25" s="267">
        <v>8</v>
      </c>
      <c r="I25" s="268">
        <v>10</v>
      </c>
      <c r="J25" s="267">
        <v>8.6</v>
      </c>
      <c r="K25" s="268">
        <v>9</v>
      </c>
      <c r="L25" s="267">
        <v>5</v>
      </c>
      <c r="M25" s="269">
        <v>7</v>
      </c>
    </row>
    <row r="26" spans="1:13" x14ac:dyDescent="0.25">
      <c r="A26" s="262" t="s">
        <v>27</v>
      </c>
      <c r="B26" s="263"/>
      <c r="C26" s="264" t="s">
        <v>8</v>
      </c>
      <c r="D26" s="265">
        <v>7.75</v>
      </c>
      <c r="E26" s="266">
        <v>9.5</v>
      </c>
      <c r="F26" s="267">
        <v>9</v>
      </c>
      <c r="G26" s="268">
        <v>10</v>
      </c>
      <c r="H26" s="267">
        <v>4.5</v>
      </c>
      <c r="I26" s="268">
        <v>10</v>
      </c>
      <c r="J26" s="267">
        <v>8.4</v>
      </c>
      <c r="K26" s="268">
        <v>9</v>
      </c>
      <c r="L26" s="267"/>
      <c r="M26" s="269"/>
    </row>
    <row r="27" spans="1:13" x14ac:dyDescent="0.25">
      <c r="A27" s="262" t="s">
        <v>28</v>
      </c>
      <c r="B27" s="263"/>
      <c r="C27" s="264" t="s">
        <v>8</v>
      </c>
      <c r="D27" s="265">
        <v>7.75</v>
      </c>
      <c r="E27" s="266">
        <v>9.5</v>
      </c>
      <c r="F27" s="267">
        <v>8</v>
      </c>
      <c r="G27" s="268">
        <v>9</v>
      </c>
      <c r="H27" s="267">
        <v>6</v>
      </c>
      <c r="I27" s="268">
        <v>7.6</v>
      </c>
      <c r="J27" s="267">
        <v>8.6</v>
      </c>
      <c r="K27" s="268">
        <v>9</v>
      </c>
      <c r="L27" s="267"/>
      <c r="M27" s="269"/>
    </row>
    <row r="28" spans="1:13" x14ac:dyDescent="0.25">
      <c r="A28" s="262" t="s">
        <v>139</v>
      </c>
      <c r="B28" s="263"/>
      <c r="C28" s="264" t="s">
        <v>8</v>
      </c>
      <c r="D28" s="265"/>
      <c r="E28" s="266"/>
      <c r="F28" s="267">
        <v>8.3333333333333339</v>
      </c>
      <c r="G28" s="268">
        <v>10</v>
      </c>
      <c r="H28" s="267">
        <v>9</v>
      </c>
      <c r="I28" s="268">
        <v>15</v>
      </c>
      <c r="J28" s="267"/>
      <c r="K28" s="268"/>
      <c r="L28" s="267"/>
      <c r="M28" s="269"/>
    </row>
    <row r="29" spans="1:13" x14ac:dyDescent="0.25">
      <c r="A29" s="262" t="s">
        <v>19</v>
      </c>
      <c r="B29" s="263"/>
      <c r="C29" s="264" t="s">
        <v>221</v>
      </c>
      <c r="D29" s="265">
        <v>1.7</v>
      </c>
      <c r="E29" s="266">
        <v>2.5</v>
      </c>
      <c r="F29" s="267">
        <v>1.8</v>
      </c>
      <c r="G29" s="268">
        <v>2</v>
      </c>
      <c r="H29" s="267">
        <v>2.1</v>
      </c>
      <c r="I29" s="268">
        <v>2.6</v>
      </c>
      <c r="J29" s="267"/>
      <c r="K29" s="268"/>
      <c r="L29" s="267"/>
      <c r="M29" s="269"/>
    </row>
    <row r="30" spans="1:13" x14ac:dyDescent="0.25">
      <c r="A30" s="262" t="s">
        <v>20</v>
      </c>
      <c r="B30" s="263"/>
      <c r="C30" s="264" t="s">
        <v>21</v>
      </c>
      <c r="D30" s="265">
        <v>2.5</v>
      </c>
      <c r="E30" s="266">
        <v>3.75</v>
      </c>
      <c r="F30" s="267">
        <v>2.25</v>
      </c>
      <c r="G30" s="268">
        <v>2.25</v>
      </c>
      <c r="H30" s="267"/>
      <c r="I30" s="268"/>
      <c r="J30" s="267">
        <v>5.5</v>
      </c>
      <c r="K30" s="268">
        <v>6</v>
      </c>
      <c r="L30" s="267"/>
      <c r="M30" s="269"/>
    </row>
    <row r="31" spans="1:13" ht="18.75" thickBot="1" x14ac:dyDescent="0.3">
      <c r="A31" s="274" t="s">
        <v>22</v>
      </c>
      <c r="B31" s="275"/>
      <c r="C31" s="276" t="s">
        <v>8</v>
      </c>
      <c r="D31" s="277">
        <v>1.1000000000000001</v>
      </c>
      <c r="E31" s="278">
        <v>3.5</v>
      </c>
      <c r="F31" s="279"/>
      <c r="G31" s="280"/>
      <c r="H31" s="279"/>
      <c r="I31" s="280"/>
      <c r="J31" s="279"/>
      <c r="K31" s="280"/>
      <c r="L31" s="279"/>
      <c r="M31" s="28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M30"/>
  <sheetViews>
    <sheetView showGridLines="0" showZeros="0" zoomScaleNormal="100" workbookViewId="0">
      <selection sqref="A1:M29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2.42578125" style="26" customWidth="1"/>
    <col min="14" max="16384" width="9.140625" style="2"/>
  </cols>
  <sheetData>
    <row r="1" spans="1:13" ht="36" customHeight="1" thickBot="1" x14ac:dyDescent="0.3">
      <c r="A1" s="98" t="s">
        <v>302</v>
      </c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16.5" thickBot="1" x14ac:dyDescent="0.3">
      <c r="A2" s="238" t="s">
        <v>40</v>
      </c>
      <c r="B2" s="239"/>
      <c r="C2" s="240"/>
      <c r="D2" s="242" t="s">
        <v>41</v>
      </c>
      <c r="E2" s="242"/>
      <c r="F2" s="243" t="s">
        <v>262</v>
      </c>
      <c r="G2" s="242"/>
      <c r="H2" s="242" t="s">
        <v>263</v>
      </c>
      <c r="I2" s="242"/>
      <c r="J2" s="243" t="s">
        <v>239</v>
      </c>
      <c r="K2" s="242"/>
      <c r="L2" s="242" t="s">
        <v>299</v>
      </c>
      <c r="M2" s="244"/>
    </row>
    <row r="3" spans="1:13" x14ac:dyDescent="0.25">
      <c r="A3" s="245" t="s">
        <v>42</v>
      </c>
      <c r="B3" s="246"/>
      <c r="C3" s="247"/>
      <c r="D3" s="248">
        <v>44559</v>
      </c>
      <c r="E3" s="248"/>
      <c r="F3" s="248">
        <v>44558</v>
      </c>
      <c r="G3" s="248"/>
      <c r="H3" s="248">
        <v>44558</v>
      </c>
      <c r="I3" s="248"/>
      <c r="J3" s="248">
        <v>44558</v>
      </c>
      <c r="K3" s="248"/>
      <c r="L3" s="248">
        <v>44559</v>
      </c>
      <c r="M3" s="249"/>
    </row>
    <row r="4" spans="1:13" ht="16.5" thickBot="1" x14ac:dyDescent="0.3">
      <c r="A4" s="282" t="s">
        <v>45</v>
      </c>
      <c r="B4" s="283" t="s">
        <v>46</v>
      </c>
      <c r="C4" s="284" t="s">
        <v>5</v>
      </c>
      <c r="D4" s="285" t="s">
        <v>6</v>
      </c>
      <c r="E4" s="286" t="s">
        <v>7</v>
      </c>
      <c r="F4" s="285" t="s">
        <v>6</v>
      </c>
      <c r="G4" s="286" t="s">
        <v>7</v>
      </c>
      <c r="H4" s="285" t="s">
        <v>6</v>
      </c>
      <c r="I4" s="286" t="s">
        <v>7</v>
      </c>
      <c r="J4" s="285" t="s">
        <v>6</v>
      </c>
      <c r="K4" s="286" t="s">
        <v>7</v>
      </c>
      <c r="L4" s="285" t="s">
        <v>6</v>
      </c>
      <c r="M4" s="287" t="s">
        <v>7</v>
      </c>
    </row>
    <row r="5" spans="1:13" thickBot="1" x14ac:dyDescent="0.25">
      <c r="A5" s="272" t="s">
        <v>43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73"/>
    </row>
    <row r="6" spans="1:13" thickBot="1" x14ac:dyDescent="0.25">
      <c r="A6" s="288" t="s">
        <v>23</v>
      </c>
      <c r="B6" s="289"/>
      <c r="C6" s="264" t="s">
        <v>8</v>
      </c>
      <c r="D6" s="265">
        <v>3</v>
      </c>
      <c r="E6" s="266">
        <v>4.75</v>
      </c>
      <c r="F6" s="267">
        <v>5</v>
      </c>
      <c r="G6" s="268">
        <v>5</v>
      </c>
      <c r="H6" s="267">
        <v>1.67</v>
      </c>
      <c r="I6" s="268">
        <v>4.5</v>
      </c>
      <c r="J6" s="267">
        <v>4.5</v>
      </c>
      <c r="K6" s="268">
        <v>5</v>
      </c>
      <c r="L6" s="267">
        <v>2.5</v>
      </c>
      <c r="M6" s="269">
        <v>4</v>
      </c>
    </row>
    <row r="7" spans="1:13" ht="16.5" thickBot="1" x14ac:dyDescent="0.3">
      <c r="A7" s="290" t="s">
        <v>36</v>
      </c>
      <c r="B7" s="291"/>
      <c r="C7" s="292"/>
      <c r="D7" s="293"/>
      <c r="E7" s="294"/>
      <c r="F7" s="294"/>
      <c r="G7" s="294"/>
      <c r="H7" s="294"/>
      <c r="I7" s="294"/>
      <c r="J7" s="294"/>
      <c r="K7" s="294"/>
      <c r="L7" s="294"/>
      <c r="M7" s="295"/>
    </row>
    <row r="8" spans="1:13" x14ac:dyDescent="0.25">
      <c r="A8" s="296"/>
      <c r="B8" s="297" t="s">
        <v>264</v>
      </c>
      <c r="C8" s="264" t="s">
        <v>8</v>
      </c>
      <c r="D8" s="293">
        <v>1</v>
      </c>
      <c r="E8" s="294">
        <v>1.66</v>
      </c>
      <c r="F8" s="294"/>
      <c r="G8" s="294"/>
      <c r="H8" s="294"/>
      <c r="I8" s="294"/>
      <c r="J8" s="294">
        <v>2.3333333333333335</v>
      </c>
      <c r="K8" s="294">
        <v>2.6666666666666665</v>
      </c>
      <c r="L8" s="294"/>
      <c r="M8" s="295"/>
    </row>
    <row r="9" spans="1:13" x14ac:dyDescent="0.25">
      <c r="A9" s="296"/>
      <c r="B9" s="297" t="s">
        <v>258</v>
      </c>
      <c r="C9" s="264" t="s">
        <v>8</v>
      </c>
      <c r="D9" s="298"/>
      <c r="E9" s="299"/>
      <c r="F9" s="299"/>
      <c r="G9" s="299"/>
      <c r="H9" s="299">
        <v>1.67</v>
      </c>
      <c r="I9" s="299">
        <v>2.33</v>
      </c>
      <c r="J9" s="299">
        <v>2.3333333333333335</v>
      </c>
      <c r="K9" s="299">
        <v>3</v>
      </c>
      <c r="L9" s="299"/>
      <c r="M9" s="300"/>
    </row>
    <row r="10" spans="1:13" x14ac:dyDescent="0.25">
      <c r="A10" s="296"/>
      <c r="B10" s="297" t="s">
        <v>259</v>
      </c>
      <c r="C10" s="264" t="s">
        <v>8</v>
      </c>
      <c r="D10" s="298">
        <v>1.75</v>
      </c>
      <c r="E10" s="299">
        <v>2.33</v>
      </c>
      <c r="F10" s="299">
        <v>2</v>
      </c>
      <c r="G10" s="299">
        <v>2</v>
      </c>
      <c r="H10" s="299"/>
      <c r="I10" s="299"/>
      <c r="J10" s="299">
        <v>2.3333333333333335</v>
      </c>
      <c r="K10" s="299">
        <v>2.6666666666666665</v>
      </c>
      <c r="L10" s="299"/>
      <c r="M10" s="300"/>
    </row>
    <row r="11" spans="1:13" x14ac:dyDescent="0.25">
      <c r="A11" s="296"/>
      <c r="B11" s="297" t="s">
        <v>260</v>
      </c>
      <c r="C11" s="264" t="s">
        <v>8</v>
      </c>
      <c r="D11" s="298">
        <v>1</v>
      </c>
      <c r="E11" s="299">
        <v>1.66</v>
      </c>
      <c r="F11" s="299">
        <v>1.6666666666666667</v>
      </c>
      <c r="G11" s="299">
        <v>1.6666666666666667</v>
      </c>
      <c r="H11" s="299">
        <v>1.47</v>
      </c>
      <c r="I11" s="299">
        <v>1.66</v>
      </c>
      <c r="J11" s="299">
        <v>2.3333333333333335</v>
      </c>
      <c r="K11" s="299">
        <v>2.3333333333333335</v>
      </c>
      <c r="L11" s="299"/>
      <c r="M11" s="300"/>
    </row>
    <row r="12" spans="1:13" x14ac:dyDescent="0.25">
      <c r="A12" s="296"/>
      <c r="B12" s="297" t="s">
        <v>268</v>
      </c>
      <c r="C12" s="264" t="s">
        <v>8</v>
      </c>
      <c r="D12" s="298"/>
      <c r="E12" s="299"/>
      <c r="F12" s="299">
        <v>1.6666666666666667</v>
      </c>
      <c r="G12" s="299">
        <v>1.6666666666666667</v>
      </c>
      <c r="H12" s="299"/>
      <c r="I12" s="299"/>
      <c r="J12" s="299"/>
      <c r="K12" s="299"/>
      <c r="L12" s="299"/>
      <c r="M12" s="300"/>
    </row>
    <row r="13" spans="1:13" x14ac:dyDescent="0.25">
      <c r="A13" s="296"/>
      <c r="B13" s="297" t="s">
        <v>266</v>
      </c>
      <c r="C13" s="264" t="s">
        <v>8</v>
      </c>
      <c r="D13" s="298">
        <v>1</v>
      </c>
      <c r="E13" s="299">
        <v>1.86</v>
      </c>
      <c r="F13" s="299">
        <v>1.6666666666666667</v>
      </c>
      <c r="G13" s="299">
        <v>1.6666666666666667</v>
      </c>
      <c r="H13" s="299"/>
      <c r="I13" s="299"/>
      <c r="J13" s="299"/>
      <c r="K13" s="299"/>
      <c r="L13" s="299"/>
      <c r="M13" s="300"/>
    </row>
    <row r="14" spans="1:13" x14ac:dyDescent="0.25">
      <c r="A14" s="296"/>
      <c r="B14" s="297" t="s">
        <v>301</v>
      </c>
      <c r="C14" s="264" t="s">
        <v>8</v>
      </c>
      <c r="D14" s="298"/>
      <c r="E14" s="299"/>
      <c r="F14" s="299"/>
      <c r="G14" s="299"/>
      <c r="H14" s="299"/>
      <c r="I14" s="299"/>
      <c r="J14" s="299">
        <v>2.3333333333333335</v>
      </c>
      <c r="K14" s="299">
        <v>2.3333333333333335</v>
      </c>
      <c r="L14" s="299"/>
      <c r="M14" s="300"/>
    </row>
    <row r="15" spans="1:13" x14ac:dyDescent="0.25">
      <c r="A15" s="296"/>
      <c r="B15" s="297" t="s">
        <v>220</v>
      </c>
      <c r="C15" s="264" t="s">
        <v>8</v>
      </c>
      <c r="D15" s="298">
        <v>0.86</v>
      </c>
      <c r="E15" s="299">
        <v>1.66</v>
      </c>
      <c r="F15" s="299">
        <v>1.6666666666666667</v>
      </c>
      <c r="G15" s="299">
        <v>1.6666666666666667</v>
      </c>
      <c r="H15" s="299"/>
      <c r="I15" s="299"/>
      <c r="J15" s="299"/>
      <c r="K15" s="299"/>
      <c r="L15" s="299"/>
      <c r="M15" s="300"/>
    </row>
    <row r="16" spans="1:13" x14ac:dyDescent="0.25">
      <c r="A16" s="296"/>
      <c r="B16" s="297" t="s">
        <v>217</v>
      </c>
      <c r="C16" s="264" t="s">
        <v>8</v>
      </c>
      <c r="D16" s="298">
        <v>0.86</v>
      </c>
      <c r="E16" s="299">
        <v>1.66</v>
      </c>
      <c r="F16" s="299">
        <v>1.6666666666666667</v>
      </c>
      <c r="G16" s="299">
        <v>1.6666666666666667</v>
      </c>
      <c r="H16" s="299">
        <v>1.47</v>
      </c>
      <c r="I16" s="299">
        <v>2</v>
      </c>
      <c r="J16" s="299">
        <v>2</v>
      </c>
      <c r="K16" s="299">
        <v>2.3333333333333335</v>
      </c>
      <c r="L16" s="299"/>
      <c r="M16" s="300"/>
    </row>
    <row r="17" spans="1:13" x14ac:dyDescent="0.25">
      <c r="A17" s="296"/>
      <c r="B17" s="297" t="s">
        <v>257</v>
      </c>
      <c r="C17" s="264" t="s">
        <v>8</v>
      </c>
      <c r="D17" s="298">
        <v>1.66</v>
      </c>
      <c r="E17" s="299">
        <v>2.33</v>
      </c>
      <c r="F17" s="299">
        <v>1.6666666666666667</v>
      </c>
      <c r="G17" s="299">
        <v>2</v>
      </c>
      <c r="H17" s="299">
        <v>2</v>
      </c>
      <c r="I17" s="299">
        <v>2</v>
      </c>
      <c r="J17" s="299">
        <v>2.3333333333333335</v>
      </c>
      <c r="K17" s="299">
        <v>2.6666666666666665</v>
      </c>
      <c r="L17" s="299"/>
      <c r="M17" s="300"/>
    </row>
    <row r="18" spans="1:13" x14ac:dyDescent="0.25">
      <c r="A18" s="296"/>
      <c r="B18" s="297" t="s">
        <v>218</v>
      </c>
      <c r="C18" s="264" t="s">
        <v>8</v>
      </c>
      <c r="D18" s="298">
        <v>0.8</v>
      </c>
      <c r="E18" s="299">
        <v>1.66</v>
      </c>
      <c r="F18" s="299">
        <v>1.6666666666666667</v>
      </c>
      <c r="G18" s="299">
        <v>1.6666666666666667</v>
      </c>
      <c r="H18" s="299">
        <v>1.47</v>
      </c>
      <c r="I18" s="299">
        <v>2</v>
      </c>
      <c r="J18" s="299">
        <v>1.6666666666666667</v>
      </c>
      <c r="K18" s="299">
        <v>2.3333333333333335</v>
      </c>
      <c r="L18" s="299"/>
      <c r="M18" s="300"/>
    </row>
    <row r="19" spans="1:13" ht="16.5" thickBot="1" x14ac:dyDescent="0.3">
      <c r="A19" s="296"/>
      <c r="B19" s="297" t="s">
        <v>240</v>
      </c>
      <c r="C19" s="264" t="s">
        <v>8</v>
      </c>
      <c r="D19" s="298">
        <v>1.66</v>
      </c>
      <c r="E19" s="299">
        <v>2</v>
      </c>
      <c r="F19" s="299">
        <v>2</v>
      </c>
      <c r="G19" s="299">
        <v>2</v>
      </c>
      <c r="H19" s="299"/>
      <c r="I19" s="299"/>
      <c r="J19" s="299"/>
      <c r="K19" s="299"/>
      <c r="L19" s="299"/>
      <c r="M19" s="300"/>
    </row>
    <row r="20" spans="1:13" thickBot="1" x14ac:dyDescent="0.25">
      <c r="A20" s="272" t="s">
        <v>114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73"/>
    </row>
    <row r="21" spans="1:13" ht="15" x14ac:dyDescent="0.2">
      <c r="A21" s="301" t="s">
        <v>30</v>
      </c>
      <c r="B21" s="302"/>
      <c r="C21" s="303" t="s">
        <v>21</v>
      </c>
      <c r="D21" s="304">
        <v>4.5</v>
      </c>
      <c r="E21" s="305">
        <v>5.5</v>
      </c>
      <c r="F21" s="306">
        <v>5</v>
      </c>
      <c r="G21" s="307">
        <v>7</v>
      </c>
      <c r="H21" s="306">
        <v>5</v>
      </c>
      <c r="I21" s="307">
        <v>6</v>
      </c>
      <c r="J21" s="306"/>
      <c r="K21" s="307"/>
      <c r="L21" s="306">
        <v>4</v>
      </c>
      <c r="M21" s="308">
        <v>6</v>
      </c>
    </row>
    <row r="22" spans="1:13" ht="15" x14ac:dyDescent="0.2">
      <c r="A22" s="288" t="s">
        <v>32</v>
      </c>
      <c r="B22" s="289"/>
      <c r="C22" s="264" t="s">
        <v>8</v>
      </c>
      <c r="D22" s="265">
        <v>3.5</v>
      </c>
      <c r="E22" s="266">
        <v>4.55</v>
      </c>
      <c r="F22" s="267">
        <v>3.8888888888888888</v>
      </c>
      <c r="G22" s="268">
        <v>4.4444444444444446</v>
      </c>
      <c r="H22" s="267">
        <v>3.8</v>
      </c>
      <c r="I22" s="268">
        <v>4.5</v>
      </c>
      <c r="J22" s="267">
        <v>4.1111111111111107</v>
      </c>
      <c r="K22" s="268">
        <v>5.4444444444444446</v>
      </c>
      <c r="L22" s="267">
        <v>4</v>
      </c>
      <c r="M22" s="269">
        <v>4.5</v>
      </c>
    </row>
    <row r="23" spans="1:13" ht="15" x14ac:dyDescent="0.2">
      <c r="A23" s="288" t="s">
        <v>34</v>
      </c>
      <c r="B23" s="289"/>
      <c r="C23" s="264" t="s">
        <v>8</v>
      </c>
      <c r="D23" s="265">
        <v>3.25</v>
      </c>
      <c r="E23" s="266">
        <v>6</v>
      </c>
      <c r="F23" s="267">
        <v>6</v>
      </c>
      <c r="G23" s="268">
        <v>7</v>
      </c>
      <c r="H23" s="267">
        <v>4</v>
      </c>
      <c r="I23" s="268">
        <v>6.4</v>
      </c>
      <c r="J23" s="267">
        <v>4</v>
      </c>
      <c r="K23" s="268">
        <v>6</v>
      </c>
      <c r="L23" s="267">
        <v>4</v>
      </c>
      <c r="M23" s="269">
        <v>6.5</v>
      </c>
    </row>
    <row r="24" spans="1:13" ht="15" x14ac:dyDescent="0.2">
      <c r="A24" s="288" t="s">
        <v>35</v>
      </c>
      <c r="B24" s="289"/>
      <c r="C24" s="264" t="s">
        <v>8</v>
      </c>
      <c r="D24" s="265">
        <v>4</v>
      </c>
      <c r="E24" s="266">
        <v>16</v>
      </c>
      <c r="F24" s="267">
        <v>6</v>
      </c>
      <c r="G24" s="268">
        <v>16</v>
      </c>
      <c r="H24" s="267">
        <v>5</v>
      </c>
      <c r="I24" s="268">
        <v>6</v>
      </c>
      <c r="J24" s="267">
        <v>5.3571428571428568</v>
      </c>
      <c r="K24" s="268">
        <v>7.5</v>
      </c>
      <c r="L24" s="267">
        <v>5</v>
      </c>
      <c r="M24" s="269">
        <v>6</v>
      </c>
    </row>
    <row r="25" spans="1:13" ht="15" x14ac:dyDescent="0.2">
      <c r="A25" s="288" t="s">
        <v>23</v>
      </c>
      <c r="B25" s="289"/>
      <c r="C25" s="264" t="s">
        <v>8</v>
      </c>
      <c r="D25" s="265">
        <v>4.2</v>
      </c>
      <c r="E25" s="266">
        <v>6.5</v>
      </c>
      <c r="F25" s="267">
        <v>5</v>
      </c>
      <c r="G25" s="268">
        <v>6</v>
      </c>
      <c r="H25" s="267">
        <v>3.3</v>
      </c>
      <c r="I25" s="268">
        <v>4</v>
      </c>
      <c r="J25" s="267">
        <v>6.5</v>
      </c>
      <c r="K25" s="268">
        <v>7.5</v>
      </c>
      <c r="L25" s="267">
        <v>5</v>
      </c>
      <c r="M25" s="269">
        <v>6</v>
      </c>
    </row>
    <row r="26" spans="1:13" ht="15" x14ac:dyDescent="0.2">
      <c r="A26" s="288" t="s">
        <v>37</v>
      </c>
      <c r="B26" s="289"/>
      <c r="C26" s="264" t="s">
        <v>8</v>
      </c>
      <c r="D26" s="265">
        <v>4</v>
      </c>
      <c r="E26" s="266">
        <v>12</v>
      </c>
      <c r="F26" s="267">
        <v>4</v>
      </c>
      <c r="G26" s="268">
        <v>6</v>
      </c>
      <c r="H26" s="267">
        <v>4.5</v>
      </c>
      <c r="I26" s="268">
        <v>7.5</v>
      </c>
      <c r="J26" s="267">
        <v>5.5</v>
      </c>
      <c r="K26" s="268">
        <v>11.5</v>
      </c>
      <c r="L26" s="267">
        <v>5</v>
      </c>
      <c r="M26" s="269">
        <v>7</v>
      </c>
    </row>
    <row r="27" spans="1:13" ht="15" x14ac:dyDescent="0.2">
      <c r="A27" s="288" t="s">
        <v>38</v>
      </c>
      <c r="B27" s="289"/>
      <c r="C27" s="264" t="s">
        <v>8</v>
      </c>
      <c r="D27" s="265">
        <v>3</v>
      </c>
      <c r="E27" s="266">
        <v>6.5</v>
      </c>
      <c r="F27" s="267">
        <v>4.5</v>
      </c>
      <c r="G27" s="268">
        <v>5.5</v>
      </c>
      <c r="H27" s="267">
        <v>3.5</v>
      </c>
      <c r="I27" s="268">
        <v>6.5</v>
      </c>
      <c r="J27" s="267">
        <v>5</v>
      </c>
      <c r="K27" s="268">
        <v>7</v>
      </c>
      <c r="L27" s="267">
        <v>5</v>
      </c>
      <c r="M27" s="269">
        <v>6</v>
      </c>
    </row>
    <row r="28" spans="1:13" ht="15" x14ac:dyDescent="0.2">
      <c r="A28" s="288" t="s">
        <v>48</v>
      </c>
      <c r="B28" s="289"/>
      <c r="C28" s="264" t="s">
        <v>8</v>
      </c>
      <c r="D28" s="265">
        <v>5</v>
      </c>
      <c r="E28" s="266">
        <v>6</v>
      </c>
      <c r="F28" s="267"/>
      <c r="G28" s="268"/>
      <c r="H28" s="267"/>
      <c r="I28" s="268"/>
      <c r="J28" s="267"/>
      <c r="K28" s="268"/>
      <c r="L28" s="267"/>
      <c r="M28" s="269"/>
    </row>
    <row r="29" spans="1:13" thickBot="1" x14ac:dyDescent="0.25">
      <c r="A29" s="309" t="s">
        <v>39</v>
      </c>
      <c r="B29" s="310"/>
      <c r="C29" s="276" t="s">
        <v>8</v>
      </c>
      <c r="D29" s="277">
        <v>9</v>
      </c>
      <c r="E29" s="278">
        <v>18</v>
      </c>
      <c r="F29" s="279">
        <v>12</v>
      </c>
      <c r="G29" s="280">
        <v>15</v>
      </c>
      <c r="H29" s="279">
        <v>13</v>
      </c>
      <c r="I29" s="280">
        <v>19</v>
      </c>
      <c r="J29" s="279">
        <v>10</v>
      </c>
      <c r="K29" s="280">
        <v>12.142857142857142</v>
      </c>
      <c r="L29" s="279"/>
      <c r="M29" s="281"/>
    </row>
    <row r="30" spans="1:13" x14ac:dyDescent="0.25">
      <c r="A30" s="101"/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102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112" t="s">
        <v>3</v>
      </c>
      <c r="C5" s="113"/>
      <c r="D5" s="113"/>
      <c r="E5" s="113"/>
      <c r="F5" s="113"/>
      <c r="G5" s="113"/>
      <c r="H5" s="114"/>
    </row>
    <row r="6" spans="2:8" ht="16.5" thickBot="1" x14ac:dyDescent="0.3">
      <c r="B6" s="115" t="s">
        <v>295</v>
      </c>
      <c r="C6" s="116"/>
      <c r="D6" s="116"/>
      <c r="E6" s="116"/>
      <c r="F6" s="116"/>
      <c r="G6" s="116"/>
      <c r="H6" s="117"/>
    </row>
    <row r="7" spans="2:8" ht="16.5" thickBot="1" x14ac:dyDescent="0.25">
      <c r="B7" s="311" t="s">
        <v>116</v>
      </c>
      <c r="C7" s="314" t="s">
        <v>117</v>
      </c>
      <c r="D7" s="315"/>
      <c r="E7" s="316"/>
      <c r="F7" s="317" t="s">
        <v>10</v>
      </c>
      <c r="G7" s="318"/>
      <c r="H7" s="319"/>
    </row>
    <row r="8" spans="2:8" ht="12.75" customHeight="1" x14ac:dyDescent="0.25">
      <c r="B8" s="312"/>
      <c r="C8" s="320" t="s">
        <v>120</v>
      </c>
      <c r="D8" s="321"/>
      <c r="E8" s="322" t="s">
        <v>119</v>
      </c>
      <c r="F8" s="320" t="s">
        <v>118</v>
      </c>
      <c r="G8" s="321"/>
      <c r="H8" s="322" t="s">
        <v>119</v>
      </c>
    </row>
    <row r="9" spans="2:8" ht="32.25" thickBot="1" x14ac:dyDescent="0.3">
      <c r="B9" s="313"/>
      <c r="C9" s="190" t="s">
        <v>298</v>
      </c>
      <c r="D9" s="191" t="s">
        <v>297</v>
      </c>
      <c r="E9" s="323"/>
      <c r="F9" s="190" t="s">
        <v>298</v>
      </c>
      <c r="G9" s="191" t="s">
        <v>297</v>
      </c>
      <c r="H9" s="323"/>
    </row>
    <row r="10" spans="2:8" ht="15.75" x14ac:dyDescent="0.25">
      <c r="B10" s="103" t="s">
        <v>121</v>
      </c>
      <c r="C10" s="118">
        <v>173.33</v>
      </c>
      <c r="D10" s="104">
        <v>153.33000000000001</v>
      </c>
      <c r="E10" s="105">
        <f t="shared" ref="E10:E25" si="0">(C10-D10)/D10*100</f>
        <v>13.04376182090915</v>
      </c>
      <c r="F10" s="122">
        <v>3.17</v>
      </c>
      <c r="G10" s="104">
        <v>2.83</v>
      </c>
      <c r="H10" s="105">
        <f>(F10-G10)/G10*100</f>
        <v>12.014134275618369</v>
      </c>
    </row>
    <row r="11" spans="2:8" ht="15.75" x14ac:dyDescent="0.25">
      <c r="B11" s="103" t="s">
        <v>122</v>
      </c>
      <c r="C11" s="119">
        <v>110</v>
      </c>
      <c r="D11" s="106" t="s">
        <v>140</v>
      </c>
      <c r="E11" s="107" t="s">
        <v>140</v>
      </c>
      <c r="F11" s="123">
        <v>2.1</v>
      </c>
      <c r="G11" s="107" t="s">
        <v>140</v>
      </c>
      <c r="H11" s="107" t="s">
        <v>140</v>
      </c>
    </row>
    <row r="12" spans="2:8" ht="15.75" x14ac:dyDescent="0.25">
      <c r="B12" s="103" t="s">
        <v>123</v>
      </c>
      <c r="C12" s="119">
        <v>121.25</v>
      </c>
      <c r="D12" s="107">
        <v>260.83</v>
      </c>
      <c r="E12" s="105">
        <f t="shared" si="0"/>
        <v>-53.513782923743435</v>
      </c>
      <c r="F12" s="123">
        <v>3.63</v>
      </c>
      <c r="G12" s="107">
        <v>2.88</v>
      </c>
      <c r="H12" s="105">
        <f t="shared" ref="H12:H25" si="1">(F12-G12)/G12*100</f>
        <v>26.041666666666668</v>
      </c>
    </row>
    <row r="13" spans="2:8" ht="15.75" x14ac:dyDescent="0.25">
      <c r="B13" s="103" t="s">
        <v>124</v>
      </c>
      <c r="C13" s="120"/>
      <c r="D13" s="107">
        <v>200</v>
      </c>
      <c r="E13" s="105">
        <f t="shared" si="0"/>
        <v>-100</v>
      </c>
      <c r="F13" s="124"/>
      <c r="G13" s="107">
        <v>3</v>
      </c>
      <c r="H13" s="105">
        <f t="shared" si="1"/>
        <v>-100</v>
      </c>
    </row>
    <row r="14" spans="2:8" ht="15.75" x14ac:dyDescent="0.25">
      <c r="B14" s="103" t="s">
        <v>125</v>
      </c>
      <c r="C14" s="119">
        <v>130</v>
      </c>
      <c r="D14" s="107">
        <v>131.25</v>
      </c>
      <c r="E14" s="107">
        <f t="shared" si="0"/>
        <v>-0.95238095238095244</v>
      </c>
      <c r="F14" s="123">
        <v>2.56</v>
      </c>
      <c r="G14" s="107">
        <v>2.5</v>
      </c>
      <c r="H14" s="105">
        <f t="shared" si="1"/>
        <v>2.4000000000000021</v>
      </c>
    </row>
    <row r="15" spans="2:8" ht="15.75" x14ac:dyDescent="0.25">
      <c r="B15" s="103" t="s">
        <v>137</v>
      </c>
      <c r="C15" s="119">
        <v>82</v>
      </c>
      <c r="D15" s="107">
        <v>83.33</v>
      </c>
      <c r="E15" s="105">
        <f t="shared" si="0"/>
        <v>-1.5960638425537002</v>
      </c>
      <c r="F15" s="123">
        <v>1.39</v>
      </c>
      <c r="G15" s="107">
        <v>1.57</v>
      </c>
      <c r="H15" s="105">
        <f t="shared" si="1"/>
        <v>-11.464968152866252</v>
      </c>
    </row>
    <row r="16" spans="2:8" ht="15.75" x14ac:dyDescent="0.25">
      <c r="B16" s="103" t="s">
        <v>126</v>
      </c>
      <c r="C16" s="119">
        <v>81.5</v>
      </c>
      <c r="D16" s="107">
        <v>91.55</v>
      </c>
      <c r="E16" s="105">
        <f t="shared" si="0"/>
        <v>-10.977607864554885</v>
      </c>
      <c r="F16" s="123">
        <v>2.54</v>
      </c>
      <c r="G16" s="107">
        <v>2.19</v>
      </c>
      <c r="H16" s="105">
        <f t="shared" si="1"/>
        <v>15.981735159817356</v>
      </c>
    </row>
    <row r="17" spans="2:8" ht="15.75" x14ac:dyDescent="0.25">
      <c r="B17" s="103" t="s">
        <v>127</v>
      </c>
      <c r="C17" s="119">
        <v>178</v>
      </c>
      <c r="D17" s="106" t="s">
        <v>140</v>
      </c>
      <c r="E17" s="106" t="s">
        <v>140</v>
      </c>
      <c r="F17" s="123">
        <v>3.27</v>
      </c>
      <c r="G17" s="106" t="s">
        <v>140</v>
      </c>
      <c r="H17" s="106" t="s">
        <v>140</v>
      </c>
    </row>
    <row r="18" spans="2:8" ht="15.75" x14ac:dyDescent="0.25">
      <c r="B18" s="103" t="s">
        <v>128</v>
      </c>
      <c r="C18" s="119">
        <v>132.5</v>
      </c>
      <c r="D18" s="107">
        <v>137.5</v>
      </c>
      <c r="E18" s="105">
        <f t="shared" si="0"/>
        <v>-3.6363636363636362</v>
      </c>
      <c r="F18" s="123">
        <v>2.33</v>
      </c>
      <c r="G18" s="107" t="s">
        <v>140</v>
      </c>
      <c r="H18" s="107" t="s">
        <v>140</v>
      </c>
    </row>
    <row r="19" spans="2:8" ht="15.75" x14ac:dyDescent="0.25">
      <c r="B19" s="103" t="s">
        <v>129</v>
      </c>
      <c r="C19" s="119">
        <v>120</v>
      </c>
      <c r="D19" s="107">
        <v>121.67</v>
      </c>
      <c r="E19" s="105">
        <f t="shared" si="0"/>
        <v>-1.3725651352017767</v>
      </c>
      <c r="F19" s="123">
        <v>3.5</v>
      </c>
      <c r="G19" s="107">
        <v>3.04</v>
      </c>
      <c r="H19" s="105">
        <f t="shared" si="1"/>
        <v>15.131578947368421</v>
      </c>
    </row>
    <row r="20" spans="2:8" ht="15.75" x14ac:dyDescent="0.25">
      <c r="B20" s="103" t="s">
        <v>130</v>
      </c>
      <c r="C20" s="119">
        <v>151.66999999999999</v>
      </c>
      <c r="D20" s="107">
        <v>151.66999999999999</v>
      </c>
      <c r="E20" s="105">
        <f t="shared" si="0"/>
        <v>0</v>
      </c>
      <c r="F20" s="123">
        <v>2.5</v>
      </c>
      <c r="G20" s="107">
        <v>2.5</v>
      </c>
      <c r="H20" s="105">
        <f t="shared" si="1"/>
        <v>0</v>
      </c>
    </row>
    <row r="21" spans="2:8" ht="15.75" x14ac:dyDescent="0.25">
      <c r="B21" s="103" t="s">
        <v>131</v>
      </c>
      <c r="C21" s="119">
        <v>121.57</v>
      </c>
      <c r="D21" s="107">
        <v>120.6</v>
      </c>
      <c r="E21" s="105">
        <f t="shared" si="0"/>
        <v>0.80431177446102731</v>
      </c>
      <c r="F21" s="123">
        <v>2.41</v>
      </c>
      <c r="G21" s="107">
        <v>2.4500000000000002</v>
      </c>
      <c r="H21" s="105">
        <f t="shared" si="1"/>
        <v>-1.6326530612244909</v>
      </c>
    </row>
    <row r="22" spans="2:8" ht="15.75" x14ac:dyDescent="0.25">
      <c r="B22" s="103" t="s">
        <v>132</v>
      </c>
      <c r="C22" s="119">
        <v>60</v>
      </c>
      <c r="D22" s="107">
        <v>54</v>
      </c>
      <c r="E22" s="105">
        <f t="shared" si="0"/>
        <v>11.111111111111111</v>
      </c>
      <c r="F22" s="123">
        <v>1.4</v>
      </c>
      <c r="G22" s="107">
        <v>0.8</v>
      </c>
      <c r="H22" s="105">
        <f t="shared" si="1"/>
        <v>74.999999999999972</v>
      </c>
    </row>
    <row r="23" spans="2:8" ht="15.75" x14ac:dyDescent="0.25">
      <c r="B23" s="103" t="s">
        <v>133</v>
      </c>
      <c r="C23" s="119">
        <v>150</v>
      </c>
      <c r="D23" s="107">
        <v>141.66999999999999</v>
      </c>
      <c r="E23" s="105">
        <f t="shared" si="0"/>
        <v>5.879861650314119</v>
      </c>
      <c r="F23" s="123">
        <v>2.4500000000000002</v>
      </c>
      <c r="G23" s="107">
        <v>2.15</v>
      </c>
      <c r="H23" s="105">
        <f t="shared" si="1"/>
        <v>13.953488372093037</v>
      </c>
    </row>
    <row r="24" spans="2:8" ht="15.75" x14ac:dyDescent="0.25">
      <c r="B24" s="103" t="s">
        <v>134</v>
      </c>
      <c r="C24" s="119">
        <v>145</v>
      </c>
      <c r="D24" s="107">
        <v>137.5</v>
      </c>
      <c r="E24" s="105">
        <f t="shared" si="0"/>
        <v>5.4545454545454541</v>
      </c>
      <c r="F24" s="123">
        <v>2.64</v>
      </c>
      <c r="G24" s="107">
        <v>2.64</v>
      </c>
      <c r="H24" s="105">
        <f t="shared" si="1"/>
        <v>0</v>
      </c>
    </row>
    <row r="25" spans="2:8" ht="16.5" thickBot="1" x14ac:dyDescent="0.3">
      <c r="B25" s="108" t="s">
        <v>135</v>
      </c>
      <c r="C25" s="121">
        <v>115</v>
      </c>
      <c r="D25" s="109">
        <v>120</v>
      </c>
      <c r="E25" s="110">
        <f t="shared" si="0"/>
        <v>-4.1666666666666661</v>
      </c>
      <c r="F25" s="125">
        <v>2.65</v>
      </c>
      <c r="G25" s="109">
        <v>2.63</v>
      </c>
      <c r="H25" s="111">
        <f t="shared" si="1"/>
        <v>0.76045627376425928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 E18:E25 E12:E16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H10 H19:H25 H12:H1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S32"/>
  <sheetViews>
    <sheetView showGridLines="0" workbookViewId="0">
      <selection sqref="A1:K19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9.2851562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1" spans="1:19" ht="21" x14ac:dyDescent="0.35">
      <c r="A1" s="131" t="s">
        <v>309</v>
      </c>
      <c r="B1" s="58"/>
      <c r="C1" s="58"/>
      <c r="D1" s="58"/>
      <c r="E1" s="58"/>
      <c r="F1" s="58"/>
      <c r="G1" s="58"/>
      <c r="H1" s="58"/>
      <c r="I1" s="58"/>
      <c r="J1" s="58"/>
      <c r="K1" s="29"/>
      <c r="L1" s="29"/>
      <c r="M1" s="29"/>
      <c r="N1" s="29"/>
      <c r="O1" s="29"/>
      <c r="P1" s="29"/>
      <c r="Q1" s="29"/>
      <c r="R1" s="29"/>
      <c r="S1" s="29"/>
    </row>
    <row r="2" spans="1:19" x14ac:dyDescent="0.2">
      <c r="A2" s="127" t="s">
        <v>296</v>
      </c>
      <c r="B2" s="58"/>
      <c r="C2" s="58"/>
      <c r="D2" s="58"/>
      <c r="E2" s="58"/>
      <c r="F2" s="58"/>
      <c r="G2" s="58"/>
      <c r="H2" s="58"/>
      <c r="I2" s="58"/>
      <c r="J2" s="58"/>
      <c r="K2" s="29"/>
      <c r="L2" s="29"/>
      <c r="M2" s="29"/>
      <c r="N2" s="29"/>
      <c r="O2" s="29"/>
      <c r="P2" s="29"/>
      <c r="Q2" s="29"/>
      <c r="R2" s="29"/>
      <c r="S2" s="29"/>
    </row>
    <row r="3" spans="1:19" ht="15.75" x14ac:dyDescent="0.25">
      <c r="A3" s="128"/>
      <c r="B3" s="58"/>
      <c r="C3" s="58"/>
      <c r="D3" s="58"/>
      <c r="E3" s="58"/>
      <c r="F3" s="58"/>
      <c r="G3" s="58"/>
      <c r="H3" s="58"/>
      <c r="I3" s="58"/>
      <c r="J3" s="58"/>
      <c r="K3" s="29"/>
      <c r="L3" s="29"/>
      <c r="M3" s="29"/>
      <c r="N3" s="29"/>
      <c r="O3" s="29"/>
      <c r="P3" s="29"/>
      <c r="Q3" s="29"/>
      <c r="R3" s="29"/>
      <c r="S3" s="29"/>
    </row>
    <row r="4" spans="1:19" ht="15.75" x14ac:dyDescent="0.25">
      <c r="A4" s="373" t="s">
        <v>252</v>
      </c>
      <c r="B4" s="374"/>
      <c r="C4" s="374"/>
      <c r="D4" s="374"/>
      <c r="E4" s="374"/>
      <c r="F4" s="373" t="s">
        <v>267</v>
      </c>
      <c r="G4" s="374"/>
      <c r="H4" s="374"/>
      <c r="I4" s="374"/>
      <c r="J4" s="58"/>
    </row>
    <row r="5" spans="1:19" ht="13.5" thickBot="1" x14ac:dyDescent="0.25">
      <c r="J5" s="29"/>
    </row>
    <row r="6" spans="1:19" ht="14.25" customHeight="1" x14ac:dyDescent="0.25">
      <c r="A6" s="324" t="s">
        <v>255</v>
      </c>
      <c r="B6" s="325" t="s">
        <v>118</v>
      </c>
      <c r="C6" s="326"/>
      <c r="D6" s="327" t="s">
        <v>243</v>
      </c>
      <c r="F6" s="324" t="s">
        <v>255</v>
      </c>
      <c r="G6" s="325" t="s">
        <v>118</v>
      </c>
      <c r="H6" s="326"/>
      <c r="I6" s="327" t="s">
        <v>243</v>
      </c>
      <c r="J6" s="57"/>
    </row>
    <row r="7" spans="1:19" ht="16.5" thickBot="1" x14ac:dyDescent="0.3">
      <c r="A7" s="328"/>
      <c r="B7" s="329">
        <v>44556</v>
      </c>
      <c r="C7" s="330">
        <v>44549</v>
      </c>
      <c r="D7" s="331"/>
      <c r="F7" s="328"/>
      <c r="G7" s="329">
        <v>44556</v>
      </c>
      <c r="H7" s="330">
        <v>44549</v>
      </c>
      <c r="I7" s="331"/>
      <c r="J7" s="57"/>
    </row>
    <row r="8" spans="1:19" ht="15.75" x14ac:dyDescent="0.25">
      <c r="A8" s="332" t="s">
        <v>244</v>
      </c>
      <c r="B8" s="333"/>
      <c r="C8" s="333"/>
      <c r="D8" s="334"/>
      <c r="F8" s="335" t="s">
        <v>250</v>
      </c>
      <c r="G8" s="336"/>
      <c r="H8" s="336"/>
      <c r="I8" s="337"/>
      <c r="J8" s="57"/>
    </row>
    <row r="9" spans="1:19" ht="16.5" thickBot="1" x14ac:dyDescent="0.3">
      <c r="A9" s="338" t="s">
        <v>260</v>
      </c>
      <c r="B9" s="339">
        <v>2.5</v>
      </c>
      <c r="C9" s="340">
        <v>2.38</v>
      </c>
      <c r="D9" s="341">
        <f>(B9-C9)/C9*100</f>
        <v>5.0420168067226943</v>
      </c>
      <c r="F9" s="342" t="s">
        <v>251</v>
      </c>
      <c r="G9" s="343">
        <v>3.18</v>
      </c>
      <c r="H9" s="344">
        <v>3.7</v>
      </c>
      <c r="I9" s="345">
        <f t="shared" ref="I9" si="0">(G9-H9)/H9*100</f>
        <v>-14.054054054054054</v>
      </c>
      <c r="J9" s="57"/>
    </row>
    <row r="10" spans="1:19" ht="15.75" x14ac:dyDescent="0.25">
      <c r="A10" s="338" t="s">
        <v>261</v>
      </c>
      <c r="B10" s="346">
        <v>2.35</v>
      </c>
      <c r="C10" s="340">
        <v>2.33</v>
      </c>
      <c r="D10" s="341">
        <f>(B10-C10)/C10*100</f>
        <v>0.85836909871244704</v>
      </c>
      <c r="J10" s="57"/>
    </row>
    <row r="11" spans="1:19" ht="15.75" x14ac:dyDescent="0.25">
      <c r="A11" s="338" t="s">
        <v>301</v>
      </c>
      <c r="B11" s="346">
        <v>2.2000000000000002</v>
      </c>
      <c r="C11" s="340" t="s">
        <v>140</v>
      </c>
      <c r="D11" s="340" t="s">
        <v>140</v>
      </c>
      <c r="J11" s="57"/>
    </row>
    <row r="12" spans="1:19" ht="15.75" x14ac:dyDescent="0.25">
      <c r="A12" s="338" t="s">
        <v>248</v>
      </c>
      <c r="B12" s="346">
        <v>1.83</v>
      </c>
      <c r="C12" s="340">
        <v>1.8</v>
      </c>
      <c r="D12" s="341">
        <f>(B12-C12)/C12*100</f>
        <v>1.6666666666666681</v>
      </c>
      <c r="J12" s="57"/>
    </row>
    <row r="13" spans="1:19" ht="15.75" x14ac:dyDescent="0.25">
      <c r="A13" s="338" t="s">
        <v>217</v>
      </c>
      <c r="B13" s="346">
        <v>1.93</v>
      </c>
      <c r="C13" s="340">
        <v>1.95</v>
      </c>
      <c r="D13" s="341">
        <f>(B13-C13)/C13*100</f>
        <v>-1.0256410256410264</v>
      </c>
      <c r="J13" s="57"/>
    </row>
    <row r="14" spans="1:19" ht="16.5" thickBot="1" x14ac:dyDescent="0.3">
      <c r="A14" s="342" t="s">
        <v>218</v>
      </c>
      <c r="B14" s="347">
        <v>1.94</v>
      </c>
      <c r="C14" s="344">
        <v>1.9</v>
      </c>
      <c r="D14" s="348">
        <f>(B14-C14)/C14*100</f>
        <v>2.1052631578947389</v>
      </c>
      <c r="J14" s="57"/>
    </row>
    <row r="15" spans="1:19" ht="15.75" x14ac:dyDescent="0.25">
      <c r="A15" s="349" t="s">
        <v>305</v>
      </c>
      <c r="B15" s="350"/>
      <c r="C15" s="350"/>
      <c r="D15" s="351"/>
      <c r="J15" s="57"/>
    </row>
    <row r="16" spans="1:19" ht="16.5" thickBot="1" x14ac:dyDescent="0.3">
      <c r="A16" s="338" t="s">
        <v>306</v>
      </c>
      <c r="B16" s="346">
        <v>6.31</v>
      </c>
      <c r="C16" s="340">
        <v>6.27</v>
      </c>
      <c r="D16" s="352">
        <f t="shared" ref="D16" si="1">(B16-C16)/C16*100</f>
        <v>0.63795853269537539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5.75" x14ac:dyDescent="0.25">
      <c r="A17" s="335" t="s">
        <v>250</v>
      </c>
      <c r="B17" s="336"/>
      <c r="C17" s="336"/>
      <c r="D17" s="337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5.75" thickBot="1" x14ac:dyDescent="0.3">
      <c r="A18" s="342" t="s">
        <v>251</v>
      </c>
      <c r="B18" s="343">
        <v>3.26</v>
      </c>
      <c r="C18" s="353">
        <v>3.35</v>
      </c>
      <c r="D18" s="345">
        <f>(B18-C18)/C18*100</f>
        <v>-2.6865671641791136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5.75" x14ac:dyDescent="0.25">
      <c r="A21" s="129" t="s">
        <v>253</v>
      </c>
      <c r="B21" s="130"/>
      <c r="C21" s="130"/>
      <c r="D21" s="130"/>
      <c r="E21" s="130"/>
      <c r="F21" s="129" t="s">
        <v>254</v>
      </c>
      <c r="G21" s="130"/>
      <c r="H21" s="130"/>
      <c r="I21" s="130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13.5" thickBo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5.75" customHeight="1" x14ac:dyDescent="0.2">
      <c r="A23" s="324" t="s">
        <v>255</v>
      </c>
      <c r="B23" s="325" t="s">
        <v>118</v>
      </c>
      <c r="C23" s="326"/>
      <c r="D23" s="327" t="s">
        <v>243</v>
      </c>
      <c r="F23" s="324" t="s">
        <v>255</v>
      </c>
      <c r="G23" s="354" t="s">
        <v>118</v>
      </c>
      <c r="H23" s="326"/>
      <c r="I23" s="327" t="s">
        <v>243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6.5" customHeight="1" thickBot="1" x14ac:dyDescent="0.25">
      <c r="A24" s="328"/>
      <c r="B24" s="329">
        <v>44556</v>
      </c>
      <c r="C24" s="330">
        <v>44549</v>
      </c>
      <c r="D24" s="331"/>
      <c r="F24" s="355"/>
      <c r="G24" s="329">
        <v>44556</v>
      </c>
      <c r="H24" s="330">
        <v>44549</v>
      </c>
      <c r="I24" s="331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5.75" x14ac:dyDescent="0.25">
      <c r="A25" s="356" t="s">
        <v>245</v>
      </c>
      <c r="B25" s="357"/>
      <c r="C25" s="357"/>
      <c r="D25" s="358"/>
      <c r="F25" s="356" t="s">
        <v>245</v>
      </c>
      <c r="G25" s="357"/>
      <c r="H25" s="357"/>
      <c r="I25" s="358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15.75" thickBot="1" x14ac:dyDescent="0.3">
      <c r="A26" s="342" t="s">
        <v>12</v>
      </c>
      <c r="B26" s="347">
        <v>1.54</v>
      </c>
      <c r="C26" s="359">
        <v>1.48</v>
      </c>
      <c r="D26" s="345">
        <f t="shared" ref="D26:D30" si="2">(B26-C26)/C26*100</f>
        <v>4.0540540540540579</v>
      </c>
      <c r="F26" s="342" t="s">
        <v>12</v>
      </c>
      <c r="G26" s="347">
        <v>2.68</v>
      </c>
      <c r="H26" s="359">
        <v>2.5499999999999998</v>
      </c>
      <c r="I26" s="345">
        <f>(G26-H26)/H26*100</f>
        <v>5.0980392156862884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15.75" thickBot="1" x14ac:dyDescent="0.3">
      <c r="A27" s="338" t="s">
        <v>246</v>
      </c>
      <c r="B27" s="346">
        <v>14.3</v>
      </c>
      <c r="C27" s="360">
        <v>13.8</v>
      </c>
      <c r="D27" s="352">
        <f>(B27-C27)/C27*100</f>
        <v>3.6231884057971016</v>
      </c>
      <c r="F27" s="342" t="s">
        <v>247</v>
      </c>
      <c r="G27" s="347">
        <v>12.77</v>
      </c>
      <c r="H27" s="359">
        <v>12.14</v>
      </c>
      <c r="I27" s="345">
        <f>(G27-H27)/H27*100</f>
        <v>5.1894563426688549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5.75" thickBot="1" x14ac:dyDescent="0.3">
      <c r="A28" s="361" t="s">
        <v>22</v>
      </c>
      <c r="B28" s="362">
        <v>1.6</v>
      </c>
      <c r="C28" s="363">
        <v>1.58</v>
      </c>
      <c r="D28" s="364">
        <f>(B28-C28)/C28*100</f>
        <v>1.2658227848101276</v>
      </c>
      <c r="F28" s="361" t="s">
        <v>22</v>
      </c>
      <c r="G28" s="362">
        <v>1.91</v>
      </c>
      <c r="H28" s="363">
        <v>2.02</v>
      </c>
      <c r="I28" s="364">
        <f>(G28-H28)/H28*100</f>
        <v>-5.4455445544554504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15.75" x14ac:dyDescent="0.25">
      <c r="A29" s="365" t="s">
        <v>249</v>
      </c>
      <c r="B29" s="366"/>
      <c r="C29" s="366"/>
      <c r="D29" s="367"/>
      <c r="F29" s="365" t="s">
        <v>249</v>
      </c>
      <c r="G29" s="366"/>
      <c r="H29" s="366"/>
      <c r="I29" s="367"/>
    </row>
    <row r="30" spans="1:19" ht="15" x14ac:dyDescent="0.25">
      <c r="A30" s="368" t="s">
        <v>271</v>
      </c>
      <c r="B30" s="369">
        <v>9.5500000000000007</v>
      </c>
      <c r="C30" s="370">
        <v>8.3000000000000007</v>
      </c>
      <c r="D30" s="371">
        <f>(B30-C30)/C30*100</f>
        <v>15.060240963855421</v>
      </c>
      <c r="F30" s="368" t="s">
        <v>271</v>
      </c>
      <c r="G30" s="372">
        <v>8.16</v>
      </c>
      <c r="H30" s="340" t="s">
        <v>140</v>
      </c>
      <c r="I30" s="340" t="s">
        <v>140</v>
      </c>
    </row>
    <row r="31" spans="1:19" ht="15.75" thickBot="1" x14ac:dyDescent="0.3">
      <c r="A31" s="368" t="s">
        <v>246</v>
      </c>
      <c r="B31" s="369">
        <v>6.37</v>
      </c>
      <c r="C31" s="370">
        <v>6.01</v>
      </c>
      <c r="D31" s="371">
        <f>(B31-C31)/C31*100</f>
        <v>5.9900166389351135</v>
      </c>
      <c r="F31" s="342" t="s">
        <v>247</v>
      </c>
      <c r="G31" s="347">
        <v>14.25</v>
      </c>
      <c r="H31" s="359">
        <v>14.6</v>
      </c>
      <c r="I31" s="345">
        <f>(G31-H31)/H31*100</f>
        <v>-2.3972602739726003</v>
      </c>
    </row>
    <row r="32" spans="1:19" ht="15.75" thickBot="1" x14ac:dyDescent="0.3">
      <c r="A32" s="342" t="s">
        <v>247</v>
      </c>
      <c r="B32" s="343">
        <v>15.83</v>
      </c>
      <c r="C32" s="344">
        <v>12.14</v>
      </c>
      <c r="D32" s="345">
        <f>(B32-C32)/C32*100</f>
        <v>30.395387149917624</v>
      </c>
      <c r="F32" s="342" t="s">
        <v>22</v>
      </c>
      <c r="G32" s="347">
        <v>1.1499999999999999</v>
      </c>
      <c r="H32" s="359">
        <v>2.02</v>
      </c>
      <c r="I32" s="345">
        <f>(G32-H32)/H32*100</f>
        <v>-43.069306930693074</v>
      </c>
    </row>
  </sheetData>
  <mergeCells count="11">
    <mergeCell ref="B6:C6"/>
    <mergeCell ref="D6:D7"/>
    <mergeCell ref="G6:H6"/>
    <mergeCell ref="I6:I7"/>
    <mergeCell ref="B23:C23"/>
    <mergeCell ref="A8:D8"/>
    <mergeCell ref="A25:D25"/>
    <mergeCell ref="F25:I25"/>
    <mergeCell ref="D23:D24"/>
    <mergeCell ref="G23:H23"/>
    <mergeCell ref="I23:I24"/>
  </mergeCells>
  <conditionalFormatting sqref="D9:D1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I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6:D3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26:I30 I3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E75"/>
  <sheetViews>
    <sheetView showGridLines="0" workbookViewId="0">
      <selection activeCell="A2" sqref="A2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2" ht="21" x14ac:dyDescent="0.35">
      <c r="A2" s="131" t="s">
        <v>307</v>
      </c>
      <c r="B2" s="131"/>
    </row>
    <row r="59" spans="1:5" x14ac:dyDescent="0.2">
      <c r="D59" s="198"/>
      <c r="E59" s="198"/>
    </row>
    <row r="60" spans="1:5" x14ac:dyDescent="0.2">
      <c r="D60" s="198"/>
      <c r="E60" s="198"/>
    </row>
    <row r="61" spans="1:5" x14ac:dyDescent="0.2">
      <c r="A61" s="132"/>
      <c r="B61" s="133">
        <f>'ceny zakupu_sieci handlowe'!C7</f>
        <v>44549</v>
      </c>
      <c r="C61" s="133">
        <f>'ceny zakupu_sieci handlowe'!B7</f>
        <v>44556</v>
      </c>
      <c r="D61" s="199"/>
      <c r="E61" s="198"/>
    </row>
    <row r="62" spans="1:5" x14ac:dyDescent="0.2">
      <c r="A62" s="132" t="s">
        <v>260</v>
      </c>
      <c r="B62" s="134">
        <f>'ceny zakupu_sieci handlowe'!C9</f>
        <v>2.38</v>
      </c>
      <c r="C62" s="134">
        <f>'ceny zakupu_sieci handlowe'!B9</f>
        <v>2.5</v>
      </c>
      <c r="D62" s="200"/>
      <c r="E62" s="198"/>
    </row>
    <row r="63" spans="1:5" x14ac:dyDescent="0.2">
      <c r="A63" s="132" t="s">
        <v>261</v>
      </c>
      <c r="B63" s="134">
        <f>'ceny zakupu_sieci handlowe'!C10</f>
        <v>2.33</v>
      </c>
      <c r="C63" s="134">
        <f>'ceny zakupu_sieci handlowe'!B10</f>
        <v>2.35</v>
      </c>
      <c r="D63" s="200"/>
      <c r="E63" s="198"/>
    </row>
    <row r="64" spans="1:5" x14ac:dyDescent="0.2">
      <c r="A64" s="132" t="s">
        <v>248</v>
      </c>
      <c r="B64" s="134" t="str">
        <f>'ceny zakupu_sieci handlowe'!C11</f>
        <v>--</v>
      </c>
      <c r="C64" s="134">
        <f>'ceny zakupu_sieci handlowe'!B11</f>
        <v>2.2000000000000002</v>
      </c>
      <c r="D64" s="200"/>
      <c r="E64" s="198"/>
    </row>
    <row r="65" spans="1:5" x14ac:dyDescent="0.2">
      <c r="A65" s="132" t="s">
        <v>217</v>
      </c>
      <c r="B65" s="134">
        <f>'ceny zakupu_sieci handlowe'!C12</f>
        <v>1.8</v>
      </c>
      <c r="C65" s="134">
        <f>'ceny zakupu_sieci handlowe'!B12</f>
        <v>1.83</v>
      </c>
      <c r="D65" s="200"/>
      <c r="E65" s="198"/>
    </row>
    <row r="66" spans="1:5" x14ac:dyDescent="0.2">
      <c r="A66" s="132" t="s">
        <v>218</v>
      </c>
      <c r="B66" s="134">
        <f>'ceny zakupu_sieci handlowe'!C13</f>
        <v>1.95</v>
      </c>
      <c r="C66" s="134">
        <f>'ceny zakupu_sieci handlowe'!B13</f>
        <v>1.93</v>
      </c>
      <c r="D66" s="200"/>
      <c r="E66" s="198"/>
    </row>
    <row r="67" spans="1:5" x14ac:dyDescent="0.2">
      <c r="D67" s="198"/>
      <c r="E67" s="198"/>
    </row>
    <row r="68" spans="1:5" x14ac:dyDescent="0.2">
      <c r="D68" s="198"/>
      <c r="E68" s="198"/>
    </row>
    <row r="69" spans="1:5" x14ac:dyDescent="0.2">
      <c r="A69" s="132"/>
      <c r="B69" s="133">
        <f>'ceny zakupu_sieci handlowe'!C7</f>
        <v>44549</v>
      </c>
      <c r="C69" s="133">
        <f>'ceny zakupu_sieci handlowe'!B7</f>
        <v>44556</v>
      </c>
      <c r="D69" s="199"/>
      <c r="E69" s="198"/>
    </row>
    <row r="70" spans="1:5" ht="15.75" x14ac:dyDescent="0.25">
      <c r="A70" s="135" t="s">
        <v>269</v>
      </c>
      <c r="B70" s="197">
        <f>'ceny zakupu_sieci handlowe'!C15</f>
        <v>0</v>
      </c>
      <c r="C70" s="134">
        <f>'ceny zakupu_sieci handlowe'!B15</f>
        <v>0</v>
      </c>
      <c r="D70" s="200"/>
      <c r="E70" s="198"/>
    </row>
    <row r="71" spans="1:5" ht="15.75" x14ac:dyDescent="0.25">
      <c r="A71" s="135" t="s">
        <v>251</v>
      </c>
      <c r="B71" s="197">
        <f>'ceny zakupu_sieci handlowe'!C16</f>
        <v>6.27</v>
      </c>
      <c r="C71" s="134">
        <f>'ceny zakupu_sieci handlowe'!B16</f>
        <v>6.31</v>
      </c>
      <c r="D71" s="200"/>
      <c r="E71" s="198"/>
    </row>
    <row r="72" spans="1:5" x14ac:dyDescent="0.2">
      <c r="D72" s="198"/>
      <c r="E72" s="198"/>
    </row>
    <row r="73" spans="1:5" x14ac:dyDescent="0.2">
      <c r="D73" s="198"/>
      <c r="E73" s="198"/>
    </row>
    <row r="74" spans="1:5" x14ac:dyDescent="0.2">
      <c r="D74" s="198"/>
      <c r="E74" s="198"/>
    </row>
    <row r="75" spans="1:5" x14ac:dyDescent="0.2">
      <c r="D75" s="198"/>
      <c r="E75" s="19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workbookViewId="0">
      <selection activeCell="L40" sqref="L40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131" t="s">
        <v>308</v>
      </c>
      <c r="B2" s="131"/>
    </row>
    <row r="59" spans="1:4" x14ac:dyDescent="0.2">
      <c r="D59" s="198"/>
    </row>
    <row r="60" spans="1:4" x14ac:dyDescent="0.2">
      <c r="A60" s="132"/>
      <c r="B60" s="133">
        <f>'ceny zakupu_sieci handlowe'!C24</f>
        <v>44549</v>
      </c>
      <c r="C60" s="133">
        <f>'ceny zakupu_sieci handlowe'!B24</f>
        <v>44556</v>
      </c>
      <c r="D60" s="199"/>
    </row>
    <row r="61" spans="1:4" x14ac:dyDescent="0.2">
      <c r="A61" s="132" t="s">
        <v>12</v>
      </c>
      <c r="B61" s="134">
        <f>'ceny zakupu_sieci handlowe'!C26</f>
        <v>1.48</v>
      </c>
      <c r="C61" s="134">
        <f>'ceny zakupu_sieci handlowe'!B26</f>
        <v>1.54</v>
      </c>
      <c r="D61" s="200"/>
    </row>
    <row r="62" spans="1:4" x14ac:dyDescent="0.2">
      <c r="A62" s="132" t="s">
        <v>246</v>
      </c>
      <c r="B62" s="134">
        <f>'ceny zakupu_sieci handlowe'!C27</f>
        <v>13.8</v>
      </c>
      <c r="C62" s="134">
        <f>'ceny zakupu_sieci handlowe'!B27</f>
        <v>14.3</v>
      </c>
      <c r="D62" s="200"/>
    </row>
    <row r="63" spans="1:4" x14ac:dyDescent="0.2">
      <c r="A63" s="132" t="s">
        <v>22</v>
      </c>
      <c r="B63" s="134">
        <f>'ceny zakupu_sieci handlowe'!C28</f>
        <v>1.58</v>
      </c>
      <c r="C63" s="134">
        <f>'ceny zakupu_sieci handlowe'!B28</f>
        <v>1.6</v>
      </c>
      <c r="D63" s="200"/>
    </row>
    <row r="64" spans="1:4" x14ac:dyDescent="0.2">
      <c r="D64" s="198"/>
    </row>
    <row r="65" spans="1:4" x14ac:dyDescent="0.2">
      <c r="A65" s="132"/>
      <c r="B65" s="133">
        <f>'ceny zakupu_sieci handlowe'!C24</f>
        <v>44549</v>
      </c>
      <c r="C65" s="133">
        <f>'ceny zakupu_sieci handlowe'!B24</f>
        <v>44556</v>
      </c>
      <c r="D65" s="199"/>
    </row>
    <row r="66" spans="1:4" x14ac:dyDescent="0.2">
      <c r="A66" s="132" t="s">
        <v>271</v>
      </c>
      <c r="B66" s="134">
        <f>'ceny zakupu_sieci handlowe'!C30</f>
        <v>8.3000000000000007</v>
      </c>
      <c r="C66" s="134">
        <f>'ceny zakupu_sieci handlowe'!B30</f>
        <v>9.5500000000000007</v>
      </c>
      <c r="D66" s="200"/>
    </row>
    <row r="67" spans="1:4" x14ac:dyDescent="0.2">
      <c r="A67" s="132" t="s">
        <v>246</v>
      </c>
      <c r="B67" s="134">
        <f>'ceny zakupu_sieci handlowe'!C31</f>
        <v>6.01</v>
      </c>
      <c r="C67" s="134">
        <f>'ceny zakupu_sieci handlowe'!B31</f>
        <v>6.37</v>
      </c>
      <c r="D67" s="200"/>
    </row>
    <row r="68" spans="1:4" x14ac:dyDescent="0.2">
      <c r="A68" s="132" t="s">
        <v>247</v>
      </c>
      <c r="B68" s="134">
        <f>'ceny zakupu_sieci handlowe'!C32</f>
        <v>12.14</v>
      </c>
      <c r="C68" s="134">
        <f>'ceny zakupu_sieci handlowe'!B32</f>
        <v>15.83</v>
      </c>
      <c r="D68" s="200"/>
    </row>
    <row r="69" spans="1:4" x14ac:dyDescent="0.2">
      <c r="D69" s="198"/>
    </row>
    <row r="70" spans="1:4" x14ac:dyDescent="0.2">
      <c r="D70" s="19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theme="7" tint="-0.249977111117893"/>
  </sheetPr>
  <dimension ref="A1:L31"/>
  <sheetViews>
    <sheetView showGridLines="0" showZeros="0" zoomScale="90" workbookViewId="0">
      <selection activeCell="D33" sqref="D33"/>
    </sheetView>
  </sheetViews>
  <sheetFormatPr defaultRowHeight="12.75" x14ac:dyDescent="0.2"/>
  <cols>
    <col min="1" max="1" width="4.85546875" style="25" bestFit="1" customWidth="1"/>
    <col min="2" max="2" width="48.28515625" style="25" customWidth="1"/>
    <col min="3" max="12" width="16.42578125" style="25" customWidth="1"/>
    <col min="13" max="16384" width="9.140625" style="25"/>
  </cols>
  <sheetData>
    <row r="1" spans="1:12" ht="15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5" x14ac:dyDescent="0.25">
      <c r="A2" s="141" t="s">
        <v>158</v>
      </c>
      <c r="B2" s="36"/>
      <c r="C2" s="36"/>
      <c r="D2" s="36"/>
      <c r="E2" s="36"/>
      <c r="F2" s="36"/>
      <c r="G2" s="36"/>
      <c r="H2" s="140"/>
      <c r="I2" s="140"/>
      <c r="J2" s="140"/>
      <c r="K2" s="140"/>
      <c r="L2" s="140"/>
    </row>
    <row r="3" spans="1:12" ht="15.75" thickBot="1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5" x14ac:dyDescent="0.25">
      <c r="A4" s="142"/>
      <c r="B4" s="143"/>
      <c r="C4" s="137" t="s">
        <v>170</v>
      </c>
      <c r="D4" s="137"/>
      <c r="E4" s="137"/>
      <c r="F4" s="144"/>
      <c r="G4" s="137" t="s">
        <v>171</v>
      </c>
      <c r="H4" s="137"/>
      <c r="I4" s="137"/>
      <c r="J4" s="144"/>
      <c r="K4" s="137" t="s">
        <v>172</v>
      </c>
      <c r="L4" s="145"/>
    </row>
    <row r="5" spans="1:12" ht="15" x14ac:dyDescent="0.25">
      <c r="A5" s="138" t="s">
        <v>173</v>
      </c>
      <c r="B5" s="139" t="s">
        <v>174</v>
      </c>
      <c r="C5" s="146" t="s">
        <v>143</v>
      </c>
      <c r="D5" s="146"/>
      <c r="E5" s="146" t="s">
        <v>175</v>
      </c>
      <c r="F5" s="147"/>
      <c r="G5" s="146" t="s">
        <v>143</v>
      </c>
      <c r="H5" s="146"/>
      <c r="I5" s="146" t="s">
        <v>175</v>
      </c>
      <c r="J5" s="147"/>
      <c r="K5" s="146" t="s">
        <v>143</v>
      </c>
      <c r="L5" s="148"/>
    </row>
    <row r="6" spans="1:12" ht="15.75" thickBot="1" x14ac:dyDescent="0.3">
      <c r="A6" s="149"/>
      <c r="B6" s="150"/>
      <c r="C6" s="151" t="s">
        <v>272</v>
      </c>
      <c r="D6" s="152" t="s">
        <v>273</v>
      </c>
      <c r="E6" s="151" t="s">
        <v>272</v>
      </c>
      <c r="F6" s="152" t="s">
        <v>273</v>
      </c>
      <c r="G6" s="151" t="s">
        <v>272</v>
      </c>
      <c r="H6" s="152" t="s">
        <v>273</v>
      </c>
      <c r="I6" s="151" t="s">
        <v>272</v>
      </c>
      <c r="J6" s="152" t="s">
        <v>273</v>
      </c>
      <c r="K6" s="151" t="s">
        <v>272</v>
      </c>
      <c r="L6" s="153" t="s">
        <v>273</v>
      </c>
    </row>
    <row r="7" spans="1:12" ht="15" x14ac:dyDescent="0.25">
      <c r="A7" s="154" t="s">
        <v>176</v>
      </c>
      <c r="B7" s="155" t="s">
        <v>177</v>
      </c>
      <c r="C7" s="156">
        <v>5948.5119999999997</v>
      </c>
      <c r="D7" s="157">
        <v>15137.871999999999</v>
      </c>
      <c r="E7" s="156">
        <v>18290.811000000002</v>
      </c>
      <c r="F7" s="158">
        <v>100305.872</v>
      </c>
      <c r="G7" s="156">
        <v>57163.148000000001</v>
      </c>
      <c r="H7" s="157">
        <v>32077.56</v>
      </c>
      <c r="I7" s="156">
        <v>204933.484</v>
      </c>
      <c r="J7" s="158">
        <v>123444.33900000001</v>
      </c>
      <c r="K7" s="156">
        <v>-51214.635999999999</v>
      </c>
      <c r="L7" s="159">
        <v>-16939.688000000002</v>
      </c>
    </row>
    <row r="8" spans="1:12" ht="15" x14ac:dyDescent="0.25">
      <c r="A8" s="154" t="s">
        <v>178</v>
      </c>
      <c r="B8" s="155" t="s">
        <v>179</v>
      </c>
      <c r="C8" s="156">
        <v>56960.048999999999</v>
      </c>
      <c r="D8" s="157">
        <v>68639.788</v>
      </c>
      <c r="E8" s="156">
        <v>69359.395000000004</v>
      </c>
      <c r="F8" s="158">
        <v>62319.347000000002</v>
      </c>
      <c r="G8" s="156">
        <v>189487.83600000001</v>
      </c>
      <c r="H8" s="157">
        <v>210957.13500000001</v>
      </c>
      <c r="I8" s="156">
        <v>137923.538</v>
      </c>
      <c r="J8" s="158">
        <v>134463.77499999999</v>
      </c>
      <c r="K8" s="156">
        <v>-132527.78700000001</v>
      </c>
      <c r="L8" s="159">
        <v>-142317.34700000001</v>
      </c>
    </row>
    <row r="9" spans="1:12" ht="15" x14ac:dyDescent="0.25">
      <c r="A9" s="154" t="s">
        <v>180</v>
      </c>
      <c r="B9" s="155" t="s">
        <v>181</v>
      </c>
      <c r="C9" s="156">
        <v>73293.066999999995</v>
      </c>
      <c r="D9" s="157">
        <v>60593.264000000003</v>
      </c>
      <c r="E9" s="156">
        <v>136844.818</v>
      </c>
      <c r="F9" s="158">
        <v>124317.554</v>
      </c>
      <c r="G9" s="156">
        <v>62365.046999999999</v>
      </c>
      <c r="H9" s="157">
        <v>60748.682999999997</v>
      </c>
      <c r="I9" s="156">
        <v>160421.68100000001</v>
      </c>
      <c r="J9" s="158">
        <v>151925.85800000001</v>
      </c>
      <c r="K9" s="156">
        <v>10928.019999999997</v>
      </c>
      <c r="L9" s="159">
        <v>-155.41899999999441</v>
      </c>
    </row>
    <row r="10" spans="1:12" ht="15" x14ac:dyDescent="0.25">
      <c r="A10" s="154" t="s">
        <v>182</v>
      </c>
      <c r="B10" s="155" t="s">
        <v>183</v>
      </c>
      <c r="C10" s="156">
        <v>39066.669000000002</v>
      </c>
      <c r="D10" s="157">
        <v>41817.767999999996</v>
      </c>
      <c r="E10" s="156">
        <v>68659.948000000004</v>
      </c>
      <c r="F10" s="158">
        <v>72246.233999999997</v>
      </c>
      <c r="G10" s="156">
        <v>50156.917999999998</v>
      </c>
      <c r="H10" s="157">
        <v>58702.205000000002</v>
      </c>
      <c r="I10" s="156">
        <v>55587.008000000002</v>
      </c>
      <c r="J10" s="158">
        <v>60685.724999999999</v>
      </c>
      <c r="K10" s="156">
        <v>-11090.248999999996</v>
      </c>
      <c r="L10" s="159">
        <v>-16884.437000000005</v>
      </c>
    </row>
    <row r="11" spans="1:12" ht="15" x14ac:dyDescent="0.25">
      <c r="A11" s="154" t="s">
        <v>184</v>
      </c>
      <c r="B11" s="155" t="s">
        <v>185</v>
      </c>
      <c r="C11" s="156">
        <v>15369.013000000001</v>
      </c>
      <c r="D11" s="157">
        <v>18108.768</v>
      </c>
      <c r="E11" s="156">
        <v>15114.224</v>
      </c>
      <c r="F11" s="158">
        <v>17609.153999999999</v>
      </c>
      <c r="G11" s="156">
        <v>51178.036999999997</v>
      </c>
      <c r="H11" s="157">
        <v>53275.171000000002</v>
      </c>
      <c r="I11" s="156">
        <v>42247.976000000002</v>
      </c>
      <c r="J11" s="158">
        <v>44918.599000000002</v>
      </c>
      <c r="K11" s="156">
        <v>-35809.023999999998</v>
      </c>
      <c r="L11" s="159">
        <v>-35166.403000000006</v>
      </c>
    </row>
    <row r="12" spans="1:12" ht="15" x14ac:dyDescent="0.25">
      <c r="A12" s="154" t="s">
        <v>186</v>
      </c>
      <c r="B12" s="155" t="s">
        <v>187</v>
      </c>
      <c r="C12" s="156">
        <v>16222.135</v>
      </c>
      <c r="D12" s="157">
        <v>20571.307000000001</v>
      </c>
      <c r="E12" s="156">
        <v>34618.644</v>
      </c>
      <c r="F12" s="158">
        <v>45148.714</v>
      </c>
      <c r="G12" s="156">
        <v>42795.427000000003</v>
      </c>
      <c r="H12" s="157">
        <v>38193.85</v>
      </c>
      <c r="I12" s="156">
        <v>77381.813999999998</v>
      </c>
      <c r="J12" s="158">
        <v>60169.942000000003</v>
      </c>
      <c r="K12" s="156">
        <v>-26573.292000000001</v>
      </c>
      <c r="L12" s="159">
        <v>-17622.542999999998</v>
      </c>
    </row>
    <row r="13" spans="1:12" ht="15" x14ac:dyDescent="0.25">
      <c r="A13" s="154" t="s">
        <v>188</v>
      </c>
      <c r="B13" s="155" t="s">
        <v>189</v>
      </c>
      <c r="C13" s="156">
        <v>15141.735000000001</v>
      </c>
      <c r="D13" s="157">
        <v>16493.111000000001</v>
      </c>
      <c r="E13" s="156">
        <v>15930.621999999999</v>
      </c>
      <c r="F13" s="158">
        <v>18427.602999999999</v>
      </c>
      <c r="G13" s="156">
        <v>51536.811000000002</v>
      </c>
      <c r="H13" s="157">
        <v>54830.832000000002</v>
      </c>
      <c r="I13" s="156">
        <v>46661.334000000003</v>
      </c>
      <c r="J13" s="158">
        <v>52077.783000000003</v>
      </c>
      <c r="K13" s="156">
        <v>-36395.076000000001</v>
      </c>
      <c r="L13" s="159">
        <v>-38337.721000000005</v>
      </c>
    </row>
    <row r="14" spans="1:12" ht="15" x14ac:dyDescent="0.25">
      <c r="A14" s="154" t="s">
        <v>190</v>
      </c>
      <c r="B14" s="155" t="s">
        <v>191</v>
      </c>
      <c r="C14" s="156">
        <v>6137.5429999999997</v>
      </c>
      <c r="D14" s="157">
        <v>8423.2080000000005</v>
      </c>
      <c r="E14" s="156">
        <v>9056.4159999999993</v>
      </c>
      <c r="F14" s="158">
        <v>16662.491000000002</v>
      </c>
      <c r="G14" s="156">
        <v>2106.741</v>
      </c>
      <c r="H14" s="157">
        <v>2671.1489999999999</v>
      </c>
      <c r="I14" s="156">
        <v>1914.095</v>
      </c>
      <c r="J14" s="158">
        <v>1887.6890000000001</v>
      </c>
      <c r="K14" s="156">
        <v>4030.8019999999997</v>
      </c>
      <c r="L14" s="159">
        <v>5752.0590000000011</v>
      </c>
    </row>
    <row r="15" spans="1:12" ht="15" x14ac:dyDescent="0.25">
      <c r="A15" s="154" t="s">
        <v>223</v>
      </c>
      <c r="B15" s="155" t="s">
        <v>224</v>
      </c>
      <c r="C15" s="156">
        <v>388389.78200000001</v>
      </c>
      <c r="D15" s="157">
        <v>412078.35200000001</v>
      </c>
      <c r="E15" s="156">
        <v>240229.66200000001</v>
      </c>
      <c r="F15" s="158">
        <v>254128.247</v>
      </c>
      <c r="G15" s="156">
        <v>200900.06</v>
      </c>
      <c r="H15" s="157">
        <v>213258.962</v>
      </c>
      <c r="I15" s="156">
        <v>115976.016</v>
      </c>
      <c r="J15" s="158">
        <v>123013.74800000001</v>
      </c>
      <c r="K15" s="156">
        <v>187489.72200000001</v>
      </c>
      <c r="L15" s="159">
        <v>198819.39</v>
      </c>
    </row>
    <row r="16" spans="1:12" ht="15" x14ac:dyDescent="0.25">
      <c r="A16" s="154" t="s">
        <v>225</v>
      </c>
      <c r="B16" s="155" t="s">
        <v>226</v>
      </c>
      <c r="C16" s="156">
        <v>246388.304</v>
      </c>
      <c r="D16" s="157">
        <v>245991.78899999999</v>
      </c>
      <c r="E16" s="156">
        <v>350087.478</v>
      </c>
      <c r="F16" s="158">
        <v>355532.16499999998</v>
      </c>
      <c r="G16" s="156">
        <v>49664.481</v>
      </c>
      <c r="H16" s="157">
        <v>51782.296000000002</v>
      </c>
      <c r="I16" s="156">
        <v>62888.811999999998</v>
      </c>
      <c r="J16" s="158">
        <v>61803.317999999999</v>
      </c>
      <c r="K16" s="156">
        <v>196723.823</v>
      </c>
      <c r="L16" s="159">
        <v>194209.49299999999</v>
      </c>
    </row>
    <row r="17" spans="1:12" ht="15" x14ac:dyDescent="0.25">
      <c r="A17" s="154" t="s">
        <v>227</v>
      </c>
      <c r="B17" s="155" t="s">
        <v>228</v>
      </c>
      <c r="C17" s="156">
        <v>17684.843000000001</v>
      </c>
      <c r="D17" s="157">
        <v>15778.8</v>
      </c>
      <c r="E17" s="156">
        <v>10865.44</v>
      </c>
      <c r="F17" s="158">
        <v>10196.315000000001</v>
      </c>
      <c r="G17" s="156">
        <v>9454.9050000000007</v>
      </c>
      <c r="H17" s="157">
        <v>14026.277</v>
      </c>
      <c r="I17" s="156">
        <v>6770.9409999999998</v>
      </c>
      <c r="J17" s="158">
        <v>12978.344999999999</v>
      </c>
      <c r="K17" s="156">
        <v>8229.9380000000001</v>
      </c>
      <c r="L17" s="159">
        <v>1752.5229999999992</v>
      </c>
    </row>
    <row r="18" spans="1:12" ht="15" x14ac:dyDescent="0.25">
      <c r="A18" s="154" t="s">
        <v>229</v>
      </c>
      <c r="B18" s="155" t="s">
        <v>230</v>
      </c>
      <c r="C18" s="156">
        <v>75739.509999999995</v>
      </c>
      <c r="D18" s="157">
        <v>80691.774000000005</v>
      </c>
      <c r="E18" s="156">
        <v>25760.511999999999</v>
      </c>
      <c r="F18" s="158">
        <v>27753.076000000001</v>
      </c>
      <c r="G18" s="156">
        <v>45912.756000000001</v>
      </c>
      <c r="H18" s="157">
        <v>48017.557999999997</v>
      </c>
      <c r="I18" s="156">
        <v>15788.694</v>
      </c>
      <c r="J18" s="158">
        <v>16030.153</v>
      </c>
      <c r="K18" s="156">
        <v>29826.753999999994</v>
      </c>
      <c r="L18" s="159">
        <v>32674.216000000008</v>
      </c>
    </row>
    <row r="19" spans="1:12" ht="15" x14ac:dyDescent="0.25">
      <c r="A19" s="154" t="s">
        <v>231</v>
      </c>
      <c r="B19" s="155" t="s">
        <v>232</v>
      </c>
      <c r="C19" s="156">
        <v>27429.063999999998</v>
      </c>
      <c r="D19" s="157">
        <v>35284.476999999999</v>
      </c>
      <c r="E19" s="156">
        <v>44841.800999999999</v>
      </c>
      <c r="F19" s="158">
        <v>59797.107000000004</v>
      </c>
      <c r="G19" s="156">
        <v>24650.593000000001</v>
      </c>
      <c r="H19" s="157">
        <v>23977.075000000001</v>
      </c>
      <c r="I19" s="156">
        <v>39870.228000000003</v>
      </c>
      <c r="J19" s="158">
        <v>34535.322999999997</v>
      </c>
      <c r="K19" s="156">
        <v>2778.4709999999977</v>
      </c>
      <c r="L19" s="159">
        <v>11307.401999999998</v>
      </c>
    </row>
    <row r="20" spans="1:12" ht="15" x14ac:dyDescent="0.25">
      <c r="A20" s="154" t="s">
        <v>233</v>
      </c>
      <c r="B20" s="155" t="s">
        <v>234</v>
      </c>
      <c r="C20" s="156">
        <v>813.10699999999997</v>
      </c>
      <c r="D20" s="157">
        <v>334.33800000000002</v>
      </c>
      <c r="E20" s="156">
        <v>1178.0440000000001</v>
      </c>
      <c r="F20" s="158">
        <v>370.52</v>
      </c>
      <c r="G20" s="156">
        <v>6248.59</v>
      </c>
      <c r="H20" s="157">
        <v>9262.3389999999999</v>
      </c>
      <c r="I20" s="156">
        <v>4820.8789999999999</v>
      </c>
      <c r="J20" s="158">
        <v>7208.0460000000003</v>
      </c>
      <c r="K20" s="156">
        <v>-5435.4830000000002</v>
      </c>
      <c r="L20" s="159">
        <v>-8928.0010000000002</v>
      </c>
    </row>
    <row r="21" spans="1:12" ht="15" x14ac:dyDescent="0.25">
      <c r="A21" s="154" t="s">
        <v>235</v>
      </c>
      <c r="B21" s="155" t="s">
        <v>236</v>
      </c>
      <c r="C21" s="156">
        <v>3245.5709999999999</v>
      </c>
      <c r="D21" s="157">
        <v>4689.9089999999997</v>
      </c>
      <c r="E21" s="156">
        <v>1240.452</v>
      </c>
      <c r="F21" s="158">
        <v>1398.4380000000001</v>
      </c>
      <c r="G21" s="156">
        <v>64784.436000000002</v>
      </c>
      <c r="H21" s="157">
        <v>73047.360000000001</v>
      </c>
      <c r="I21" s="156">
        <v>15059.352000000001</v>
      </c>
      <c r="J21" s="158">
        <v>17318.776999999998</v>
      </c>
      <c r="K21" s="156">
        <v>-61538.865000000005</v>
      </c>
      <c r="L21" s="159">
        <v>-68357.451000000001</v>
      </c>
    </row>
    <row r="22" spans="1:12" ht="15" x14ac:dyDescent="0.25">
      <c r="A22" s="154" t="s">
        <v>237</v>
      </c>
      <c r="B22" s="155" t="s">
        <v>238</v>
      </c>
      <c r="C22" s="156">
        <v>10426.298000000001</v>
      </c>
      <c r="D22" s="157">
        <v>10447.048000000001</v>
      </c>
      <c r="E22" s="156">
        <v>2490.989</v>
      </c>
      <c r="F22" s="158">
        <v>2349.6880000000001</v>
      </c>
      <c r="G22" s="156">
        <v>110253.624</v>
      </c>
      <c r="H22" s="157">
        <v>144173.33100000001</v>
      </c>
      <c r="I22" s="156">
        <v>15204.422</v>
      </c>
      <c r="J22" s="158">
        <v>20546.252</v>
      </c>
      <c r="K22" s="156">
        <v>-99827.326000000001</v>
      </c>
      <c r="L22" s="159">
        <v>-133726.283</v>
      </c>
    </row>
    <row r="23" spans="1:12" ht="15" x14ac:dyDescent="0.25">
      <c r="A23" s="154" t="s">
        <v>192</v>
      </c>
      <c r="B23" s="155" t="s">
        <v>32</v>
      </c>
      <c r="C23" s="156">
        <v>53420.01</v>
      </c>
      <c r="D23" s="157">
        <v>42293.519</v>
      </c>
      <c r="E23" s="156">
        <v>70825.978000000003</v>
      </c>
      <c r="F23" s="158">
        <v>57554.773000000001</v>
      </c>
      <c r="G23" s="156">
        <v>257673.098</v>
      </c>
      <c r="H23" s="157">
        <v>236591.522</v>
      </c>
      <c r="I23" s="156">
        <v>475722.44099999999</v>
      </c>
      <c r="J23" s="158">
        <v>428023.609</v>
      </c>
      <c r="K23" s="156">
        <v>-204253.08799999999</v>
      </c>
      <c r="L23" s="159">
        <v>-194298.003</v>
      </c>
    </row>
    <row r="24" spans="1:12" ht="15" x14ac:dyDescent="0.25">
      <c r="A24" s="154" t="s">
        <v>210</v>
      </c>
      <c r="B24" s="155" t="s">
        <v>211</v>
      </c>
      <c r="C24" s="156">
        <v>14644.352999999999</v>
      </c>
      <c r="D24" s="157">
        <v>16910.513999999999</v>
      </c>
      <c r="E24" s="156">
        <v>11300.78</v>
      </c>
      <c r="F24" s="158">
        <v>13446.132</v>
      </c>
      <c r="G24" s="156">
        <v>104300.306</v>
      </c>
      <c r="H24" s="157">
        <v>111773.99800000001</v>
      </c>
      <c r="I24" s="156">
        <v>57963.302000000003</v>
      </c>
      <c r="J24" s="158">
        <v>60130.027999999998</v>
      </c>
      <c r="K24" s="156">
        <v>-89655.952999999994</v>
      </c>
      <c r="L24" s="159">
        <v>-94863.484000000011</v>
      </c>
    </row>
    <row r="25" spans="1:12" ht="15" x14ac:dyDescent="0.25">
      <c r="A25" s="154" t="s">
        <v>193</v>
      </c>
      <c r="B25" s="155" t="s">
        <v>194</v>
      </c>
      <c r="C25" s="156">
        <v>13112.124</v>
      </c>
      <c r="D25" s="157">
        <v>12705.986000000001</v>
      </c>
      <c r="E25" s="156">
        <v>17675.825000000001</v>
      </c>
      <c r="F25" s="158">
        <v>19621.431</v>
      </c>
      <c r="G25" s="156">
        <v>335613.99800000002</v>
      </c>
      <c r="H25" s="157">
        <v>308140.02399999998</v>
      </c>
      <c r="I25" s="156">
        <v>345436.36499999999</v>
      </c>
      <c r="J25" s="158">
        <v>361982.55699999997</v>
      </c>
      <c r="K25" s="156">
        <v>-322501.87400000001</v>
      </c>
      <c r="L25" s="159">
        <v>-295434.038</v>
      </c>
    </row>
    <row r="26" spans="1:12" ht="15" x14ac:dyDescent="0.25">
      <c r="A26" s="154" t="s">
        <v>195</v>
      </c>
      <c r="B26" s="155" t="s">
        <v>196</v>
      </c>
      <c r="C26" s="156">
        <v>5254.2039999999997</v>
      </c>
      <c r="D26" s="157">
        <v>4402.223</v>
      </c>
      <c r="E26" s="156">
        <v>3489.1880000000001</v>
      </c>
      <c r="F26" s="158">
        <v>2906.509</v>
      </c>
      <c r="G26" s="156">
        <v>176528.364</v>
      </c>
      <c r="H26" s="157">
        <v>176628.848</v>
      </c>
      <c r="I26" s="156">
        <v>124422.488</v>
      </c>
      <c r="J26" s="158">
        <v>123600.644</v>
      </c>
      <c r="K26" s="156">
        <v>-171274.16</v>
      </c>
      <c r="L26" s="159">
        <v>-172226.625</v>
      </c>
    </row>
    <row r="27" spans="1:12" ht="15" x14ac:dyDescent="0.25">
      <c r="A27" s="154" t="s">
        <v>197</v>
      </c>
      <c r="B27" s="155" t="s">
        <v>198</v>
      </c>
      <c r="C27" s="156">
        <v>1217.9100000000001</v>
      </c>
      <c r="D27" s="157">
        <v>1991.117</v>
      </c>
      <c r="E27" s="156">
        <v>2689.8939999999998</v>
      </c>
      <c r="F27" s="158">
        <v>3848.6329999999998</v>
      </c>
      <c r="G27" s="156">
        <v>75760.459000000003</v>
      </c>
      <c r="H27" s="157">
        <v>99322.625</v>
      </c>
      <c r="I27" s="156">
        <v>174453.84700000001</v>
      </c>
      <c r="J27" s="158">
        <v>206812.39300000001</v>
      </c>
      <c r="K27" s="156">
        <v>-74542.548999999999</v>
      </c>
      <c r="L27" s="159">
        <v>-97331.508000000002</v>
      </c>
    </row>
    <row r="28" spans="1:12" ht="15" x14ac:dyDescent="0.25">
      <c r="A28" s="154" t="s">
        <v>199</v>
      </c>
      <c r="B28" s="155" t="s">
        <v>200</v>
      </c>
      <c r="C28" s="156">
        <v>269095.27600000001</v>
      </c>
      <c r="D28" s="157">
        <v>314760.93699999998</v>
      </c>
      <c r="E28" s="156">
        <v>581348.78899999999</v>
      </c>
      <c r="F28" s="158">
        <v>814319.35699999996</v>
      </c>
      <c r="G28" s="156">
        <v>62591.43</v>
      </c>
      <c r="H28" s="157">
        <v>35870.644999999997</v>
      </c>
      <c r="I28" s="156">
        <v>65157.728999999999</v>
      </c>
      <c r="J28" s="158">
        <v>43341.366999999998</v>
      </c>
      <c r="K28" s="156">
        <v>206503.84600000002</v>
      </c>
      <c r="L28" s="159">
        <v>278890.29199999996</v>
      </c>
    </row>
    <row r="29" spans="1:12" ht="15" x14ac:dyDescent="0.25">
      <c r="A29" s="154" t="s">
        <v>201</v>
      </c>
      <c r="B29" s="155" t="s">
        <v>202</v>
      </c>
      <c r="C29" s="156">
        <v>23001.552</v>
      </c>
      <c r="D29" s="157">
        <v>25955.571</v>
      </c>
      <c r="E29" s="156">
        <v>29076.746999999999</v>
      </c>
      <c r="F29" s="158">
        <v>31881.312000000002</v>
      </c>
      <c r="G29" s="156">
        <v>120403.308</v>
      </c>
      <c r="H29" s="157">
        <v>137128.68799999999</v>
      </c>
      <c r="I29" s="156">
        <v>101129.02</v>
      </c>
      <c r="J29" s="158">
        <v>106545.30100000001</v>
      </c>
      <c r="K29" s="156">
        <v>-97401.756000000008</v>
      </c>
      <c r="L29" s="159">
        <v>-111173.117</v>
      </c>
    </row>
    <row r="30" spans="1:12" ht="15.75" thickBot="1" x14ac:dyDescent="0.3">
      <c r="A30" s="160" t="s">
        <v>212</v>
      </c>
      <c r="B30" s="161" t="s">
        <v>213</v>
      </c>
      <c r="C30" s="162">
        <v>167617.698</v>
      </c>
      <c r="D30" s="163">
        <v>177126.565</v>
      </c>
      <c r="E30" s="162">
        <v>56599.237000000001</v>
      </c>
      <c r="F30" s="164">
        <v>63059.438999999998</v>
      </c>
      <c r="G30" s="162">
        <v>167234.64799999999</v>
      </c>
      <c r="H30" s="163">
        <v>193234.08300000001</v>
      </c>
      <c r="I30" s="162">
        <v>66299.959000000003</v>
      </c>
      <c r="J30" s="164">
        <v>70429.399999999994</v>
      </c>
      <c r="K30" s="162">
        <v>383.05000000001746</v>
      </c>
      <c r="L30" s="165">
        <v>-16107.518000000011</v>
      </c>
    </row>
    <row r="31" spans="1:12" ht="15" x14ac:dyDescent="0.2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2021-12-30T08:20:44Z</dcterms:modified>
</cp:coreProperties>
</file>