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tables/table5.xml" ContentType="application/vnd.openxmlformats-officedocument.spreadsheetml.table+xml"/>
  <Override PartName="/xl/queryTables/queryTable5.xml" ContentType="application/vnd.openxmlformats-officedocument.spreadsheetml.queryTable+xml"/>
  <Override PartName="/xl/tables/table6.xml" ContentType="application/vnd.openxmlformats-officedocument.spreadsheetml.table+xml"/>
  <Override PartName="/xl/queryTables/queryTable6.xml" ContentType="application/vnd.openxmlformats-officedocument.spreadsheetml.queryTable+xml"/>
  <Override PartName="/xl/tables/table7.xml" ContentType="application/vnd.openxmlformats-officedocument.spreadsheetml.table+xml"/>
  <Override PartName="/xl/queryTables/queryTable7.xml" ContentType="application/vnd.openxmlformats-officedocument.spreadsheetml.queryTable+xml"/>
  <Override PartName="/xl/tables/table8.xml" ContentType="application/vnd.openxmlformats-officedocument.spreadsheetml.table+xml"/>
  <Override PartName="/xl/queryTables/queryTable8.xml" ContentType="application/vnd.openxmlformats-officedocument.spreadsheetml.queryTable+xml"/>
  <Override PartName="/xl/tables/table9.xml" ContentType="application/vnd.openxmlformats-officedocument.spreadsheetml.table+xml"/>
  <Override PartName="/xl/queryTables/queryTable9.xml" ContentType="application/vnd.openxmlformats-officedocument.spreadsheetml.queryTable+xml"/>
  <Override PartName="/xl/tables/table10.xml" ContentType="application/vnd.openxmlformats-officedocument.spreadsheetml.table+xml"/>
  <Override PartName="/xl/queryTables/queryTable10.xml" ContentType="application/vnd.openxmlformats-officedocument.spreadsheetml.queryTable+xml"/>
  <Override PartName="/xl/tables/table11.xml" ContentType="application/vnd.openxmlformats-officedocument.spreadsheetml.table+xml"/>
  <Override PartName="/xl/queryTables/queryTable11.xml" ContentType="application/vnd.openxmlformats-officedocument.spreadsheetml.queryTable+xml"/>
  <Override PartName="/xl/tables/table12.xml" ContentType="application/vnd.openxmlformats-officedocument.spreadsheetml.table+xml"/>
  <Override PartName="/xl/queryTables/queryTable12.xml" ContentType="application/vnd.openxmlformats-officedocument.spreadsheetml.queryTable+xml"/>
  <Override PartName="/xl/tables/table13.xml" ContentType="application/vnd.openxmlformats-officedocument.spreadsheetml.table+xml"/>
  <Override PartName="/xl/queryTables/queryTable13.xml" ContentType="application/vnd.openxmlformats-officedocument.spreadsheetml.queryTable+xml"/>
  <Override PartName="/xl/tables/table14.xml" ContentType="application/vnd.openxmlformats-officedocument.spreadsheetml.table+xml"/>
  <Override PartName="/xl/queryTables/queryTable14.xml" ContentType="application/vnd.openxmlformats-officedocument.spreadsheetml.queryTable+xml"/>
  <Override PartName="/xl/tables/table15.xml" ContentType="application/vnd.openxmlformats-officedocument.spreadsheetml.table+xml"/>
  <Override PartName="/xl/queryTables/queryTable15.xml" ContentType="application/vnd.openxmlformats-officedocument.spreadsheetml.queryTable+xml"/>
  <Override PartName="/xl/tables/table16.xml" ContentType="application/vnd.openxmlformats-officedocument.spreadsheetml.table+xml"/>
  <Override PartName="/xl/queryTables/queryTable16.xml" ContentType="application/vnd.openxmlformats-officedocument.spreadsheetml.queryTable+xml"/>
  <Override PartName="/xl/tables/table17.xml" ContentType="application/vnd.openxmlformats-officedocument.spreadsheetml.table+xml"/>
  <Override PartName="/xl/queryTables/queryTable17.xml" ContentType="application/vnd.openxmlformats-officedocument.spreadsheetml.queryTable+xml"/>
  <Override PartName="/xl/tables/table18.xml" ContentType="application/vnd.openxmlformats-officedocument.spreadsheetml.table+xml"/>
  <Override PartName="/xl/queryTables/queryTable18.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_skoroszyt"/>
  <bookViews>
    <workbookView xWindow="0" yWindow="180" windowWidth="20370" windowHeight="12255"/>
  </bookViews>
  <sheets>
    <sheet name="Meldunek tygodniowy" sheetId="1" r:id="rId1"/>
    <sheet name="Arkusz15" sheetId="20" state="hidden" r:id="rId2"/>
    <sheet name="Arkusz1" sheetId="19" state="hidden" r:id="rId3"/>
    <sheet name="Arkusz2" sheetId="2" state="hidden" r:id="rId4"/>
    <sheet name="Arkusz3" sheetId="3" state="hidden" r:id="rId5"/>
    <sheet name="Arkusz4" sheetId="4" state="hidden" r:id="rId6"/>
    <sheet name="Arkusz5" sheetId="5" state="hidden" r:id="rId7"/>
    <sheet name="Arkusz18" sheetId="18" state="hidden" r:id="rId8"/>
    <sheet name="Arkusz16" sheetId="16" state="hidden" r:id="rId9"/>
    <sheet name="Arkusz17" sheetId="17" state="hidden" r:id="rId10"/>
    <sheet name="Arkusz6" sheetId="6" state="hidden" r:id="rId11"/>
    <sheet name="Arkusz7" sheetId="7" state="hidden" r:id="rId12"/>
    <sheet name="Arkusz8" sheetId="8" state="hidden" r:id="rId13"/>
    <sheet name="Arkusz9" sheetId="9" state="hidden" r:id="rId14"/>
    <sheet name="Arkusz10" sheetId="10" state="hidden" r:id="rId15"/>
    <sheet name="Arkusz11" sheetId="11" state="hidden" r:id="rId16"/>
    <sheet name="Arkusz12" sheetId="12" state="hidden" r:id="rId17"/>
    <sheet name="Arkusz13" sheetId="13" state="hidden" r:id="rId18"/>
    <sheet name="Arkusz14" sheetId="14" state="hidden" r:id="rId19"/>
  </sheets>
  <definedNames>
    <definedName name="AHDPROD_SP_Meldunek_parametry" localSheetId="7" hidden="1">Arkusz18!$A$1:$C$2</definedName>
    <definedName name="AHDPROD_SP_Meldunek_sekcja_I_tab_1" localSheetId="3" hidden="1">Arkusz2!$A$1:$G$37</definedName>
    <definedName name="AHDPROD_SP_Meldunek_sekcja_I_tab_2" localSheetId="4" hidden="1">Arkusz3!$A$1:$G$37</definedName>
    <definedName name="AHDPROD_SP_Meldunek_sekcja_II_tab_1" localSheetId="5" hidden="1">Arkusz4!$A$1:$E$7</definedName>
    <definedName name="AHDPROD_SP_Meldunek_sekcja_II_tab_2" localSheetId="6" hidden="1">Arkusz5!$A$1:$E$7</definedName>
    <definedName name="AHDPROD_SP_Meldunek_sekcja_III_tab_1" localSheetId="10" hidden="1">Arkusz6!$A$1:$G$7</definedName>
    <definedName name="AHDPROD_SP_Meldunek_sekcja_III_tab_2" localSheetId="11" hidden="1">Arkusz7!$A$1:$G$7</definedName>
    <definedName name="AHDPROD_SP_Meldunek_sekcja_IV" localSheetId="12" hidden="1">Arkusz8!$A$1:$C$26</definedName>
    <definedName name="AHDPROD_SP_Meldunek_sekcja_IX_tab_1" localSheetId="8" hidden="1">Arkusz16!$A$1:$D$13</definedName>
    <definedName name="AHDPROD_SP_Meldunek_sekcja_IX_tab_2" localSheetId="9" hidden="1">Arkusz17!$A$1:$D$13</definedName>
    <definedName name="AHDPROD_SP_Meldunek_sekcja_V_tab_1" localSheetId="13" hidden="1">Arkusz9!$A$1:$C$13</definedName>
    <definedName name="AHDPROD_SP_Meldunek_sekcja_V_tab_2" localSheetId="14" hidden="1">Arkusz10!$A$1:$D$9</definedName>
    <definedName name="AHDPROD_SP_Meldunek_sekcja_V_tab_3" localSheetId="15" hidden="1">Arkusz11!$A$1:$C$13</definedName>
    <definedName name="AHDPROD_SP_Meldunek_sekcja_V_tab_4" localSheetId="16" hidden="1">Arkusz12!$A$1:$D$9</definedName>
    <definedName name="AHDPROD_SP_Meldunek_sekcja_VI_tab_1" localSheetId="17" hidden="1">Arkusz13!$A$1:$E$129</definedName>
    <definedName name="AHDPROD_SP_Meldunek_sekcja_VI_tab_2" localSheetId="18" hidden="1">Arkusz14!$A$1:$D$4</definedName>
    <definedName name="AHDPROD_SP_Meldunek_sekcja_VII" localSheetId="1" hidden="1">Arkusz15!$A$1:$C$12</definedName>
    <definedName name="AHDPROD_SP_Meldunek_sekcja_VIII" localSheetId="2" hidden="1">Arkusz1!$A$1:$D$4</definedName>
  </definedNames>
  <calcPr calcId="145621"/>
</workbook>
</file>

<file path=xl/calcChain.xml><?xml version="1.0" encoding="utf-8"?>
<calcChain xmlns="http://schemas.openxmlformats.org/spreadsheetml/2006/main">
  <c r="A138" i="1" l="1"/>
  <c r="A139" i="1"/>
  <c r="A140" i="1"/>
  <c r="A141" i="1"/>
  <c r="A142" i="1"/>
  <c r="A143" i="1"/>
  <c r="M138" i="1"/>
  <c r="M139" i="1"/>
  <c r="M142" i="1"/>
  <c r="M143" i="1"/>
  <c r="T426" i="1" l="1"/>
  <c r="P426" i="1"/>
  <c r="P416" i="1"/>
  <c r="P425" i="1"/>
  <c r="P418" i="1"/>
  <c r="Q459" i="1" l="1"/>
</calcChain>
</file>

<file path=xl/connections.xml><?xml version="1.0" encoding="utf-8"?>
<connections xmlns="http://schemas.openxmlformats.org/spreadsheetml/2006/main">
  <connection id="1" keepAlive="1" name="SP_Meldunek_parametry"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parametry '2015-07-01', '2015-07-31' "/>
  </connection>
  <connection id="2" keepAlive="1" name="SP_Meldunek_sekcja_I_tab_1"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_tab_1 '2015-07-01', '2015-07-31' "/>
  </connection>
  <connection id="3" keepAlive="1" name="SP_Meldunek_sekcja_I_tab_2"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_tab_2 '2015-07-01', '2015-07-31' "/>
  </connection>
  <connection id="4" keepAlive="1" name="SP_Meldunek_sekcja_II_tab_1"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I_tab_1 '2015-07-01', '2015-07-31' "/>
  </connection>
  <connection id="5" keepAlive="1" name="SP_Meldunek_sekcja_II_tab_2"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I_tab_2 '2015-07-01', '2015-07-31' "/>
  </connection>
  <connection id="6" keepAlive="1" name="SP_Meldunek_sekcja_III_tab_1"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II_tab_1 '2015-07-01', '2015-07-31' "/>
  </connection>
  <connection id="7" keepAlive="1" name="SP_Meldunek_sekcja_III_tab_2"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II_tab_2 '2015-07-01', '2015-07-31' "/>
  </connection>
  <connection id="8" keepAlive="1" name="SP_Meldunek_sekcja_IV"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V '2015-07-01', '2015-07-31' "/>
  </connection>
  <connection id="9" keepAlive="1" name="SP_Meldunek_sekcja_IX_tab_1"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X_tab_1 '2015-07-01', '2015-07-31' "/>
  </connection>
  <connection id="10" keepAlive="1" name="SP_Meldunek_sekcja_IX_tab_2"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IX_tab_2 '2015-07-01', '2015-07-31' "/>
  </connection>
  <connection id="11" keepAlive="1" name="SP_Meldunek_sekcja_V_tab_1"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V_tab_1 '2015-07-01', '2015-07-31' "/>
  </connection>
  <connection id="12" keepAlive="1" name="SP_Meldunek_sekcja_V_tab_2"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V_tab_2 '2015-07-01', '2015-07-31' "/>
  </connection>
  <connection id="13" keepAlive="1" name="SP_Meldunek_sekcja_V_tab_3"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V_tab_3 '2015-07-01', '2015-07-31' "/>
  </connection>
  <connection id="14" keepAlive="1" name="SP_Meldunek_sekcja_V_tab_4"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V_tab_4 '2015-07-01', '2015-07-31' "/>
  </connection>
  <connection id="15" keepAlive="1" name="SP_Meldunek_sekcja_VI_tab_1"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VI_tab_1 '2015-07-01', '2015-07-31' "/>
  </connection>
  <connection id="16" keepAlive="1" name="SP_Meldunek_sekcja_VI_tab_2"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VI_tab_2 '2015-07-01', '2015-07-31' "/>
  </connection>
  <connection id="17" keepAlive="1" name="SP_Meldunek_sekcja_VII" type="5" refreshedVersion="5"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VII"/>
  </connection>
  <connection id="18" keepAlive="1" name="SP_Meldunek_sekcja_VIII" type="5" refreshedVersion="4" savePassword="1" background="1" saveData="1" credentials="none">
    <dbPr connection="Provider=SQLOLEDB.1;Password=udsc1234;Persist Security Info=True;User ID=udsc;Initial Catalog=AHDPROD;Data Source=ahd_prod01\ahd;Use Procedure for Prepare=1;Auto Translate=True;Packet Size=4096;Workstation ID=AHD_PROD01;Use Encryption for Data=False;Tag with column collation when possible=False" command="exec dbo.SP_Meldunek_sekcja_VIII '2015-07-01', '2015-07-31' "/>
  </connection>
</connections>
</file>

<file path=xl/sharedStrings.xml><?xml version="1.0" encoding="utf-8"?>
<sst xmlns="http://schemas.openxmlformats.org/spreadsheetml/2006/main" count="997" uniqueCount="184">
  <si>
    <t>Obywatelstwo</t>
  </si>
  <si>
    <t>Razem</t>
  </si>
  <si>
    <t>I. Przyjęte wnioski o nadanie statusu uchodźcy w RP:</t>
  </si>
  <si>
    <t>Sprawa</t>
  </si>
  <si>
    <t>wnioski</t>
  </si>
  <si>
    <t>pobyt tolerowany</t>
  </si>
  <si>
    <t>świadczenia poza ośrodkiem</t>
  </si>
  <si>
    <t>opuścili ośrodek</t>
  </si>
  <si>
    <t>nowo przyjęci</t>
  </si>
  <si>
    <t>Cudzoziemcy</t>
  </si>
  <si>
    <t>Osoby</t>
  </si>
  <si>
    <t>zaproszenie</t>
  </si>
  <si>
    <t>utrzymanie</t>
  </si>
  <si>
    <t>wpis</t>
  </si>
  <si>
    <t>wpis SIS</t>
  </si>
  <si>
    <t>wykreślenie</t>
  </si>
  <si>
    <t>wykreślenie SIS</t>
  </si>
  <si>
    <t>wnioski cudz.</t>
  </si>
  <si>
    <t>konsultacje</t>
  </si>
  <si>
    <t>telegramy</t>
  </si>
  <si>
    <t>inne państwo</t>
  </si>
  <si>
    <t>konsul RP</t>
  </si>
  <si>
    <t>fakultatywne</t>
  </si>
  <si>
    <t>decyzje</t>
  </si>
  <si>
    <t>pobyt rezyd. UE</t>
  </si>
  <si>
    <t>pozytywne</t>
  </si>
  <si>
    <t>negatywne</t>
  </si>
  <si>
    <t>umorzenia</t>
  </si>
  <si>
    <t>Wnioskujący</t>
  </si>
  <si>
    <t>przebywający 
w ośrodku</t>
  </si>
  <si>
    <t>Wnioski</t>
  </si>
  <si>
    <t>PIERWSZE</t>
  </si>
  <si>
    <t>KOLEJNE</t>
  </si>
  <si>
    <t xml:space="preserve">Wnioski </t>
  </si>
  <si>
    <t>pobyt czasowy</t>
  </si>
  <si>
    <t>pobyt stały</t>
  </si>
  <si>
    <t>pobyt rezydenta długoterminowego UE</t>
  </si>
  <si>
    <t>prawo pobytu ob. UE</t>
  </si>
  <si>
    <t>prawo stałego pobytu obywatela UE</t>
  </si>
  <si>
    <t>pobyt humanitarny</t>
  </si>
  <si>
    <t>wydalenie</t>
  </si>
  <si>
    <t>zobowiązanie do powrotu</t>
  </si>
  <si>
    <t>cofnięcie zakazu wjazdu</t>
  </si>
  <si>
    <t>polski dokument podróży</t>
  </si>
  <si>
    <t>polski dokument tożsamości cudzoziemca</t>
  </si>
  <si>
    <t>wiza (nowa + Schengen)</t>
  </si>
  <si>
    <t>prawo pobytu członka rodziny ob. UE</t>
  </si>
  <si>
    <t>prawo stałego pobytu członka rodziny ob.. UE</t>
  </si>
  <si>
    <t>Placówka</t>
  </si>
  <si>
    <t>RAZEM</t>
  </si>
  <si>
    <t>Lwów</t>
  </si>
  <si>
    <t>Łuck</t>
  </si>
  <si>
    <t>uchylenie 
i umorzenie</t>
  </si>
  <si>
    <t>Transfer</t>
  </si>
  <si>
    <t>SUMA</t>
  </si>
  <si>
    <t>Państwo</t>
  </si>
  <si>
    <t>Wniosek IN</t>
  </si>
  <si>
    <t>Decyzja pozytywna</t>
  </si>
  <si>
    <t>Wniosek OUT</t>
  </si>
  <si>
    <t>III. Wydane decyzje w sprawie o nadanie statusu uchodźcy:</t>
  </si>
  <si>
    <t>Status uchodźcy</t>
  </si>
  <si>
    <t>Ochrona uzupełniająca</t>
  </si>
  <si>
    <t>Pobyt tolerowany</t>
  </si>
  <si>
    <t>Umorzenie</t>
  </si>
  <si>
    <t>Zezwolenia cofnięte</t>
  </si>
  <si>
    <t>Zezwolenia wydane</t>
  </si>
  <si>
    <t xml:space="preserve">V. Wnioski, które wpłynęły do wojewodów w sprawie zezwolenia na pobyt czasowy, pobyt stały i pobyt rezydenta długoterminowego UE oraz wydane w tych sprawach decyzje:
</t>
  </si>
  <si>
    <t xml:space="preserve">Informacja o działalności 
Urzędu do Spraw Cudzoziemców 
</t>
  </si>
  <si>
    <t>Ochrona międzynarodowa</t>
  </si>
  <si>
    <r>
      <t>*</t>
    </r>
    <r>
      <rPr>
        <i/>
        <sz val="6"/>
        <color theme="1"/>
        <rFont val="Tahoma"/>
        <family val="2"/>
        <charset val="238"/>
      </rPr>
      <t xml:space="preserve"> zgodnie z nowym aquis azylowym od 1.01.2014 r. wznowienie postępowania po tzw. transferze dublińskim liczy się jako kolejny wniosek o nadanie statusu uchodźcy</t>
    </r>
  </si>
  <si>
    <t>II. Stosowanie Rozporządzenia  Dublińskiego*:</t>
  </si>
  <si>
    <t>* ustanawiającego kryteria określania, które państwo członkowskie jest odpowiedzialne za rozpatrzenie wniosku o ochronę międzynarodową</t>
  </si>
  <si>
    <t>Suma</t>
  </si>
  <si>
    <t>Legalizacja pobytu</t>
  </si>
  <si>
    <t>Negatywna</t>
  </si>
  <si>
    <t>suma</t>
  </si>
  <si>
    <t>prawo pob. obyw. UE</t>
  </si>
  <si>
    <t>prawo st. pobytu obyw. UE</t>
  </si>
  <si>
    <t xml:space="preserve">prawo pob. członka rodz. obyw. UE </t>
  </si>
  <si>
    <t>prawo st. pob. członka rodz. obyw. UE</t>
  </si>
  <si>
    <t>wydane dokumenty</t>
  </si>
  <si>
    <t>Suma decyzji</t>
  </si>
  <si>
    <t>odwołania</t>
  </si>
  <si>
    <t>korekta wpisów</t>
  </si>
  <si>
    <t>odmowa wpisu</t>
  </si>
  <si>
    <t>alerty pobytowe</t>
  </si>
  <si>
    <t>inne</t>
  </si>
  <si>
    <t>uchylenie i przekazanie do ponownego rozp.</t>
  </si>
  <si>
    <t>pob. stały dla członków rodzin repatrianta</t>
  </si>
  <si>
    <t>wydane zezwolenia</t>
  </si>
  <si>
    <t>inne decyzje</t>
  </si>
  <si>
    <t>Kaliningrad</t>
  </si>
  <si>
    <t>Zezwolenia unieważnione</t>
  </si>
  <si>
    <t>Odmowy wydania</t>
  </si>
  <si>
    <t>VI. Odwołania od decyzji wydanych w I instancji w sprawie legalizacji pobytu cudzoziemców na terytorium RP, odpowiedzi na skargi oraz wnioski o udzielenie zezwolenia na pobyt stały dla członków rodzin repatriantów:</t>
  </si>
  <si>
    <t>IV. Cudzoziemcy, w sprawie których wszczęto postępowanie o nadanie statusu uchodźcy i którym zapewniono zakwaterowanie w ośrodkach dla cudzoziemców:</t>
  </si>
  <si>
    <t>małoletni bez opieki</t>
  </si>
  <si>
    <t>łącznie pod opieką UdSC</t>
  </si>
  <si>
    <t>decyzje pozytywne</t>
  </si>
  <si>
    <t>Lp</t>
  </si>
  <si>
    <t>Obywatelstwo_pl</t>
  </si>
  <si>
    <t>Grupa</t>
  </si>
  <si>
    <t>Typ</t>
  </si>
  <si>
    <t>Lp_typ</t>
  </si>
  <si>
    <t>Liczba</t>
  </si>
  <si>
    <t>Lp_grupa</t>
  </si>
  <si>
    <t>Pozostałe</t>
  </si>
  <si>
    <t>WZNOWIENIA*</t>
  </si>
  <si>
    <t>Decyzje pozytywne</t>
  </si>
  <si>
    <t>Nazwa_kraju</t>
  </si>
  <si>
    <t>Ilosc</t>
  </si>
  <si>
    <t>Tydzien</t>
  </si>
  <si>
    <t>przebywający w ośrodku</t>
  </si>
  <si>
    <t>Opis_rozstrzygniecia</t>
  </si>
  <si>
    <t>Opis</t>
  </si>
  <si>
    <t>NEGATYWNA</t>
  </si>
  <si>
    <t>POZYTYWNA</t>
  </si>
  <si>
    <t>UMORZENIE</t>
  </si>
  <si>
    <t>Lp_opis</t>
  </si>
  <si>
    <t>odwołanie</t>
  </si>
  <si>
    <t>prawo stałego pobytu członka rodziny ob. UE</t>
  </si>
  <si>
    <t>uchylenie i umorzenie</t>
  </si>
  <si>
    <t>Placowka</t>
  </si>
  <si>
    <t>Kolumna1</t>
  </si>
  <si>
    <t>Kolumna2</t>
  </si>
  <si>
    <t>Kolumna3</t>
  </si>
  <si>
    <t>UKRAINA</t>
  </si>
  <si>
    <t>ROSJA</t>
  </si>
  <si>
    <t>NIEMCY</t>
  </si>
  <si>
    <t>FRANCJA</t>
  </si>
  <si>
    <t>AUSTRIA</t>
  </si>
  <si>
    <t>Wnioskujacy</t>
  </si>
  <si>
    <t>Decyzje</t>
  </si>
  <si>
    <t>Inne_panstwo</t>
  </si>
  <si>
    <t>Konsul_RP</t>
  </si>
  <si>
    <t>Czynnosc</t>
  </si>
  <si>
    <t>zawieszenie wpisów</t>
  </si>
  <si>
    <t>małoletni</t>
  </si>
  <si>
    <t>01.01.2015</t>
  </si>
  <si>
    <t>WNIOSEK O ZAREJESTROWANIE POBYTU OBYWATELA UE</t>
  </si>
  <si>
    <t>WNIOSEK O WYDANIE DOK. POTW. PRAWO STAŁEGO POBYTU</t>
  </si>
  <si>
    <t>WNIOSEK O WYDANIE KP CZŁ. RODZINY OBYWATELA UE</t>
  </si>
  <si>
    <t>WNIOSEK O WYDANIE KSP CZŁ. RODZINY OBYWATELA UE</t>
  </si>
  <si>
    <t>KIRGISTAN</t>
  </si>
  <si>
    <t>GRUZJA</t>
  </si>
  <si>
    <t>TADŻYKISTAN</t>
  </si>
  <si>
    <t>WZNOWIENIA</t>
  </si>
  <si>
    <t>BELGIA</t>
  </si>
  <si>
    <t>SZWECJA</t>
  </si>
  <si>
    <t>WĘGRY</t>
  </si>
  <si>
    <t>WŁOCHY</t>
  </si>
  <si>
    <t>01.07.2015</t>
  </si>
  <si>
    <t>31.07.2015</t>
  </si>
  <si>
    <t>SYRIA</t>
  </si>
  <si>
    <t>LITWA</t>
  </si>
  <si>
    <t>25.07.2015 - 31.07.2015</t>
  </si>
  <si>
    <t>18.07.2015 - 24.07.2015</t>
  </si>
  <si>
    <t>11.07.2015 - 17.07.2015</t>
  </si>
  <si>
    <t>04.07.2015 - 10.07.2015</t>
  </si>
  <si>
    <t>27.06.2015 - 03.07.2015</t>
  </si>
  <si>
    <t>VII. Konsultacje wizowe</t>
  </si>
  <si>
    <t>VIII.  Informacja o Małym Ruchu Granicznym</t>
  </si>
  <si>
    <t>IX. Ogólne trendy</t>
  </si>
  <si>
    <t>01.01.2015 - 31.08.2015 r.</t>
  </si>
  <si>
    <t>w okresie 01.08.2015 - 31.08.2015 r.</t>
  </si>
  <si>
    <t>decyzje 01.01.2015 - 31.08.2015 r.</t>
  </si>
  <si>
    <t>decyzje 01.08.2015 - 31.08.2015 r.</t>
  </si>
  <si>
    <t xml:space="preserve">W sierpniu przyjęto 75 626 wniosków w sprawie konsultacji wizowych, przy czym 95% z nich inicjowało inne państwo. W tym samym okresie wydano ponad 81,3 tys. decyzji - 95% z nich wobec wniosków innych państw. </t>
  </si>
  <si>
    <t>01.08.2015 - 31.08.2015 r.</t>
  </si>
  <si>
    <t>28.07.2015 - 03.08.2015</t>
  </si>
  <si>
    <t>04.08.2015 - 10.08.2015</t>
  </si>
  <si>
    <t>11.08.2015 - 17.08.2015</t>
  </si>
  <si>
    <t>18.08.2015 - 24.08.2015</t>
  </si>
  <si>
    <t>25.08.2015 - 31.08.2015</t>
  </si>
  <si>
    <t xml:space="preserve">Do końca sierpnia 2015 r. cudzoziemcy złożyli 1981 odwołań od decyzji organów pierwszej instancji: 58% dotyczyła pobytu czasowego, 27% zobowiązania do powrotu, a 10% pobytu stałego i uzyskali 1564 decyzje Szefa UdSC w sprawach o legalizację pobytu na terytorium RP, z czego 42% stanowiło utrzymanie decyzji, od której się odwołano. 12% postępowań odwoławczych zakończyło się uchyleniem decyzji organu pierwszej instancji i udzieleniem zezwolenia. </t>
  </si>
  <si>
    <r>
      <rPr>
        <sz val="11"/>
        <rFont val="Calibri"/>
        <family val="2"/>
        <charset val="238"/>
        <scheme val="minor"/>
      </rPr>
      <t xml:space="preserve">UJĘCIE ROCZNE
Od początku 2015 r. wnioski o nadanie statusu uchodźcy złożyło 6 720 os., w tym 449 w ramach wznowienia postępowania,          w sierpniu 2015 r. odpowiednio 1375 i 48 os. Najliczniejszymi grupami wnioskującymi o ochronę byli obywatele Rosji (3 832 os., 57% ogółu), Ukrainy (1 669 os., 25% ogółu). Wśród obywateli Rosji w 2015 r. wnioski składają rodziny, na jeden złożony wniosek przypadają średnio 2-3 os., natomiast wśród obywateli Ukrainy - średnio 2 os.. </t>
    </r>
    <r>
      <rPr>
        <sz val="11"/>
        <color rgb="FFFF0000"/>
        <rFont val="Calibri"/>
        <family val="2"/>
        <charset val="238"/>
        <scheme val="minor"/>
      </rPr>
      <t xml:space="preserve"> </t>
    </r>
    <r>
      <rPr>
        <sz val="11"/>
        <rFont val="Calibri"/>
        <family val="2"/>
        <charset val="238"/>
        <scheme val="minor"/>
      </rPr>
      <t xml:space="preserve">W gronie pozostałych dominujących grup znalazły się również wnioski złożone przez obywateli Gruzji (292 os., 4% ogółu), Syrii (249 os., 4% ogółu), Tadżykistanu (205 os., 3% ogółu),  Armenii (87 os., 1% ogółu), Kirgistanu (91 os., 1% ogółu), Iraku (41 os., 1% ogółu), bezpaństwowcy (33 os.) oraz obywatele Wietnamu (29 os.). Porównując okres od początku roku 2015 r. z analogicznym okresem w 2014 roku można zaobserwować wzrost liczby złożonych wniosków o 28% - o 1 471 os. więcej (średnio o  183 wniosków miesięcznie więcej), przy czym widoczne są następujące tendencje: </t>
    </r>
    <r>
      <rPr>
        <sz val="11"/>
        <color rgb="FFFF0000"/>
        <rFont val="Calibri"/>
        <family val="2"/>
        <charset val="238"/>
        <scheme val="minor"/>
      </rPr>
      <t xml:space="preserve">
</t>
    </r>
    <r>
      <rPr>
        <sz val="11"/>
        <rFont val="Calibri"/>
        <family val="2"/>
        <charset val="238"/>
        <scheme val="minor"/>
      </rPr>
      <t>* wzrost liczby aplikujacych Rosjan o 38% (3 832/2 783), przy czym w 2015 r. 92% tej wartości stanowią składane wnioski, a 8 % wznowienia postępowań, natomiast w 2014 r. wnioski stanowiły 67%, a wznowienia 33%,</t>
    </r>
    <r>
      <rPr>
        <sz val="11"/>
        <color rgb="FFFF0000"/>
        <rFont val="Calibri"/>
        <family val="2"/>
        <charset val="238"/>
        <scheme val="minor"/>
      </rPr>
      <t xml:space="preserve">
</t>
    </r>
    <r>
      <rPr>
        <sz val="11"/>
        <rFont val="Calibri"/>
        <family val="2"/>
        <charset val="238"/>
        <scheme val="minor"/>
      </rPr>
      <t>* wzrost liczby aplikujących w 2015 r. obywateli Ukrainy o 20% (1 669/1387 z 25% ogółu od początku 2014 r. do 29% ogółu analogicznie w 2015 r.), 
* spadek liczby wniosków składanych przez obywateli Gruzji o 29% (o 118 wniosków mniej), 
*  4-krotny wzrost liczby wniosków składanych przez obywateli Syrii (249/66) wynikający z przyjazdu 50 rodzin syryjskich chrześcijan zorganizowanego z inicjatywy Fundacji Estera,</t>
    </r>
    <r>
      <rPr>
        <sz val="11"/>
        <color rgb="FFFF0000"/>
        <rFont val="Calibri"/>
        <family val="2"/>
        <charset val="238"/>
        <scheme val="minor"/>
      </rPr>
      <t xml:space="preserve">
</t>
    </r>
    <r>
      <rPr>
        <sz val="11"/>
        <rFont val="Calibri"/>
        <family val="2"/>
        <charset val="238"/>
        <scheme val="minor"/>
      </rPr>
      <t>* 9-krotny wzrost liczby wniosków składanych przez obywateli Tadżykistanu (205/24),
* ilość wniosków składanych przez obywateli Armenii utrzymuje się na stałym poziomie (87/89),</t>
    </r>
    <r>
      <rPr>
        <sz val="11"/>
        <color rgb="FFFF0000"/>
        <rFont val="Calibri"/>
        <family val="2"/>
        <charset val="238"/>
        <scheme val="minor"/>
      </rPr>
      <t xml:space="preserve">
</t>
    </r>
    <r>
      <rPr>
        <sz val="11"/>
        <rFont val="Calibri"/>
        <family val="2"/>
        <charset val="238"/>
        <scheme val="minor"/>
      </rPr>
      <t>* wzrost o 3% wniosków składanych przez  obywateli Kirgistanu (91/88),</t>
    </r>
    <r>
      <rPr>
        <sz val="11"/>
        <color rgb="FFFF0000"/>
        <rFont val="Calibri"/>
        <family val="2"/>
        <charset val="238"/>
        <scheme val="minor"/>
      </rPr>
      <t xml:space="preserve">
</t>
    </r>
    <r>
      <rPr>
        <sz val="11"/>
        <rFont val="Calibri"/>
        <family val="2"/>
        <charset val="238"/>
        <scheme val="minor"/>
      </rPr>
      <t>* 3-krotny wzrost wniosków składanych przez obywateli Iraku (41/13),</t>
    </r>
    <r>
      <rPr>
        <sz val="11"/>
        <color rgb="FFFF0000"/>
        <rFont val="Calibri"/>
        <family val="2"/>
        <charset val="238"/>
        <scheme val="minor"/>
      </rPr>
      <t xml:space="preserve">
</t>
    </r>
    <r>
      <rPr>
        <sz val="11"/>
        <rFont val="Calibri"/>
        <family val="2"/>
        <charset val="238"/>
        <scheme val="minor"/>
      </rPr>
      <t>* wzrost o 68% wniosków składanych przez osoby bez obywatelstwa (33/20),
* spadek o 38% wniosków składanych przez obywateli Wietnamu (29/47).</t>
    </r>
    <r>
      <rPr>
        <sz val="11"/>
        <color rgb="FFFF0000"/>
        <rFont val="Calibri"/>
        <family val="2"/>
        <charset val="238"/>
        <scheme val="minor"/>
      </rPr>
      <t xml:space="preserve">
</t>
    </r>
    <r>
      <rPr>
        <sz val="11"/>
        <rFont val="Calibri"/>
        <family val="2"/>
        <charset val="238"/>
        <scheme val="minor"/>
      </rPr>
      <t>UJĘCIE MIESIĘCZNE
W sierpniu 2015 r. wpłynęło 546 wniosków o udzielenie ochrony od 1 375 osób, o 6 % więcej niż w poprzednim miesiącu (o 30 wniosków więcej) i  o 50% wniosków więcej niż wpłynęło w analogicznym okresie roku 2014. Najliczniej o ochronę ubiegali się obywatele Rosji i Ukrainy, odpowiednio 1040 osób (76% wszystkich wnioskodawców) i 132 (10% wszystkich wnioskodawców).  W  gronie pozostałych dominujących grup znalazły się również wnioski złożone przez obywateli Tadżykistanu (56 os.), Gruzji (41 os.),Kirgistanu ( 24 os.),Syrii ( 24 os.) i Armenii (16 os.). 
W porównaniu do lipca 2015 r. widoczny jest wzrost liczby wniosków składanych przez obywateli Rosji (o 64%, 1040/639),            3-krotny wzrost z  Uzbekistanu (6/2), 2 krotny wzrost z Kirgistanu (24/12) i ponad 3 krotny z Kazachstanu (7/2). Spadek liczby wnisków nastąpił w przypadku: Syrii (85 %, 24/163),Ukrainy (30%, 132/181),Iraku (4/7) i Armenii (16/17).
W porównaniu do sierpnia 2014 r. wpłynęło: o 753 wniosków więcej od obywateli Rosji(1040/287), o 18 wniosków więcej z Syrii (24/6), 60% więcej wniosków z Armenii (16/10),3 razy więcej wniosków z Iraku (5/2), 100% więcej wniosków z Kirgistanu (24/12),  o 36% mniej wniosków z Ukrainy (96/149), o 52% mniej wniosków z Gruzji (12/25) .</t>
    </r>
    <r>
      <rPr>
        <sz val="11"/>
        <color rgb="FFFF0000"/>
        <rFont val="Calibri"/>
        <family val="2"/>
        <charset val="238"/>
        <scheme val="minor"/>
      </rPr>
      <t xml:space="preserve">
</t>
    </r>
  </si>
  <si>
    <t>Liczba cudzoziemców objętych wnioskami o przejęcie odpowiedzialności za wniosek o nadanie statusu uchodźcy złożony na terytorium innego państwa członkowskiego (tzw. IN) do 31.08.2015 r. wyniosła 4 075 os. - średnio 509 os. miesięcznie. Polska wystąpiła z takim wnioskiem do innych krajów europejskich (OUT) w przypadku 150 os. (średnio 19 wniosków miesięcznie),        z czego 83%  wniosków IN oraz 58% wniosków OUT zostało rozpatrzonych pozytywnie.  Prawie 60% wniosków IN oraz prawie 30% wniosków OUT dotyczy współpracy z Niemcami. Poza tym osoby, które ubiegały sie o ochronę międzynarodową w Polsce składały kolejne wnioski  we Francji, Austrii, Szwecji  i Belgii (Niemcy, Francja, Austria, Belgia i Szwecja pojawiają się stale w wykazach wniosków IN Rozporządzeń Dublińskich). Z kolei dalsze wnioski OUT z Polski kierowane były głównie do  Francji, Włoch, Węgier i na Litwę  (Niemcy, Francja, Włochy i Węgry pojawiają się stale w wykazach wniosków OUT Rozporządzeń Dublińskich). Stosunkowo nowym kierunkiem w stosunku do wniosków OUT jest Litwa (pojawia się od maja 2015 r. w wykazach wniosków OUT). W sierpniu 2015 r. złożono drugą w kolejności największą liczbę wniosków IN (566) w stosunku do pozostałych miesięcy 2015 r (najwyższa wartość- 569, kwiecień 2015 r.). Liczba wniosków OUT w sierpniu 2015 r. (13) jest drugą najniższą wartością pod względem liczby złożonych miesięcznie wniosków (najwyższa wartość- luty -29 wniosków, najmniejsza 11- styczeń 2015).</t>
  </si>
  <si>
    <r>
      <rPr>
        <sz val="11"/>
        <rFont val="Calibri"/>
        <family val="2"/>
        <charset val="238"/>
        <scheme val="minor"/>
      </rPr>
      <t>Od początku 2015 r. Szef Urzędu do Spraw Cudzoziemców wydał 7 238 decyzji dot. postępowań o nadanie statusu uchodźcy: 
* udzielił ochrony 471 osobom (249 decyzji o nadaniu statusu uchodźcy, 118 decyzji o udzieleniu ochrony uzupełniającej, 104 decyzje wydania zgody na pobyt tolerowany), 
* 2 063 os. uzyskało decyzję negatywną,
* 4 704 postępowań umorzono. 
Najwięcej decyzji o nadaniu statusu uchodźcy uzyskali obywatele: Syrii - 151 osób, Iraku -17 osób, Egiptu - 15 osób, osoby bez obywatestwa - 13 osób, Białorusi- 11 osób, Turkmenistanu- 10 osób. Ochronę uzupełniającą udzielano głównie Rosjanom - 74 osób  (+12 Rada ds. Uch.), Irakijczykom - 20 osób i Afgańczykom - 6 osób, Ukraińcom i Syryjczykom - po 2 osoby. Pobyt tolerowany zdominowany jest przez obywateli Rosji - przyznano go 79 obywatelom FR (+5 Rada) oraz 10 obywatelom Armenii, 6 obywatelom Gruzji i 4 obywatelom Ukrainy.</t>
    </r>
    <r>
      <rPr>
        <sz val="11"/>
        <color rgb="FFFF0000"/>
        <rFont val="Calibri"/>
        <family val="2"/>
        <charset val="238"/>
        <scheme val="minor"/>
      </rPr>
      <t xml:space="preserve"> </t>
    </r>
    <r>
      <rPr>
        <sz val="11"/>
        <rFont val="Calibri"/>
        <family val="2"/>
        <charset val="238"/>
        <scheme val="minor"/>
      </rPr>
      <t>Warto zauważyć, że Rada ds. Uchodźców wydała do 31.08.2015 r. 10 decyzji o udzieleniu ochrony wobec obywateli Ukrainy (2 x nadanie statusu uchodźcy + 8 x przyznanie ochrony uzupełniającej).</t>
    </r>
    <r>
      <rPr>
        <sz val="11"/>
        <color rgb="FFFF0000"/>
        <rFont val="Calibri"/>
        <family val="2"/>
        <charset val="238"/>
        <scheme val="minor"/>
      </rPr>
      <t xml:space="preserve">
</t>
    </r>
    <r>
      <rPr>
        <sz val="11"/>
        <rFont val="Calibri"/>
        <family val="2"/>
        <charset val="238"/>
        <scheme val="minor"/>
      </rPr>
      <t>W porównaniu z analogicznym okresem 2014 r., w 2015 r. wydano o 2 196  decyzji więcej (43%) przy jednoczesnym spadku udziału dezycji o udzieleniu którejkolwiek z form ochrony  o 4,5% (471/493) i wzroście odsetka decyzji o odmowie udzielenia ochrony     o 84% (2063/1122) oraz wzroście liczby postępowań zakończonych umorzeniami o 37% (4704/3427).  Nastąpił wzrost udzielonych decyzji o nadaniu statusu uchodźcy o 31% (249/190). W przypadku pozostałych rozstrzygnięć zanotowano spadek w wysokości: 11% w przypadku ochrony uzupełniającej (118/132), 39% - pobytu tolerowanego (104/171).</t>
    </r>
    <r>
      <rPr>
        <sz val="11"/>
        <color rgb="FFFF0000"/>
        <rFont val="Calibri"/>
        <family val="2"/>
        <charset val="238"/>
        <scheme val="minor"/>
      </rPr>
      <t xml:space="preserve">
</t>
    </r>
    <r>
      <rPr>
        <sz val="11"/>
        <rFont val="Calibri"/>
        <family val="2"/>
        <charset val="238"/>
        <scheme val="minor"/>
      </rPr>
      <t>Porównując sierpień 2015 r. z lipcem 2015 r. można zaobserwować:</t>
    </r>
    <r>
      <rPr>
        <sz val="11"/>
        <color rgb="FFFF0000"/>
        <rFont val="Calibri"/>
        <family val="2"/>
        <charset val="238"/>
        <scheme val="minor"/>
      </rPr>
      <t xml:space="preserve">
</t>
    </r>
    <r>
      <rPr>
        <sz val="11"/>
        <rFont val="Calibri"/>
        <family val="2"/>
        <charset val="238"/>
        <scheme val="minor"/>
      </rPr>
      <t xml:space="preserve">* ponad 3 krotny wzrost łącznej liczby decyzji o udzieleniu ochrony  (162/36), </t>
    </r>
    <r>
      <rPr>
        <sz val="11"/>
        <color rgb="FFFF0000"/>
        <rFont val="Calibri"/>
        <family val="2"/>
        <charset val="238"/>
        <scheme val="minor"/>
      </rPr>
      <t xml:space="preserve">
</t>
    </r>
    <r>
      <rPr>
        <sz val="11"/>
        <rFont val="Calibri"/>
        <family val="2"/>
        <charset val="238"/>
        <scheme val="minor"/>
      </rPr>
      <t xml:space="preserve">* niemal 8 krotny wzrost liczby decyzji o nadaniu statusu uchodźcy (131/15), </t>
    </r>
    <r>
      <rPr>
        <sz val="11"/>
        <color rgb="FFFF0000"/>
        <rFont val="Calibri"/>
        <family val="2"/>
        <charset val="238"/>
        <scheme val="minor"/>
      </rPr>
      <t xml:space="preserve">
</t>
    </r>
    <r>
      <rPr>
        <sz val="11"/>
        <rFont val="Calibri"/>
        <family val="2"/>
        <charset val="238"/>
        <scheme val="minor"/>
      </rPr>
      <t xml:space="preserve">*  utrzymanie liczby wydanych decyzji o udzialeniu ochrony uzupełniającej na podobnym poziomie (15/12), </t>
    </r>
    <r>
      <rPr>
        <sz val="11"/>
        <color rgb="FFFF0000"/>
        <rFont val="Calibri"/>
        <family val="2"/>
        <charset val="238"/>
        <scheme val="minor"/>
      </rPr>
      <t xml:space="preserve">
</t>
    </r>
    <r>
      <rPr>
        <sz val="11"/>
        <rFont val="Calibri"/>
        <family val="2"/>
        <charset val="238"/>
        <scheme val="minor"/>
      </rPr>
      <t>*  wzrost liczby umorzeń prowadzonych postępowań o 55% (1085/701),</t>
    </r>
    <r>
      <rPr>
        <sz val="11"/>
        <color rgb="FFFF0000"/>
        <rFont val="Calibri"/>
        <family val="2"/>
        <charset val="238"/>
        <scheme val="minor"/>
      </rPr>
      <t xml:space="preserve">
</t>
    </r>
    <r>
      <rPr>
        <sz val="11"/>
        <rFont val="Calibri"/>
        <family val="2"/>
        <charset val="238"/>
        <scheme val="minor"/>
      </rPr>
      <t>* wzrost liczby wydanych pobytów tolerowanych o 78% (16/9),
* spadek liczby decyzji o nieprzyznaniu żadnej formy ochrony o 76% (163/287).</t>
    </r>
    <r>
      <rPr>
        <sz val="11"/>
        <color rgb="FFFF0000"/>
        <rFont val="Calibri"/>
        <family val="2"/>
        <charset val="238"/>
        <scheme val="minor"/>
      </rPr>
      <t xml:space="preserve">
</t>
    </r>
    <r>
      <rPr>
        <sz val="11"/>
        <rFont val="Calibri"/>
        <family val="2"/>
        <charset val="238"/>
        <scheme val="minor"/>
      </rPr>
      <t>*  wzrost łącznej liczby wydanych decyzji o 38% (1410/1024).</t>
    </r>
    <r>
      <rPr>
        <sz val="11"/>
        <color rgb="FFFF0000"/>
        <rFont val="Calibri"/>
        <family val="2"/>
        <charset val="238"/>
        <scheme val="minor"/>
      </rPr>
      <t xml:space="preserve">
</t>
    </r>
    <r>
      <rPr>
        <sz val="11"/>
        <rFont val="Calibri"/>
        <family val="2"/>
        <charset val="238"/>
        <scheme val="minor"/>
      </rPr>
      <t>Porównując sierpień 2015 r. z sierpniem 2014 r. widać ponad dwukrotny wzrost liczby wydanych decyzji (1410/621) oraz decyzji     o przyznaniu ochrony (162/63),</t>
    </r>
    <r>
      <rPr>
        <sz val="11"/>
        <color rgb="FFFF0000"/>
        <rFont val="Calibri"/>
        <family val="2"/>
        <charset val="238"/>
        <scheme val="minor"/>
      </rPr>
      <t xml:space="preserve"> </t>
    </r>
    <r>
      <rPr>
        <sz val="11"/>
        <rFont val="Calibri"/>
        <family val="2"/>
        <charset val="238"/>
        <scheme val="minor"/>
      </rPr>
      <t xml:space="preserve">niemal sześciokrotny wzrost liczby decyzji o nadaniu statusu uchodźcy (131/19), niewielki spadek liczby wydanych decyzji o udzieleniu zgody na pobyt tolerowany o 33% (16/24) oraz spadek liczby wydanych decyzji o udzieleniu ochrony uzupełniającej o 37% (15/24), wzrost liczby decyzji o nieprzyznaniu żadnej formy ochrony o 68%  (163/97) i ponad dwukrotny wzrost liczby wydanych umorzeń postępowania (1085/461).
Uznawalność wyniosła w 2015 r. 14%, (w całym 2014 r.wyniosła 16%). </t>
    </r>
  </si>
  <si>
    <r>
      <rPr>
        <sz val="11"/>
        <rFont val="Calibri"/>
        <family val="2"/>
        <charset val="238"/>
        <scheme val="minor"/>
      </rPr>
      <t>Liczba osób pozostających pod opieką Szefa Urzędu do Spraw Cudzoziemców wzrastała systematycznie od początku roku: z 3,8 tys. do ok. 4 tys. na koniec kwietnia 2015 r., a od tego momentu spada i na koniec sierpnia wynosi ponownie ok. 3,8 tys.            W sierpniu 2015 r. Szef UdSC miał pod swoją opieką średnio 3 885 osób dziennie, o 77 osób więcej niż w lipcu 2015 r. oraz średnio o 100 os. więcej w porównaniu ze styczniem 2015 r., w którym liczba cudzoziemców będących pod opieka Szafa UdSC była najniższa. Jednocześnie cały czas występuje duże zainteresowanie funkcjonowaniem poza ośrodkami dla cudzoziemców            - blisko 2/3 świadczeniobiorców wynajmuje mieszkania i utrzymuje się ze środków otrzymywanych z Urzędu, podczas gdy            A342w zeszłym roku z tej formy korzystała średnio połowa cudzoziemców.</t>
    </r>
    <r>
      <rPr>
        <sz val="11"/>
        <color rgb="FFFF0000"/>
        <rFont val="Calibri"/>
        <family val="2"/>
        <charset val="238"/>
        <scheme val="minor"/>
      </rPr>
      <t xml:space="preserve"> 
</t>
    </r>
  </si>
  <si>
    <r>
      <rPr>
        <sz val="11"/>
        <rFont val="Calibri"/>
        <family val="2"/>
        <charset val="238"/>
        <scheme val="minor"/>
      </rPr>
      <t>DANE W UJĘCIU ROCZNYM
Utrzymuje się wysoka liczba cudzoziemców składających wnioski w sprawach o legalizację pobytu na terytoriu RP. Od początku roku złożono ponad 66,1 tys. wniosków w sprawach o udzielenie zezwolenia na pobyt, z czego:
*ponad 56 tys. wniosków dotyczących pobytu czasowego (84% ogółu),
*ponad 8,3 tys. - dotyczących pobytu stałego (13% ogółu),
* ponad 1,7 tys.- dotyczących zezwolenia na pobyt rezydenta UE (3% ogółu). 
Najliczniejszymi wnioskodawcami w zakresie wszystkich zezwoleń na pobyt są obywatele: Ukrainy - 60% (ponad 40 tys.). Pozostałe najliczniejsze obywatelstwa to: Chiny- 5% (2 951 os.), Wietnam- 4% (2 564 os.), Białoruś- 4% (2 439 os.), Rosja -3%        (1 914 os.), Indie - 2% (1 543 os.), Turcja- 2% (1 259 os.), Armenia-1,5% (964 os.), Korea Południowa- 1% (791 os.) oraz Stany Zjednoczone- 1% (750 os.)</t>
    </r>
    <r>
      <rPr>
        <u/>
        <sz val="11"/>
        <color rgb="FFFF0000"/>
        <rFont val="Calibri"/>
        <family val="2"/>
        <charset val="238"/>
        <scheme val="minor"/>
      </rPr>
      <t xml:space="preserve">
</t>
    </r>
    <r>
      <rPr>
        <sz val="11"/>
        <rFont val="Calibri"/>
        <family val="2"/>
        <charset val="238"/>
        <scheme val="minor"/>
      </rPr>
      <t>O zezwolenie pobytu rezydenta UE najliczniej wnioskowali obywatele: 
* Ukrainy - 34% (589 os.),</t>
    </r>
    <r>
      <rPr>
        <u/>
        <sz val="11"/>
        <rFont val="Calibri"/>
        <family val="2"/>
        <charset val="238"/>
        <scheme val="minor"/>
      </rPr>
      <t xml:space="preserve">
</t>
    </r>
    <r>
      <rPr>
        <sz val="11"/>
        <rFont val="Calibri"/>
        <family val="2"/>
        <charset val="238"/>
        <scheme val="minor"/>
      </rPr>
      <t>* Wietnamu - 14% (239 os.),
* Chin - 11% (188 os.),</t>
    </r>
    <r>
      <rPr>
        <u/>
        <sz val="11"/>
        <rFont val="Calibri"/>
        <family val="2"/>
        <charset val="238"/>
        <scheme val="minor"/>
      </rPr>
      <t xml:space="preserve">
</t>
    </r>
    <r>
      <rPr>
        <sz val="11"/>
        <rFont val="Calibri"/>
        <family val="2"/>
        <charset val="238"/>
        <scheme val="minor"/>
      </rPr>
      <t>* po 5% Turcji - (86 os), Indii (80 os.),</t>
    </r>
    <r>
      <rPr>
        <u/>
        <sz val="11"/>
        <rFont val="Calibri"/>
        <family val="2"/>
        <charset val="238"/>
        <scheme val="minor"/>
      </rPr>
      <t xml:space="preserve">
</t>
    </r>
    <r>
      <rPr>
        <sz val="11"/>
        <rFont val="Calibri"/>
        <family val="2"/>
        <charset val="238"/>
        <scheme val="minor"/>
      </rPr>
      <t>* po 4% Armenii (69 os.), Białorusi (70 os.), Nepalu (73 os.), Rosji (61 os.)</t>
    </r>
    <r>
      <rPr>
        <u/>
        <sz val="11"/>
        <color rgb="FFFF0000"/>
        <rFont val="Calibri"/>
        <family val="2"/>
        <charset val="238"/>
        <scheme val="minor"/>
      </rPr>
      <t xml:space="preserve">
</t>
    </r>
    <r>
      <rPr>
        <sz val="11"/>
        <color rgb="FFFF0000"/>
        <rFont val="Calibri"/>
        <family val="2"/>
        <charset val="238"/>
        <scheme val="minor"/>
      </rPr>
      <t xml:space="preserve">
</t>
    </r>
    <r>
      <rPr>
        <sz val="11"/>
        <rFont val="Calibri"/>
        <family val="2"/>
        <charset val="238"/>
        <scheme val="minor"/>
      </rPr>
      <t>W sprawach dotyczących legalizacji pobytu stałego najliczniejsi wnioskodawcy pochodzą z: 
* Ukrainy - 69% (5 730 os.), 
* Białorusi 13% (1 069 os.),
* Rosji - 4% (311 os.),
* Wietnamu- 2% (159 os.).</t>
    </r>
    <r>
      <rPr>
        <sz val="11"/>
        <color rgb="FFFF0000"/>
        <rFont val="Calibri"/>
        <family val="2"/>
        <charset val="238"/>
        <scheme val="minor"/>
      </rPr>
      <t xml:space="preserve">
</t>
    </r>
    <r>
      <rPr>
        <sz val="11"/>
        <rFont val="Calibri"/>
        <family val="2"/>
        <charset val="238"/>
        <scheme val="minor"/>
      </rPr>
      <t>Wnioski dotyczące pobytu czasowego w największej liczbie złożyli obywatele: 
* Ukrainy - 61% (34 038 os.), 
* Chin - 5% (2 702 os.), 
* Wietnamu - 4% (2 166 os.), 
* po 3% obywatele Rosji (1 542 os.),  Indii (1 412 os.), 2% obywatele Białorusi (1 300 os.).</t>
    </r>
    <r>
      <rPr>
        <sz val="11"/>
        <color rgb="FFFF0000"/>
        <rFont val="Calibri"/>
        <family val="2"/>
        <charset val="238"/>
        <scheme val="minor"/>
      </rPr>
      <t xml:space="preserve">
</t>
    </r>
    <r>
      <rPr>
        <sz val="11"/>
        <rFont val="Calibri"/>
        <family val="2"/>
        <charset val="238"/>
        <scheme val="minor"/>
      </rPr>
      <t>92% ogółu postępowań zostało zakończonych udzieleniem zezwolenia na pobyt (po 92% decyzji pozytywnych - pobyt czasowy       i pobyt stały, 81% - pobyt rezydenta długoterminowego UE).</t>
    </r>
    <r>
      <rPr>
        <u/>
        <sz val="11"/>
        <color rgb="FFFF0000"/>
        <rFont val="Calibri"/>
        <family val="2"/>
        <charset val="238"/>
        <scheme val="minor"/>
      </rPr>
      <t xml:space="preserve">
</t>
    </r>
    <r>
      <rPr>
        <sz val="11"/>
        <color rgb="FFFF0000"/>
        <rFont val="Calibri"/>
        <family val="2"/>
        <charset val="238"/>
        <scheme val="minor"/>
      </rPr>
      <t xml:space="preserve">
</t>
    </r>
    <r>
      <rPr>
        <sz val="11"/>
        <rFont val="Calibri"/>
        <family val="2"/>
        <charset val="238"/>
        <scheme val="minor"/>
      </rPr>
      <t xml:space="preserve">W stosunku do analogicznego okresu w 2014 r., w bieżącym roku do końca sierpnia wpłynęło o 73% więcej wniosków legalizacyjnych (65633/37997). W zakresie poszczególnych typów wniosków odnotowano wzrost  61% wniosków dotyczących pozwolenia na pobyt stały, wzrost  79% dotyczący wniosków na pobyt czasowy oraz 2% spadku wniosków o pozwolenie na pobyt rezydenta UE. Natomiast pomimo zmian w zakresie liczby składanych wniosków, udział poszczególnych typów wniosków           w ogólnej liczbie złożonych dokumentów zmienił się w niewielkim stopniu. Pobyt czasowy wzrósł z 81% na 85% w 2015 r., pobyt rezydenta długoterminowego spadł z 5% na 3% w 2015 r., odsetek pobytu stałego do łącznej liczby wniosków pozostał bez zmian. </t>
    </r>
    <r>
      <rPr>
        <sz val="11"/>
        <color rgb="FFFF0000"/>
        <rFont val="Calibri"/>
        <family val="2"/>
        <charset val="238"/>
        <scheme val="minor"/>
      </rPr>
      <t xml:space="preserve">
</t>
    </r>
    <r>
      <rPr>
        <sz val="11"/>
        <rFont val="Calibri"/>
        <family val="2"/>
        <charset val="238"/>
        <scheme val="minor"/>
      </rPr>
      <t>W stosunku do analogicznego okresu w 2014 r. największa zmiana w zakresie wszystkich złożonych wniosków legalizacyjnych dotyczy  Ukrainy- zanotowano prawie 3-krotny wzrost (40 357/15 299). W widocznym stopniu wzrosła także liczba wniosków             z Chin (o 23%, 2 951/2 391), Indii (o 34%, 1 543/1155), Białorusi (o 11%, 2 439/2194), natomiast spadła - z Wietnamu (o 20% (2 564/  3 210) i Armenii (o 19%, 964/1 196</t>
    </r>
    <r>
      <rPr>
        <sz val="11"/>
        <color theme="1"/>
        <rFont val="Calibri"/>
        <family val="2"/>
        <charset val="238"/>
        <scheme val="minor"/>
      </rPr>
      <t>). Jeśli chodzi o wnioski dotyczące pobytu czasowego można zaobserwować widoczny wzrost wniosków wpływajacych od obywateli: Ukrainy ( ponad 2-krotny, 34 038/12 113), Chin (o 24%, 2 702/2 186), Indii (o 43%, 1 412 /987), Arabii Saudyjskiej (ponad dwukrotny, 635/268), natomiast spadek zainteresowania pobytem czasowym widać szczególnie wśród obywateli Wietnamu (o 20%, 2 166/2 724). Spośród osób ubiegających się o pozwolenie na pobyt stały najwiekszy wzrost zanotowano w przypadku obywateli: Ukrainy (ponad dwukrotny, 5 730/2 605) i Białorusi (o 22%, 1069/873) oraz Egiptu (o 56%, 75/48). W przypadku zezwolenia na pobyt rezydenta UE wzrosła liczba wniosków głównie od obywateli: Wietnamu (o 19%, 239/200), Chin (o 30%, 188/144) i Nepalu (o 87%, 73/39), spadła natomiast od obywateli: Turcji (o 26%, 86/116), Armenii (o 39%, 69/114), Rosji (o 26%, 61/83), Indii (o 17%, 80/96), i Białorusi (o 28%, 70/97).</t>
    </r>
    <r>
      <rPr>
        <sz val="11"/>
        <color rgb="FFFF0000"/>
        <rFont val="Calibri"/>
        <family val="2"/>
        <charset val="238"/>
        <scheme val="minor"/>
      </rPr>
      <t xml:space="preserve">
</t>
    </r>
    <r>
      <rPr>
        <sz val="11"/>
        <color theme="1"/>
        <rFont val="Calibri"/>
        <family val="2"/>
        <charset val="238"/>
        <scheme val="minor"/>
      </rPr>
      <t xml:space="preserve">
DANE W UJĘCIU MIESIĘCZNYM
Sierpień 2015 r. powtarza trendy roczne: spośród ponad 9 tys. wniosków 86% dotyczy uzyskania zezwolenia na pobyt czasowy (Ukraina -65%, 5069 os., Chiny 5%,  Wietnam - 4%, Rosja i Indie - po 3%), 12% zezwolenia na pobyt stały (Ukraina- 65%: 678 os., Białoruś -16%, Rosja- 5%), a 3% zezwolenia pobytu rezedenta UE (Ukraina- 34%, 86os., Wietnam 13%, Chiny- 11%, Nepal- 9%)
Porównując liczbę wniosków pobytowych składanych miesięcznie, można zaobserwować zmiany dotyczące wniosków o zezwolenie na pobyt czasowy oraz stały. Liczba wszystkich składanych wniosków wzrosła w stosunku do lipca 2015 r. o 1,6%, w stosunku do sierpnia 2014 r. wzrosła o 68% (9 154/9 013/5 431).  Jeśli chodzi o pozwolenia na pobyt czasowy zanotowano wzrost o 2,7% w stosunku do lipca 2015 r. i jednocześnie o 78% w stosunku do sierpnia 2014 r. (7931/7726/4439). W zakresie pobytu stałego widoczny jest spadek o 2,4 %  w stosunku do lipca i jednocześnie wzrost o 32 % w stosunku do sierpnia 2014 r. (1017/1042/768). W przypadku pobytu rezydenta UE liczba złożonych wniosków spadła w stosunku do lipca 2015 r. o 18% i spadła nieco (o 8%) w stosunku do sierpnia 2014 r. (206/252/224). Porównując łączną liczbę wniosków o udzielenie zezwoleń pobytowych złożonych w sierpniu 2015r.lipcu 2015 r i sierpniu 2014 r. najbardziej widoczne są zmiany w przypadku: Ukrainy (6 230/5831/2 656), Chin (314/432/244), Wietnamu (343/382/409), Armenii (102/86/134), Stanów Zjednoczonych (98/73/83) i Indii (218/228/173).</t>
    </r>
  </si>
  <si>
    <t>Łącznie od początku roku większość zezwoleń MRG (65%) wydano w Rosji, pozostałe 35% na Ukrainie. Wydano 106 odmów wydania zezwolenia: 92% (97) na Ukrainie, 8% (9) w Rosji, a unieważniono 174 zezwolenia: 92% (160) wydanych na Ukrainie,      a 8%  (14) w Rosji. W porównaniu do poprzedniego miesiąca wydano niemal o polowę mniej zezwoleń. Od początku 2015 r. lipiec był trzecim w kolejności miesiącem, w którym wydano największą liczbę zezwoleń: ponad 12,7 tys. Znaczący wzrost liczby wydanych zezwoleń był notowany od maja 2015 r. W okresie styczeń-kwiecień liczba wydanych zezwoleń zawiera się w przedziale 7,4 tys-9,4 tys., podczas gdy w maju, czerwcu i lipcu przekroczyła 12,7 tys. Od początku 2015 r. sierpień odnotowywuje się jako miesiąc, w którym wydano najniższą liczbę zezwoleń- 6,8 tys.</t>
  </si>
  <si>
    <t xml:space="preserve">Sytuacja migracyjna w Polsce jest nadal zdominowana przez zwiększony napływ obywateli Ukrainy. Wzrost liczby obywateli tego państwa ubiegających się o ochronę międzynarodową i legalizację pobytu na terytorium RP jest stale monitorowany. Wnioski    o ochronę stanowiły  5% postępowań prowadzonych wobec obywateli Ukrainy. Zdecydowana większość obywateli Ukrainy przybywających do Polski preferuje legalizację pobytu umożliwiającą podjęcie pracy (nie ma takiej możliwości w trakcie pierwszych 6 miesiecy procedury uchodźczej) i samodzielne utrzymanie rodziny. O zezwolenie na pobyt stały występują głównie cudzoziemcy, którzy od lat przedłużali swój pobyt czasowy w Polsce. Zdecydowana większość z nich to osoby polskiego pochodzenia, w tym legitymujące się Kartą Polaka bądź małżonkowie obywateli RP. Wśród pobytów czasowych największym zainteresowaniem cieszą się te uzasadniane podjęciem pracy, w tym tzw. jednolite zezwolenia na pobyt i pracę. 
• Zwiększony napływ cudzoziemców do Polski obserwujemy od 2008 r. 
• Liczba ważnych dokumentów potwierdzających prawo pobytu na terytorium RP - wg stanu  na dzień 1.07.2015 r. - wynosi 194 tys.
• 27% wszystkich cudzoziemców posiadających zezwolenie na pobyt w RP stanowią obywatele Ukrainy (ok. 52 tys.). Kolejne obywatelstwa według liczebności to: Niemcy (21 tys.), Rosja (11 tys.),  Białoruś (11 tys.), Wietnam (10 tys.), Włochy (6 tys.), Francja (5 tys.) Chiny (5 tys.), Bułgaria  (5 tys.), Wielka Brytania (5 tys.), przy czym obywatele państw sąsiednich (Rosja i Białoruś) mają przewagę zezwoleń na pobyt stały (dawne osiedlenie się) oraz pobyt czasowy (dawne zamieszkanie) podczas, gdy w przypadku pozostałych obywatelstw liczba wydawanych zezwoleń czasowych (dawne zamieszkanie) przewyższa liczbę zezwoleń stałych.
• Dominują migracje czasowe (7 razy więcej wniosków o pobyt czasowy niż stały).
• Szczególnie dużym zainteresowaniem wśród cudzoziemców cieszy się imigracja zarobkowa do Polski (52% wniosków na pobyt czasowy uzasadnionych chęcią podjęcia pracy).
• Od 2014 r. obserwujemy zwiększony napływ wniosków o udzielenie zezwolenia na pobyt czasowy wynikający z:
            -upływu terminu ważności zezwoleń wydanych beneficjentom abolicji 2012,
            -sytuacją na Ukrainie (większe zainteresowanie dłuższym jednolitym zezwoleniem), 
            -wejściem w życie nowej ustawy o cudzoziemcach (uproszczenie procedur).
• Oprócz obywateli Ukrainy zezwolenie na pobyt czasowy najczęściej uzyskują: Wietnamczycy, Białorusini, Chińczycy i Rosjanie    – około 30 tys. rocznie, w tym: ok. 12 tys. – w związku z pracą, ok. 5 tys. – małżeństwa z obywatelem RP, ok. 5 tys. studentów. Poza tym w Polsce na stałe osiedlają się głównie obywatele: Białorusi, Rosji, Wietnamu i Armenii.
• Obywatele Ukrainy posiadają 52 tysiące ważnych kart pobytu, co stanowi 27% populacji cudzoziemców w Polsce (ponad 21 tys. – pobyt stały, prawie 28 tys. – zezwolenie na pobyt czasowy, blisko 3 tys. - pobyt rezydenta długoterminowego UE, 82 osoby          - prawo pobytu członka rodziny obywatela UE, 24 osoby - prawo stałego pobytu członka rodziny obywatela UE,  ochrona uzupełniająca – 18, pobyt tolerowany - 188 osób - status uchodźcy – 3, pobyt ze względów humanitarnych-3);
• 60% stanowią kobiety (głównie w wieku 18-30 lat – przy pobycie czasowym, 31-45 lat – przy pobycie stałym);
• Większość zezwoleń na pobyt czasowy wydano w związku z pracą (40%), małżonkom obywateli RP (18%) lub studentom (16%);
• W wyniku abolicji 2012 (dla cudzoziemców przebywających w Polsce nielegalnie) zezwolenie uzyskało 1,5 tys. obywateli Ukrainy;
• 38% obywateli Ukrainy mieszka w Województwie Mazowieckim, 10% w Województwie Lubelskim i 9%  w Województwie Małopolskim;
• Rośnie liczba odwołań od decyzji w sprawach o nadanie statusu uchodźcy złożonych do Rady do Spraw Uchodźców: z 73              w styczniu 2014 r. wzrosła do 278 w lutym 2015 r. Począwszy od czerwca 2014 r. znaczący udział w liczbie złożonych odwołań mają obywatele Ukrainy, aktualnie ich udział w ogólnej liczbie odwołań waha się pomiędzy 50 a 60% (na 01.07.2015- 756 odwołań na 1494 ogółem). </t>
  </si>
  <si>
    <t>przygotowała: Katarzyna Gmurczyk</t>
  </si>
  <si>
    <t>Warszawa, 15 września 2015 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</si>
</sst>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zł&quot;* #,##0_);_(&quot;zł&quot;* \(#,##0\);_(&quot;zł&quot;* &quot;-&quot;_);_(@_)"/>
    <numFmt numFmtId="165" formatCode="yyyy/mm/dd;@"/>
  </numFmts>
  <fonts count="40" x14ac:knownFonts="1">
    <font>
      <sz val="11"/>
      <color theme="1"/>
      <name val="Calibri"/>
      <family val="2"/>
      <charset val="238"/>
      <scheme val="minor"/>
    </font>
    <font>
      <sz val="11"/>
      <color theme="1"/>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name val="Arial"/>
      <family val="2"/>
      <charset val="238"/>
    </font>
    <font>
      <sz val="10"/>
      <name val="Arial CE"/>
      <charset val="238"/>
    </font>
    <font>
      <b/>
      <sz val="10"/>
      <color theme="1"/>
      <name val="Tahoma"/>
      <family val="2"/>
      <charset val="238"/>
    </font>
    <font>
      <sz val="8"/>
      <name val="Tahoma"/>
      <family val="2"/>
      <charset val="238"/>
    </font>
    <font>
      <sz val="8"/>
      <color theme="1"/>
      <name val="Tahoma"/>
      <family val="2"/>
      <charset val="238"/>
    </font>
    <font>
      <sz val="9"/>
      <color theme="1"/>
      <name val="Tahoma"/>
      <family val="2"/>
      <charset val="238"/>
    </font>
    <font>
      <i/>
      <sz val="9"/>
      <color theme="1"/>
      <name val="Tahoma"/>
      <family val="2"/>
      <charset val="238"/>
    </font>
    <font>
      <i/>
      <sz val="8"/>
      <color theme="1"/>
      <name val="Tahoma"/>
      <family val="2"/>
      <charset val="238"/>
    </font>
    <font>
      <sz val="10"/>
      <color theme="1"/>
      <name val="Tahoma"/>
      <family val="2"/>
      <charset val="238"/>
    </font>
    <font>
      <b/>
      <sz val="18"/>
      <name val="Cambria"/>
      <family val="2"/>
      <charset val="238"/>
      <scheme val="major"/>
    </font>
    <font>
      <b/>
      <sz val="15"/>
      <name val="Calibri"/>
      <family val="2"/>
      <charset val="238"/>
      <scheme val="minor"/>
    </font>
    <font>
      <b/>
      <i/>
      <sz val="14"/>
      <color theme="1"/>
      <name val="Cambria"/>
      <family val="1"/>
      <charset val="238"/>
    </font>
    <font>
      <sz val="11"/>
      <name val="Calibri"/>
      <family val="2"/>
      <charset val="238"/>
      <scheme val="minor"/>
    </font>
    <font>
      <b/>
      <sz val="7"/>
      <name val="Tahoma"/>
      <family val="2"/>
      <charset val="238"/>
    </font>
    <font>
      <sz val="6"/>
      <color theme="1"/>
      <name val="Tahoma"/>
      <family val="2"/>
      <charset val="238"/>
    </font>
    <font>
      <i/>
      <sz val="6"/>
      <color theme="1"/>
      <name val="Tahoma"/>
      <family val="2"/>
      <charset val="238"/>
    </font>
    <font>
      <b/>
      <sz val="8"/>
      <name val="Tahoma"/>
      <family val="2"/>
      <charset val="238"/>
    </font>
    <font>
      <b/>
      <sz val="9"/>
      <name val="Tahoma"/>
      <family val="2"/>
      <charset val="238"/>
    </font>
    <font>
      <sz val="9"/>
      <name val="Tahoma"/>
      <family val="2"/>
      <charset val="238"/>
    </font>
    <font>
      <i/>
      <sz val="9"/>
      <name val="Tahoma"/>
      <family val="2"/>
      <charset val="238"/>
    </font>
    <font>
      <u/>
      <sz val="11"/>
      <name val="Calibri"/>
      <family val="2"/>
      <charset val="238"/>
      <scheme val="minor"/>
    </font>
    <font>
      <u/>
      <sz val="11"/>
      <color rgb="FFFF0000"/>
      <name val="Calibri"/>
      <family val="2"/>
      <charset val="238"/>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9F9F9"/>
        <bgColor indexed="64"/>
      </patternFill>
    </fill>
    <fill>
      <patternFill patternType="solid">
        <fgColor rgb="FFE8E8E8"/>
        <bgColor indexed="64"/>
      </patternFill>
    </fill>
    <fill>
      <patternFill patternType="solid">
        <fgColor theme="0"/>
        <bgColor indexed="64"/>
      </patternFill>
    </fill>
    <fill>
      <patternFill patternType="solid">
        <fgColor theme="0" tint="-4.9989318521683403E-2"/>
        <bgColor indexed="64"/>
      </patternFill>
    </fill>
  </fills>
  <borders count="6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E8E8E8"/>
      </left>
      <right style="thin">
        <color rgb="FFE8E8E8"/>
      </right>
      <top style="thin">
        <color rgb="FFE8E8E8"/>
      </top>
      <bottom style="thin">
        <color rgb="FFE8E8E8"/>
      </bottom>
      <diagonal/>
    </border>
    <border>
      <left style="thin">
        <color rgb="FFE8E8E8"/>
      </left>
      <right style="thin">
        <color rgb="FFE8E8E8"/>
      </right>
      <top/>
      <bottom style="thin">
        <color rgb="FFE8E8E8"/>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E8E8E8"/>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s>
  <cellStyleXfs count="4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7" fillId="21" borderId="0" applyNumberFormat="0" applyBorder="0" applyAlignment="0" applyProtection="0"/>
    <xf numFmtId="0" fontId="1" fillId="23"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32" borderId="0" applyNumberFormat="0" applyBorder="0" applyAlignment="0" applyProtection="0"/>
    <xf numFmtId="0" fontId="19" fillId="0" borderId="0"/>
    <xf numFmtId="0" fontId="1" fillId="8" borderId="8" applyNumberFormat="0" applyFont="0" applyAlignment="0" applyProtection="0"/>
    <xf numFmtId="0" fontId="18" fillId="0" borderId="0"/>
  </cellStyleXfs>
  <cellXfs count="381">
    <xf numFmtId="0" fontId="0" fillId="0" borderId="0" xfId="0"/>
    <xf numFmtId="0" fontId="0" fillId="0" borderId="0" xfId="0"/>
    <xf numFmtId="0" fontId="0" fillId="0" borderId="0" xfId="0"/>
    <xf numFmtId="0" fontId="0" fillId="0" borderId="0" xfId="0" applyProtection="1">
      <protection locked="0"/>
    </xf>
    <xf numFmtId="0" fontId="0" fillId="0" borderId="0" xfId="0" applyBorder="1" applyProtection="1">
      <protection locked="0"/>
    </xf>
    <xf numFmtId="14" fontId="0" fillId="0" borderId="0" xfId="0" applyNumberFormat="1" applyProtection="1">
      <protection locked="0"/>
    </xf>
    <xf numFmtId="165" fontId="0" fillId="0" borderId="0" xfId="0" applyNumberFormat="1" applyProtection="1">
      <protection locked="0"/>
    </xf>
    <xf numFmtId="0" fontId="0" fillId="0" borderId="0" xfId="0" applyAlignment="1" applyProtection="1">
      <protection locked="0"/>
    </xf>
    <xf numFmtId="0" fontId="29" fillId="0" borderId="0" xfId="0" applyFont="1" applyAlignment="1" applyProtection="1">
      <alignment vertical="center"/>
      <protection locked="0"/>
    </xf>
    <xf numFmtId="0" fontId="30" fillId="0" borderId="0" xfId="0" applyFont="1" applyProtection="1">
      <protection locked="0"/>
    </xf>
    <xf numFmtId="0" fontId="20" fillId="0" borderId="0" xfId="0" applyFont="1" applyAlignment="1" applyProtection="1">
      <alignment horizontal="left" vertical="center"/>
      <protection locked="0"/>
    </xf>
    <xf numFmtId="0" fontId="19" fillId="0" borderId="0" xfId="43" applyProtection="1">
      <protection locked="0"/>
    </xf>
    <xf numFmtId="0" fontId="0" fillId="0" borderId="44" xfId="0" applyBorder="1" applyProtection="1">
      <protection locked="0"/>
    </xf>
    <xf numFmtId="0" fontId="0" fillId="0" borderId="44" xfId="0" applyFill="1" applyBorder="1" applyProtection="1">
      <protection locked="0"/>
    </xf>
    <xf numFmtId="0" fontId="35" fillId="0" borderId="45" xfId="10" applyFont="1" applyFill="1" applyBorder="1" applyAlignment="1" applyProtection="1">
      <alignment horizontal="left" vertical="center"/>
      <protection locked="0"/>
    </xf>
    <xf numFmtId="0" fontId="35" fillId="0" borderId="45" xfId="10" applyFont="1" applyFill="1" applyBorder="1" applyAlignment="1" applyProtection="1">
      <alignment horizontal="center" vertical="center"/>
      <protection locked="0"/>
    </xf>
    <xf numFmtId="0" fontId="32" fillId="0" borderId="0" xfId="0" applyFont="1" applyAlignment="1" applyProtection="1">
      <alignment horizontal="center" vertical="center" wrapText="1"/>
      <protection locked="0"/>
    </xf>
    <xf numFmtId="165" fontId="32" fillId="0" borderId="0" xfId="0" applyNumberFormat="1" applyFont="1" applyAlignment="1" applyProtection="1">
      <alignment horizontal="center" vertical="center" wrapText="1"/>
      <protection locked="0"/>
    </xf>
    <xf numFmtId="0" fontId="0" fillId="0" borderId="0" xfId="0" applyAlignment="1" applyProtection="1">
      <alignment wrapText="1"/>
      <protection locked="0"/>
    </xf>
    <xf numFmtId="165" fontId="0" fillId="0" borderId="0" xfId="0" applyNumberFormat="1" applyAlignment="1" applyProtection="1">
      <alignment wrapText="1"/>
      <protection locked="0"/>
    </xf>
    <xf numFmtId="0" fontId="24" fillId="0" borderId="0" xfId="0" applyFont="1" applyAlignment="1" applyProtection="1">
      <alignment vertical="top" wrapText="1"/>
      <protection locked="0"/>
    </xf>
    <xf numFmtId="0" fontId="20" fillId="0" borderId="0" xfId="0" applyFont="1" applyAlignment="1" applyProtection="1">
      <alignment horizontal="left" vertical="center" wrapText="1"/>
      <protection locked="0"/>
    </xf>
    <xf numFmtId="0" fontId="32" fillId="0" borderId="0" xfId="0" applyFont="1" applyAlignment="1" applyProtection="1">
      <alignment horizontal="left" vertical="center" wrapText="1"/>
      <protection locked="0"/>
    </xf>
    <xf numFmtId="0" fontId="31" fillId="35" borderId="46" xfId="24" applyFont="1" applyFill="1" applyBorder="1" applyAlignment="1" applyProtection="1">
      <alignment horizontal="left" vertical="center" wrapText="1" indent="1"/>
      <protection locked="0"/>
    </xf>
    <xf numFmtId="0" fontId="31" fillId="35" borderId="47" xfId="24" applyFont="1" applyFill="1" applyBorder="1" applyAlignment="1" applyProtection="1">
      <alignment horizontal="left" vertical="center" wrapText="1" indent="1"/>
      <protection locked="0"/>
    </xf>
    <xf numFmtId="0" fontId="31" fillId="35" borderId="47" xfId="0" applyFont="1" applyFill="1" applyBorder="1" applyAlignment="1" applyProtection="1">
      <alignment horizontal="center" vertical="center"/>
      <protection locked="0"/>
    </xf>
    <xf numFmtId="3" fontId="31" fillId="35" borderId="47" xfId="0" applyNumberFormat="1" applyFont="1" applyFill="1" applyBorder="1" applyAlignment="1" applyProtection="1">
      <alignment horizontal="center" vertical="center"/>
      <protection locked="0"/>
    </xf>
    <xf numFmtId="3" fontId="31" fillId="35" borderId="47" xfId="43" applyNumberFormat="1" applyFont="1" applyFill="1" applyBorder="1" applyAlignment="1" applyProtection="1">
      <alignment horizontal="center" vertical="center"/>
      <protection locked="0"/>
    </xf>
    <xf numFmtId="0" fontId="0" fillId="0" borderId="47" xfId="0" applyBorder="1" applyProtection="1">
      <protection locked="0"/>
    </xf>
    <xf numFmtId="0" fontId="31" fillId="35" borderId="46" xfId="0" applyFont="1" applyFill="1" applyBorder="1" applyAlignment="1" applyProtection="1">
      <alignment horizontal="center" vertical="center"/>
      <protection locked="0"/>
    </xf>
    <xf numFmtId="3" fontId="31" fillId="35" borderId="46" xfId="0" applyNumberFormat="1" applyFont="1" applyFill="1" applyBorder="1" applyAlignment="1" applyProtection="1">
      <alignment horizontal="center" vertical="center"/>
      <protection locked="0"/>
    </xf>
    <xf numFmtId="3" fontId="31" fillId="35" borderId="46" xfId="43" applyNumberFormat="1" applyFont="1" applyFill="1" applyBorder="1" applyAlignment="1" applyProtection="1">
      <alignment horizontal="center" vertical="center"/>
      <protection locked="0"/>
    </xf>
    <xf numFmtId="0" fontId="0" fillId="0" borderId="46" xfId="0" applyBorder="1" applyProtection="1">
      <protection locked="0"/>
    </xf>
    <xf numFmtId="0" fontId="25" fillId="0" borderId="0" xfId="0" applyFont="1" applyAlignment="1" applyProtection="1">
      <alignment vertical="top"/>
      <protection locked="0"/>
    </xf>
    <xf numFmtId="165" fontId="25" fillId="0" borderId="0" xfId="0" applyNumberFormat="1" applyFont="1" applyAlignment="1" applyProtection="1">
      <alignment vertical="top"/>
      <protection locked="0"/>
    </xf>
    <xf numFmtId="0" fontId="35" fillId="35" borderId="0" xfId="0" applyFont="1" applyFill="1" applyBorder="1" applyAlignment="1" applyProtection="1">
      <alignment horizontal="center" vertical="center"/>
      <protection locked="0"/>
    </xf>
    <xf numFmtId="3" fontId="35" fillId="35" borderId="0" xfId="0" applyNumberFormat="1" applyFont="1" applyFill="1" applyBorder="1" applyAlignment="1" applyProtection="1">
      <alignment horizontal="center" vertical="center"/>
      <protection locked="0"/>
    </xf>
    <xf numFmtId="3" fontId="35" fillId="35" borderId="0" xfId="24" applyNumberFormat="1" applyFont="1" applyFill="1" applyBorder="1" applyAlignment="1" applyProtection="1">
      <alignment horizontal="center" vertical="center" wrapText="1"/>
      <protection locked="0"/>
    </xf>
    <xf numFmtId="165" fontId="35" fillId="35" borderId="0" xfId="24" applyNumberFormat="1" applyFont="1" applyFill="1" applyBorder="1" applyAlignment="1" applyProtection="1">
      <alignment horizontal="center" vertical="center" wrapText="1"/>
      <protection locked="0"/>
    </xf>
    <xf numFmtId="0" fontId="35" fillId="36" borderId="21" xfId="0" applyFont="1" applyFill="1" applyBorder="1" applyAlignment="1" applyProtection="1">
      <alignment horizontal="center" vertical="center" textRotation="90" wrapText="1"/>
      <protection locked="0"/>
    </xf>
    <xf numFmtId="0" fontId="31" fillId="35" borderId="0" xfId="10" applyFont="1" applyFill="1" applyBorder="1" applyAlignment="1" applyProtection="1">
      <alignment horizontal="center" vertical="center" wrapText="1"/>
      <protection locked="0"/>
    </xf>
    <xf numFmtId="0" fontId="31" fillId="35" borderId="0" xfId="10" applyFont="1" applyFill="1" applyBorder="1" applyAlignment="1" applyProtection="1">
      <alignment horizontal="center" vertical="center"/>
      <protection locked="0"/>
    </xf>
    <xf numFmtId="0" fontId="20" fillId="0" borderId="0" xfId="0" applyFont="1" applyAlignment="1" applyProtection="1">
      <alignment horizontal="left"/>
      <protection locked="0"/>
    </xf>
    <xf numFmtId="0" fontId="26" fillId="0" borderId="0" xfId="0" applyFont="1" applyAlignment="1" applyProtection="1">
      <alignment horizontal="left" vertical="top" wrapText="1"/>
      <protection locked="0"/>
    </xf>
    <xf numFmtId="0" fontId="23" fillId="0" borderId="0" xfId="0" applyFont="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left" vertical="center" indent="1"/>
      <protection locked="0"/>
    </xf>
    <xf numFmtId="0" fontId="22" fillId="0" borderId="0" xfId="0" applyFont="1" applyAlignment="1" applyProtection="1">
      <alignment horizontal="center"/>
      <protection locked="0"/>
    </xf>
    <xf numFmtId="0" fontId="22" fillId="0" borderId="0" xfId="0" applyFont="1" applyProtection="1">
      <protection locked="0"/>
    </xf>
    <xf numFmtId="0" fontId="22" fillId="0" borderId="0" xfId="0" applyFont="1" applyAlignment="1" applyProtection="1">
      <alignment horizontal="left" vertical="center"/>
      <protection locked="0"/>
    </xf>
    <xf numFmtId="0" fontId="22" fillId="0" borderId="0" xfId="0" applyFont="1" applyAlignment="1" applyProtection="1">
      <protection locked="0"/>
    </xf>
    <xf numFmtId="3" fontId="36" fillId="0" borderId="10" xfId="0" applyNumberFormat="1" applyFont="1" applyBorder="1" applyAlignment="1" applyProtection="1">
      <alignment horizontal="right" vertical="center"/>
    </xf>
    <xf numFmtId="3" fontId="35" fillId="35" borderId="49" xfId="10" applyNumberFormat="1" applyFont="1" applyFill="1" applyBorder="1" applyAlignment="1" applyProtection="1">
      <alignment horizontal="center" vertical="center"/>
    </xf>
    <xf numFmtId="0" fontId="0" fillId="0" borderId="54" xfId="0" applyBorder="1" applyProtection="1">
      <protection locked="0"/>
    </xf>
    <xf numFmtId="3" fontId="36" fillId="0" borderId="10" xfId="0" applyNumberFormat="1" applyFont="1" applyBorder="1" applyAlignment="1" applyProtection="1">
      <alignment horizontal="right" vertical="center"/>
    </xf>
    <xf numFmtId="0" fontId="0" fillId="0" borderId="0" xfId="0" applyProtection="1">
      <protection locked="0"/>
    </xf>
    <xf numFmtId="0" fontId="0" fillId="0" borderId="0" xfId="0" applyBorder="1" applyAlignment="1" applyProtection="1">
      <protection locked="0"/>
    </xf>
    <xf numFmtId="0" fontId="0" fillId="0" borderId="0" xfId="0" applyBorder="1" applyAlignment="1"/>
    <xf numFmtId="0" fontId="0" fillId="0" borderId="55" xfId="0" applyBorder="1" applyAlignment="1"/>
    <xf numFmtId="0" fontId="0" fillId="0" borderId="56" xfId="0" applyBorder="1" applyAlignment="1"/>
    <xf numFmtId="0" fontId="0" fillId="0" borderId="0" xfId="0" applyProtection="1">
      <protection locked="0"/>
    </xf>
    <xf numFmtId="3" fontId="0" fillId="0" borderId="0" xfId="0" applyNumberFormat="1" applyProtection="1">
      <protection locked="0"/>
    </xf>
    <xf numFmtId="0" fontId="0" fillId="0" borderId="0" xfId="0" applyProtection="1">
      <protection locked="0"/>
    </xf>
    <xf numFmtId="0" fontId="35" fillId="0" borderId="0" xfId="10" applyFont="1" applyFill="1" applyBorder="1" applyAlignment="1" applyProtection="1">
      <alignment horizontal="center" vertical="center"/>
      <protection locked="0"/>
    </xf>
    <xf numFmtId="0" fontId="31" fillId="0" borderId="0" xfId="10" applyFont="1" applyFill="1" applyBorder="1" applyAlignment="1" applyProtection="1">
      <alignment horizontal="left" vertical="center" indent="1"/>
      <protection locked="0"/>
    </xf>
    <xf numFmtId="0" fontId="31" fillId="0" borderId="0" xfId="10" applyFont="1" applyFill="1" applyBorder="1" applyAlignment="1" applyProtection="1">
      <alignment horizontal="center" vertical="center"/>
      <protection locked="0"/>
    </xf>
    <xf numFmtId="0" fontId="0" fillId="0" borderId="0" xfId="0" applyFill="1" applyProtection="1">
      <protection locked="0"/>
    </xf>
    <xf numFmtId="0" fontId="0" fillId="0" borderId="0" xfId="0" applyProtection="1">
      <protection locked="0"/>
    </xf>
    <xf numFmtId="0" fontId="0" fillId="0" borderId="0" xfId="0" applyProtection="1">
      <protection locked="0"/>
    </xf>
    <xf numFmtId="0" fontId="0" fillId="0" borderId="0" xfId="0" applyProtection="1">
      <protection locked="0"/>
    </xf>
    <xf numFmtId="0" fontId="0" fillId="0" borderId="0" xfId="0" applyProtection="1">
      <protection locked="0"/>
    </xf>
    <xf numFmtId="0" fontId="0" fillId="0" borderId="0" xfId="0" applyProtection="1">
      <protection locked="0"/>
    </xf>
    <xf numFmtId="0" fontId="37" fillId="0" borderId="0" xfId="0" applyFont="1" applyAlignment="1" applyProtection="1">
      <alignment horizontal="left" vertical="top" wrapText="1"/>
      <protection locked="0"/>
    </xf>
    <xf numFmtId="0" fontId="36" fillId="35" borderId="25" xfId="0" applyFont="1" applyFill="1" applyBorder="1" applyAlignment="1" applyProtection="1">
      <alignment horizontal="left" vertical="center"/>
    </xf>
    <xf numFmtId="0" fontId="36" fillId="35" borderId="10" xfId="0" applyFont="1" applyFill="1" applyBorder="1" applyAlignment="1" applyProtection="1">
      <alignment horizontal="left" vertical="center"/>
    </xf>
    <xf numFmtId="3" fontId="36" fillId="36" borderId="17" xfId="0" applyNumberFormat="1" applyFont="1" applyFill="1" applyBorder="1" applyAlignment="1" applyProtection="1">
      <alignment horizontal="right" vertical="center" wrapText="1"/>
    </xf>
    <xf numFmtId="3" fontId="36" fillId="36" borderId="26" xfId="0" applyNumberFormat="1" applyFont="1" applyFill="1" applyBorder="1" applyAlignment="1" applyProtection="1">
      <alignment horizontal="right" vertical="center" wrapText="1"/>
    </xf>
    <xf numFmtId="3" fontId="36" fillId="35" borderId="17" xfId="0" applyNumberFormat="1" applyFont="1" applyFill="1" applyBorder="1" applyAlignment="1" applyProtection="1">
      <alignment horizontal="right" vertical="center" wrapText="1"/>
    </xf>
    <xf numFmtId="3" fontId="36" fillId="35" borderId="26" xfId="0" applyNumberFormat="1" applyFont="1" applyFill="1" applyBorder="1" applyAlignment="1" applyProtection="1">
      <alignment horizontal="right" vertical="center" wrapText="1"/>
    </xf>
    <xf numFmtId="3" fontId="36" fillId="36" borderId="11" xfId="0" applyNumberFormat="1" applyFont="1" applyFill="1" applyBorder="1" applyAlignment="1" applyProtection="1">
      <alignment horizontal="right" vertical="center" wrapText="1"/>
    </xf>
    <xf numFmtId="3" fontId="36" fillId="36" borderId="35" xfId="0" applyNumberFormat="1" applyFont="1" applyFill="1" applyBorder="1" applyAlignment="1" applyProtection="1">
      <alignment horizontal="right" vertical="center" wrapText="1"/>
    </xf>
    <xf numFmtId="3" fontId="35" fillId="35" borderId="49" xfId="0" applyNumberFormat="1" applyFont="1" applyFill="1" applyBorder="1" applyAlignment="1" applyProtection="1">
      <alignment horizontal="center" vertical="center"/>
    </xf>
    <xf numFmtId="3" fontId="35" fillId="35" borderId="50" xfId="0" applyNumberFormat="1" applyFont="1" applyFill="1" applyBorder="1" applyAlignment="1" applyProtection="1">
      <alignment horizontal="center" vertical="center"/>
    </xf>
    <xf numFmtId="0" fontId="16" fillId="36" borderId="38" xfId="0" applyFont="1" applyFill="1" applyBorder="1" applyAlignment="1" applyProtection="1">
      <alignment horizontal="center" vertical="center" textRotation="90" wrapText="1"/>
      <protection locked="0"/>
    </xf>
    <xf numFmtId="0" fontId="16" fillId="36" borderId="39" xfId="0" applyFont="1" applyFill="1" applyBorder="1" applyAlignment="1" applyProtection="1">
      <alignment horizontal="center" vertical="center" textRotation="90" wrapText="1"/>
      <protection locked="0"/>
    </xf>
    <xf numFmtId="0" fontId="16" fillId="36" borderId="14" xfId="0" applyFont="1" applyFill="1" applyBorder="1" applyAlignment="1" applyProtection="1">
      <alignment horizontal="center" vertical="center" textRotation="90" wrapText="1"/>
      <protection locked="0"/>
    </xf>
    <xf numFmtId="0" fontId="16" fillId="36" borderId="36" xfId="0" applyFont="1" applyFill="1" applyBorder="1" applyAlignment="1" applyProtection="1">
      <alignment horizontal="center" vertical="center" textRotation="90" wrapText="1"/>
      <protection locked="0"/>
    </xf>
    <xf numFmtId="0" fontId="20" fillId="0" borderId="40" xfId="0" applyFont="1" applyBorder="1" applyAlignment="1" applyProtection="1">
      <alignment horizontal="center" vertical="center" wrapText="1"/>
    </xf>
    <xf numFmtId="0" fontId="16" fillId="36" borderId="20" xfId="0" applyFont="1" applyFill="1" applyBorder="1" applyAlignment="1" applyProtection="1">
      <alignment horizontal="center" vertical="center"/>
      <protection locked="0"/>
    </xf>
    <xf numFmtId="0" fontId="16" fillId="36" borderId="21" xfId="0" applyFont="1" applyFill="1" applyBorder="1" applyAlignment="1" applyProtection="1">
      <alignment horizontal="center" vertical="center"/>
      <protection locked="0"/>
    </xf>
    <xf numFmtId="0" fontId="16" fillId="36" borderId="25" xfId="0" applyFont="1" applyFill="1" applyBorder="1" applyAlignment="1" applyProtection="1">
      <alignment horizontal="center" vertical="center"/>
      <protection locked="0"/>
    </xf>
    <xf numFmtId="0" fontId="16" fillId="36" borderId="10" xfId="0" applyFont="1" applyFill="1" applyBorder="1" applyAlignment="1" applyProtection="1">
      <alignment horizontal="center" vertical="center"/>
      <protection locked="0"/>
    </xf>
    <xf numFmtId="0" fontId="16" fillId="36" borderId="21" xfId="0" applyFont="1" applyFill="1" applyBorder="1" applyAlignment="1" applyProtection="1">
      <alignment horizontal="center" vertical="center" textRotation="90"/>
      <protection locked="0"/>
    </xf>
    <xf numFmtId="0" fontId="16" fillId="36" borderId="10" xfId="0" applyFont="1" applyFill="1" applyBorder="1" applyAlignment="1" applyProtection="1">
      <alignment horizontal="center" vertical="center" textRotation="90"/>
      <protection locked="0"/>
    </xf>
    <xf numFmtId="3" fontId="36" fillId="35" borderId="10" xfId="0" applyNumberFormat="1" applyFont="1" applyFill="1" applyBorder="1" applyAlignment="1" applyProtection="1">
      <alignment horizontal="right" vertical="center" wrapText="1"/>
    </xf>
    <xf numFmtId="0" fontId="36" fillId="36" borderId="25" xfId="0" applyFont="1" applyFill="1" applyBorder="1" applyAlignment="1" applyProtection="1">
      <alignment horizontal="left" vertical="center"/>
    </xf>
    <xf numFmtId="0" fontId="36" fillId="36" borderId="10" xfId="0" applyFont="1" applyFill="1" applyBorder="1" applyAlignment="1" applyProtection="1">
      <alignment horizontal="left" vertical="center"/>
    </xf>
    <xf numFmtId="0" fontId="0" fillId="33" borderId="0" xfId="0" applyFont="1" applyFill="1" applyAlignment="1" applyProtection="1">
      <alignment horizontal="left" vertical="top" wrapText="1"/>
      <protection locked="0"/>
    </xf>
    <xf numFmtId="0" fontId="36" fillId="33" borderId="25" xfId="0" applyFont="1" applyFill="1" applyBorder="1" applyAlignment="1" applyProtection="1">
      <alignment horizontal="left" vertical="center" indent="1"/>
      <protection locked="0"/>
    </xf>
    <xf numFmtId="0" fontId="36" fillId="33" borderId="10" xfId="0" applyFont="1" applyFill="1" applyBorder="1" applyAlignment="1" applyProtection="1">
      <alignment horizontal="left" vertical="center" indent="1"/>
      <protection locked="0"/>
    </xf>
    <xf numFmtId="3" fontId="36" fillId="33" borderId="10" xfId="24" applyNumberFormat="1" applyFont="1" applyFill="1" applyBorder="1" applyAlignment="1" applyProtection="1">
      <alignment horizontal="right" vertical="center"/>
    </xf>
    <xf numFmtId="3" fontId="36" fillId="33" borderId="17" xfId="24" applyNumberFormat="1" applyFont="1" applyFill="1" applyBorder="1" applyAlignment="1" applyProtection="1">
      <alignment horizontal="right" vertical="center"/>
    </xf>
    <xf numFmtId="3" fontId="36" fillId="33" borderId="18" xfId="24" applyNumberFormat="1" applyFont="1" applyFill="1" applyBorder="1" applyAlignment="1" applyProtection="1">
      <alignment horizontal="right" vertical="center"/>
    </xf>
    <xf numFmtId="3" fontId="36" fillId="33" borderId="19" xfId="24" applyNumberFormat="1" applyFont="1" applyFill="1" applyBorder="1" applyAlignment="1" applyProtection="1">
      <alignment horizontal="right" vertical="center"/>
    </xf>
    <xf numFmtId="0" fontId="36" fillId="0" borderId="25" xfId="24" applyFont="1" applyFill="1" applyBorder="1" applyAlignment="1" applyProtection="1">
      <alignment horizontal="left" vertical="center" indent="1"/>
      <protection locked="0"/>
    </xf>
    <xf numFmtId="0" fontId="36" fillId="0" borderId="10" xfId="24" applyFont="1" applyFill="1" applyBorder="1" applyAlignment="1" applyProtection="1">
      <alignment horizontal="left" vertical="center" indent="1"/>
      <protection locked="0"/>
    </xf>
    <xf numFmtId="0" fontId="36" fillId="0" borderId="25" xfId="0" applyFont="1" applyFill="1" applyBorder="1" applyAlignment="1" applyProtection="1">
      <alignment horizontal="left" vertical="center" wrapText="1"/>
      <protection locked="0"/>
    </xf>
    <xf numFmtId="0" fontId="36" fillId="0" borderId="10" xfId="0" applyFont="1" applyFill="1" applyBorder="1" applyAlignment="1" applyProtection="1">
      <alignment horizontal="left" vertical="center" wrapText="1"/>
      <protection locked="0"/>
    </xf>
    <xf numFmtId="0" fontId="36" fillId="34" borderId="25" xfId="0" applyFont="1" applyFill="1" applyBorder="1" applyAlignment="1" applyProtection="1">
      <alignment horizontal="left" vertical="center" wrapText="1"/>
      <protection locked="0"/>
    </xf>
    <xf numFmtId="0" fontId="36" fillId="34" borderId="10" xfId="0" applyFont="1" applyFill="1" applyBorder="1" applyAlignment="1" applyProtection="1">
      <alignment horizontal="left" vertical="center" wrapText="1"/>
      <protection locked="0"/>
    </xf>
    <xf numFmtId="3" fontId="36" fillId="36" borderId="10" xfId="0" applyNumberFormat="1" applyFont="1" applyFill="1" applyBorder="1" applyAlignment="1" applyProtection="1">
      <alignment horizontal="right" vertical="center" wrapText="1"/>
    </xf>
    <xf numFmtId="0" fontId="35" fillId="36" borderId="64" xfId="0" applyFont="1" applyFill="1" applyBorder="1" applyAlignment="1" applyProtection="1">
      <alignment horizontal="center" vertical="center"/>
      <protection locked="0"/>
    </xf>
    <xf numFmtId="0" fontId="35" fillId="36" borderId="65" xfId="0" applyFont="1" applyFill="1" applyBorder="1" applyAlignment="1" applyProtection="1">
      <alignment horizontal="center" vertical="center"/>
      <protection locked="0"/>
    </xf>
    <xf numFmtId="0" fontId="35" fillId="36" borderId="66" xfId="0" applyFont="1" applyFill="1" applyBorder="1" applyAlignment="1" applyProtection="1">
      <alignment horizontal="center" vertical="center"/>
      <protection locked="0"/>
    </xf>
    <xf numFmtId="0" fontId="35" fillId="36" borderId="34" xfId="0" applyFont="1" applyFill="1" applyBorder="1" applyAlignment="1" applyProtection="1">
      <alignment horizontal="center" vertical="center"/>
      <protection locked="0"/>
    </xf>
    <xf numFmtId="0" fontId="35" fillId="36" borderId="15" xfId="0" applyFont="1" applyFill="1" applyBorder="1" applyAlignment="1" applyProtection="1">
      <alignment horizontal="center" vertical="center"/>
      <protection locked="0"/>
    </xf>
    <xf numFmtId="0" fontId="35" fillId="36" borderId="16" xfId="0" applyFont="1" applyFill="1" applyBorder="1" applyAlignment="1" applyProtection="1">
      <alignment horizontal="center" vertical="center"/>
      <protection locked="0"/>
    </xf>
    <xf numFmtId="0" fontId="35" fillId="36" borderId="38" xfId="0" applyFont="1" applyFill="1" applyBorder="1" applyAlignment="1" applyProtection="1">
      <alignment horizontal="center" vertical="center"/>
      <protection locked="0"/>
    </xf>
    <xf numFmtId="0" fontId="35" fillId="36" borderId="14" xfId="0" applyFont="1" applyFill="1" applyBorder="1" applyAlignment="1" applyProtection="1">
      <alignment horizontal="center" vertical="center"/>
      <protection locked="0"/>
    </xf>
    <xf numFmtId="0" fontId="35" fillId="36" borderId="22" xfId="0" applyFont="1" applyFill="1" applyBorder="1" applyAlignment="1" applyProtection="1">
      <alignment horizontal="center" vertical="center" wrapText="1"/>
    </xf>
    <xf numFmtId="0" fontId="35" fillId="36" borderId="23" xfId="0" applyFont="1" applyFill="1" applyBorder="1" applyAlignment="1" applyProtection="1">
      <alignment horizontal="center" vertical="center" wrapText="1"/>
    </xf>
    <xf numFmtId="0" fontId="35" fillId="36" borderId="24" xfId="0" applyFont="1" applyFill="1" applyBorder="1" applyAlignment="1" applyProtection="1">
      <alignment horizontal="center" vertical="center" wrapText="1"/>
    </xf>
    <xf numFmtId="0" fontId="35" fillId="36" borderId="17" xfId="0" applyFont="1" applyFill="1" applyBorder="1" applyAlignment="1" applyProtection="1">
      <alignment horizontal="center" vertical="center" textRotation="90"/>
      <protection locked="0"/>
    </xf>
    <xf numFmtId="0" fontId="35" fillId="36" borderId="19" xfId="0" applyFont="1" applyFill="1" applyBorder="1" applyAlignment="1" applyProtection="1">
      <alignment horizontal="center" vertical="center" textRotation="90"/>
      <protection locked="0"/>
    </xf>
    <xf numFmtId="3" fontId="35" fillId="36" borderId="49" xfId="0" applyNumberFormat="1" applyFont="1" applyFill="1" applyBorder="1" applyAlignment="1" applyProtection="1">
      <alignment horizontal="center" vertical="center"/>
    </xf>
    <xf numFmtId="3" fontId="35" fillId="36" borderId="50" xfId="0" applyNumberFormat="1" applyFont="1" applyFill="1" applyBorder="1" applyAlignment="1" applyProtection="1">
      <alignment horizontal="center" vertical="center"/>
    </xf>
    <xf numFmtId="0" fontId="35" fillId="36" borderId="48" xfId="0" applyFont="1" applyFill="1" applyBorder="1" applyAlignment="1" applyProtection="1">
      <alignment horizontal="center" vertical="center"/>
    </xf>
    <xf numFmtId="0" fontId="35" fillId="36" borderId="49" xfId="0" applyFont="1" applyFill="1" applyBorder="1" applyAlignment="1" applyProtection="1">
      <alignment horizontal="center" vertical="center"/>
    </xf>
    <xf numFmtId="0" fontId="35" fillId="36" borderId="26" xfId="0" applyFont="1" applyFill="1" applyBorder="1" applyAlignment="1" applyProtection="1">
      <alignment horizontal="center" vertical="center" textRotation="90"/>
      <protection locked="0"/>
    </xf>
    <xf numFmtId="3" fontId="35" fillId="36" borderId="51" xfId="0" applyNumberFormat="1" applyFont="1" applyFill="1" applyBorder="1" applyAlignment="1" applyProtection="1">
      <alignment horizontal="center" vertical="center"/>
    </xf>
    <xf numFmtId="3" fontId="35" fillId="36" borderId="53" xfId="0" applyNumberFormat="1" applyFont="1" applyFill="1" applyBorder="1" applyAlignment="1" applyProtection="1">
      <alignment horizontal="center" vertical="center"/>
    </xf>
    <xf numFmtId="3" fontId="36" fillId="36" borderId="17" xfId="24" applyNumberFormat="1" applyFont="1" applyFill="1" applyBorder="1" applyAlignment="1" applyProtection="1">
      <alignment horizontal="right" vertical="center" wrapText="1"/>
    </xf>
    <xf numFmtId="3" fontId="36" fillId="36" borderId="19" xfId="24" applyNumberFormat="1" applyFont="1" applyFill="1" applyBorder="1" applyAlignment="1" applyProtection="1">
      <alignment horizontal="right" vertical="center" wrapText="1"/>
    </xf>
    <xf numFmtId="0" fontId="35" fillId="35" borderId="48" xfId="0" applyFont="1" applyFill="1" applyBorder="1" applyAlignment="1" applyProtection="1">
      <alignment horizontal="center" vertical="center"/>
    </xf>
    <xf numFmtId="0" fontId="35" fillId="35" borderId="49" xfId="0" applyFont="1" applyFill="1" applyBorder="1" applyAlignment="1" applyProtection="1">
      <alignment horizontal="center" vertical="center"/>
    </xf>
    <xf numFmtId="0" fontId="35" fillId="36" borderId="61" xfId="0" applyFont="1" applyFill="1" applyBorder="1" applyAlignment="1" applyProtection="1">
      <alignment horizontal="center" vertical="center"/>
    </xf>
    <xf numFmtId="0" fontId="35" fillId="36" borderId="60" xfId="0" applyFont="1" applyFill="1" applyBorder="1" applyAlignment="1" applyProtection="1">
      <alignment horizontal="center" vertical="center"/>
    </xf>
    <xf numFmtId="0" fontId="35" fillId="36" borderId="52" xfId="0" applyFont="1" applyFill="1" applyBorder="1" applyAlignment="1" applyProtection="1">
      <alignment horizontal="center" vertical="center"/>
    </xf>
    <xf numFmtId="3" fontId="35" fillId="36" borderId="52" xfId="0" applyNumberFormat="1" applyFont="1" applyFill="1" applyBorder="1" applyAlignment="1" applyProtection="1">
      <alignment horizontal="center" vertical="center"/>
    </xf>
    <xf numFmtId="0" fontId="36" fillId="36" borderId="62" xfId="24" applyFont="1" applyFill="1" applyBorder="1" applyAlignment="1" applyProtection="1">
      <alignment horizontal="left" vertical="center" wrapText="1"/>
    </xf>
    <xf numFmtId="0" fontId="36" fillId="36" borderId="18" xfId="24" applyFont="1" applyFill="1" applyBorder="1" applyAlignment="1" applyProtection="1">
      <alignment horizontal="left" vertical="center" wrapText="1"/>
    </xf>
    <xf numFmtId="0" fontId="36" fillId="36" borderId="19" xfId="24" applyFont="1" applyFill="1" applyBorder="1" applyAlignment="1" applyProtection="1">
      <alignment horizontal="left" vertical="center" wrapText="1"/>
    </xf>
    <xf numFmtId="3" fontId="36" fillId="34" borderId="10" xfId="0" applyNumberFormat="1" applyFont="1" applyFill="1" applyBorder="1" applyAlignment="1" applyProtection="1">
      <alignment horizontal="right" vertical="center"/>
    </xf>
    <xf numFmtId="3" fontId="36" fillId="0" borderId="42" xfId="0" applyNumberFormat="1" applyFont="1" applyBorder="1" applyAlignment="1" applyProtection="1">
      <alignment horizontal="right" vertical="center" wrapText="1"/>
    </xf>
    <xf numFmtId="3" fontId="36" fillId="0" borderId="43" xfId="0" applyNumberFormat="1" applyFont="1" applyBorder="1" applyAlignment="1" applyProtection="1">
      <alignment horizontal="right" vertical="center" wrapText="1"/>
    </xf>
    <xf numFmtId="0" fontId="35" fillId="35" borderId="20" xfId="0" applyFont="1" applyFill="1" applyBorder="1" applyAlignment="1" applyProtection="1">
      <alignment horizontal="center" vertical="center" wrapText="1"/>
      <protection locked="0"/>
    </xf>
    <xf numFmtId="0" fontId="35" fillId="35" borderId="21" xfId="0" applyFont="1" applyFill="1" applyBorder="1" applyAlignment="1" applyProtection="1">
      <alignment horizontal="center" vertical="center" wrapText="1"/>
      <protection locked="0"/>
    </xf>
    <xf numFmtId="0" fontId="35" fillId="36" borderId="21" xfId="0" applyFont="1" applyFill="1" applyBorder="1" applyAlignment="1" applyProtection="1">
      <alignment horizontal="center" vertical="center"/>
      <protection locked="0"/>
    </xf>
    <xf numFmtId="0" fontId="35" fillId="36" borderId="10" xfId="0" applyFont="1" applyFill="1" applyBorder="1" applyAlignment="1" applyProtection="1">
      <alignment horizontal="center" vertical="center"/>
      <protection locked="0"/>
    </xf>
    <xf numFmtId="3" fontId="36" fillId="0" borderId="10" xfId="0" applyNumberFormat="1" applyFont="1" applyBorder="1" applyAlignment="1" applyProtection="1">
      <alignment horizontal="right" vertical="center"/>
    </xf>
    <xf numFmtId="3" fontId="35" fillId="34" borderId="49" xfId="0" applyNumberFormat="1" applyFont="1" applyFill="1" applyBorder="1" applyAlignment="1" applyProtection="1">
      <alignment horizontal="center" vertical="center"/>
    </xf>
    <xf numFmtId="0" fontId="35" fillId="36" borderId="10" xfId="0" applyFont="1" applyFill="1" applyBorder="1" applyAlignment="1" applyProtection="1">
      <alignment horizontal="center" vertical="center" textRotation="90"/>
      <protection locked="0"/>
    </xf>
    <xf numFmtId="3" fontId="36" fillId="0" borderId="10" xfId="0" applyNumberFormat="1" applyFont="1" applyFill="1" applyBorder="1" applyAlignment="1" applyProtection="1">
      <alignment horizontal="right" vertical="center"/>
    </xf>
    <xf numFmtId="0" fontId="35" fillId="35" borderId="17" xfId="44" applyFont="1" applyFill="1" applyBorder="1" applyAlignment="1" applyProtection="1">
      <alignment horizontal="center" vertical="center" wrapText="1"/>
      <protection locked="0"/>
    </xf>
    <xf numFmtId="0" fontId="35" fillId="35" borderId="19" xfId="44" applyFont="1" applyFill="1" applyBorder="1" applyAlignment="1" applyProtection="1">
      <alignment horizontal="center" vertical="center" wrapText="1"/>
      <protection locked="0"/>
    </xf>
    <xf numFmtId="0" fontId="35" fillId="35" borderId="17" xfId="44" applyFont="1" applyFill="1" applyBorder="1" applyAlignment="1" applyProtection="1">
      <alignment horizontal="center" vertical="center"/>
      <protection locked="0"/>
    </xf>
    <xf numFmtId="0" fontId="35" fillId="35" borderId="18" xfId="44" applyFont="1" applyFill="1" applyBorder="1" applyAlignment="1" applyProtection="1">
      <alignment horizontal="center" vertical="center"/>
      <protection locked="0"/>
    </xf>
    <xf numFmtId="0" fontId="35" fillId="35" borderId="26" xfId="44" applyFont="1" applyFill="1" applyBorder="1" applyAlignment="1" applyProtection="1">
      <alignment horizontal="center" vertical="center"/>
      <protection locked="0"/>
    </xf>
    <xf numFmtId="0" fontId="35" fillId="35" borderId="19" xfId="44" applyFont="1" applyFill="1" applyBorder="1" applyAlignment="1" applyProtection="1">
      <alignment horizontal="center" vertical="center"/>
      <protection locked="0"/>
    </xf>
    <xf numFmtId="0" fontId="35" fillId="35" borderId="22" xfId="0" applyFont="1" applyFill="1" applyBorder="1" applyAlignment="1" applyProtection="1">
      <alignment horizontal="center" vertical="center"/>
    </xf>
    <xf numFmtId="0" fontId="35" fillId="35" borderId="23" xfId="0" applyFont="1" applyFill="1" applyBorder="1" applyAlignment="1" applyProtection="1">
      <alignment horizontal="center" vertical="center"/>
    </xf>
    <xf numFmtId="0" fontId="35" fillId="35" borderId="24" xfId="0" applyFont="1" applyFill="1" applyBorder="1" applyAlignment="1" applyProtection="1">
      <alignment horizontal="center" vertical="center"/>
    </xf>
    <xf numFmtId="0" fontId="36" fillId="35" borderId="11" xfId="43" applyFont="1" applyFill="1" applyBorder="1" applyAlignment="1" applyProtection="1">
      <alignment horizontal="right" vertical="center"/>
    </xf>
    <xf numFmtId="0" fontId="36" fillId="35" borderId="35" xfId="43" applyFont="1" applyFill="1" applyBorder="1" applyAlignment="1" applyProtection="1">
      <alignment horizontal="right" vertical="center"/>
    </xf>
    <xf numFmtId="0" fontId="36" fillId="35" borderId="13" xfId="43" applyFont="1" applyFill="1" applyBorder="1" applyAlignment="1" applyProtection="1">
      <alignment horizontal="right" vertical="center"/>
    </xf>
    <xf numFmtId="0" fontId="35" fillId="35" borderId="20" xfId="44" applyFont="1" applyFill="1" applyBorder="1" applyAlignment="1" applyProtection="1">
      <alignment horizontal="center" vertical="center"/>
      <protection locked="0"/>
    </xf>
    <xf numFmtId="0" fontId="35" fillId="35" borderId="21" xfId="44" applyFont="1" applyFill="1" applyBorder="1" applyAlignment="1" applyProtection="1">
      <alignment horizontal="center" vertical="center"/>
      <protection locked="0"/>
    </xf>
    <xf numFmtId="0" fontId="35" fillId="35" borderId="25" xfId="44" applyFont="1" applyFill="1" applyBorder="1" applyAlignment="1" applyProtection="1">
      <alignment horizontal="center" vertical="center"/>
      <protection locked="0"/>
    </xf>
    <xf numFmtId="0" fontId="35" fillId="35" borderId="10" xfId="44" applyFont="1" applyFill="1" applyBorder="1" applyAlignment="1" applyProtection="1">
      <alignment horizontal="center" vertical="center"/>
      <protection locked="0"/>
    </xf>
    <xf numFmtId="0" fontId="36" fillId="35" borderId="17" xfId="43" applyFont="1" applyFill="1" applyBorder="1" applyAlignment="1" applyProtection="1">
      <alignment horizontal="right" vertical="center"/>
    </xf>
    <xf numFmtId="0" fontId="36" fillId="35" borderId="26" xfId="43" applyFont="1" applyFill="1" applyBorder="1" applyAlignment="1" applyProtection="1">
      <alignment horizontal="right" vertical="center"/>
    </xf>
    <xf numFmtId="0" fontId="36" fillId="35" borderId="19" xfId="43" applyFont="1" applyFill="1" applyBorder="1" applyAlignment="1" applyProtection="1">
      <alignment horizontal="right" vertical="center"/>
    </xf>
    <xf numFmtId="0" fontId="36" fillId="34" borderId="17" xfId="43" applyFont="1" applyFill="1" applyBorder="1" applyAlignment="1" applyProtection="1">
      <alignment horizontal="right" vertical="center"/>
    </xf>
    <xf numFmtId="0" fontId="36" fillId="34" borderId="26" xfId="43" applyFont="1" applyFill="1" applyBorder="1" applyAlignment="1" applyProtection="1">
      <alignment horizontal="right" vertical="center"/>
    </xf>
    <xf numFmtId="0" fontId="36" fillId="34" borderId="19" xfId="43" applyFont="1" applyFill="1" applyBorder="1" applyAlignment="1" applyProtection="1">
      <alignment horizontal="right" vertical="center"/>
    </xf>
    <xf numFmtId="0" fontId="36" fillId="34" borderId="17" xfId="0" applyFont="1" applyFill="1" applyBorder="1" applyAlignment="1" applyProtection="1">
      <alignment horizontal="right" vertical="center"/>
    </xf>
    <xf numFmtId="0" fontId="36" fillId="34" borderId="26" xfId="0" applyFont="1" applyFill="1" applyBorder="1" applyAlignment="1" applyProtection="1">
      <alignment horizontal="right" vertical="center"/>
    </xf>
    <xf numFmtId="0" fontId="36" fillId="35" borderId="17" xfId="0" applyFont="1" applyFill="1" applyBorder="1" applyAlignment="1" applyProtection="1">
      <alignment horizontal="right" vertical="center"/>
    </xf>
    <xf numFmtId="0" fontId="36" fillId="35" borderId="26" xfId="0" applyFont="1" applyFill="1" applyBorder="1" applyAlignment="1" applyProtection="1">
      <alignment horizontal="right" vertical="center"/>
    </xf>
    <xf numFmtId="3" fontId="36" fillId="35" borderId="10" xfId="0" applyNumberFormat="1" applyFont="1" applyFill="1" applyBorder="1" applyAlignment="1" applyProtection="1">
      <alignment horizontal="right" vertical="center"/>
    </xf>
    <xf numFmtId="0" fontId="35" fillId="35" borderId="17" xfId="0" applyFont="1" applyFill="1" applyBorder="1" applyAlignment="1" applyProtection="1">
      <alignment horizontal="center" vertical="center" textRotation="90" wrapText="1"/>
      <protection locked="0"/>
    </xf>
    <xf numFmtId="0" fontId="35" fillId="35" borderId="18" xfId="0" applyFont="1" applyFill="1" applyBorder="1" applyAlignment="1" applyProtection="1">
      <alignment horizontal="center" vertical="center" textRotation="90" wrapText="1"/>
      <protection locked="0"/>
    </xf>
    <xf numFmtId="0" fontId="35" fillId="35" borderId="26" xfId="0" applyFont="1" applyFill="1" applyBorder="1" applyAlignment="1" applyProtection="1">
      <alignment horizontal="center" vertical="center" textRotation="90" wrapText="1"/>
      <protection locked="0"/>
    </xf>
    <xf numFmtId="0" fontId="36" fillId="34" borderId="19" xfId="0" applyFont="1" applyFill="1" applyBorder="1" applyAlignment="1" applyProtection="1">
      <alignment horizontal="right" vertical="center"/>
    </xf>
    <xf numFmtId="0" fontId="36" fillId="34" borderId="62" xfId="0" applyFont="1" applyFill="1" applyBorder="1" applyAlignment="1" applyProtection="1">
      <alignment horizontal="left" vertical="center" wrapText="1" indent="1"/>
    </xf>
    <xf numFmtId="0" fontId="36" fillId="34" borderId="18" xfId="0" applyFont="1" applyFill="1" applyBorder="1" applyAlignment="1" applyProtection="1">
      <alignment horizontal="left" vertical="center" wrapText="1" indent="1"/>
    </xf>
    <xf numFmtId="0" fontId="36" fillId="34" borderId="19" xfId="0" applyFont="1" applyFill="1" applyBorder="1" applyAlignment="1" applyProtection="1">
      <alignment horizontal="left" vertical="center" wrapText="1" indent="1"/>
    </xf>
    <xf numFmtId="0" fontId="35" fillId="36" borderId="51" xfId="10" applyFont="1" applyFill="1" applyBorder="1" applyAlignment="1" applyProtection="1">
      <alignment horizontal="center" vertical="center"/>
    </xf>
    <xf numFmtId="0" fontId="35" fillId="36" borderId="52" xfId="10" applyFont="1" applyFill="1" applyBorder="1" applyAlignment="1" applyProtection="1">
      <alignment horizontal="center" vertical="center"/>
    </xf>
    <xf numFmtId="0" fontId="35" fillId="36" borderId="53" xfId="10" applyFont="1" applyFill="1" applyBorder="1" applyAlignment="1" applyProtection="1">
      <alignment horizontal="center" vertical="center"/>
    </xf>
    <xf numFmtId="0" fontId="35" fillId="35" borderId="21" xfId="0" applyFont="1" applyFill="1" applyBorder="1" applyAlignment="1" applyProtection="1">
      <alignment horizontal="center" vertical="center"/>
    </xf>
    <xf numFmtId="0" fontId="35" fillId="35" borderId="31" xfId="0" applyFont="1" applyFill="1" applyBorder="1" applyAlignment="1" applyProtection="1">
      <alignment horizontal="center" vertical="center"/>
    </xf>
    <xf numFmtId="0" fontId="36" fillId="34" borderId="25" xfId="0" applyFont="1" applyFill="1" applyBorder="1" applyAlignment="1" applyProtection="1">
      <alignment horizontal="left" vertical="center" wrapText="1"/>
    </xf>
    <xf numFmtId="0" fontId="36" fillId="34" borderId="10" xfId="0" applyFont="1" applyFill="1" applyBorder="1" applyAlignment="1" applyProtection="1">
      <alignment horizontal="left" vertical="center" wrapText="1"/>
    </xf>
    <xf numFmtId="0" fontId="36" fillId="35" borderId="62" xfId="0" applyFont="1" applyFill="1" applyBorder="1" applyAlignment="1" applyProtection="1">
      <alignment horizontal="left" vertical="center" wrapText="1" indent="1"/>
    </xf>
    <xf numFmtId="0" fontId="36" fillId="35" borderId="18" xfId="0" applyFont="1" applyFill="1" applyBorder="1" applyAlignment="1" applyProtection="1">
      <alignment horizontal="left" vertical="center" wrapText="1" indent="1"/>
    </xf>
    <xf numFmtId="0" fontId="36" fillId="35" borderId="19" xfId="0" applyFont="1" applyFill="1" applyBorder="1" applyAlignment="1" applyProtection="1">
      <alignment horizontal="left" vertical="center" wrapText="1" indent="1"/>
    </xf>
    <xf numFmtId="0" fontId="36" fillId="34" borderId="10" xfId="43" applyFont="1" applyFill="1" applyBorder="1" applyAlignment="1" applyProtection="1">
      <alignment horizontal="right" vertical="center"/>
    </xf>
    <xf numFmtId="0" fontId="36" fillId="34" borderId="25" xfId="0" applyFont="1" applyFill="1" applyBorder="1" applyAlignment="1" applyProtection="1">
      <alignment horizontal="left" vertical="center"/>
    </xf>
    <xf numFmtId="0" fontId="36" fillId="34" borderId="10" xfId="0" applyFont="1" applyFill="1" applyBorder="1" applyAlignment="1" applyProtection="1">
      <alignment horizontal="left" vertical="center"/>
    </xf>
    <xf numFmtId="0" fontId="35" fillId="36" borderId="49" xfId="10" applyFont="1" applyFill="1" applyBorder="1" applyAlignment="1" applyProtection="1">
      <alignment horizontal="center" vertical="center"/>
    </xf>
    <xf numFmtId="0" fontId="35" fillId="36" borderId="50" xfId="10" applyFont="1" applyFill="1" applyBorder="1" applyAlignment="1" applyProtection="1">
      <alignment horizontal="center" vertical="center"/>
    </xf>
    <xf numFmtId="0" fontId="36" fillId="35" borderId="29" xfId="0" applyFont="1" applyFill="1" applyBorder="1" applyAlignment="1" applyProtection="1">
      <alignment horizontal="right" vertical="center"/>
    </xf>
    <xf numFmtId="0" fontId="36" fillId="35" borderId="59" xfId="0" applyFont="1" applyFill="1" applyBorder="1" applyAlignment="1" applyProtection="1">
      <alignment horizontal="right" vertical="center"/>
    </xf>
    <xf numFmtId="0" fontId="0" fillId="33" borderId="0" xfId="0" applyFill="1" applyAlignment="1" applyProtection="1">
      <alignment horizontal="left" vertical="top" wrapText="1"/>
      <protection locked="0"/>
    </xf>
    <xf numFmtId="0" fontId="20" fillId="0" borderId="0" xfId="0" applyFont="1" applyAlignment="1" applyProtection="1">
      <alignment horizontal="left" vertical="center" wrapText="1"/>
      <protection locked="0"/>
    </xf>
    <xf numFmtId="0" fontId="36" fillId="35" borderId="30" xfId="0" applyFont="1" applyFill="1" applyBorder="1" applyAlignment="1" applyProtection="1">
      <alignment horizontal="right" vertical="center"/>
    </xf>
    <xf numFmtId="0" fontId="36" fillId="35" borderId="19" xfId="0" applyFont="1" applyFill="1" applyBorder="1" applyAlignment="1" applyProtection="1">
      <alignment horizontal="right" vertical="center"/>
    </xf>
    <xf numFmtId="0" fontId="36" fillId="35" borderId="25" xfId="0" applyFont="1" applyFill="1" applyBorder="1" applyAlignment="1" applyProtection="1">
      <alignment horizontal="left" vertical="center" wrapText="1"/>
    </xf>
    <xf numFmtId="0" fontId="36" fillId="35" borderId="10" xfId="0" applyFont="1" applyFill="1" applyBorder="1" applyAlignment="1" applyProtection="1">
      <alignment horizontal="left" vertical="center" wrapText="1"/>
    </xf>
    <xf numFmtId="3" fontId="36" fillId="36" borderId="17" xfId="24" applyNumberFormat="1" applyFont="1" applyFill="1" applyBorder="1" applyAlignment="1" applyProtection="1">
      <alignment horizontal="right" vertical="center"/>
    </xf>
    <xf numFmtId="3" fontId="36" fillId="36" borderId="19" xfId="24" applyNumberFormat="1" applyFont="1" applyFill="1" applyBorder="1" applyAlignment="1" applyProtection="1">
      <alignment horizontal="right" vertical="center"/>
    </xf>
    <xf numFmtId="0" fontId="36" fillId="34" borderId="48" xfId="0" applyFont="1" applyFill="1" applyBorder="1" applyAlignment="1" applyProtection="1">
      <alignment horizontal="left" vertical="center"/>
    </xf>
    <xf numFmtId="0" fontId="36" fillId="34" borderId="49" xfId="0" applyFont="1" applyFill="1" applyBorder="1" applyAlignment="1" applyProtection="1">
      <alignment horizontal="left" vertical="center"/>
    </xf>
    <xf numFmtId="0" fontId="36" fillId="35" borderId="41" xfId="0" applyFont="1" applyFill="1" applyBorder="1" applyAlignment="1" applyProtection="1">
      <alignment horizontal="left" vertical="center"/>
    </xf>
    <xf numFmtId="0" fontId="36" fillId="35" borderId="42" xfId="0" applyFont="1" applyFill="1" applyBorder="1" applyAlignment="1" applyProtection="1">
      <alignment horizontal="left" vertical="center"/>
    </xf>
    <xf numFmtId="3" fontId="36" fillId="35" borderId="42" xfId="0" applyNumberFormat="1" applyFont="1" applyFill="1" applyBorder="1" applyAlignment="1" applyProtection="1">
      <alignment horizontal="right" vertical="center"/>
    </xf>
    <xf numFmtId="0" fontId="35" fillId="35" borderId="25" xfId="0" applyFont="1" applyFill="1" applyBorder="1" applyAlignment="1" applyProtection="1">
      <alignment horizontal="center" vertical="center" wrapText="1"/>
      <protection locked="0"/>
    </xf>
    <xf numFmtId="0" fontId="35" fillId="35" borderId="10" xfId="0" applyFont="1" applyFill="1" applyBorder="1" applyAlignment="1" applyProtection="1">
      <alignment horizontal="center" vertical="center" wrapText="1"/>
      <protection locked="0"/>
    </xf>
    <xf numFmtId="0" fontId="35" fillId="35" borderId="19" xfId="0" applyFont="1" applyFill="1" applyBorder="1" applyAlignment="1" applyProtection="1">
      <alignment horizontal="center" vertical="center" textRotation="90" wrapText="1"/>
      <protection locked="0"/>
    </xf>
    <xf numFmtId="0" fontId="36" fillId="35" borderId="41" xfId="0" applyFont="1" applyFill="1" applyBorder="1" applyAlignment="1" applyProtection="1">
      <alignment horizontal="left" vertical="center" wrapText="1"/>
    </xf>
    <xf numFmtId="0" fontId="36" fillId="35" borderId="42" xfId="0" applyFont="1" applyFill="1" applyBorder="1" applyAlignment="1" applyProtection="1">
      <alignment horizontal="left" vertical="center" wrapText="1"/>
    </xf>
    <xf numFmtId="3" fontId="35" fillId="35" borderId="49" xfId="10" applyNumberFormat="1" applyFont="1" applyFill="1" applyBorder="1" applyAlignment="1" applyProtection="1">
      <alignment horizontal="center" vertical="center"/>
    </xf>
    <xf numFmtId="0" fontId="36" fillId="36" borderId="41" xfId="0" applyFont="1" applyFill="1" applyBorder="1" applyAlignment="1" applyProtection="1">
      <alignment horizontal="left" vertical="center"/>
    </xf>
    <xf numFmtId="0" fontId="36" fillId="36" borderId="42" xfId="0" applyFont="1" applyFill="1" applyBorder="1" applyAlignment="1" applyProtection="1">
      <alignment horizontal="left" vertical="center"/>
    </xf>
    <xf numFmtId="3" fontId="36" fillId="36" borderId="42" xfId="24" applyNumberFormat="1" applyFont="1" applyFill="1" applyBorder="1" applyAlignment="1" applyProtection="1">
      <alignment horizontal="right" vertical="center" wrapText="1"/>
    </xf>
    <xf numFmtId="0" fontId="35" fillId="36" borderId="20" xfId="0" applyFont="1" applyFill="1" applyBorder="1" applyAlignment="1" applyProtection="1">
      <alignment horizontal="center" vertical="center" wrapText="1"/>
      <protection locked="0"/>
    </xf>
    <xf numFmtId="0" fontId="35" fillId="36" borderId="21" xfId="0" applyFont="1" applyFill="1" applyBorder="1" applyAlignment="1" applyProtection="1">
      <alignment horizontal="center" vertical="center" wrapText="1"/>
      <protection locked="0"/>
    </xf>
    <xf numFmtId="3" fontId="36" fillId="0" borderId="10" xfId="0" applyNumberFormat="1" applyFont="1" applyBorder="1" applyAlignment="1" applyProtection="1">
      <alignment horizontal="right" vertical="center" wrapText="1"/>
    </xf>
    <xf numFmtId="3" fontId="36" fillId="35" borderId="28" xfId="0" applyNumberFormat="1" applyFont="1" applyFill="1" applyBorder="1" applyAlignment="1" applyProtection="1">
      <alignment horizontal="right" vertical="center" wrapText="1"/>
    </xf>
    <xf numFmtId="0" fontId="14" fillId="33" borderId="0" xfId="0" applyFont="1" applyFill="1" applyAlignment="1" applyProtection="1">
      <alignment horizontal="left" vertical="top" wrapText="1"/>
      <protection locked="0"/>
    </xf>
    <xf numFmtId="0" fontId="0" fillId="33" borderId="0" xfId="0" applyFont="1" applyFill="1" applyAlignment="1" applyProtection="1">
      <alignment horizontal="left" vertical="top"/>
      <protection locked="0"/>
    </xf>
    <xf numFmtId="0" fontId="36" fillId="34" borderId="41" xfId="0" applyFont="1" applyFill="1" applyBorder="1" applyAlignment="1" applyProtection="1">
      <alignment horizontal="left" vertical="center" wrapText="1"/>
      <protection locked="0"/>
    </xf>
    <xf numFmtId="0" fontId="36" fillId="34" borderId="42" xfId="0" applyFont="1" applyFill="1" applyBorder="1" applyAlignment="1" applyProtection="1">
      <alignment horizontal="left" vertical="center" wrapText="1"/>
      <protection locked="0"/>
    </xf>
    <xf numFmtId="0" fontId="35" fillId="35" borderId="22" xfId="0" applyFont="1" applyFill="1" applyBorder="1" applyAlignment="1" applyProtection="1">
      <alignment horizontal="center" vertical="center" wrapText="1"/>
      <protection locked="0"/>
    </xf>
    <xf numFmtId="0" fontId="35" fillId="35" borderId="23" xfId="0" applyFont="1" applyFill="1" applyBorder="1" applyAlignment="1" applyProtection="1">
      <alignment horizontal="center" vertical="center" wrapText="1"/>
      <protection locked="0"/>
    </xf>
    <xf numFmtId="0" fontId="35" fillId="35" borderId="24" xfId="0" applyFont="1" applyFill="1" applyBorder="1" applyAlignment="1" applyProtection="1">
      <alignment horizontal="center" vertical="center" wrapText="1"/>
      <protection locked="0"/>
    </xf>
    <xf numFmtId="3" fontId="36" fillId="35" borderId="29" xfId="0" applyNumberFormat="1" applyFont="1" applyFill="1" applyBorder="1" applyAlignment="1" applyProtection="1">
      <alignment horizontal="right" vertical="center" wrapText="1"/>
    </xf>
    <xf numFmtId="3" fontId="36" fillId="35" borderId="37" xfId="0" applyNumberFormat="1" applyFont="1" applyFill="1" applyBorder="1" applyAlignment="1" applyProtection="1">
      <alignment horizontal="right" vertical="center" wrapText="1"/>
    </xf>
    <xf numFmtId="3" fontId="36" fillId="35" borderId="30" xfId="0" applyNumberFormat="1" applyFont="1" applyFill="1" applyBorder="1" applyAlignment="1" applyProtection="1">
      <alignment horizontal="right" vertical="center" wrapText="1"/>
    </xf>
    <xf numFmtId="3" fontId="36" fillId="0" borderId="17" xfId="0" applyNumberFormat="1" applyFont="1" applyBorder="1" applyAlignment="1" applyProtection="1">
      <alignment horizontal="right" vertical="center"/>
    </xf>
    <xf numFmtId="3" fontId="36" fillId="0" borderId="26" xfId="0" applyNumberFormat="1" applyFont="1" applyBorder="1" applyAlignment="1" applyProtection="1">
      <alignment horizontal="right" vertical="center"/>
    </xf>
    <xf numFmtId="0" fontId="35" fillId="36" borderId="21" xfId="0" applyFont="1" applyFill="1" applyBorder="1" applyAlignment="1" applyProtection="1">
      <alignment horizontal="center" vertical="center" textRotation="90" wrapText="1"/>
      <protection locked="0"/>
    </xf>
    <xf numFmtId="0" fontId="35" fillId="36" borderId="31" xfId="0" applyFont="1" applyFill="1" applyBorder="1" applyAlignment="1" applyProtection="1">
      <alignment horizontal="center" vertical="center" textRotation="90" wrapText="1"/>
      <protection locked="0"/>
    </xf>
    <xf numFmtId="0" fontId="35" fillId="36" borderId="48" xfId="10" applyFont="1" applyFill="1" applyBorder="1" applyAlignment="1" applyProtection="1">
      <alignment vertical="center" wrapText="1"/>
    </xf>
    <xf numFmtId="0" fontId="35" fillId="36" borderId="49" xfId="10" applyFont="1" applyFill="1" applyBorder="1" applyAlignment="1" applyProtection="1">
      <alignment vertical="center" wrapText="1"/>
    </xf>
    <xf numFmtId="3" fontId="35" fillId="36" borderId="49" xfId="10" applyNumberFormat="1" applyFont="1" applyFill="1" applyBorder="1" applyAlignment="1" applyProtection="1">
      <alignment horizontal="center" vertical="center"/>
    </xf>
    <xf numFmtId="3" fontId="35" fillId="36" borderId="50" xfId="10" applyNumberFormat="1" applyFont="1" applyFill="1" applyBorder="1" applyAlignment="1" applyProtection="1">
      <alignment horizontal="center" vertical="center"/>
    </xf>
    <xf numFmtId="0" fontId="32" fillId="0" borderId="0" xfId="0" applyFont="1" applyAlignment="1" applyProtection="1">
      <alignment horizontal="center" vertical="center" wrapText="1"/>
      <protection locked="0"/>
    </xf>
    <xf numFmtId="0" fontId="36" fillId="35" borderId="58" xfId="0" applyFont="1" applyFill="1" applyBorder="1" applyAlignment="1" applyProtection="1">
      <alignment horizontal="left" vertical="center" wrapText="1" indent="1"/>
    </xf>
    <xf numFmtId="0" fontId="36" fillId="35" borderId="37" xfId="0" applyFont="1" applyFill="1" applyBorder="1" applyAlignment="1" applyProtection="1">
      <alignment horizontal="left" vertical="center" wrapText="1" indent="1"/>
    </xf>
    <xf numFmtId="0" fontId="36" fillId="35" borderId="59" xfId="0" applyFont="1" applyFill="1" applyBorder="1" applyAlignment="1" applyProtection="1">
      <alignment horizontal="left" vertical="center" wrapText="1" indent="1"/>
    </xf>
    <xf numFmtId="0" fontId="35" fillId="36" borderId="61" xfId="10" applyFont="1" applyFill="1" applyBorder="1" applyAlignment="1" applyProtection="1">
      <alignment horizontal="left" vertical="center" indent="1"/>
    </xf>
    <xf numFmtId="0" fontId="35" fillId="36" borderId="60" xfId="10" applyFont="1" applyFill="1" applyBorder="1" applyAlignment="1" applyProtection="1">
      <alignment horizontal="left" vertical="center" indent="1"/>
    </xf>
    <xf numFmtId="0" fontId="35" fillId="36" borderId="52" xfId="10" applyFont="1" applyFill="1" applyBorder="1" applyAlignment="1" applyProtection="1">
      <alignment horizontal="left" vertical="center" indent="1"/>
    </xf>
    <xf numFmtId="164" fontId="28" fillId="0" borderId="0" xfId="2" applyNumberFormat="1" applyFont="1" applyBorder="1" applyAlignment="1" applyProtection="1">
      <alignment horizontal="center"/>
    </xf>
    <xf numFmtId="0" fontId="35" fillId="35" borderId="33" xfId="44" applyFont="1" applyFill="1" applyBorder="1" applyAlignment="1" applyProtection="1">
      <alignment horizontal="center" vertical="center" textRotation="90"/>
      <protection locked="0"/>
    </xf>
    <xf numFmtId="0" fontId="35" fillId="35" borderId="12" xfId="44" applyFont="1" applyFill="1" applyBorder="1" applyAlignment="1" applyProtection="1">
      <alignment horizontal="center" vertical="center" textRotation="90"/>
      <protection locked="0"/>
    </xf>
    <xf numFmtId="0" fontId="35" fillId="35" borderId="13" xfId="44" applyFont="1" applyFill="1" applyBorder="1" applyAlignment="1" applyProtection="1">
      <alignment horizontal="center" vertical="center" textRotation="90"/>
      <protection locked="0"/>
    </xf>
    <xf numFmtId="0" fontId="35" fillId="35" borderId="34" xfId="44" applyFont="1" applyFill="1" applyBorder="1" applyAlignment="1" applyProtection="1">
      <alignment horizontal="center" vertical="center" textRotation="90"/>
      <protection locked="0"/>
    </xf>
    <xf numFmtId="0" fontId="35" fillId="35" borderId="15" xfId="44" applyFont="1" applyFill="1" applyBorder="1" applyAlignment="1" applyProtection="1">
      <alignment horizontal="center" vertical="center" textRotation="90"/>
      <protection locked="0"/>
    </xf>
    <xf numFmtId="0" fontId="35" fillId="35" borderId="16" xfId="44" applyFont="1" applyFill="1" applyBorder="1" applyAlignment="1" applyProtection="1">
      <alignment horizontal="center" vertical="center" textRotation="90"/>
      <protection locked="0"/>
    </xf>
    <xf numFmtId="0" fontId="35" fillId="35" borderId="11" xfId="44" applyFont="1" applyFill="1" applyBorder="1" applyAlignment="1" applyProtection="1">
      <alignment horizontal="center" vertical="center" textRotation="90" wrapText="1"/>
      <protection locked="0"/>
    </xf>
    <xf numFmtId="0" fontId="35" fillId="35" borderId="35" xfId="44" applyFont="1" applyFill="1" applyBorder="1" applyAlignment="1" applyProtection="1">
      <alignment horizontal="center" vertical="center" textRotation="90" wrapText="1"/>
      <protection locked="0"/>
    </xf>
    <xf numFmtId="0" fontId="35" fillId="35" borderId="14" xfId="44" applyFont="1" applyFill="1" applyBorder="1" applyAlignment="1" applyProtection="1">
      <alignment horizontal="center" vertical="center" textRotation="90" wrapText="1"/>
      <protection locked="0"/>
    </xf>
    <xf numFmtId="0" fontId="35" fillId="35" borderId="36" xfId="44" applyFont="1" applyFill="1" applyBorder="1" applyAlignment="1" applyProtection="1">
      <alignment horizontal="center" vertical="center" textRotation="90" wrapText="1"/>
      <protection locked="0"/>
    </xf>
    <xf numFmtId="0" fontId="36" fillId="35" borderId="10" xfId="43" applyFont="1" applyFill="1" applyBorder="1" applyAlignment="1" applyProtection="1">
      <alignment horizontal="right" vertical="center"/>
    </xf>
    <xf numFmtId="0" fontId="35" fillId="35" borderId="13" xfId="44" applyFont="1" applyFill="1" applyBorder="1" applyAlignment="1" applyProtection="1">
      <alignment horizontal="center" vertical="center" textRotation="90" wrapText="1"/>
      <protection locked="0"/>
    </xf>
    <xf numFmtId="0" fontId="35" fillId="35" borderId="16" xfId="44" applyFont="1" applyFill="1" applyBorder="1" applyAlignment="1" applyProtection="1">
      <alignment horizontal="center" vertical="center" textRotation="90" wrapText="1"/>
      <protection locked="0"/>
    </xf>
    <xf numFmtId="0" fontId="35" fillId="35" borderId="10" xfId="44" applyFont="1" applyFill="1" applyBorder="1" applyAlignment="1" applyProtection="1">
      <alignment horizontal="center" vertical="center" wrapText="1"/>
      <protection locked="0"/>
    </xf>
    <xf numFmtId="0" fontId="35" fillId="35" borderId="63" xfId="0" applyFont="1" applyFill="1" applyBorder="1" applyAlignment="1" applyProtection="1">
      <alignment horizontal="center"/>
    </xf>
    <xf numFmtId="0" fontId="35" fillId="35" borderId="23" xfId="0" applyFont="1" applyFill="1" applyBorder="1" applyAlignment="1" applyProtection="1">
      <alignment horizontal="center"/>
    </xf>
    <xf numFmtId="0" fontId="35" fillId="35" borderId="24" xfId="0" applyFont="1" applyFill="1" applyBorder="1" applyAlignment="1" applyProtection="1">
      <alignment horizontal="center"/>
    </xf>
    <xf numFmtId="0" fontId="35" fillId="36" borderId="48" xfId="10" applyFont="1" applyFill="1" applyBorder="1" applyAlignment="1" applyProtection="1">
      <alignment horizontal="left" vertical="center"/>
    </xf>
    <xf numFmtId="0" fontId="35" fillId="36" borderId="49" xfId="10" applyFont="1" applyFill="1" applyBorder="1" applyAlignment="1" applyProtection="1">
      <alignment horizontal="left" vertical="center"/>
    </xf>
    <xf numFmtId="0" fontId="36" fillId="34" borderId="32" xfId="43" applyFont="1" applyFill="1" applyBorder="1" applyAlignment="1" applyProtection="1">
      <alignment horizontal="right" vertical="center"/>
    </xf>
    <xf numFmtId="0" fontId="36" fillId="35" borderId="32" xfId="43" applyFont="1" applyFill="1" applyBorder="1" applyAlignment="1" applyProtection="1">
      <alignment horizontal="right" vertical="center"/>
    </xf>
    <xf numFmtId="0" fontId="36" fillId="35" borderId="42" xfId="43" applyFont="1" applyFill="1" applyBorder="1" applyAlignment="1" applyProtection="1">
      <alignment horizontal="right" vertical="center"/>
    </xf>
    <xf numFmtId="0" fontId="36" fillId="35" borderId="43" xfId="43" applyFont="1" applyFill="1" applyBorder="1" applyAlignment="1" applyProtection="1">
      <alignment horizontal="right" vertical="center"/>
    </xf>
    <xf numFmtId="0" fontId="35" fillId="35" borderId="32" xfId="44" applyFont="1" applyFill="1" applyBorder="1" applyAlignment="1" applyProtection="1">
      <alignment horizontal="center" vertical="center"/>
      <protection locked="0"/>
    </xf>
    <xf numFmtId="0" fontId="0" fillId="0" borderId="0" xfId="0" applyProtection="1">
      <protection locked="0"/>
    </xf>
    <xf numFmtId="0" fontId="27" fillId="35" borderId="0" xfId="1" applyFont="1" applyFill="1" applyBorder="1" applyAlignment="1" applyProtection="1">
      <alignment horizontal="center" vertical="center" wrapText="1"/>
      <protection locked="0"/>
    </xf>
    <xf numFmtId="0" fontId="20" fillId="0" borderId="0" xfId="0" applyFont="1" applyAlignment="1" applyProtection="1">
      <alignment horizontal="left" vertical="center"/>
      <protection locked="0"/>
    </xf>
    <xf numFmtId="0" fontId="36" fillId="34" borderId="25" xfId="24" applyFont="1" applyFill="1" applyBorder="1" applyAlignment="1" applyProtection="1">
      <alignment horizontal="left" vertical="center" wrapText="1"/>
      <protection locked="0"/>
    </xf>
    <xf numFmtId="0" fontId="36" fillId="34" borderId="10" xfId="24" applyFont="1" applyFill="1" applyBorder="1" applyAlignment="1" applyProtection="1">
      <alignment horizontal="left" vertical="center" wrapText="1"/>
      <protection locked="0"/>
    </xf>
    <xf numFmtId="0" fontId="0" fillId="33" borderId="0" xfId="0" applyFill="1" applyAlignment="1" applyProtection="1">
      <alignment horizontal="left" vertical="top"/>
      <protection locked="0"/>
    </xf>
    <xf numFmtId="0" fontId="34" fillId="35" borderId="21" xfId="0" applyFont="1" applyFill="1" applyBorder="1" applyAlignment="1" applyProtection="1">
      <alignment horizontal="center" vertical="center" wrapText="1"/>
    </xf>
    <xf numFmtId="0" fontId="34" fillId="35" borderId="31" xfId="0" applyFont="1" applyFill="1" applyBorder="1" applyAlignment="1" applyProtection="1">
      <alignment horizontal="center" vertical="center" wrapText="1"/>
    </xf>
    <xf numFmtId="0" fontId="36" fillId="34" borderId="25" xfId="24" applyFont="1" applyFill="1" applyBorder="1" applyAlignment="1" applyProtection="1">
      <alignment horizontal="left" vertical="center"/>
      <protection locked="0"/>
    </xf>
    <xf numFmtId="0" fontId="36" fillId="34" borderId="10" xfId="24" applyFont="1" applyFill="1" applyBorder="1" applyAlignment="1" applyProtection="1">
      <alignment horizontal="left" vertical="center"/>
      <protection locked="0"/>
    </xf>
    <xf numFmtId="0" fontId="36" fillId="0" borderId="25" xfId="0" applyFont="1" applyFill="1" applyBorder="1" applyAlignment="1" applyProtection="1">
      <alignment horizontal="left" vertical="center"/>
      <protection locked="0"/>
    </xf>
    <xf numFmtId="0" fontId="36" fillId="0" borderId="10" xfId="0" applyFont="1" applyFill="1" applyBorder="1" applyAlignment="1" applyProtection="1">
      <alignment horizontal="left" vertical="center"/>
      <protection locked="0"/>
    </xf>
    <xf numFmtId="3" fontId="36" fillId="0" borderId="42" xfId="0" applyNumberFormat="1" applyFont="1" applyFill="1" applyBorder="1" applyAlignment="1" applyProtection="1">
      <alignment horizontal="right" vertical="center"/>
    </xf>
    <xf numFmtId="3" fontId="36" fillId="0" borderId="32" xfId="0" applyNumberFormat="1" applyFont="1" applyBorder="1" applyAlignment="1" applyProtection="1">
      <alignment horizontal="right" vertical="center" wrapText="1"/>
    </xf>
    <xf numFmtId="3" fontId="36" fillId="36" borderId="10" xfId="24" applyNumberFormat="1" applyFont="1" applyFill="1" applyBorder="1" applyAlignment="1" applyProtection="1">
      <alignment horizontal="right" vertical="center" wrapText="1"/>
    </xf>
    <xf numFmtId="3" fontId="36" fillId="36" borderId="32" xfId="24" applyNumberFormat="1" applyFont="1" applyFill="1" applyBorder="1" applyAlignment="1" applyProtection="1">
      <alignment horizontal="right" vertical="center" wrapText="1"/>
    </xf>
    <xf numFmtId="0" fontId="35" fillId="34" borderId="48" xfId="24" applyFont="1" applyFill="1" applyBorder="1" applyAlignment="1" applyProtection="1">
      <alignment horizontal="center" vertical="center" wrapText="1"/>
      <protection locked="0"/>
    </xf>
    <xf numFmtId="0" fontId="35" fillId="34" borderId="49" xfId="24" applyFont="1" applyFill="1" applyBorder="1" applyAlignment="1" applyProtection="1">
      <alignment horizontal="center" vertical="center" wrapText="1"/>
      <protection locked="0"/>
    </xf>
    <xf numFmtId="0" fontId="35" fillId="36" borderId="21" xfId="0" applyFont="1" applyFill="1" applyBorder="1" applyAlignment="1" applyProtection="1">
      <alignment horizontal="center" vertical="center" wrapText="1"/>
    </xf>
    <xf numFmtId="0" fontId="35" fillId="36" borderId="31" xfId="0" applyFont="1" applyFill="1" applyBorder="1" applyAlignment="1" applyProtection="1">
      <alignment horizontal="center" vertical="center" wrapText="1"/>
    </xf>
    <xf numFmtId="3" fontId="36" fillId="36" borderId="10" xfId="24" applyNumberFormat="1" applyFont="1" applyFill="1" applyBorder="1" applyAlignment="1" applyProtection="1">
      <alignment horizontal="right" vertical="center"/>
    </xf>
    <xf numFmtId="0" fontId="36" fillId="36" borderId="25" xfId="24" applyFont="1" applyFill="1" applyBorder="1" applyAlignment="1" applyProtection="1">
      <alignment horizontal="left" vertical="center" wrapText="1"/>
    </xf>
    <xf numFmtId="0" fontId="36" fillId="36" borderId="10" xfId="24" applyFont="1" applyFill="1" applyBorder="1" applyAlignment="1" applyProtection="1">
      <alignment horizontal="left" vertical="center" wrapText="1"/>
    </xf>
    <xf numFmtId="0" fontId="36" fillId="0" borderId="25" xfId="0" applyFont="1" applyFill="1" applyBorder="1" applyAlignment="1" applyProtection="1">
      <alignment horizontal="left" vertical="center" wrapText="1"/>
    </xf>
    <xf numFmtId="0" fontId="36" fillId="0" borderId="10" xfId="0" applyFont="1" applyFill="1" applyBorder="1" applyAlignment="1" applyProtection="1">
      <alignment horizontal="left" vertical="center" wrapText="1"/>
    </xf>
    <xf numFmtId="0" fontId="35" fillId="36" borderId="20" xfId="0" applyFont="1" applyFill="1" applyBorder="1" applyAlignment="1" applyProtection="1">
      <alignment horizontal="center" vertical="center"/>
      <protection locked="0"/>
    </xf>
    <xf numFmtId="0" fontId="35" fillId="36" borderId="25" xfId="0" applyFont="1" applyFill="1" applyBorder="1" applyAlignment="1" applyProtection="1">
      <alignment horizontal="center" vertical="center"/>
      <protection locked="0"/>
    </xf>
    <xf numFmtId="3" fontId="35" fillId="34" borderId="50" xfId="0" applyNumberFormat="1" applyFont="1" applyFill="1" applyBorder="1" applyAlignment="1" applyProtection="1">
      <alignment horizontal="center" vertical="center"/>
    </xf>
    <xf numFmtId="0" fontId="35" fillId="36" borderId="32" xfId="0" applyFont="1" applyFill="1" applyBorder="1" applyAlignment="1" applyProtection="1">
      <alignment horizontal="center" vertical="center" textRotation="90"/>
      <protection locked="0"/>
    </xf>
    <xf numFmtId="0" fontId="36" fillId="0" borderId="41" xfId="0" applyFont="1" applyFill="1" applyBorder="1" applyAlignment="1" applyProtection="1">
      <alignment horizontal="left" vertical="center" wrapText="1"/>
    </xf>
    <xf numFmtId="0" fontId="36" fillId="0" borderId="42" xfId="0" applyFont="1" applyFill="1" applyBorder="1" applyAlignment="1" applyProtection="1">
      <alignment horizontal="left" vertical="center" wrapText="1"/>
    </xf>
    <xf numFmtId="0" fontId="36" fillId="0" borderId="41" xfId="0" applyFont="1" applyFill="1" applyBorder="1" applyAlignment="1" applyProtection="1">
      <alignment horizontal="left" vertical="center" wrapText="1"/>
      <protection locked="0"/>
    </xf>
    <xf numFmtId="0" fontId="36" fillId="0" borderId="42" xfId="0" applyFont="1" applyFill="1" applyBorder="1" applyAlignment="1" applyProtection="1">
      <alignment horizontal="left" vertical="center" wrapText="1"/>
      <protection locked="0"/>
    </xf>
    <xf numFmtId="3" fontId="36" fillId="0" borderId="42" xfId="0" applyNumberFormat="1" applyFont="1" applyBorder="1" applyAlignment="1" applyProtection="1">
      <alignment horizontal="right" vertical="center"/>
    </xf>
    <xf numFmtId="0" fontId="35" fillId="36" borderId="63" xfId="0" applyFont="1" applyFill="1" applyBorder="1" applyAlignment="1" applyProtection="1">
      <alignment horizontal="center" vertical="center"/>
      <protection locked="0"/>
    </xf>
    <xf numFmtId="0" fontId="35" fillId="36" borderId="23" xfId="0" applyFont="1" applyFill="1" applyBorder="1" applyAlignment="1" applyProtection="1">
      <alignment horizontal="center" vertical="center"/>
      <protection locked="0"/>
    </xf>
    <xf numFmtId="0" fontId="35" fillId="36" borderId="57" xfId="0" applyFont="1" applyFill="1" applyBorder="1" applyAlignment="1" applyProtection="1">
      <alignment horizontal="center" vertical="center"/>
      <protection locked="0"/>
    </xf>
    <xf numFmtId="0" fontId="35" fillId="36" borderId="22" xfId="0" applyFont="1" applyFill="1" applyBorder="1" applyAlignment="1" applyProtection="1">
      <alignment horizontal="center" vertical="center"/>
      <protection locked="0"/>
    </xf>
    <xf numFmtId="0" fontId="35" fillId="36" borderId="24" xfId="0" applyFont="1" applyFill="1" applyBorder="1" applyAlignment="1" applyProtection="1">
      <alignment horizontal="center" vertical="center"/>
      <protection locked="0"/>
    </xf>
    <xf numFmtId="0" fontId="36" fillId="0" borderId="62" xfId="0" applyFont="1" applyFill="1" applyBorder="1" applyAlignment="1" applyProtection="1">
      <alignment horizontal="left" vertical="center" indent="1"/>
      <protection locked="0"/>
    </xf>
    <xf numFmtId="0" fontId="36" fillId="0" borderId="18" xfId="0" applyFont="1" applyFill="1" applyBorder="1" applyAlignment="1" applyProtection="1">
      <alignment horizontal="left" vertical="center" indent="1"/>
      <protection locked="0"/>
    </xf>
    <xf numFmtId="0" fontId="36" fillId="0" borderId="19" xfId="0" applyFont="1" applyFill="1" applyBorder="1" applyAlignment="1" applyProtection="1">
      <alignment horizontal="left" vertical="center" indent="1"/>
      <protection locked="0"/>
    </xf>
    <xf numFmtId="3" fontId="36" fillId="0" borderId="18" xfId="0" applyNumberFormat="1" applyFont="1" applyBorder="1" applyAlignment="1" applyProtection="1">
      <alignment horizontal="right" vertical="center"/>
    </xf>
    <xf numFmtId="0" fontId="36" fillId="36" borderId="62" xfId="24" applyFont="1" applyFill="1" applyBorder="1" applyAlignment="1" applyProtection="1">
      <alignment horizontal="left" vertical="center" indent="1"/>
      <protection locked="0"/>
    </xf>
    <xf numFmtId="0" fontId="36" fillId="36" borderId="18" xfId="24" applyFont="1" applyFill="1" applyBorder="1" applyAlignment="1" applyProtection="1">
      <alignment horizontal="left" vertical="center" indent="1"/>
      <protection locked="0"/>
    </xf>
    <xf numFmtId="0" fontId="36" fillId="36" borderId="19" xfId="24" applyFont="1" applyFill="1" applyBorder="1" applyAlignment="1" applyProtection="1">
      <alignment horizontal="left" vertical="center" indent="1"/>
      <protection locked="0"/>
    </xf>
    <xf numFmtId="3" fontId="36" fillId="0" borderId="19" xfId="0" applyNumberFormat="1" applyFont="1" applyBorder="1" applyAlignment="1" applyProtection="1">
      <alignment horizontal="right" vertical="center"/>
    </xf>
    <xf numFmtId="3" fontId="36" fillId="0" borderId="10" xfId="24" applyNumberFormat="1" applyFont="1" applyFill="1" applyBorder="1" applyAlignment="1" applyProtection="1">
      <alignment horizontal="right" vertical="center"/>
    </xf>
    <xf numFmtId="0" fontId="35" fillId="36" borderId="61" xfId="10" applyFont="1" applyFill="1" applyBorder="1" applyAlignment="1" applyProtection="1">
      <alignment horizontal="center" vertical="center"/>
      <protection locked="0"/>
    </xf>
    <xf numFmtId="0" fontId="35" fillId="36" borderId="60" xfId="10" applyFont="1" applyFill="1" applyBorder="1" applyAlignment="1" applyProtection="1">
      <alignment horizontal="center" vertical="center"/>
      <protection locked="0"/>
    </xf>
    <xf numFmtId="0" fontId="35" fillId="36" borderId="52" xfId="10" applyFont="1" applyFill="1" applyBorder="1" applyAlignment="1" applyProtection="1">
      <alignment horizontal="center" vertical="center"/>
      <protection locked="0"/>
    </xf>
    <xf numFmtId="3" fontId="35" fillId="36" borderId="51" xfId="10" applyNumberFormat="1" applyFont="1" applyFill="1" applyBorder="1" applyAlignment="1" applyProtection="1">
      <alignment horizontal="center" vertical="center"/>
    </xf>
    <xf numFmtId="3" fontId="35" fillId="36" borderId="60" xfId="10" applyNumberFormat="1" applyFont="1" applyFill="1" applyBorder="1" applyAlignment="1" applyProtection="1">
      <alignment horizontal="center" vertical="center"/>
    </xf>
    <xf numFmtId="3" fontId="35" fillId="36" borderId="53" xfId="10" applyNumberFormat="1" applyFont="1" applyFill="1" applyBorder="1" applyAlignment="1" applyProtection="1">
      <alignment horizontal="center" vertical="center"/>
    </xf>
    <xf numFmtId="3" fontId="36" fillId="0" borderId="29" xfId="0" applyNumberFormat="1" applyFont="1" applyBorder="1" applyAlignment="1" applyProtection="1">
      <alignment horizontal="right" vertical="center"/>
    </xf>
    <xf numFmtId="3" fontId="36" fillId="0" borderId="37" xfId="0" applyNumberFormat="1" applyFont="1" applyBorder="1" applyAlignment="1" applyProtection="1">
      <alignment horizontal="right" vertical="center"/>
    </xf>
    <xf numFmtId="3" fontId="36" fillId="0" borderId="59" xfId="0" applyNumberFormat="1" applyFont="1" applyBorder="1" applyAlignment="1" applyProtection="1">
      <alignment horizontal="right" vertical="center"/>
    </xf>
    <xf numFmtId="3" fontId="35" fillId="36" borderId="52" xfId="10" applyNumberFormat="1" applyFont="1" applyFill="1" applyBorder="1" applyAlignment="1" applyProtection="1">
      <alignment horizontal="center" vertical="center"/>
    </xf>
    <xf numFmtId="0" fontId="35" fillId="33" borderId="20" xfId="0" applyFont="1" applyFill="1" applyBorder="1" applyAlignment="1" applyProtection="1">
      <alignment horizontal="center" vertical="center"/>
      <protection locked="0"/>
    </xf>
    <xf numFmtId="0" fontId="35" fillId="33" borderId="21" xfId="0" applyFont="1" applyFill="1" applyBorder="1" applyAlignment="1" applyProtection="1">
      <alignment horizontal="center" vertical="center"/>
      <protection locked="0"/>
    </xf>
    <xf numFmtId="0" fontId="35" fillId="33" borderId="25" xfId="0" applyFont="1" applyFill="1" applyBorder="1" applyAlignment="1" applyProtection="1">
      <alignment horizontal="center" vertical="center"/>
      <protection locked="0"/>
    </xf>
    <xf numFmtId="0" fontId="35" fillId="33" borderId="10" xfId="0" applyFont="1" applyFill="1" applyBorder="1" applyAlignment="1" applyProtection="1">
      <alignment horizontal="center" vertical="center"/>
      <protection locked="0"/>
    </xf>
    <xf numFmtId="0" fontId="35" fillId="33" borderId="21" xfId="0" applyFont="1" applyFill="1" applyBorder="1" applyAlignment="1" applyProtection="1">
      <alignment horizontal="center" vertical="center"/>
    </xf>
    <xf numFmtId="0" fontId="35" fillId="33" borderId="31" xfId="0" applyFont="1" applyFill="1" applyBorder="1" applyAlignment="1" applyProtection="1">
      <alignment horizontal="center" vertical="center"/>
    </xf>
    <xf numFmtId="0" fontId="35" fillId="33" borderId="10" xfId="0" applyFont="1" applyFill="1" applyBorder="1" applyAlignment="1" applyProtection="1">
      <alignment horizontal="center" vertical="center" wrapText="1"/>
      <protection locked="0"/>
    </xf>
    <xf numFmtId="0" fontId="35" fillId="33" borderId="32" xfId="0" applyFont="1" applyFill="1" applyBorder="1" applyAlignment="1" applyProtection="1">
      <alignment horizontal="center" vertical="center" wrapText="1"/>
      <protection locked="0"/>
    </xf>
    <xf numFmtId="0" fontId="36" fillId="0" borderId="58" xfId="0" applyFont="1" applyFill="1" applyBorder="1" applyAlignment="1" applyProtection="1">
      <alignment horizontal="left" vertical="center" indent="1"/>
      <protection locked="0"/>
    </xf>
    <xf numFmtId="0" fontId="36" fillId="0" borderId="37" xfId="0" applyFont="1" applyFill="1" applyBorder="1" applyAlignment="1" applyProtection="1">
      <alignment horizontal="left" vertical="center" indent="1"/>
      <protection locked="0"/>
    </xf>
    <xf numFmtId="0" fontId="36" fillId="0" borderId="59" xfId="0" applyFont="1" applyFill="1" applyBorder="1" applyAlignment="1" applyProtection="1">
      <alignment horizontal="left" vertical="center" indent="1"/>
      <protection locked="0"/>
    </xf>
    <xf numFmtId="3" fontId="36" fillId="0" borderId="30" xfId="0" applyNumberFormat="1" applyFont="1" applyBorder="1" applyAlignment="1" applyProtection="1">
      <alignment horizontal="right" vertical="center"/>
    </xf>
    <xf numFmtId="3" fontId="35" fillId="33" borderId="49" xfId="10" applyNumberFormat="1" applyFont="1" applyFill="1" applyBorder="1" applyAlignment="1" applyProtection="1">
      <alignment horizontal="center" vertical="center"/>
    </xf>
    <xf numFmtId="3" fontId="35" fillId="33" borderId="50" xfId="10" applyNumberFormat="1" applyFont="1" applyFill="1" applyBorder="1" applyAlignment="1" applyProtection="1">
      <alignment horizontal="center" vertical="center"/>
    </xf>
    <xf numFmtId="3" fontId="36" fillId="0" borderId="42" xfId="24" applyNumberFormat="1" applyFont="1" applyFill="1" applyBorder="1" applyAlignment="1" applyProtection="1">
      <alignment horizontal="right" vertical="center"/>
    </xf>
    <xf numFmtId="0" fontId="35" fillId="33" borderId="48" xfId="10" applyFont="1" applyFill="1" applyBorder="1" applyAlignment="1" applyProtection="1">
      <alignment horizontal="center" vertical="center"/>
      <protection locked="0"/>
    </xf>
    <xf numFmtId="0" fontId="35" fillId="33" borderId="49" xfId="10" applyFont="1" applyFill="1" applyBorder="1" applyAlignment="1" applyProtection="1">
      <alignment horizontal="center" vertical="center"/>
      <protection locked="0"/>
    </xf>
    <xf numFmtId="0" fontId="36" fillId="0" borderId="41" xfId="24" applyFont="1" applyFill="1" applyBorder="1" applyAlignment="1" applyProtection="1">
      <alignment horizontal="left" vertical="center" indent="1"/>
      <protection locked="0"/>
    </xf>
    <xf numFmtId="0" fontId="36" fillId="0" borderId="42" xfId="24" applyFont="1" applyFill="1" applyBorder="1" applyAlignment="1" applyProtection="1">
      <alignment horizontal="left" vertical="center" indent="1"/>
      <protection locked="0"/>
    </xf>
    <xf numFmtId="0" fontId="35" fillId="35" borderId="48" xfId="10" applyFont="1" applyFill="1" applyBorder="1" applyAlignment="1" applyProtection="1">
      <alignment horizontal="center" vertical="center" wrapText="1"/>
      <protection locked="0"/>
    </xf>
    <xf numFmtId="0" fontId="35" fillId="35" borderId="49" xfId="10" applyFont="1" applyFill="1" applyBorder="1" applyAlignment="1" applyProtection="1">
      <alignment horizontal="center" vertical="center" wrapText="1"/>
      <protection locked="0"/>
    </xf>
    <xf numFmtId="0" fontId="35" fillId="35" borderId="21" xfId="0" applyFont="1" applyFill="1" applyBorder="1" applyAlignment="1" applyProtection="1">
      <alignment horizontal="center" vertical="center"/>
      <protection locked="0"/>
    </xf>
    <xf numFmtId="3" fontId="35" fillId="35" borderId="51" xfId="10" applyNumberFormat="1" applyFont="1" applyFill="1" applyBorder="1" applyAlignment="1" applyProtection="1">
      <alignment horizontal="center" vertical="center"/>
    </xf>
    <xf numFmtId="3" fontId="35" fillId="35" borderId="53" xfId="10" applyNumberFormat="1" applyFont="1" applyFill="1" applyBorder="1" applyAlignment="1" applyProtection="1">
      <alignment horizontal="center" vertical="center"/>
    </xf>
    <xf numFmtId="0" fontId="36" fillId="35" borderId="27" xfId="0" applyFont="1" applyFill="1" applyBorder="1" applyAlignment="1" applyProtection="1">
      <alignment horizontal="center" vertical="center"/>
      <protection locked="0"/>
    </xf>
    <xf numFmtId="0" fontId="36" fillId="35" borderId="28" xfId="0" applyFont="1" applyFill="1" applyBorder="1" applyAlignment="1" applyProtection="1">
      <alignment horizontal="center" vertical="center"/>
      <protection locked="0"/>
    </xf>
    <xf numFmtId="0" fontId="35" fillId="35" borderId="20" xfId="0" applyFont="1" applyFill="1" applyBorder="1" applyAlignment="1" applyProtection="1">
      <alignment horizontal="center" vertical="center"/>
      <protection locked="0"/>
    </xf>
    <xf numFmtId="3" fontId="36" fillId="36" borderId="26" xfId="24" applyNumberFormat="1" applyFont="1" applyFill="1" applyBorder="1" applyAlignment="1" applyProtection="1">
      <alignment horizontal="right" vertical="center" wrapText="1"/>
    </xf>
    <xf numFmtId="0" fontId="36" fillId="0" borderId="58" xfId="0" applyFont="1" applyFill="1" applyBorder="1" applyAlignment="1" applyProtection="1">
      <alignment horizontal="left" vertical="center" wrapText="1"/>
    </xf>
    <xf numFmtId="0" fontId="36" fillId="0" borderId="37" xfId="0" applyFont="1" applyFill="1" applyBorder="1" applyAlignment="1" applyProtection="1">
      <alignment horizontal="left" vertical="center" wrapText="1"/>
    </xf>
    <xf numFmtId="0" fontId="36" fillId="0" borderId="59" xfId="0" applyFont="1" applyFill="1" applyBorder="1" applyAlignment="1" applyProtection="1">
      <alignment horizontal="left" vertical="center" wrapText="1"/>
    </xf>
    <xf numFmtId="3" fontId="36" fillId="0" borderId="29" xfId="0" applyNumberFormat="1" applyFont="1" applyBorder="1" applyAlignment="1" applyProtection="1">
      <alignment horizontal="right" vertical="center" wrapText="1"/>
    </xf>
    <xf numFmtId="3" fontId="36" fillId="0" borderId="59" xfId="0" applyNumberFormat="1" applyFont="1" applyBorder="1" applyAlignment="1" applyProtection="1">
      <alignment horizontal="right" vertical="center" wrapText="1"/>
    </xf>
    <xf numFmtId="3" fontId="36" fillId="0" borderId="30" xfId="0" applyNumberFormat="1" applyFont="1" applyBorder="1" applyAlignment="1" applyProtection="1">
      <alignment horizontal="right" vertical="center" wrapText="1"/>
    </xf>
    <xf numFmtId="3" fontId="35" fillId="35" borderId="51" xfId="24" applyNumberFormat="1" applyFont="1" applyFill="1" applyBorder="1" applyAlignment="1" applyProtection="1">
      <alignment horizontal="center" vertical="center" wrapText="1"/>
    </xf>
    <xf numFmtId="3" fontId="35" fillId="35" borderId="53" xfId="24" applyNumberFormat="1" applyFont="1" applyFill="1" applyBorder="1" applyAlignment="1" applyProtection="1">
      <alignment horizontal="center" vertical="center" wrapText="1"/>
    </xf>
    <xf numFmtId="0" fontId="36" fillId="0" borderId="62" xfId="0" applyFont="1" applyFill="1" applyBorder="1" applyAlignment="1" applyProtection="1">
      <alignment horizontal="left" vertical="center" wrapText="1"/>
    </xf>
    <xf numFmtId="0" fontId="36" fillId="0" borderId="18" xfId="0" applyFont="1" applyFill="1" applyBorder="1" applyAlignment="1" applyProtection="1">
      <alignment horizontal="left" vertical="center" wrapText="1"/>
    </xf>
    <xf numFmtId="0" fontId="36" fillId="0" borderId="19" xfId="0" applyFont="1" applyFill="1" applyBorder="1" applyAlignment="1" applyProtection="1">
      <alignment horizontal="left" vertical="center" wrapText="1"/>
    </xf>
    <xf numFmtId="3" fontId="36" fillId="0" borderId="17" xfId="0" applyNumberFormat="1" applyFont="1" applyBorder="1" applyAlignment="1" applyProtection="1">
      <alignment horizontal="right" vertical="center" wrapText="1"/>
    </xf>
    <xf numFmtId="3" fontId="36" fillId="0" borderId="19" xfId="0" applyNumberFormat="1" applyFont="1" applyBorder="1" applyAlignment="1" applyProtection="1">
      <alignment horizontal="right" vertical="center" wrapText="1"/>
    </xf>
    <xf numFmtId="3" fontId="36" fillId="0" borderId="26" xfId="0" applyNumberFormat="1" applyFont="1" applyBorder="1" applyAlignment="1" applyProtection="1">
      <alignment horizontal="right" vertical="center" wrapText="1"/>
    </xf>
  </cellXfs>
  <cellStyles count="46">
    <cellStyle name="20% - akcent 1 2" xfId="35"/>
    <cellStyle name="20% - akcent 2 2" xfId="36"/>
    <cellStyle name="20% - akcent 3" xfId="24" builtinId="38"/>
    <cellStyle name="20% - akcent 3 2" xfId="37"/>
    <cellStyle name="20% - akcent 4 2" xfId="38"/>
    <cellStyle name="20% - akcent 5" xfId="28" builtinId="46" customBuiltin="1"/>
    <cellStyle name="20% - akcent 6" xfId="32" builtinId="50" customBuiltin="1"/>
    <cellStyle name="40% - akcent 1" xfId="18" builtinId="31" customBuiltin="1"/>
    <cellStyle name="40% - akcent 2" xfId="21" builtinId="35" customBuiltin="1"/>
    <cellStyle name="40% - akcent 3 2" xfId="39"/>
    <cellStyle name="40% - akcent 4" xfId="26" builtinId="43" customBuiltin="1"/>
    <cellStyle name="40% - akcent 5" xfId="29" builtinId="47" customBuiltin="1"/>
    <cellStyle name="40% - akcent 6" xfId="33" builtinId="51" customBuiltin="1"/>
    <cellStyle name="60% - akcent 1" xfId="19" builtinId="32" customBuiltin="1"/>
    <cellStyle name="60% - akcent 2" xfId="22" builtinId="36" customBuiltin="1"/>
    <cellStyle name="60% - akcent 3 2" xfId="40"/>
    <cellStyle name="60% - akcent 4 2" xfId="41"/>
    <cellStyle name="60% - akcent 5" xfId="30" builtinId="48" customBuiltin="1"/>
    <cellStyle name="60% - akcent 6 2" xfId="42"/>
    <cellStyle name="Akcent 1" xfId="17" builtinId="29" customBuiltin="1"/>
    <cellStyle name="Akcent 2" xfId="20" builtinId="33" customBuiltin="1"/>
    <cellStyle name="Akcent 3" xfId="23" builtinId="37" customBuiltin="1"/>
    <cellStyle name="Akcent 4" xfId="25" builtinId="41" customBuiltin="1"/>
    <cellStyle name="Akcent 5" xfId="27" builtinId="45" customBuiltin="1"/>
    <cellStyle name="Akcent 6" xfId="31" builtinId="49" customBuiltin="1"/>
    <cellStyle name="Dane wejściowe" xfId="9" builtinId="20" customBuiltin="1"/>
    <cellStyle name="Dane wyjściowe" xfId="10" builtinId="21" customBuiltin="1"/>
    <cellStyle name="Dobre" xfId="6" builtinId="26" customBuiltin="1"/>
    <cellStyle name="Komórka połączona" xfId="12" builtinId="24" customBuiltin="1"/>
    <cellStyle name="Komórka zaznaczona" xfId="13" builtinId="23" customBuiltin="1"/>
    <cellStyle name="Nagłówek 1" xfId="2" builtinId="16" customBuiltin="1"/>
    <cellStyle name="Nagłówek 2" xfId="3" builtinId="17" customBuiltin="1"/>
    <cellStyle name="Nagłówek 3" xfId="4" builtinId="18" customBuiltin="1"/>
    <cellStyle name="Nagłówek 4" xfId="5" builtinId="19" customBuiltin="1"/>
    <cellStyle name="Neutralne" xfId="8" builtinId="28" customBuiltin="1"/>
    <cellStyle name="Normalny" xfId="0" builtinId="0"/>
    <cellStyle name="Normalny 2" xfId="43"/>
    <cellStyle name="Normalny 3" xfId="34"/>
    <cellStyle name="Normalny 4" xfId="45"/>
    <cellStyle name="Obliczenia" xfId="11" builtinId="22" customBuiltin="1"/>
    <cellStyle name="Suma" xfId="16" builtinId="25" customBuiltin="1"/>
    <cellStyle name="Tekst objaśnienia" xfId="15" builtinId="53" customBuiltin="1"/>
    <cellStyle name="Tekst ostrzeżenia" xfId="14" builtinId="11" customBuiltin="1"/>
    <cellStyle name="Tytuł" xfId="1" builtinId="15" customBuiltin="1"/>
    <cellStyle name="Uwaga 2" xfId="44"/>
    <cellStyle name="Złe" xfId="7" builtinId="27" customBuiltin="1"/>
  </cellStyles>
  <dxfs count="1">
    <dxf>
      <font>
        <b val="0"/>
        <i val="0"/>
        <color theme="1" tint="0.34998626667073579"/>
      </font>
      <border>
        <left style="thin">
          <color auto="1"/>
        </left>
        <right style="thin">
          <color auto="1"/>
        </right>
        <top style="thin">
          <color auto="1"/>
        </top>
        <bottom style="thin">
          <color auto="1"/>
        </bottom>
      </border>
    </dxf>
  </dxfs>
  <tableStyles count="1" defaultTableStyle="TableStyleMedium2" defaultPivotStyle="PivotStyleLight16">
    <tableStyle name="Styl tabeli 1" pivot="0" count="1">
      <tableStyleElement type="wholeTable" dxfId="0"/>
    </tableStyle>
  </tableStyles>
  <colors>
    <mruColors>
      <color rgb="FFE8E8E8"/>
      <color rgb="FFF9F9F9"/>
      <color rgb="FFFDB714"/>
      <color rgb="FFE09B02"/>
      <color rgb="FFFDC039"/>
      <color rgb="FFF6B238"/>
      <color rgb="FFF8AC02"/>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onnections" Target="connection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bar3DChart>
        <c:barDir val="col"/>
        <c:grouping val="stacked"/>
        <c:varyColors val="0"/>
        <c:ser>
          <c:idx val="0"/>
          <c:order val="0"/>
          <c:tx>
            <c:strRef>
              <c:f>'Meldunek tygodniowy'!$C$54</c:f>
              <c:strCache>
                <c:ptCount val="1"/>
                <c:pt idx="0">
                  <c:v>ROSJA</c:v>
                </c:pt>
              </c:strCache>
            </c:strRef>
          </c:tx>
          <c:spPr>
            <a:solidFill>
              <a:srgbClr val="FF000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txPr>
              <a:bodyPr/>
              <a:lstStyle/>
              <a:p>
                <a:pPr>
                  <a:defRPr b="1"/>
                </a:pPr>
                <a:endParaRPr lang="pl-PL"/>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('Meldunek tygodniowy'!$G$52:$J$53,'Meldunek tygodniowy'!$K$52:$N$53,'Meldunek tygodniowy'!$O$52:$R$53)</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tygodniowy'!$G$54:$R$54</c:f>
              <c:numCache>
                <c:formatCode>General</c:formatCode>
                <c:ptCount val="12"/>
                <c:pt idx="0">
                  <c:v>1215</c:v>
                </c:pt>
                <c:pt idx="2">
                  <c:v>3254</c:v>
                </c:pt>
                <c:pt idx="4">
                  <c:v>132</c:v>
                </c:pt>
                <c:pt idx="6">
                  <c:v>319</c:v>
                </c:pt>
                <c:pt idx="8">
                  <c:v>110</c:v>
                </c:pt>
                <c:pt idx="10">
                  <c:v>259</c:v>
                </c:pt>
              </c:numCache>
            </c:numRef>
          </c:val>
        </c:ser>
        <c:ser>
          <c:idx val="1"/>
          <c:order val="1"/>
          <c:tx>
            <c:strRef>
              <c:f>'Meldunek tygodniowy'!$C$55</c:f>
              <c:strCache>
                <c:ptCount val="1"/>
                <c:pt idx="0">
                  <c:v>UKRAINA</c:v>
                </c:pt>
              </c:strCache>
            </c:strRef>
          </c:tx>
          <c:spPr>
            <a:solidFill>
              <a:srgbClr val="FFC00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tygodniowy'!$G$52:$J$53,'Meldunek tygodniowy'!$K$52:$N$53,'Meldunek tygodniowy'!$O$52:$R$53)</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tygodniowy'!$G$55:$R$55</c:f>
              <c:numCache>
                <c:formatCode>General</c:formatCode>
                <c:ptCount val="12"/>
                <c:pt idx="0">
                  <c:v>740</c:v>
                </c:pt>
                <c:pt idx="2">
                  <c:v>1273</c:v>
                </c:pt>
                <c:pt idx="4">
                  <c:v>153</c:v>
                </c:pt>
                <c:pt idx="6">
                  <c:v>321</c:v>
                </c:pt>
                <c:pt idx="8">
                  <c:v>55</c:v>
                </c:pt>
                <c:pt idx="10">
                  <c:v>75</c:v>
                </c:pt>
              </c:numCache>
            </c:numRef>
          </c:val>
        </c:ser>
        <c:ser>
          <c:idx val="2"/>
          <c:order val="2"/>
          <c:tx>
            <c:strRef>
              <c:f>'Meldunek tygodniowy'!$C$56</c:f>
              <c:strCache>
                <c:ptCount val="1"/>
                <c:pt idx="0">
                  <c:v>GRUZJA</c:v>
                </c:pt>
              </c:strCache>
            </c:strRef>
          </c:tx>
          <c:spPr>
            <a:solidFill>
              <a:srgbClr val="00B05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tygodniowy'!$G$52:$J$53,'Meldunek tygodniowy'!$K$52:$N$53,'Meldunek tygodniowy'!$O$52:$R$53)</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tygodniowy'!$G$56:$R$56</c:f>
              <c:numCache>
                <c:formatCode>General</c:formatCode>
                <c:ptCount val="12"/>
                <c:pt idx="0">
                  <c:v>73</c:v>
                </c:pt>
                <c:pt idx="2">
                  <c:v>173</c:v>
                </c:pt>
                <c:pt idx="4">
                  <c:v>23</c:v>
                </c:pt>
                <c:pt idx="6">
                  <c:v>54</c:v>
                </c:pt>
                <c:pt idx="8">
                  <c:v>34</c:v>
                </c:pt>
                <c:pt idx="10">
                  <c:v>65</c:v>
                </c:pt>
              </c:numCache>
            </c:numRef>
          </c:val>
        </c:ser>
        <c:ser>
          <c:idx val="3"/>
          <c:order val="3"/>
          <c:tx>
            <c:strRef>
              <c:f>'Meldunek tygodniowy'!$C$57</c:f>
              <c:strCache>
                <c:ptCount val="1"/>
                <c:pt idx="0">
                  <c:v>SYRIA</c:v>
                </c:pt>
              </c:strCache>
            </c:strRef>
          </c:tx>
          <c:spPr>
            <a:solidFill>
              <a:srgbClr val="92D05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tygodniowy'!$G$52:$J$53,'Meldunek tygodniowy'!$K$52:$N$53,'Meldunek tygodniowy'!$O$52:$R$53)</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tygodniowy'!$G$57:$R$57</c:f>
              <c:numCache>
                <c:formatCode>General</c:formatCode>
                <c:ptCount val="12"/>
                <c:pt idx="0">
                  <c:v>148</c:v>
                </c:pt>
                <c:pt idx="2">
                  <c:v>239</c:v>
                </c:pt>
                <c:pt idx="4">
                  <c:v>3</c:v>
                </c:pt>
                <c:pt idx="6">
                  <c:v>5</c:v>
                </c:pt>
                <c:pt idx="8">
                  <c:v>5</c:v>
                </c:pt>
                <c:pt idx="10">
                  <c:v>5</c:v>
                </c:pt>
              </c:numCache>
            </c:numRef>
          </c:val>
        </c:ser>
        <c:ser>
          <c:idx val="5"/>
          <c:order val="4"/>
          <c:tx>
            <c:strRef>
              <c:f>'Meldunek tygodniowy'!$C$58</c:f>
              <c:strCache>
                <c:ptCount val="1"/>
                <c:pt idx="0">
                  <c:v>TADŻYKISTAN</c:v>
                </c:pt>
              </c:strCache>
            </c:strRef>
          </c:tx>
          <c:spPr>
            <a:solidFill>
              <a:srgbClr val="0070C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val>
            <c:numRef>
              <c:f>'Meldunek tygodniowy'!$G$58:$R$58</c:f>
              <c:numCache>
                <c:formatCode>General</c:formatCode>
                <c:ptCount val="12"/>
                <c:pt idx="0">
                  <c:v>76</c:v>
                </c:pt>
                <c:pt idx="2">
                  <c:v>193</c:v>
                </c:pt>
                <c:pt idx="4">
                  <c:v>0</c:v>
                </c:pt>
                <c:pt idx="6">
                  <c:v>0</c:v>
                </c:pt>
                <c:pt idx="8">
                  <c:v>7</c:v>
                </c:pt>
                <c:pt idx="10">
                  <c:v>12</c:v>
                </c:pt>
              </c:numCache>
            </c:numRef>
          </c:val>
        </c:ser>
        <c:ser>
          <c:idx val="4"/>
          <c:order val="5"/>
          <c:tx>
            <c:strRef>
              <c:f>'Meldunek tygodniowy'!$C$59</c:f>
              <c:strCache>
                <c:ptCount val="1"/>
                <c:pt idx="0">
                  <c:v>Pozostałe</c:v>
                </c:pt>
              </c:strCache>
            </c:strRef>
          </c:tx>
          <c:spPr>
            <a:solidFill>
              <a:srgbClr val="002060"/>
            </a:solidFill>
            <a:ln>
              <a:solidFill>
                <a:sysClr val="windowText" lastClr="000000"/>
              </a:solidFill>
            </a:ln>
          </c:spPr>
          <c:invertIfNegative val="0"/>
          <c:dLbls>
            <c:dLbl>
              <c:idx val="11"/>
              <c:layout/>
              <c:showLegendKey val="0"/>
              <c:showVal val="1"/>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('Meldunek tygodniowy'!$G$52:$J$53,'Meldunek tygodniowy'!$K$52:$N$53,'Meldunek tygodniowy'!$O$52:$R$53)</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tygodniowy'!$G$59:$R$59</c:f>
              <c:numCache>
                <c:formatCode>General</c:formatCode>
                <c:ptCount val="12"/>
                <c:pt idx="0">
                  <c:v>240</c:v>
                </c:pt>
                <c:pt idx="2">
                  <c:v>369</c:v>
                </c:pt>
                <c:pt idx="4">
                  <c:v>51</c:v>
                </c:pt>
                <c:pt idx="6">
                  <c:v>71</c:v>
                </c:pt>
                <c:pt idx="8">
                  <c:v>20</c:v>
                </c:pt>
                <c:pt idx="10">
                  <c:v>33</c:v>
                </c:pt>
              </c:numCache>
            </c:numRef>
          </c:val>
        </c:ser>
        <c:dLbls>
          <c:showLegendKey val="0"/>
          <c:showVal val="0"/>
          <c:showCatName val="0"/>
          <c:showSerName val="0"/>
          <c:showPercent val="0"/>
          <c:showBubbleSize val="0"/>
        </c:dLbls>
        <c:gapWidth val="55"/>
        <c:gapDepth val="55"/>
        <c:shape val="box"/>
        <c:axId val="42691584"/>
        <c:axId val="42713856"/>
        <c:axId val="0"/>
      </c:bar3DChart>
      <c:catAx>
        <c:axId val="42691584"/>
        <c:scaling>
          <c:orientation val="minMax"/>
        </c:scaling>
        <c:delete val="0"/>
        <c:axPos val="b"/>
        <c:numFmt formatCode="General" sourceLinked="1"/>
        <c:majorTickMark val="none"/>
        <c:minorTickMark val="none"/>
        <c:tickLblPos val="nextTo"/>
        <c:txPr>
          <a:bodyPr rot="0" vert="horz"/>
          <a:lstStyle/>
          <a:p>
            <a:pPr algn="ctr">
              <a:defRPr/>
            </a:pPr>
            <a:endParaRPr lang="pl-PL"/>
          </a:p>
        </c:txPr>
        <c:crossAx val="42713856"/>
        <c:crosses val="autoZero"/>
        <c:auto val="1"/>
        <c:lblAlgn val="ctr"/>
        <c:lblOffset val="100"/>
        <c:noMultiLvlLbl val="0"/>
      </c:catAx>
      <c:valAx>
        <c:axId val="42713856"/>
        <c:scaling>
          <c:orientation val="minMax"/>
        </c:scaling>
        <c:delete val="0"/>
        <c:axPos val="l"/>
        <c:majorGridlines/>
        <c:numFmt formatCode="General" sourceLinked="1"/>
        <c:majorTickMark val="none"/>
        <c:minorTickMark val="none"/>
        <c:tickLblPos val="nextTo"/>
        <c:txPr>
          <a:bodyPr/>
          <a:lstStyle/>
          <a:p>
            <a:pPr algn="ctr">
              <a:defRPr/>
            </a:pPr>
            <a:endParaRPr lang="pl-PL"/>
          </a:p>
        </c:txPr>
        <c:crossAx val="42691584"/>
        <c:crosses val="autoZero"/>
        <c:crossBetween val="between"/>
      </c:valAx>
    </c:plotArea>
    <c:legend>
      <c:legendPos val="b"/>
      <c:layout/>
      <c:overlay val="0"/>
    </c:legend>
    <c:plotVisOnly val="1"/>
    <c:dispBlanksAs val="gap"/>
    <c:showDLblsOverMax val="0"/>
  </c:chart>
  <c:spPr>
    <a:noFill/>
    <a:ln>
      <a:noFill/>
    </a:ln>
  </c:spPr>
  <c:txPr>
    <a:bodyPr/>
    <a:lstStyle/>
    <a:p>
      <a:pPr>
        <a:defRPr sz="900"/>
      </a:pPr>
      <a:endParaRPr lang="pl-PL"/>
    </a:p>
  </c:tx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bar3DChart>
        <c:barDir val="bar"/>
        <c:grouping val="stacked"/>
        <c:varyColors val="0"/>
        <c:ser>
          <c:idx val="0"/>
          <c:order val="0"/>
          <c:tx>
            <c:strRef>
              <c:f>'Meldunek tygodniowy'!$B$226</c:f>
              <c:strCache>
                <c:ptCount val="1"/>
                <c:pt idx="0">
                  <c:v>przebywający 
w ośrodku</c:v>
                </c:pt>
              </c:strCache>
            </c:strRef>
          </c:tx>
          <c:spPr>
            <a:solidFill>
              <a:srgbClr val="FF0000"/>
            </a:solidFill>
            <a:ln w="0">
              <a:solidFill>
                <a:schemeClr val="tx1"/>
              </a:solidFill>
            </a:ln>
          </c:spPr>
          <c:invertIfNegative val="0"/>
          <c:dLbls>
            <c:spPr>
              <a:noFill/>
              <a:ln>
                <a:noFill/>
              </a:ln>
              <a:effectLst/>
            </c:spPr>
            <c:txPr>
              <a:bodyPr/>
              <a:lstStyle/>
              <a:p>
                <a:pPr>
                  <a:defRPr b="1"/>
                </a:pPr>
                <a:endParaRPr lang="pl-PL"/>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('Meldunek tygodniowy'!$J$225,'Meldunek tygodniowy'!$M$225,'Meldunek tygodniowy'!$P$225,'Meldunek tygodniowy'!$S$225,'Meldunek tygodniowy'!$V$225)</c:f>
              <c:strCache>
                <c:ptCount val="5"/>
                <c:pt idx="0">
                  <c:v>28.07.2015 - 03.08.2015</c:v>
                </c:pt>
                <c:pt idx="1">
                  <c:v>04.08.2015 - 10.08.2015</c:v>
                </c:pt>
                <c:pt idx="2">
                  <c:v>11.08.2015 - 17.08.2015</c:v>
                </c:pt>
                <c:pt idx="3">
                  <c:v>18.08.2015 - 24.08.2015</c:v>
                </c:pt>
                <c:pt idx="4">
                  <c:v>25.08.2015 - 31.08.2015</c:v>
                </c:pt>
              </c:strCache>
            </c:strRef>
          </c:cat>
          <c:val>
            <c:numRef>
              <c:f>('Meldunek tygodniowy'!$J$226,'Meldunek tygodniowy'!$M$226,'Meldunek tygodniowy'!$P$226,'Meldunek tygodniowy'!$S$226,'Meldunek tygodniowy'!$V$226)</c:f>
              <c:numCache>
                <c:formatCode>#,##0</c:formatCode>
                <c:ptCount val="5"/>
                <c:pt idx="0">
                  <c:v>1180</c:v>
                </c:pt>
                <c:pt idx="1">
                  <c:v>1237</c:v>
                </c:pt>
                <c:pt idx="2">
                  <c:v>1318</c:v>
                </c:pt>
                <c:pt idx="3">
                  <c:v>1351</c:v>
                </c:pt>
                <c:pt idx="4">
                  <c:v>1447</c:v>
                </c:pt>
              </c:numCache>
            </c:numRef>
          </c:val>
        </c:ser>
        <c:ser>
          <c:idx val="1"/>
          <c:order val="1"/>
          <c:tx>
            <c:strRef>
              <c:f>'Meldunek tygodniowy'!$B$227</c:f>
              <c:strCache>
                <c:ptCount val="1"/>
                <c:pt idx="0">
                  <c:v>świadczenia poza ośrodkiem</c:v>
                </c:pt>
              </c:strCache>
            </c:strRef>
          </c:tx>
          <c:spPr>
            <a:solidFill>
              <a:srgbClr val="FFC000"/>
            </a:solidFill>
          </c:spPr>
          <c:invertIfNegative val="0"/>
          <c:dLbls>
            <c:spPr>
              <a:noFill/>
              <a:ln>
                <a:noFill/>
              </a:ln>
              <a:effectLst/>
            </c:spPr>
            <c:txPr>
              <a:bodyPr/>
              <a:lstStyle/>
              <a:p>
                <a:pPr>
                  <a:defRPr b="1"/>
                </a:pPr>
                <a:endParaRPr lang="pl-PL"/>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('Meldunek tygodniowy'!$J$225,'Meldunek tygodniowy'!$M$225,'Meldunek tygodniowy'!$P$225,'Meldunek tygodniowy'!$S$225,'Meldunek tygodniowy'!$V$225)</c:f>
              <c:strCache>
                <c:ptCount val="5"/>
                <c:pt idx="0">
                  <c:v>28.07.2015 - 03.08.2015</c:v>
                </c:pt>
                <c:pt idx="1">
                  <c:v>04.08.2015 - 10.08.2015</c:v>
                </c:pt>
                <c:pt idx="2">
                  <c:v>11.08.2015 - 17.08.2015</c:v>
                </c:pt>
                <c:pt idx="3">
                  <c:v>18.08.2015 - 24.08.2015</c:v>
                </c:pt>
                <c:pt idx="4">
                  <c:v>25.08.2015 - 31.08.2015</c:v>
                </c:pt>
              </c:strCache>
            </c:strRef>
          </c:cat>
          <c:val>
            <c:numRef>
              <c:f>('Meldunek tygodniowy'!$J$227,'Meldunek tygodniowy'!$M$227,'Meldunek tygodniowy'!$P$227,'Meldunek tygodniowy'!$S$227,'Meldunek tygodniowy'!$V$227)</c:f>
              <c:numCache>
                <c:formatCode>#,##0</c:formatCode>
                <c:ptCount val="5"/>
                <c:pt idx="0">
                  <c:v>2582</c:v>
                </c:pt>
                <c:pt idx="1">
                  <c:v>2613</c:v>
                </c:pt>
                <c:pt idx="2">
                  <c:v>2577</c:v>
                </c:pt>
                <c:pt idx="3">
                  <c:v>2577</c:v>
                </c:pt>
                <c:pt idx="4">
                  <c:v>2542</c:v>
                </c:pt>
              </c:numCache>
            </c:numRef>
          </c:val>
        </c:ser>
        <c:ser>
          <c:idx val="5"/>
          <c:order val="2"/>
          <c:tx>
            <c:strRef>
              <c:f>'Meldunek tygodniowy'!$B$230</c:f>
              <c:strCache>
                <c:ptCount val="1"/>
                <c:pt idx="0">
                  <c:v>małoletni bez opieki</c:v>
                </c:pt>
              </c:strCache>
            </c:strRef>
          </c:tx>
          <c:spPr>
            <a:solidFill>
              <a:srgbClr val="92D050"/>
            </a:solidFill>
          </c:spPr>
          <c:invertIfNegative val="0"/>
          <c:dLbls>
            <c:spPr>
              <a:noFill/>
              <a:ln>
                <a:noFill/>
              </a:ln>
              <a:effectLst/>
            </c:spPr>
            <c:txPr>
              <a:bodyPr/>
              <a:lstStyle/>
              <a:p>
                <a:pPr>
                  <a:defRPr b="1"/>
                </a:pPr>
                <a:endParaRPr lang="pl-PL"/>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('Meldunek tygodniowy'!$J$225,'Meldunek tygodniowy'!$M$225,'Meldunek tygodniowy'!$P$225,'Meldunek tygodniowy'!$S$225,'Meldunek tygodniowy'!$V$225)</c:f>
              <c:strCache>
                <c:ptCount val="5"/>
                <c:pt idx="0">
                  <c:v>28.07.2015 - 03.08.2015</c:v>
                </c:pt>
                <c:pt idx="1">
                  <c:v>04.08.2015 - 10.08.2015</c:v>
                </c:pt>
                <c:pt idx="2">
                  <c:v>11.08.2015 - 17.08.2015</c:v>
                </c:pt>
                <c:pt idx="3">
                  <c:v>18.08.2015 - 24.08.2015</c:v>
                </c:pt>
                <c:pt idx="4">
                  <c:v>25.08.2015 - 31.08.2015</c:v>
                </c:pt>
              </c:strCache>
            </c:strRef>
          </c:cat>
          <c:val>
            <c:numRef>
              <c:f>('Meldunek tygodniowy'!$J$230,'Meldunek tygodniowy'!$M$230,'Meldunek tygodniowy'!$P$230,'Meldunek tygodniowy'!$S$230,'Meldunek tygodniowy'!$V$230)</c:f>
              <c:numCache>
                <c:formatCode>#,##0</c:formatCode>
                <c:ptCount val="5"/>
                <c:pt idx="0">
                  <c:v>1</c:v>
                </c:pt>
                <c:pt idx="1">
                  <c:v>1</c:v>
                </c:pt>
                <c:pt idx="2">
                  <c:v>1</c:v>
                </c:pt>
                <c:pt idx="3">
                  <c:v>1</c:v>
                </c:pt>
                <c:pt idx="4">
                  <c:v>1</c:v>
                </c:pt>
              </c:numCache>
            </c:numRef>
          </c:val>
        </c:ser>
        <c:dLbls>
          <c:showLegendKey val="0"/>
          <c:showVal val="1"/>
          <c:showCatName val="0"/>
          <c:showSerName val="0"/>
          <c:showPercent val="0"/>
          <c:showBubbleSize val="0"/>
        </c:dLbls>
        <c:gapWidth val="75"/>
        <c:gapDepth val="195"/>
        <c:shape val="cylinder"/>
        <c:axId val="47989504"/>
        <c:axId val="47991040"/>
        <c:axId val="0"/>
      </c:bar3DChart>
      <c:catAx>
        <c:axId val="47989504"/>
        <c:scaling>
          <c:orientation val="minMax"/>
        </c:scaling>
        <c:delete val="0"/>
        <c:axPos val="l"/>
        <c:numFmt formatCode="General" sourceLinked="0"/>
        <c:majorTickMark val="none"/>
        <c:minorTickMark val="none"/>
        <c:tickLblPos val="nextTo"/>
        <c:crossAx val="47991040"/>
        <c:crosses val="autoZero"/>
        <c:auto val="1"/>
        <c:lblAlgn val="ctr"/>
        <c:lblOffset val="100"/>
        <c:noMultiLvlLbl val="0"/>
      </c:catAx>
      <c:valAx>
        <c:axId val="47991040"/>
        <c:scaling>
          <c:orientation val="minMax"/>
        </c:scaling>
        <c:delete val="0"/>
        <c:axPos val="b"/>
        <c:numFmt formatCode="#,##0" sourceLinked="1"/>
        <c:majorTickMark val="none"/>
        <c:minorTickMark val="none"/>
        <c:tickLblPos val="nextTo"/>
        <c:txPr>
          <a:bodyPr/>
          <a:lstStyle/>
          <a:p>
            <a:pPr>
              <a:defRPr>
                <a:solidFill>
                  <a:sysClr val="windowText" lastClr="000000"/>
                </a:solidFill>
              </a:defRPr>
            </a:pPr>
            <a:endParaRPr lang="pl-PL"/>
          </a:p>
        </c:txPr>
        <c:crossAx val="47989504"/>
        <c:crosses val="autoZero"/>
        <c:crossBetween val="between"/>
      </c:valAx>
    </c:plotArea>
    <c:legend>
      <c:legendPos val="b"/>
      <c:layout>
        <c:manualLayout>
          <c:xMode val="edge"/>
          <c:yMode val="edge"/>
          <c:x val="3.0041496877702183E-2"/>
          <c:y val="0.81125517608891773"/>
          <c:w val="0.96885940616939481"/>
          <c:h val="0.18101909107665692"/>
        </c:manualLayout>
      </c:layout>
      <c:overlay val="0"/>
      <c:spPr>
        <a:ln w="9525"/>
        <a:effectLst>
          <a:glow rad="304800">
            <a:schemeClr val="accent1">
              <a:alpha val="40000"/>
            </a:schemeClr>
          </a:glow>
        </a:effectLst>
      </c:spPr>
      <c:txPr>
        <a:bodyPr/>
        <a:lstStyle/>
        <a:p>
          <a:pPr>
            <a:defRPr lang="pl-PL" sz="1000" b="0" i="0" u="none" strike="noStrike" kern="1200" baseline="0">
              <a:solidFill>
                <a:sysClr val="windowText" lastClr="000000"/>
              </a:solidFill>
              <a:latin typeface="+mn-lt"/>
              <a:ea typeface="+mn-ea"/>
              <a:cs typeface="+mn-cs"/>
            </a:defRPr>
          </a:pPr>
          <a:endParaRPr lang="pl-PL"/>
        </a:p>
      </c:txPr>
    </c:legend>
    <c:plotVisOnly val="1"/>
    <c:dispBlanksAs val="gap"/>
    <c:showDLblsOverMax val="0"/>
  </c:chart>
  <c:spPr>
    <a:noFill/>
    <a:ln>
      <a:noFill/>
    </a:ln>
  </c:spPr>
  <c:printSettings>
    <c:headerFooter/>
    <c:pageMargins b="0.75" l="0.7" r="0.7" t="0.75"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bar3DChart>
        <c:barDir val="col"/>
        <c:grouping val="stacked"/>
        <c:varyColors val="0"/>
        <c:ser>
          <c:idx val="8"/>
          <c:order val="0"/>
          <c:tx>
            <c:strRef>
              <c:f>'Meldunek tygodniowy'!$C$416</c:f>
              <c:strCache>
                <c:ptCount val="1"/>
                <c:pt idx="0">
                  <c:v>pobyt czasowy</c:v>
                </c:pt>
              </c:strCache>
            </c:strRef>
          </c:tx>
          <c:spPr>
            <a:solidFill>
              <a:srgbClr val="FF000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tygodniowy'!$L$416:$T$416</c:f>
              <c:numCache>
                <c:formatCode>#,##0</c:formatCode>
                <c:ptCount val="9"/>
                <c:pt idx="0">
                  <c:v>1145</c:v>
                </c:pt>
                <c:pt idx="2">
                  <c:v>293</c:v>
                </c:pt>
                <c:pt idx="3">
                  <c:v>159</c:v>
                </c:pt>
                <c:pt idx="4">
                  <c:v>173</c:v>
                </c:pt>
                <c:pt idx="5">
                  <c:v>15</c:v>
                </c:pt>
                <c:pt idx="6">
                  <c:v>0</c:v>
                </c:pt>
                <c:pt idx="7">
                  <c:v>0</c:v>
                </c:pt>
                <c:pt idx="8">
                  <c:v>370</c:v>
                </c:pt>
              </c:numCache>
            </c:numRef>
          </c:val>
        </c:ser>
        <c:ser>
          <c:idx val="0"/>
          <c:order val="1"/>
          <c:tx>
            <c:strRef>
              <c:f>'Meldunek tygodniowy'!$C$417</c:f>
              <c:strCache>
                <c:ptCount val="1"/>
                <c:pt idx="0">
                  <c:v>pobyt stały</c:v>
                </c:pt>
              </c:strCache>
            </c:strRef>
          </c:tx>
          <c:spPr>
            <a:solidFill>
              <a:srgbClr val="FFC00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tygodniowy'!$L$417:$T$417</c:f>
              <c:numCache>
                <c:formatCode>#,##0</c:formatCode>
                <c:ptCount val="9"/>
                <c:pt idx="0">
                  <c:v>195</c:v>
                </c:pt>
                <c:pt idx="2">
                  <c:v>72</c:v>
                </c:pt>
                <c:pt idx="3">
                  <c:v>17</c:v>
                </c:pt>
                <c:pt idx="4">
                  <c:v>42</c:v>
                </c:pt>
                <c:pt idx="5">
                  <c:v>2</c:v>
                </c:pt>
                <c:pt idx="6">
                  <c:v>0</c:v>
                </c:pt>
                <c:pt idx="7">
                  <c:v>0</c:v>
                </c:pt>
                <c:pt idx="8">
                  <c:v>29</c:v>
                </c:pt>
              </c:numCache>
            </c:numRef>
          </c:val>
        </c:ser>
        <c:ser>
          <c:idx val="1"/>
          <c:order val="2"/>
          <c:tx>
            <c:strRef>
              <c:f>'Meldunek tygodniowy'!$C$418</c:f>
              <c:strCache>
                <c:ptCount val="1"/>
                <c:pt idx="0">
                  <c:v>pobyt rezydenta długoterminowego UE</c:v>
                </c:pt>
              </c:strCache>
            </c:strRef>
          </c:tx>
          <c:spPr>
            <a:solidFill>
              <a:srgbClr val="FFFF0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tygodniowy'!$L$418:$T$418</c:f>
              <c:numCache>
                <c:formatCode>#,##0</c:formatCode>
                <c:ptCount val="9"/>
                <c:pt idx="0">
                  <c:v>53</c:v>
                </c:pt>
                <c:pt idx="2">
                  <c:v>33</c:v>
                </c:pt>
                <c:pt idx="3">
                  <c:v>3</c:v>
                </c:pt>
                <c:pt idx="4">
                  <c:v>7</c:v>
                </c:pt>
                <c:pt idx="5">
                  <c:v>0</c:v>
                </c:pt>
                <c:pt idx="6">
                  <c:v>0</c:v>
                </c:pt>
                <c:pt idx="7">
                  <c:v>0</c:v>
                </c:pt>
                <c:pt idx="8">
                  <c:v>14</c:v>
                </c:pt>
              </c:numCache>
            </c:numRef>
          </c:val>
        </c:ser>
        <c:ser>
          <c:idx val="2"/>
          <c:order val="3"/>
          <c:tx>
            <c:strRef>
              <c:f>'Meldunek tygodniowy'!$C$419</c:f>
              <c:strCache>
                <c:ptCount val="1"/>
                <c:pt idx="0">
                  <c:v>prawo pobytu ob. UE</c:v>
                </c:pt>
              </c:strCache>
            </c:strRef>
          </c:tx>
          <c:spPr>
            <a:solidFill>
              <a:srgbClr val="92D05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tygodniowy'!$L$419:$T$419</c:f>
              <c:numCache>
                <c:formatCode>#,##0</c:formatCode>
                <c:ptCount val="9"/>
                <c:pt idx="0">
                  <c:v>2</c:v>
                </c:pt>
                <c:pt idx="2">
                  <c:v>1</c:v>
                </c:pt>
                <c:pt idx="3">
                  <c:v>0</c:v>
                </c:pt>
                <c:pt idx="4">
                  <c:v>1</c:v>
                </c:pt>
                <c:pt idx="5">
                  <c:v>0</c:v>
                </c:pt>
                <c:pt idx="6">
                  <c:v>0</c:v>
                </c:pt>
                <c:pt idx="7">
                  <c:v>0</c:v>
                </c:pt>
                <c:pt idx="8">
                  <c:v>0</c:v>
                </c:pt>
              </c:numCache>
            </c:numRef>
          </c:val>
        </c:ser>
        <c:ser>
          <c:idx val="3"/>
          <c:order val="4"/>
          <c:tx>
            <c:strRef>
              <c:f>'Meldunek tygodniowy'!$C$420</c:f>
              <c:strCache>
                <c:ptCount val="1"/>
                <c:pt idx="0">
                  <c:v>prawo stałego pobytu obywatela UE</c:v>
                </c:pt>
              </c:strCache>
            </c:strRef>
          </c:tx>
          <c:spPr>
            <a:solidFill>
              <a:srgbClr val="00B05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tygodniowy'!$L$420:$T$420</c:f>
              <c:numCache>
                <c:formatCode>#,##0</c:formatCode>
                <c:ptCount val="9"/>
                <c:pt idx="0">
                  <c:v>0</c:v>
                </c:pt>
                <c:pt idx="2">
                  <c:v>0</c:v>
                </c:pt>
                <c:pt idx="3">
                  <c:v>0</c:v>
                </c:pt>
                <c:pt idx="4">
                  <c:v>0</c:v>
                </c:pt>
                <c:pt idx="5">
                  <c:v>0</c:v>
                </c:pt>
                <c:pt idx="6">
                  <c:v>0</c:v>
                </c:pt>
                <c:pt idx="7">
                  <c:v>0</c:v>
                </c:pt>
                <c:pt idx="8">
                  <c:v>0</c:v>
                </c:pt>
              </c:numCache>
            </c:numRef>
          </c:val>
        </c:ser>
        <c:ser>
          <c:idx val="4"/>
          <c:order val="5"/>
          <c:tx>
            <c:strRef>
              <c:f>'Meldunek tygodniowy'!$C$421</c:f>
              <c:strCache>
                <c:ptCount val="1"/>
                <c:pt idx="0">
                  <c:v>prawo pobytu członka rodziny ob. UE</c:v>
                </c:pt>
              </c:strCache>
            </c:strRef>
          </c:tx>
          <c:spPr>
            <a:solidFill>
              <a:srgbClr val="00B0F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tygodniowy'!$L$421:$T$421</c:f>
              <c:numCache>
                <c:formatCode>#,##0</c:formatCode>
                <c:ptCount val="9"/>
                <c:pt idx="0">
                  <c:v>1</c:v>
                </c:pt>
                <c:pt idx="2">
                  <c:v>1</c:v>
                </c:pt>
                <c:pt idx="3">
                  <c:v>0</c:v>
                </c:pt>
                <c:pt idx="4">
                  <c:v>0</c:v>
                </c:pt>
                <c:pt idx="5">
                  <c:v>0</c:v>
                </c:pt>
                <c:pt idx="6">
                  <c:v>0</c:v>
                </c:pt>
                <c:pt idx="7">
                  <c:v>0</c:v>
                </c:pt>
                <c:pt idx="8">
                  <c:v>0</c:v>
                </c:pt>
              </c:numCache>
            </c:numRef>
          </c:val>
        </c:ser>
        <c:ser>
          <c:idx val="5"/>
          <c:order val="6"/>
          <c:tx>
            <c:strRef>
              <c:f>'Meldunek tygodniowy'!$C$422</c:f>
              <c:strCache>
                <c:ptCount val="1"/>
                <c:pt idx="0">
                  <c:v>prawo stałego pobytu członka rodziny ob.. UE</c:v>
                </c:pt>
              </c:strCache>
            </c:strRef>
          </c:tx>
          <c:spPr>
            <a:solidFill>
              <a:srgbClr val="0070C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tygodniowy'!$L$422:$T$422</c:f>
              <c:numCache>
                <c:formatCode>#,##0</c:formatCode>
                <c:ptCount val="9"/>
                <c:pt idx="0">
                  <c:v>0</c:v>
                </c:pt>
                <c:pt idx="2">
                  <c:v>0</c:v>
                </c:pt>
                <c:pt idx="3">
                  <c:v>0</c:v>
                </c:pt>
                <c:pt idx="4">
                  <c:v>0</c:v>
                </c:pt>
                <c:pt idx="5">
                  <c:v>0</c:v>
                </c:pt>
                <c:pt idx="6">
                  <c:v>0</c:v>
                </c:pt>
                <c:pt idx="7">
                  <c:v>0</c:v>
                </c:pt>
                <c:pt idx="8">
                  <c:v>0</c:v>
                </c:pt>
              </c:numCache>
            </c:numRef>
          </c:val>
        </c:ser>
        <c:ser>
          <c:idx val="6"/>
          <c:order val="7"/>
          <c:tx>
            <c:strRef>
              <c:f>'Meldunek tygodniowy'!$C$423</c:f>
              <c:strCache>
                <c:ptCount val="1"/>
                <c:pt idx="0">
                  <c:v>pobyt tolerowany</c:v>
                </c:pt>
              </c:strCache>
            </c:strRef>
          </c:tx>
          <c:spPr>
            <a:solidFill>
              <a:srgbClr val="00206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tygodniowy'!$L$423:$T$423</c:f>
              <c:numCache>
                <c:formatCode>#,##0</c:formatCode>
                <c:ptCount val="9"/>
                <c:pt idx="0">
                  <c:v>1</c:v>
                </c:pt>
                <c:pt idx="2">
                  <c:v>1</c:v>
                </c:pt>
                <c:pt idx="3">
                  <c:v>0</c:v>
                </c:pt>
                <c:pt idx="4">
                  <c:v>0</c:v>
                </c:pt>
                <c:pt idx="5">
                  <c:v>0</c:v>
                </c:pt>
                <c:pt idx="6">
                  <c:v>0</c:v>
                </c:pt>
                <c:pt idx="7">
                  <c:v>2</c:v>
                </c:pt>
                <c:pt idx="8">
                  <c:v>1</c:v>
                </c:pt>
              </c:numCache>
            </c:numRef>
          </c:val>
        </c:ser>
        <c:ser>
          <c:idx val="7"/>
          <c:order val="8"/>
          <c:tx>
            <c:strRef>
              <c:f>'Meldunek tygodniowy'!$C$424</c:f>
              <c:strCache>
                <c:ptCount val="1"/>
                <c:pt idx="0">
                  <c:v>pobyt humanitarny</c:v>
                </c:pt>
              </c:strCache>
            </c:strRef>
          </c:tx>
          <c:spPr>
            <a:solidFill>
              <a:srgbClr val="7030A0"/>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tygodniowy'!$L$424:$T$424</c:f>
              <c:numCache>
                <c:formatCode>#,##0</c:formatCode>
                <c:ptCount val="9"/>
                <c:pt idx="0">
                  <c:v>5</c:v>
                </c:pt>
                <c:pt idx="2">
                  <c:v>2</c:v>
                </c:pt>
                <c:pt idx="3">
                  <c:v>1</c:v>
                </c:pt>
                <c:pt idx="4">
                  <c:v>0</c:v>
                </c:pt>
                <c:pt idx="5">
                  <c:v>1</c:v>
                </c:pt>
                <c:pt idx="6">
                  <c:v>0</c:v>
                </c:pt>
                <c:pt idx="7">
                  <c:v>0</c:v>
                </c:pt>
                <c:pt idx="8">
                  <c:v>0</c:v>
                </c:pt>
              </c:numCache>
            </c:numRef>
          </c:val>
        </c:ser>
        <c:ser>
          <c:idx val="9"/>
          <c:order val="9"/>
          <c:tx>
            <c:strRef>
              <c:f>'Meldunek tygodniowy'!$C$425</c:f>
              <c:strCache>
                <c:ptCount val="1"/>
                <c:pt idx="0">
                  <c:v>wydalenie</c:v>
                </c:pt>
              </c:strCache>
            </c:strRef>
          </c:tx>
          <c:spPr>
            <a:solidFill>
              <a:schemeClr val="bg1">
                <a:lumMod val="85000"/>
              </a:schemeClr>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tygodniowy'!$L$425:$T$425</c:f>
              <c:numCache>
                <c:formatCode>#,##0</c:formatCode>
                <c:ptCount val="9"/>
                <c:pt idx="0">
                  <c:v>14</c:v>
                </c:pt>
                <c:pt idx="2">
                  <c:v>4</c:v>
                </c:pt>
                <c:pt idx="3">
                  <c:v>0</c:v>
                </c:pt>
                <c:pt idx="4">
                  <c:v>3</c:v>
                </c:pt>
                <c:pt idx="5">
                  <c:v>2</c:v>
                </c:pt>
                <c:pt idx="6">
                  <c:v>0</c:v>
                </c:pt>
                <c:pt idx="7">
                  <c:v>0</c:v>
                </c:pt>
                <c:pt idx="8">
                  <c:v>10</c:v>
                </c:pt>
              </c:numCache>
            </c:numRef>
          </c:val>
        </c:ser>
        <c:ser>
          <c:idx val="10"/>
          <c:order val="10"/>
          <c:tx>
            <c:strRef>
              <c:f>'Meldunek tygodniowy'!$C$426</c:f>
              <c:strCache>
                <c:ptCount val="1"/>
                <c:pt idx="0">
                  <c:v>zobowiązanie do powrotu</c:v>
                </c:pt>
              </c:strCache>
            </c:strRef>
          </c:tx>
          <c:spPr>
            <a:solidFill>
              <a:schemeClr val="bg1">
                <a:lumMod val="65000"/>
              </a:schemeClr>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tygodniowy'!$L$426:$T$426</c:f>
              <c:numCache>
                <c:formatCode>#,##0</c:formatCode>
                <c:ptCount val="9"/>
                <c:pt idx="0">
                  <c:v>533</c:v>
                </c:pt>
                <c:pt idx="2">
                  <c:v>233</c:v>
                </c:pt>
                <c:pt idx="3">
                  <c:v>3</c:v>
                </c:pt>
                <c:pt idx="4">
                  <c:v>54</c:v>
                </c:pt>
                <c:pt idx="5">
                  <c:v>19</c:v>
                </c:pt>
                <c:pt idx="6">
                  <c:v>0</c:v>
                </c:pt>
                <c:pt idx="7">
                  <c:v>0</c:v>
                </c:pt>
                <c:pt idx="8">
                  <c:v>177</c:v>
                </c:pt>
              </c:numCache>
            </c:numRef>
          </c:val>
        </c:ser>
        <c:ser>
          <c:idx val="11"/>
          <c:order val="11"/>
          <c:tx>
            <c:strRef>
              <c:f>'Meldunek tygodniowy'!$C$427</c:f>
              <c:strCache>
                <c:ptCount val="1"/>
                <c:pt idx="0">
                  <c:v>cofnięcie zakazu wjazdu</c:v>
                </c:pt>
              </c:strCache>
            </c:strRef>
          </c:tx>
          <c:spPr>
            <a:solidFill>
              <a:schemeClr val="tx1">
                <a:lumMod val="50000"/>
                <a:lumOff val="50000"/>
              </a:schemeClr>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tygodniowy'!$L$427:$T$427</c:f>
              <c:numCache>
                <c:formatCode>#,##0</c:formatCode>
                <c:ptCount val="9"/>
                <c:pt idx="0">
                  <c:v>0</c:v>
                </c:pt>
                <c:pt idx="2">
                  <c:v>0</c:v>
                </c:pt>
                <c:pt idx="3">
                  <c:v>0</c:v>
                </c:pt>
                <c:pt idx="4">
                  <c:v>0</c:v>
                </c:pt>
                <c:pt idx="5">
                  <c:v>0</c:v>
                </c:pt>
                <c:pt idx="6">
                  <c:v>0</c:v>
                </c:pt>
                <c:pt idx="7">
                  <c:v>0</c:v>
                </c:pt>
                <c:pt idx="8">
                  <c:v>0</c:v>
                </c:pt>
              </c:numCache>
            </c:numRef>
          </c:val>
        </c:ser>
        <c:ser>
          <c:idx val="12"/>
          <c:order val="12"/>
          <c:tx>
            <c:strRef>
              <c:f>'Meldunek tygodniowy'!$C$428</c:f>
              <c:strCache>
                <c:ptCount val="1"/>
                <c:pt idx="0">
                  <c:v>zaproszenie</c:v>
                </c:pt>
              </c:strCache>
            </c:strRef>
          </c:tx>
          <c:spPr>
            <a:solidFill>
              <a:schemeClr val="tx1">
                <a:lumMod val="75000"/>
                <a:lumOff val="25000"/>
              </a:schemeClr>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tygodniowy'!$L$428:$T$428</c:f>
              <c:numCache>
                <c:formatCode>#,##0</c:formatCode>
                <c:ptCount val="9"/>
                <c:pt idx="0">
                  <c:v>0</c:v>
                </c:pt>
                <c:pt idx="2">
                  <c:v>0</c:v>
                </c:pt>
                <c:pt idx="3">
                  <c:v>0</c:v>
                </c:pt>
                <c:pt idx="4">
                  <c:v>0</c:v>
                </c:pt>
                <c:pt idx="5">
                  <c:v>0</c:v>
                </c:pt>
                <c:pt idx="6">
                  <c:v>0</c:v>
                </c:pt>
                <c:pt idx="7">
                  <c:v>0</c:v>
                </c:pt>
                <c:pt idx="8">
                  <c:v>0</c:v>
                </c:pt>
              </c:numCache>
            </c:numRef>
          </c:val>
        </c:ser>
        <c:ser>
          <c:idx val="13"/>
          <c:order val="13"/>
          <c:tx>
            <c:strRef>
              <c:f>'Meldunek tygodniowy'!$C$429</c:f>
              <c:strCache>
                <c:ptCount val="1"/>
                <c:pt idx="0">
                  <c:v>polski dokument podróży</c:v>
                </c:pt>
              </c:strCache>
            </c:strRef>
          </c:tx>
          <c:spPr>
            <a:solidFill>
              <a:schemeClr val="tx1">
                <a:lumMod val="95000"/>
                <a:lumOff val="5000"/>
              </a:schemeClr>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tygodniowy'!$L$429:$T$429</c:f>
              <c:numCache>
                <c:formatCode>#,##0</c:formatCode>
                <c:ptCount val="9"/>
                <c:pt idx="0">
                  <c:v>16</c:v>
                </c:pt>
                <c:pt idx="2">
                  <c:v>7</c:v>
                </c:pt>
                <c:pt idx="3">
                  <c:v>0</c:v>
                </c:pt>
                <c:pt idx="4">
                  <c:v>0</c:v>
                </c:pt>
                <c:pt idx="5">
                  <c:v>0</c:v>
                </c:pt>
                <c:pt idx="6">
                  <c:v>0</c:v>
                </c:pt>
                <c:pt idx="7">
                  <c:v>0</c:v>
                </c:pt>
                <c:pt idx="8">
                  <c:v>4</c:v>
                </c:pt>
              </c:numCache>
            </c:numRef>
          </c:val>
        </c:ser>
        <c:ser>
          <c:idx val="14"/>
          <c:order val="14"/>
          <c:tx>
            <c:strRef>
              <c:f>'Meldunek tygodniowy'!$C$430</c:f>
              <c:strCache>
                <c:ptCount val="1"/>
                <c:pt idx="0">
                  <c:v>polski dokument tożsamości cudzoziemca</c:v>
                </c:pt>
              </c:strCache>
            </c:strRef>
          </c:tx>
          <c:spPr>
            <a:solidFill>
              <a:schemeClr val="bg2">
                <a:lumMod val="90000"/>
              </a:schemeClr>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tygodniowy'!$L$430:$T$430</c:f>
              <c:numCache>
                <c:formatCode>#,##0</c:formatCode>
                <c:ptCount val="9"/>
                <c:pt idx="0">
                  <c:v>1</c:v>
                </c:pt>
                <c:pt idx="2">
                  <c:v>1</c:v>
                </c:pt>
                <c:pt idx="3">
                  <c:v>0</c:v>
                </c:pt>
                <c:pt idx="4">
                  <c:v>0</c:v>
                </c:pt>
                <c:pt idx="5">
                  <c:v>0</c:v>
                </c:pt>
                <c:pt idx="6">
                  <c:v>0</c:v>
                </c:pt>
                <c:pt idx="7">
                  <c:v>0</c:v>
                </c:pt>
                <c:pt idx="8">
                  <c:v>1</c:v>
                </c:pt>
              </c:numCache>
            </c:numRef>
          </c:val>
        </c:ser>
        <c:ser>
          <c:idx val="15"/>
          <c:order val="15"/>
          <c:tx>
            <c:strRef>
              <c:f>'Meldunek tygodniowy'!$C$431</c:f>
              <c:strCache>
                <c:ptCount val="1"/>
                <c:pt idx="0">
                  <c:v>wiza (nowa + Schengen)</c:v>
                </c:pt>
              </c:strCache>
            </c:strRef>
          </c:tx>
          <c:spPr>
            <a:solidFill>
              <a:schemeClr val="bg2">
                <a:lumMod val="50000"/>
              </a:schemeClr>
            </a:solidFill>
          </c:spPr>
          <c:invertIfNegative val="0"/>
          <c:cat>
            <c:strRef>
              <c:f>'Meldunek tygodniowy'!$L$415:$T$415</c:f>
              <c:strCache>
                <c:ptCount val="9"/>
                <c:pt idx="0">
                  <c:v>odwołania</c:v>
                </c:pt>
                <c:pt idx="2">
                  <c:v>utrzymanie</c:v>
                </c:pt>
                <c:pt idx="3">
                  <c:v>decyzje pozytywne</c:v>
                </c:pt>
                <c:pt idx="4">
                  <c:v>uchylenie i przekazanie do ponownego rozp.</c:v>
                </c:pt>
                <c:pt idx="5">
                  <c:v>uchylenie 
i umorzenie</c:v>
                </c:pt>
                <c:pt idx="6">
                  <c:v>pobyt humanitarny</c:v>
                </c:pt>
                <c:pt idx="7">
                  <c:v>pobyt tolerowany</c:v>
                </c:pt>
                <c:pt idx="8">
                  <c:v>inne</c:v>
                </c:pt>
              </c:strCache>
            </c:strRef>
          </c:cat>
          <c:val>
            <c:numRef>
              <c:f>'Meldunek tygodniowy'!$L$431:$T$431</c:f>
              <c:numCache>
                <c:formatCode>#,##0</c:formatCode>
                <c:ptCount val="9"/>
                <c:pt idx="0">
                  <c:v>15</c:v>
                </c:pt>
                <c:pt idx="2">
                  <c:v>13</c:v>
                </c:pt>
                <c:pt idx="3">
                  <c:v>0</c:v>
                </c:pt>
                <c:pt idx="4">
                  <c:v>0</c:v>
                </c:pt>
                <c:pt idx="5">
                  <c:v>0</c:v>
                </c:pt>
                <c:pt idx="6">
                  <c:v>0</c:v>
                </c:pt>
                <c:pt idx="7">
                  <c:v>0</c:v>
                </c:pt>
                <c:pt idx="8">
                  <c:v>1</c:v>
                </c:pt>
              </c:numCache>
            </c:numRef>
          </c:val>
        </c:ser>
        <c:dLbls>
          <c:showLegendKey val="0"/>
          <c:showVal val="0"/>
          <c:showCatName val="0"/>
          <c:showSerName val="0"/>
          <c:showPercent val="0"/>
          <c:showBubbleSize val="0"/>
        </c:dLbls>
        <c:gapWidth val="55"/>
        <c:gapDepth val="55"/>
        <c:shape val="box"/>
        <c:axId val="58841344"/>
        <c:axId val="58843136"/>
        <c:axId val="0"/>
      </c:bar3DChart>
      <c:catAx>
        <c:axId val="58841344"/>
        <c:scaling>
          <c:orientation val="minMax"/>
        </c:scaling>
        <c:delete val="0"/>
        <c:axPos val="b"/>
        <c:numFmt formatCode="@" sourceLinked="0"/>
        <c:majorTickMark val="none"/>
        <c:minorTickMark val="none"/>
        <c:tickLblPos val="nextTo"/>
        <c:txPr>
          <a:bodyPr rot="-5400000" vert="horz" anchor="t" anchorCtr="0"/>
          <a:lstStyle/>
          <a:p>
            <a:pPr algn="ctr">
              <a:defRPr lang="pl-PL" sz="1000" b="0" i="0" u="none" strike="noStrike" kern="1200" baseline="0">
                <a:solidFill>
                  <a:sysClr val="windowText" lastClr="000000"/>
                </a:solidFill>
                <a:latin typeface="+mn-lt"/>
                <a:ea typeface="+mn-ea"/>
                <a:cs typeface="+mn-cs"/>
              </a:defRPr>
            </a:pPr>
            <a:endParaRPr lang="pl-PL"/>
          </a:p>
        </c:txPr>
        <c:crossAx val="58843136"/>
        <c:crosses val="autoZero"/>
        <c:auto val="1"/>
        <c:lblAlgn val="ctr"/>
        <c:lblOffset val="100"/>
        <c:noMultiLvlLbl val="0"/>
      </c:catAx>
      <c:valAx>
        <c:axId val="58843136"/>
        <c:scaling>
          <c:orientation val="minMax"/>
        </c:scaling>
        <c:delete val="0"/>
        <c:axPos val="l"/>
        <c:majorGridlines>
          <c:spPr>
            <a:ln>
              <a:solidFill>
                <a:schemeClr val="bg1">
                  <a:lumMod val="75000"/>
                </a:schemeClr>
              </a:solidFill>
            </a:ln>
            <a:effectLst/>
          </c:spPr>
        </c:majorGridlines>
        <c:numFmt formatCode="#,##0" sourceLinked="1"/>
        <c:majorTickMark val="none"/>
        <c:minorTickMark val="none"/>
        <c:tickLblPos val="nextTo"/>
        <c:txPr>
          <a:bodyPr/>
          <a:lstStyle/>
          <a:p>
            <a:pPr algn="ctr">
              <a:defRPr lang="pl-PL" sz="1000" b="0" i="0" u="none" strike="noStrike" kern="1200" baseline="0">
                <a:solidFill>
                  <a:sysClr val="windowText" lastClr="000000"/>
                </a:solidFill>
                <a:latin typeface="+mn-lt"/>
                <a:ea typeface="+mn-ea"/>
                <a:cs typeface="+mn-cs"/>
              </a:defRPr>
            </a:pPr>
            <a:endParaRPr lang="pl-PL"/>
          </a:p>
        </c:txPr>
        <c:crossAx val="58841344"/>
        <c:crosses val="autoZero"/>
        <c:crossBetween val="between"/>
      </c:valAx>
    </c:plotArea>
    <c:legend>
      <c:legendPos val="r"/>
      <c:layout>
        <c:manualLayout>
          <c:xMode val="edge"/>
          <c:yMode val="edge"/>
          <c:x val="0.66251452155132784"/>
          <c:y val="2.7374354472252129E-3"/>
          <c:w val="0.33523866131118779"/>
          <c:h val="0.99570656071645613"/>
        </c:manualLayout>
      </c:layout>
      <c:overlay val="0"/>
      <c:spPr>
        <a:ln>
          <a:noFill/>
        </a:ln>
      </c:spPr>
    </c:legend>
    <c:plotVisOnly val="1"/>
    <c:dispBlanksAs val="gap"/>
    <c:showDLblsOverMax val="0"/>
  </c:chart>
  <c:spPr>
    <a:noFill/>
    <a:ln>
      <a:noFill/>
    </a:ln>
  </c:spPr>
  <c:printSettings>
    <c:headerFooter/>
    <c:pageMargins b="0.3543307086614173" l="0.31496062992125984" r="0.51181102362204722" t="0.3543307086614173" header="0.11811023622047244" footer="0.11811023622047244"/>
    <c:pageSetup paperSize="9"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a:ln w="25400">
          <a:noFill/>
        </a:ln>
      </c:spPr>
    </c:backWall>
    <c:plotArea>
      <c:layout>
        <c:manualLayout>
          <c:layoutTarget val="inner"/>
          <c:xMode val="edge"/>
          <c:yMode val="edge"/>
          <c:x val="4.0654561851946242E-2"/>
          <c:y val="5.7529610829103212E-2"/>
          <c:w val="0.93469135107447721"/>
          <c:h val="0.7670024115005929"/>
        </c:manualLayout>
      </c:layout>
      <c:bar3DChart>
        <c:barDir val="col"/>
        <c:grouping val="stacked"/>
        <c:varyColors val="0"/>
        <c:ser>
          <c:idx val="0"/>
          <c:order val="0"/>
          <c:tx>
            <c:strRef>
              <c:f>'Meldunek tygodniowy'!$C$22</c:f>
              <c:strCache>
                <c:ptCount val="1"/>
                <c:pt idx="0">
                  <c:v>ROSJA</c:v>
                </c:pt>
              </c:strCache>
            </c:strRef>
          </c:tx>
          <c:spPr>
            <a:solidFill>
              <a:srgbClr val="FF0000"/>
            </a:solidFill>
            <a:ln>
              <a:solidFill>
                <a:sysClr val="windowText" lastClr="000000"/>
              </a:solidFill>
            </a:ln>
          </c:spPr>
          <c:invertIfNegative val="0"/>
          <c:dLbls>
            <c:spPr>
              <a:noFill/>
              <a:ln>
                <a:noFill/>
              </a:ln>
              <a:effectLst/>
            </c:spPr>
            <c:txPr>
              <a:bodyPr/>
              <a:lstStyle/>
              <a:p>
                <a:pPr algn="ctr">
                  <a:defRPr b="1"/>
                </a:pPr>
                <a:endParaRPr lang="pl-PL"/>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('Meldunek tygodniowy'!$G$20:$J$21,'Meldunek tygodniowy'!$K$20:$N$21,'Meldunek tygodniowy'!$O$20:$R$21)</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tygodniowy'!$G$22:$R$22</c:f>
              <c:numCache>
                <c:formatCode>General</c:formatCode>
                <c:ptCount val="12"/>
                <c:pt idx="0">
                  <c:v>333</c:v>
                </c:pt>
                <c:pt idx="2">
                  <c:v>967</c:v>
                </c:pt>
                <c:pt idx="4">
                  <c:v>16</c:v>
                </c:pt>
                <c:pt idx="6">
                  <c:v>38</c:v>
                </c:pt>
                <c:pt idx="8">
                  <c:v>10</c:v>
                </c:pt>
                <c:pt idx="10">
                  <c:v>35</c:v>
                </c:pt>
              </c:numCache>
            </c:numRef>
          </c:val>
        </c:ser>
        <c:ser>
          <c:idx val="1"/>
          <c:order val="1"/>
          <c:tx>
            <c:strRef>
              <c:f>'Meldunek tygodniowy'!$C$23</c:f>
              <c:strCache>
                <c:ptCount val="1"/>
                <c:pt idx="0">
                  <c:v>UKRAINA</c:v>
                </c:pt>
              </c:strCache>
            </c:strRef>
          </c:tx>
          <c:spPr>
            <a:solidFill>
              <a:srgbClr val="FFC000"/>
            </a:solidFill>
            <a:ln>
              <a:solidFill>
                <a:sysClr val="windowText" lastClr="000000"/>
              </a:solidFill>
            </a:ln>
          </c:spPr>
          <c:invertIfNegative val="0"/>
          <c:dLbls>
            <c:spPr>
              <a:noFill/>
              <a:ln>
                <a:noFill/>
              </a:ln>
              <a:effectLst/>
            </c:spPr>
            <c:txPr>
              <a:bodyPr/>
              <a:lstStyle/>
              <a:p>
                <a:pPr algn="ctr">
                  <a:defRPr b="1"/>
                </a:pPr>
                <a:endParaRPr lang="pl-PL"/>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('Meldunek tygodniowy'!$G$20:$J$21,'Meldunek tygodniowy'!$K$20:$N$21,'Meldunek tygodniowy'!$O$20:$R$21)</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tygodniowy'!$G$23:$R$23</c:f>
              <c:numCache>
                <c:formatCode>General</c:formatCode>
                <c:ptCount val="12"/>
                <c:pt idx="0">
                  <c:v>66</c:v>
                </c:pt>
                <c:pt idx="2">
                  <c:v>99</c:v>
                </c:pt>
                <c:pt idx="4">
                  <c:v>17</c:v>
                </c:pt>
                <c:pt idx="6">
                  <c:v>27</c:v>
                </c:pt>
                <c:pt idx="8">
                  <c:v>3</c:v>
                </c:pt>
                <c:pt idx="10">
                  <c:v>6</c:v>
                </c:pt>
              </c:numCache>
            </c:numRef>
          </c:val>
        </c:ser>
        <c:ser>
          <c:idx val="2"/>
          <c:order val="2"/>
          <c:tx>
            <c:strRef>
              <c:f>'Meldunek tygodniowy'!$C$24</c:f>
              <c:strCache>
                <c:ptCount val="1"/>
                <c:pt idx="0">
                  <c:v>GRUZJA</c:v>
                </c:pt>
              </c:strCache>
            </c:strRef>
          </c:tx>
          <c:spPr>
            <a:solidFill>
              <a:srgbClr val="00B050"/>
            </a:solidFill>
            <a:ln>
              <a:solidFill>
                <a:sysClr val="windowText" lastClr="000000"/>
              </a:solidFill>
            </a:ln>
          </c:spPr>
          <c:invertIfNegative val="0"/>
          <c:cat>
            <c:multiLvlStrRef>
              <c:f>('Meldunek tygodniowy'!$G$20:$J$21,'Meldunek tygodniowy'!$K$20:$N$21,'Meldunek tygodniowy'!$O$20:$R$21)</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tygodniowy'!$G$24:$R$24</c:f>
              <c:numCache>
                <c:formatCode>General</c:formatCode>
                <c:ptCount val="12"/>
                <c:pt idx="0">
                  <c:v>12</c:v>
                </c:pt>
                <c:pt idx="2">
                  <c:v>28</c:v>
                </c:pt>
                <c:pt idx="4">
                  <c:v>2</c:v>
                </c:pt>
                <c:pt idx="6">
                  <c:v>7</c:v>
                </c:pt>
                <c:pt idx="8">
                  <c:v>2</c:v>
                </c:pt>
                <c:pt idx="10">
                  <c:v>6</c:v>
                </c:pt>
              </c:numCache>
            </c:numRef>
          </c:val>
        </c:ser>
        <c:ser>
          <c:idx val="3"/>
          <c:order val="3"/>
          <c:tx>
            <c:strRef>
              <c:f>'Meldunek tygodniowy'!$C$25</c:f>
              <c:strCache>
                <c:ptCount val="1"/>
                <c:pt idx="0">
                  <c:v>SYRIA</c:v>
                </c:pt>
              </c:strCache>
            </c:strRef>
          </c:tx>
          <c:spPr>
            <a:solidFill>
              <a:srgbClr val="92D050"/>
            </a:solidFill>
            <a:ln>
              <a:solidFill>
                <a:sysClr val="windowText" lastClr="000000"/>
              </a:solidFill>
            </a:ln>
          </c:spPr>
          <c:invertIfNegative val="0"/>
          <c:cat>
            <c:multiLvlStrRef>
              <c:f>('Meldunek tygodniowy'!$G$20:$J$21,'Meldunek tygodniowy'!$K$20:$N$21,'Meldunek tygodniowy'!$O$20:$R$21)</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tygodniowy'!$G$25:$R$25</c:f>
              <c:numCache>
                <c:formatCode>General</c:formatCode>
                <c:ptCount val="12"/>
                <c:pt idx="0">
                  <c:v>18</c:v>
                </c:pt>
                <c:pt idx="2">
                  <c:v>23</c:v>
                </c:pt>
                <c:pt idx="4">
                  <c:v>1</c:v>
                </c:pt>
                <c:pt idx="6">
                  <c:v>1</c:v>
                </c:pt>
                <c:pt idx="8">
                  <c:v>0</c:v>
                </c:pt>
                <c:pt idx="10">
                  <c:v>0</c:v>
                </c:pt>
              </c:numCache>
            </c:numRef>
          </c:val>
        </c:ser>
        <c:ser>
          <c:idx val="5"/>
          <c:order val="4"/>
          <c:tx>
            <c:strRef>
              <c:f>'Meldunek tygodniowy'!$C$26</c:f>
              <c:strCache>
                <c:ptCount val="1"/>
                <c:pt idx="0">
                  <c:v>TADŻYKISTAN</c:v>
                </c:pt>
              </c:strCache>
            </c:strRef>
          </c:tx>
          <c:spPr>
            <a:solidFill>
              <a:srgbClr val="0070C0"/>
            </a:solidFill>
            <a:ln>
              <a:solidFill>
                <a:sysClr val="windowText" lastClr="000000"/>
              </a:solidFill>
            </a:ln>
          </c:spPr>
          <c:invertIfNegative val="0"/>
          <c:val>
            <c:numRef>
              <c:f>'Meldunek tygodniowy'!$G$26:$R$26</c:f>
              <c:numCache>
                <c:formatCode>General</c:formatCode>
                <c:ptCount val="12"/>
                <c:pt idx="0">
                  <c:v>20</c:v>
                </c:pt>
                <c:pt idx="2">
                  <c:v>56</c:v>
                </c:pt>
                <c:pt idx="4">
                  <c:v>0</c:v>
                </c:pt>
                <c:pt idx="6">
                  <c:v>0</c:v>
                </c:pt>
                <c:pt idx="8">
                  <c:v>0</c:v>
                </c:pt>
                <c:pt idx="10">
                  <c:v>0</c:v>
                </c:pt>
              </c:numCache>
            </c:numRef>
          </c:val>
        </c:ser>
        <c:ser>
          <c:idx val="4"/>
          <c:order val="5"/>
          <c:tx>
            <c:strRef>
              <c:f>'Meldunek tygodniowy'!$C$27</c:f>
              <c:strCache>
                <c:ptCount val="1"/>
                <c:pt idx="0">
                  <c:v>Pozostałe</c:v>
                </c:pt>
              </c:strCache>
            </c:strRef>
          </c:tx>
          <c:spPr>
            <a:solidFill>
              <a:srgbClr val="002060"/>
            </a:solidFill>
            <a:ln>
              <a:solidFill>
                <a:sysClr val="windowText" lastClr="000000"/>
              </a:solidFill>
            </a:ln>
          </c:spPr>
          <c:invertIfNegative val="0"/>
          <c:cat>
            <c:multiLvlStrRef>
              <c:f>('Meldunek tygodniowy'!$G$20:$J$21,'Meldunek tygodniowy'!$K$20:$N$21,'Meldunek tygodniowy'!$O$20:$R$21)</c:f>
              <c:multiLvlStrCache>
                <c:ptCount val="11"/>
                <c:lvl>
                  <c:pt idx="0">
                    <c:v>Wnioski</c:v>
                  </c:pt>
                  <c:pt idx="2">
                    <c:v>Osoby</c:v>
                  </c:pt>
                  <c:pt idx="4">
                    <c:v>Wnioski </c:v>
                  </c:pt>
                  <c:pt idx="6">
                    <c:v>Osoby</c:v>
                  </c:pt>
                  <c:pt idx="8">
                    <c:v>Wnioski</c:v>
                  </c:pt>
                  <c:pt idx="10">
                    <c:v>Osoby</c:v>
                  </c:pt>
                </c:lvl>
                <c:lvl>
                  <c:pt idx="0">
                    <c:v>PIERWSZE</c:v>
                  </c:pt>
                  <c:pt idx="4">
                    <c:v>KOLEJNE</c:v>
                  </c:pt>
                  <c:pt idx="8">
                    <c:v>WZNOWIENIA*</c:v>
                  </c:pt>
                </c:lvl>
              </c:multiLvlStrCache>
            </c:multiLvlStrRef>
          </c:cat>
          <c:val>
            <c:numRef>
              <c:f>'Meldunek tygodniowy'!$G$27:$R$27</c:f>
              <c:numCache>
                <c:formatCode>General</c:formatCode>
                <c:ptCount val="12"/>
                <c:pt idx="0">
                  <c:v>38</c:v>
                </c:pt>
                <c:pt idx="2">
                  <c:v>64</c:v>
                </c:pt>
                <c:pt idx="4">
                  <c:v>7</c:v>
                </c:pt>
                <c:pt idx="6">
                  <c:v>17</c:v>
                </c:pt>
                <c:pt idx="8">
                  <c:v>1</c:v>
                </c:pt>
                <c:pt idx="10">
                  <c:v>1</c:v>
                </c:pt>
              </c:numCache>
            </c:numRef>
          </c:val>
        </c:ser>
        <c:dLbls>
          <c:showLegendKey val="0"/>
          <c:showVal val="0"/>
          <c:showCatName val="0"/>
          <c:showSerName val="0"/>
          <c:showPercent val="0"/>
          <c:showBubbleSize val="0"/>
        </c:dLbls>
        <c:gapWidth val="55"/>
        <c:gapDepth val="55"/>
        <c:shape val="box"/>
        <c:axId val="60008704"/>
        <c:axId val="60014592"/>
        <c:axId val="0"/>
      </c:bar3DChart>
      <c:catAx>
        <c:axId val="60008704"/>
        <c:scaling>
          <c:orientation val="minMax"/>
        </c:scaling>
        <c:delete val="0"/>
        <c:axPos val="b"/>
        <c:numFmt formatCode="General" sourceLinked="0"/>
        <c:majorTickMark val="none"/>
        <c:minorTickMark val="none"/>
        <c:tickLblPos val="nextTo"/>
        <c:txPr>
          <a:bodyPr/>
          <a:lstStyle/>
          <a:p>
            <a:pPr algn="ctr">
              <a:defRPr/>
            </a:pPr>
            <a:endParaRPr lang="pl-PL"/>
          </a:p>
        </c:txPr>
        <c:crossAx val="60014592"/>
        <c:crosses val="autoZero"/>
        <c:auto val="1"/>
        <c:lblAlgn val="ctr"/>
        <c:lblOffset val="100"/>
        <c:noMultiLvlLbl val="0"/>
      </c:catAx>
      <c:valAx>
        <c:axId val="60014592"/>
        <c:scaling>
          <c:orientation val="minMax"/>
        </c:scaling>
        <c:delete val="0"/>
        <c:axPos val="l"/>
        <c:majorGridlines>
          <c:spPr>
            <a:effectLst>
              <a:outerShdw blurRad="50800" dist="50800" dir="5400000" algn="ctr" rotWithShape="0">
                <a:schemeClr val="tx1"/>
              </a:outerShdw>
            </a:effectLst>
          </c:spPr>
        </c:majorGridlines>
        <c:numFmt formatCode="General" sourceLinked="1"/>
        <c:majorTickMark val="none"/>
        <c:minorTickMark val="none"/>
        <c:tickLblPos val="nextTo"/>
        <c:txPr>
          <a:bodyPr/>
          <a:lstStyle/>
          <a:p>
            <a:pPr algn="ctr">
              <a:defRPr/>
            </a:pPr>
            <a:endParaRPr lang="pl-PL"/>
          </a:p>
        </c:txPr>
        <c:crossAx val="60008704"/>
        <c:crosses val="autoZero"/>
        <c:crossBetween val="between"/>
      </c:valAx>
      <c:spPr>
        <a:noFill/>
        <a:ln w="25400">
          <a:noFill/>
        </a:ln>
      </c:spPr>
    </c:plotArea>
    <c:legend>
      <c:legendPos val="b"/>
      <c:layout/>
      <c:overlay val="0"/>
    </c:legend>
    <c:plotVisOnly val="1"/>
    <c:dispBlanksAs val="gap"/>
    <c:showDLblsOverMax val="0"/>
  </c:chart>
  <c:spPr>
    <a:noFill/>
    <a:ln>
      <a:noFill/>
    </a:ln>
  </c:spPr>
  <c:txPr>
    <a:bodyPr/>
    <a:lstStyle/>
    <a:p>
      <a:pPr>
        <a:defRPr sz="900"/>
      </a:pPr>
      <a:endParaRPr lang="pl-PL"/>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manualLayout>
          <c:layoutTarget val="inner"/>
          <c:xMode val="edge"/>
          <c:yMode val="edge"/>
          <c:x val="6.1076035708302417E-2"/>
          <c:y val="8.5986191655773578E-2"/>
          <c:w val="0.91663419732107954"/>
          <c:h val="0.60531886658915124"/>
        </c:manualLayout>
      </c:layout>
      <c:bar3DChart>
        <c:barDir val="col"/>
        <c:grouping val="stacked"/>
        <c:varyColors val="0"/>
        <c:ser>
          <c:idx val="0"/>
          <c:order val="0"/>
          <c:tx>
            <c:strRef>
              <c:f>'Meldunek tygodniowy'!$G$275</c:f>
              <c:strCache>
                <c:ptCount val="1"/>
                <c:pt idx="0">
                  <c:v>pobyt czasowy</c:v>
                </c:pt>
              </c:strCache>
            </c:strRef>
          </c:tx>
          <c:spPr>
            <a:solidFill>
              <a:srgbClr val="FF0000"/>
            </a:solidFill>
          </c:spPr>
          <c:invertIfNegative val="0"/>
          <c:cat>
            <c:multiLvlStrRef>
              <c:f>('Meldunek tygodniowy'!$K$273:$K$274,'Meldunek tygodniowy'!$M$273:$M$274,'Meldunek tygodniowy'!$O$273:$O$274,'Meldunek tygodniowy'!$Q$273:$Q$274)</c:f>
              <c:multiLvlStrCache>
                <c:ptCount val="4"/>
                <c:lvl>
                  <c:pt idx="1">
                    <c:v>pozytywne</c:v>
                  </c:pt>
                  <c:pt idx="2">
                    <c:v>negatywne</c:v>
                  </c:pt>
                  <c:pt idx="3">
                    <c:v>umorzenia</c:v>
                  </c:pt>
                </c:lvl>
                <c:lvl>
                  <c:pt idx="0">
                    <c:v>wnioski</c:v>
                  </c:pt>
                  <c:pt idx="1">
                    <c:v>decyzje 01.08.2015 - 31.08.2015 r.</c:v>
                  </c:pt>
                </c:lvl>
              </c:multiLvlStrCache>
            </c:multiLvlStrRef>
          </c:cat>
          <c:val>
            <c:numRef>
              <c:f>('Meldunek tygodniowy'!$K$275,'Meldunek tygodniowy'!$M$275,'Meldunek tygodniowy'!$O$275,'Meldunek tygodniowy'!$Q$275)</c:f>
              <c:numCache>
                <c:formatCode>#,##0</c:formatCode>
                <c:ptCount val="4"/>
                <c:pt idx="0">
                  <c:v>7931</c:v>
                </c:pt>
                <c:pt idx="1">
                  <c:v>5071</c:v>
                </c:pt>
                <c:pt idx="2">
                  <c:v>337</c:v>
                </c:pt>
                <c:pt idx="3">
                  <c:v>180</c:v>
                </c:pt>
              </c:numCache>
            </c:numRef>
          </c:val>
        </c:ser>
        <c:ser>
          <c:idx val="2"/>
          <c:order val="1"/>
          <c:tx>
            <c:strRef>
              <c:f>'Meldunek tygodniowy'!$G$276</c:f>
              <c:strCache>
                <c:ptCount val="1"/>
                <c:pt idx="0">
                  <c:v>pobyt stały</c:v>
                </c:pt>
              </c:strCache>
            </c:strRef>
          </c:tx>
          <c:spPr>
            <a:solidFill>
              <a:srgbClr val="FFC000"/>
            </a:solidFill>
          </c:spPr>
          <c:invertIfNegative val="0"/>
          <c:cat>
            <c:multiLvlStrRef>
              <c:f>('Meldunek tygodniowy'!$K$273:$K$274,'Meldunek tygodniowy'!$M$273:$M$274,'Meldunek tygodniowy'!$O$273:$O$274,'Meldunek tygodniowy'!$Q$273:$Q$274)</c:f>
              <c:multiLvlStrCache>
                <c:ptCount val="4"/>
                <c:lvl>
                  <c:pt idx="1">
                    <c:v>pozytywne</c:v>
                  </c:pt>
                  <c:pt idx="2">
                    <c:v>negatywne</c:v>
                  </c:pt>
                  <c:pt idx="3">
                    <c:v>umorzenia</c:v>
                  </c:pt>
                </c:lvl>
                <c:lvl>
                  <c:pt idx="0">
                    <c:v>wnioski</c:v>
                  </c:pt>
                  <c:pt idx="1">
                    <c:v>decyzje 01.08.2015 - 31.08.2015 r.</c:v>
                  </c:pt>
                </c:lvl>
              </c:multiLvlStrCache>
            </c:multiLvlStrRef>
          </c:cat>
          <c:val>
            <c:numRef>
              <c:f>('Meldunek tygodniowy'!$K$276,'Meldunek tygodniowy'!$M$276,'Meldunek tygodniowy'!$O$276,'Meldunek tygodniowy'!$Q$276)</c:f>
              <c:numCache>
                <c:formatCode>#,##0</c:formatCode>
                <c:ptCount val="4"/>
                <c:pt idx="0">
                  <c:v>1017</c:v>
                </c:pt>
                <c:pt idx="1">
                  <c:v>719</c:v>
                </c:pt>
                <c:pt idx="2">
                  <c:v>34</c:v>
                </c:pt>
                <c:pt idx="3">
                  <c:v>27</c:v>
                </c:pt>
              </c:numCache>
            </c:numRef>
          </c:val>
        </c:ser>
        <c:ser>
          <c:idx val="4"/>
          <c:order val="2"/>
          <c:tx>
            <c:strRef>
              <c:f>'Meldunek tygodniowy'!$G$277</c:f>
              <c:strCache>
                <c:ptCount val="1"/>
                <c:pt idx="0">
                  <c:v>pobyt rezyd. UE</c:v>
                </c:pt>
              </c:strCache>
            </c:strRef>
          </c:tx>
          <c:spPr>
            <a:solidFill>
              <a:srgbClr val="92D050"/>
            </a:solidFill>
          </c:spPr>
          <c:invertIfNegative val="0"/>
          <c:cat>
            <c:multiLvlStrRef>
              <c:f>('Meldunek tygodniowy'!$K$273:$K$274,'Meldunek tygodniowy'!$M$273:$M$274,'Meldunek tygodniowy'!$O$273:$O$274,'Meldunek tygodniowy'!$Q$273:$Q$274)</c:f>
              <c:multiLvlStrCache>
                <c:ptCount val="4"/>
                <c:lvl>
                  <c:pt idx="1">
                    <c:v>pozytywne</c:v>
                  </c:pt>
                  <c:pt idx="2">
                    <c:v>negatywne</c:v>
                  </c:pt>
                  <c:pt idx="3">
                    <c:v>umorzenia</c:v>
                  </c:pt>
                </c:lvl>
                <c:lvl>
                  <c:pt idx="0">
                    <c:v>wnioski</c:v>
                  </c:pt>
                  <c:pt idx="1">
                    <c:v>decyzje 01.08.2015 - 31.08.2015 r.</c:v>
                  </c:pt>
                </c:lvl>
              </c:multiLvlStrCache>
            </c:multiLvlStrRef>
          </c:cat>
          <c:val>
            <c:numRef>
              <c:f>('Meldunek tygodniowy'!$K$277,'Meldunek tygodniowy'!$M$277,'Meldunek tygodniowy'!$O$277,'Meldunek tygodniowy'!$Q$277)</c:f>
              <c:numCache>
                <c:formatCode>#,##0</c:formatCode>
                <c:ptCount val="4"/>
                <c:pt idx="0">
                  <c:v>206</c:v>
                </c:pt>
                <c:pt idx="1">
                  <c:v>98</c:v>
                </c:pt>
                <c:pt idx="2">
                  <c:v>5</c:v>
                </c:pt>
                <c:pt idx="3">
                  <c:v>28</c:v>
                </c:pt>
              </c:numCache>
            </c:numRef>
          </c:val>
        </c:ser>
        <c:dLbls>
          <c:showLegendKey val="0"/>
          <c:showVal val="0"/>
          <c:showCatName val="0"/>
          <c:showSerName val="0"/>
          <c:showPercent val="0"/>
          <c:showBubbleSize val="0"/>
        </c:dLbls>
        <c:gapWidth val="150"/>
        <c:shape val="box"/>
        <c:axId val="60030336"/>
        <c:axId val="95052928"/>
        <c:axId val="0"/>
      </c:bar3DChart>
      <c:catAx>
        <c:axId val="60030336"/>
        <c:scaling>
          <c:orientation val="minMax"/>
        </c:scaling>
        <c:delete val="0"/>
        <c:axPos val="b"/>
        <c:numFmt formatCode="General" sourceLinked="0"/>
        <c:majorTickMark val="out"/>
        <c:minorTickMark val="none"/>
        <c:tickLblPos val="nextTo"/>
        <c:crossAx val="95052928"/>
        <c:crosses val="autoZero"/>
        <c:auto val="1"/>
        <c:lblAlgn val="ctr"/>
        <c:lblOffset val="100"/>
        <c:noMultiLvlLbl val="0"/>
      </c:catAx>
      <c:valAx>
        <c:axId val="95052928"/>
        <c:scaling>
          <c:orientation val="minMax"/>
        </c:scaling>
        <c:delete val="0"/>
        <c:axPos val="l"/>
        <c:majorGridlines/>
        <c:numFmt formatCode="#,##0" sourceLinked="1"/>
        <c:majorTickMark val="out"/>
        <c:minorTickMark val="none"/>
        <c:tickLblPos val="nextTo"/>
        <c:crossAx val="60030336"/>
        <c:crosses val="autoZero"/>
        <c:crossBetween val="between"/>
      </c:valAx>
    </c:plotArea>
    <c:legend>
      <c:legendPos val="b"/>
      <c:layout/>
      <c:overlay val="0"/>
    </c:legend>
    <c:plotVisOnly val="1"/>
    <c:dispBlanksAs val="gap"/>
    <c:showDLblsOverMax val="0"/>
  </c:chart>
  <c:spPr>
    <a:noFill/>
    <a:ln>
      <a:noFill/>
    </a:ln>
  </c:spPr>
  <c:txPr>
    <a:bodyPr/>
    <a:lstStyle/>
    <a:p>
      <a:pPr>
        <a:defRPr sz="900"/>
      </a:pPr>
      <a:endParaRPr lang="pl-PL"/>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rAngAx val="0"/>
      <c:perspective val="30"/>
    </c:view3D>
    <c:floor>
      <c:thickness val="0"/>
    </c:floor>
    <c:sideWall>
      <c:thickness val="0"/>
      <c:spPr>
        <a:noFill/>
      </c:spPr>
    </c:sideWall>
    <c:backWall>
      <c:thickness val="0"/>
      <c:spPr>
        <a:noFill/>
      </c:spPr>
    </c:backWall>
    <c:plotArea>
      <c:layout/>
      <c:bar3DChart>
        <c:barDir val="col"/>
        <c:grouping val="standard"/>
        <c:varyColors val="0"/>
        <c:ser>
          <c:idx val="2"/>
          <c:order val="0"/>
          <c:tx>
            <c:strRef>
              <c:f>'Meldunek tygodniowy'!$D$473</c:f>
              <c:strCache>
                <c:ptCount val="1"/>
                <c:pt idx="0">
                  <c:v>fakultatywne</c:v>
                </c:pt>
              </c:strCache>
            </c:strRef>
          </c:tx>
          <c:spPr>
            <a:solidFill>
              <a:srgbClr val="92D050"/>
            </a:solidFill>
          </c:spPr>
          <c:invertIfNegative val="0"/>
          <c:cat>
            <c:strRef>
              <c:f>'Meldunek tygodniowy'!$H$470:$M$470</c:f>
              <c:strCache>
                <c:ptCount val="4"/>
                <c:pt idx="0">
                  <c:v>wnioski</c:v>
                </c:pt>
                <c:pt idx="3">
                  <c:v>decyzje</c:v>
                </c:pt>
              </c:strCache>
            </c:strRef>
          </c:cat>
          <c:val>
            <c:numRef>
              <c:f>'Meldunek tygodniowy'!$H$473:$M$473</c:f>
              <c:numCache>
                <c:formatCode>#,##0</c:formatCode>
                <c:ptCount val="6"/>
                <c:pt idx="0">
                  <c:v>1288</c:v>
                </c:pt>
                <c:pt idx="3">
                  <c:v>1206</c:v>
                </c:pt>
              </c:numCache>
            </c:numRef>
          </c:val>
        </c:ser>
        <c:ser>
          <c:idx val="1"/>
          <c:order val="1"/>
          <c:tx>
            <c:strRef>
              <c:f>'Meldunek tygodniowy'!$D$472</c:f>
              <c:strCache>
                <c:ptCount val="1"/>
                <c:pt idx="0">
                  <c:v>konsul RP</c:v>
                </c:pt>
              </c:strCache>
            </c:strRef>
          </c:tx>
          <c:spPr>
            <a:solidFill>
              <a:srgbClr val="FFC000"/>
            </a:solidFill>
          </c:spPr>
          <c:invertIfNegative val="0"/>
          <c:cat>
            <c:strRef>
              <c:f>'Meldunek tygodniowy'!$H$470:$M$470</c:f>
              <c:strCache>
                <c:ptCount val="4"/>
                <c:pt idx="0">
                  <c:v>wnioski</c:v>
                </c:pt>
                <c:pt idx="3">
                  <c:v>decyzje</c:v>
                </c:pt>
              </c:strCache>
            </c:strRef>
          </c:cat>
          <c:val>
            <c:numRef>
              <c:f>'Meldunek tygodniowy'!$H$472:$M$472</c:f>
              <c:numCache>
                <c:formatCode>#,##0</c:formatCode>
                <c:ptCount val="6"/>
                <c:pt idx="0">
                  <c:v>2754</c:v>
                </c:pt>
                <c:pt idx="3">
                  <c:v>2823</c:v>
                </c:pt>
              </c:numCache>
            </c:numRef>
          </c:val>
        </c:ser>
        <c:ser>
          <c:idx val="0"/>
          <c:order val="2"/>
          <c:tx>
            <c:strRef>
              <c:f>'Meldunek tygodniowy'!$D$471</c:f>
              <c:strCache>
                <c:ptCount val="1"/>
                <c:pt idx="0">
                  <c:v>inne państwo</c:v>
                </c:pt>
              </c:strCache>
            </c:strRef>
          </c:tx>
          <c:spPr>
            <a:solidFill>
              <a:srgbClr val="FF0000"/>
            </a:solidFill>
          </c:spPr>
          <c:invertIfNegative val="0"/>
          <c:cat>
            <c:strRef>
              <c:f>'Meldunek tygodniowy'!$H$470:$M$470</c:f>
              <c:strCache>
                <c:ptCount val="4"/>
                <c:pt idx="0">
                  <c:v>wnioski</c:v>
                </c:pt>
                <c:pt idx="3">
                  <c:v>decyzje</c:v>
                </c:pt>
              </c:strCache>
            </c:strRef>
          </c:cat>
          <c:val>
            <c:numRef>
              <c:f>'Meldunek tygodniowy'!$H$471:$M$471</c:f>
              <c:numCache>
                <c:formatCode>#,##0</c:formatCode>
                <c:ptCount val="6"/>
                <c:pt idx="0">
                  <c:v>71584</c:v>
                </c:pt>
                <c:pt idx="3">
                  <c:v>77328</c:v>
                </c:pt>
              </c:numCache>
            </c:numRef>
          </c:val>
        </c:ser>
        <c:dLbls>
          <c:showLegendKey val="0"/>
          <c:showVal val="0"/>
          <c:showCatName val="0"/>
          <c:showSerName val="0"/>
          <c:showPercent val="0"/>
          <c:showBubbleSize val="0"/>
        </c:dLbls>
        <c:gapWidth val="150"/>
        <c:shape val="box"/>
        <c:axId val="95070464"/>
        <c:axId val="95076352"/>
        <c:axId val="95041280"/>
      </c:bar3DChart>
      <c:catAx>
        <c:axId val="95070464"/>
        <c:scaling>
          <c:orientation val="minMax"/>
        </c:scaling>
        <c:delete val="1"/>
        <c:axPos val="b"/>
        <c:numFmt formatCode="General" sourceLinked="1"/>
        <c:majorTickMark val="out"/>
        <c:minorTickMark val="none"/>
        <c:tickLblPos val="nextTo"/>
        <c:crossAx val="95076352"/>
        <c:crosses val="autoZero"/>
        <c:auto val="1"/>
        <c:lblAlgn val="ctr"/>
        <c:lblOffset val="100"/>
        <c:noMultiLvlLbl val="0"/>
      </c:catAx>
      <c:valAx>
        <c:axId val="95076352"/>
        <c:scaling>
          <c:orientation val="minMax"/>
        </c:scaling>
        <c:delete val="1"/>
        <c:axPos val="l"/>
        <c:majorGridlines/>
        <c:numFmt formatCode="#,##0" sourceLinked="1"/>
        <c:majorTickMark val="out"/>
        <c:minorTickMark val="none"/>
        <c:tickLblPos val="nextTo"/>
        <c:crossAx val="95070464"/>
        <c:crosses val="autoZero"/>
        <c:crossBetween val="between"/>
      </c:valAx>
      <c:serAx>
        <c:axId val="95041280"/>
        <c:scaling>
          <c:orientation val="minMax"/>
        </c:scaling>
        <c:delete val="1"/>
        <c:axPos val="b"/>
        <c:majorTickMark val="out"/>
        <c:minorTickMark val="none"/>
        <c:tickLblPos val="nextTo"/>
        <c:crossAx val="95076352"/>
        <c:crosses val="autoZero"/>
      </c:serAx>
    </c:plotArea>
    <c:plotVisOnly val="1"/>
    <c:dispBlanksAs val="gap"/>
    <c:showDLblsOverMax val="0"/>
  </c:chart>
  <c:spPr>
    <a:noFill/>
    <a:ln>
      <a:noFill/>
    </a:ln>
  </c:sp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rAngAx val="0"/>
      <c:perspective val="30"/>
    </c:view3D>
    <c:floor>
      <c:thickness val="0"/>
    </c:floor>
    <c:sideWall>
      <c:thickness val="0"/>
      <c:spPr>
        <a:noFill/>
      </c:spPr>
    </c:sideWall>
    <c:backWall>
      <c:thickness val="0"/>
      <c:spPr>
        <a:noFill/>
      </c:spPr>
    </c:backWall>
    <c:plotArea>
      <c:layout>
        <c:manualLayout>
          <c:layoutTarget val="inner"/>
          <c:xMode val="edge"/>
          <c:yMode val="edge"/>
          <c:x val="6.1076035708302417E-2"/>
          <c:y val="8.5986191655773578E-2"/>
          <c:w val="0.91663419732107954"/>
          <c:h val="0.60531886658915124"/>
        </c:manualLayout>
      </c:layout>
      <c:bar3DChart>
        <c:barDir val="col"/>
        <c:grouping val="stacked"/>
        <c:varyColors val="0"/>
        <c:ser>
          <c:idx val="0"/>
          <c:order val="0"/>
          <c:tx>
            <c:strRef>
              <c:f>'Meldunek tygodniowy'!$G$275</c:f>
              <c:strCache>
                <c:ptCount val="1"/>
                <c:pt idx="0">
                  <c:v>pobyt czasowy</c:v>
                </c:pt>
              </c:strCache>
            </c:strRef>
          </c:tx>
          <c:spPr>
            <a:solidFill>
              <a:srgbClr val="FF0000"/>
            </a:solidFill>
          </c:spPr>
          <c:invertIfNegative val="0"/>
          <c:cat>
            <c:multiLvlStrRef>
              <c:f>('Meldunek tygodniowy'!$K$273:$K$274,'Meldunek tygodniowy'!$M$273:$M$274,'Meldunek tygodniowy'!$O$273:$O$274,'Meldunek tygodniowy'!$Q$273:$Q$274)</c:f>
              <c:multiLvlStrCache>
                <c:ptCount val="4"/>
                <c:lvl>
                  <c:pt idx="1">
                    <c:v>pozytywne</c:v>
                  </c:pt>
                  <c:pt idx="2">
                    <c:v>negatywne</c:v>
                  </c:pt>
                  <c:pt idx="3">
                    <c:v>umorzenia</c:v>
                  </c:pt>
                </c:lvl>
                <c:lvl>
                  <c:pt idx="0">
                    <c:v>wnioski</c:v>
                  </c:pt>
                  <c:pt idx="1">
                    <c:v>decyzje 01.08.2015 - 31.08.2015 r.</c:v>
                  </c:pt>
                </c:lvl>
              </c:multiLvlStrCache>
            </c:multiLvlStrRef>
          </c:cat>
          <c:val>
            <c:numRef>
              <c:f>('Meldunek tygodniowy'!$K$275,'Meldunek tygodniowy'!$M$275,'Meldunek tygodniowy'!$O$275,'Meldunek tygodniowy'!$Q$275)</c:f>
              <c:numCache>
                <c:formatCode>#,##0</c:formatCode>
                <c:ptCount val="4"/>
                <c:pt idx="0">
                  <c:v>7931</c:v>
                </c:pt>
                <c:pt idx="1">
                  <c:v>5071</c:v>
                </c:pt>
                <c:pt idx="2">
                  <c:v>337</c:v>
                </c:pt>
                <c:pt idx="3">
                  <c:v>180</c:v>
                </c:pt>
              </c:numCache>
            </c:numRef>
          </c:val>
        </c:ser>
        <c:ser>
          <c:idx val="2"/>
          <c:order val="1"/>
          <c:tx>
            <c:strRef>
              <c:f>'Meldunek tygodniowy'!$G$276</c:f>
              <c:strCache>
                <c:ptCount val="1"/>
                <c:pt idx="0">
                  <c:v>pobyt stały</c:v>
                </c:pt>
              </c:strCache>
            </c:strRef>
          </c:tx>
          <c:spPr>
            <a:solidFill>
              <a:srgbClr val="FFC000"/>
            </a:solidFill>
          </c:spPr>
          <c:invertIfNegative val="0"/>
          <c:cat>
            <c:multiLvlStrRef>
              <c:f>('Meldunek tygodniowy'!$K$273:$K$274,'Meldunek tygodniowy'!$M$273:$M$274,'Meldunek tygodniowy'!$O$273:$O$274,'Meldunek tygodniowy'!$Q$273:$Q$274)</c:f>
              <c:multiLvlStrCache>
                <c:ptCount val="4"/>
                <c:lvl>
                  <c:pt idx="1">
                    <c:v>pozytywne</c:v>
                  </c:pt>
                  <c:pt idx="2">
                    <c:v>negatywne</c:v>
                  </c:pt>
                  <c:pt idx="3">
                    <c:v>umorzenia</c:v>
                  </c:pt>
                </c:lvl>
                <c:lvl>
                  <c:pt idx="0">
                    <c:v>wnioski</c:v>
                  </c:pt>
                  <c:pt idx="1">
                    <c:v>decyzje 01.08.2015 - 31.08.2015 r.</c:v>
                  </c:pt>
                </c:lvl>
              </c:multiLvlStrCache>
            </c:multiLvlStrRef>
          </c:cat>
          <c:val>
            <c:numRef>
              <c:f>('Meldunek tygodniowy'!$K$276,'Meldunek tygodniowy'!$M$276,'Meldunek tygodniowy'!$O$276,'Meldunek tygodniowy'!$Q$276)</c:f>
              <c:numCache>
                <c:formatCode>#,##0</c:formatCode>
                <c:ptCount val="4"/>
                <c:pt idx="0">
                  <c:v>1017</c:v>
                </c:pt>
                <c:pt idx="1">
                  <c:v>719</c:v>
                </c:pt>
                <c:pt idx="2">
                  <c:v>34</c:v>
                </c:pt>
                <c:pt idx="3">
                  <c:v>27</c:v>
                </c:pt>
              </c:numCache>
            </c:numRef>
          </c:val>
        </c:ser>
        <c:ser>
          <c:idx val="4"/>
          <c:order val="2"/>
          <c:tx>
            <c:strRef>
              <c:f>'Meldunek tygodniowy'!$G$277</c:f>
              <c:strCache>
                <c:ptCount val="1"/>
                <c:pt idx="0">
                  <c:v>pobyt rezyd. UE</c:v>
                </c:pt>
              </c:strCache>
            </c:strRef>
          </c:tx>
          <c:spPr>
            <a:solidFill>
              <a:srgbClr val="92D050"/>
            </a:solidFill>
          </c:spPr>
          <c:invertIfNegative val="0"/>
          <c:cat>
            <c:multiLvlStrRef>
              <c:f>('Meldunek tygodniowy'!$K$273:$K$274,'Meldunek tygodniowy'!$M$273:$M$274,'Meldunek tygodniowy'!$O$273:$O$274,'Meldunek tygodniowy'!$Q$273:$Q$274)</c:f>
              <c:multiLvlStrCache>
                <c:ptCount val="4"/>
                <c:lvl>
                  <c:pt idx="1">
                    <c:v>pozytywne</c:v>
                  </c:pt>
                  <c:pt idx="2">
                    <c:v>negatywne</c:v>
                  </c:pt>
                  <c:pt idx="3">
                    <c:v>umorzenia</c:v>
                  </c:pt>
                </c:lvl>
                <c:lvl>
                  <c:pt idx="0">
                    <c:v>wnioski</c:v>
                  </c:pt>
                  <c:pt idx="1">
                    <c:v>decyzje 01.08.2015 - 31.08.2015 r.</c:v>
                  </c:pt>
                </c:lvl>
              </c:multiLvlStrCache>
            </c:multiLvlStrRef>
          </c:cat>
          <c:val>
            <c:numRef>
              <c:f>('Meldunek tygodniowy'!$K$277,'Meldunek tygodniowy'!$M$277,'Meldunek tygodniowy'!$O$277,'Meldunek tygodniowy'!$Q$277)</c:f>
              <c:numCache>
                <c:formatCode>#,##0</c:formatCode>
                <c:ptCount val="4"/>
                <c:pt idx="0">
                  <c:v>206</c:v>
                </c:pt>
                <c:pt idx="1">
                  <c:v>98</c:v>
                </c:pt>
                <c:pt idx="2">
                  <c:v>5</c:v>
                </c:pt>
                <c:pt idx="3">
                  <c:v>28</c:v>
                </c:pt>
              </c:numCache>
            </c:numRef>
          </c:val>
        </c:ser>
        <c:dLbls>
          <c:showLegendKey val="0"/>
          <c:showVal val="0"/>
          <c:showCatName val="0"/>
          <c:showSerName val="0"/>
          <c:showPercent val="0"/>
          <c:showBubbleSize val="0"/>
        </c:dLbls>
        <c:gapWidth val="150"/>
        <c:shape val="box"/>
        <c:axId val="94069888"/>
        <c:axId val="94071424"/>
        <c:axId val="0"/>
      </c:bar3DChart>
      <c:catAx>
        <c:axId val="94069888"/>
        <c:scaling>
          <c:orientation val="minMax"/>
        </c:scaling>
        <c:delete val="0"/>
        <c:axPos val="b"/>
        <c:numFmt formatCode="General" sourceLinked="0"/>
        <c:majorTickMark val="out"/>
        <c:minorTickMark val="none"/>
        <c:tickLblPos val="nextTo"/>
        <c:crossAx val="94071424"/>
        <c:crosses val="autoZero"/>
        <c:auto val="1"/>
        <c:lblAlgn val="ctr"/>
        <c:lblOffset val="100"/>
        <c:noMultiLvlLbl val="0"/>
      </c:catAx>
      <c:valAx>
        <c:axId val="94071424"/>
        <c:scaling>
          <c:orientation val="minMax"/>
        </c:scaling>
        <c:delete val="0"/>
        <c:axPos val="l"/>
        <c:majorGridlines/>
        <c:numFmt formatCode="#,##0" sourceLinked="1"/>
        <c:majorTickMark val="out"/>
        <c:minorTickMark val="none"/>
        <c:tickLblPos val="nextTo"/>
        <c:crossAx val="94069888"/>
        <c:crosses val="autoZero"/>
        <c:crossBetween val="between"/>
      </c:valAx>
    </c:plotArea>
    <c:legend>
      <c:legendPos val="b"/>
      <c:layout/>
      <c:overlay val="0"/>
    </c:legend>
    <c:plotVisOnly val="1"/>
    <c:dispBlanksAs val="gap"/>
    <c:showDLblsOverMax val="0"/>
  </c:chart>
  <c:spPr>
    <a:noFill/>
    <a:ln>
      <a:noFill/>
    </a:ln>
  </c:spPr>
  <c:txPr>
    <a:bodyPr/>
    <a:lstStyle/>
    <a:p>
      <a:pPr>
        <a:defRPr sz="1000"/>
      </a:pPr>
      <a:endParaRPr lang="pl-PL"/>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xdr:colOff>
      <xdr:row>63</xdr:row>
      <xdr:rowOff>52389</xdr:rowOff>
    </xdr:from>
    <xdr:to>
      <xdr:col>24</xdr:col>
      <xdr:colOff>19051</xdr:colOff>
      <xdr:row>84</xdr:row>
      <xdr:rowOff>133351</xdr:rowOff>
    </xdr:to>
    <xdr:graphicFrame macro="">
      <xdr:nvGraphicFramePr>
        <xdr:cNvPr id="2" name="Wykres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25400</xdr:colOff>
      <xdr:row>237</xdr:row>
      <xdr:rowOff>65086</xdr:rowOff>
    </xdr:from>
    <xdr:to>
      <xdr:col>23</xdr:col>
      <xdr:colOff>9525</xdr:colOff>
      <xdr:row>251</xdr:row>
      <xdr:rowOff>133350</xdr:rowOff>
    </xdr:to>
    <xdr:graphicFrame macro="">
      <xdr:nvGraphicFramePr>
        <xdr:cNvPr id="35" name="Wykres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xdr:colOff>
      <xdr:row>433</xdr:row>
      <xdr:rowOff>69397</xdr:rowOff>
    </xdr:from>
    <xdr:to>
      <xdr:col>23</xdr:col>
      <xdr:colOff>1</xdr:colOff>
      <xdr:row>455</xdr:row>
      <xdr:rowOff>123825</xdr:rowOff>
    </xdr:to>
    <xdr:graphicFrame macro="">
      <xdr:nvGraphicFramePr>
        <xdr:cNvPr id="38" name="Wykres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27215</xdr:colOff>
      <xdr:row>28</xdr:row>
      <xdr:rowOff>142193</xdr:rowOff>
    </xdr:from>
    <xdr:to>
      <xdr:col>23</xdr:col>
      <xdr:colOff>238126</xdr:colOff>
      <xdr:row>47</xdr:row>
      <xdr:rowOff>161925</xdr:rowOff>
    </xdr:to>
    <xdr:graphicFrame macro="">
      <xdr:nvGraphicFramePr>
        <xdr:cNvPr id="4" name="Wykres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47626</xdr:colOff>
      <xdr:row>279</xdr:row>
      <xdr:rowOff>9526</xdr:rowOff>
    </xdr:from>
    <xdr:to>
      <xdr:col>23</xdr:col>
      <xdr:colOff>9525</xdr:colOff>
      <xdr:row>293</xdr:row>
      <xdr:rowOff>180976</xdr:rowOff>
    </xdr:to>
    <xdr:graphicFrame macro="">
      <xdr:nvGraphicFramePr>
        <xdr:cNvPr id="5" name="Wykres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475</xdr:row>
      <xdr:rowOff>176212</xdr:rowOff>
    </xdr:from>
    <xdr:to>
      <xdr:col>20</xdr:col>
      <xdr:colOff>238125</xdr:colOff>
      <xdr:row>476</xdr:row>
      <xdr:rowOff>0</xdr:rowOff>
    </xdr:to>
    <xdr:graphicFrame macro="">
      <xdr:nvGraphicFramePr>
        <xdr:cNvPr id="7" name="Wykres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34925</xdr:colOff>
      <xdr:row>157</xdr:row>
      <xdr:rowOff>0</xdr:rowOff>
    </xdr:from>
    <xdr:to>
      <xdr:col>20</xdr:col>
      <xdr:colOff>234084</xdr:colOff>
      <xdr:row>157</xdr:row>
      <xdr:rowOff>95250</xdr:rowOff>
    </xdr:to>
    <xdr:sp macro="" textlink="">
      <xdr:nvSpPr>
        <xdr:cNvPr id="10" name="pole tekstowe 9"/>
        <xdr:cNvSpPr txBox="1"/>
      </xdr:nvSpPr>
      <xdr:spPr>
        <a:xfrm>
          <a:off x="34925" y="27500036"/>
          <a:ext cx="6186302" cy="612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800" i="1">
              <a:latin typeface="Tahoma" panose="020B0604030504040204" pitchFamily="34" charset="0"/>
              <a:ea typeface="Tahoma" panose="020B0604030504040204" pitchFamily="34" charset="0"/>
              <a:cs typeface="Tahoma" panose="020B0604030504040204" pitchFamily="34" charset="0"/>
            </a:rPr>
            <a:t>.</a:t>
          </a:r>
        </a:p>
        <a:p>
          <a:endParaRPr lang="pl-PL" sz="1100"/>
        </a:p>
      </xdr:txBody>
    </xdr:sp>
    <xdr:clientData/>
  </xdr:twoCellAnchor>
  <xdr:oneCellAnchor>
    <xdr:from>
      <xdr:col>24</xdr:col>
      <xdr:colOff>0</xdr:colOff>
      <xdr:row>56</xdr:row>
      <xdr:rowOff>0</xdr:rowOff>
    </xdr:from>
    <xdr:ext cx="184731" cy="264560"/>
    <xdr:sp macro="" textlink="">
      <xdr:nvSpPr>
        <xdr:cNvPr id="18" name="pole tekstowe 17"/>
        <xdr:cNvSpPr txBox="1"/>
      </xdr:nvSpPr>
      <xdr:spPr>
        <a:xfrm>
          <a:off x="8181975" y="10658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twoCellAnchor>
    <xdr:from>
      <xdr:col>0</xdr:col>
      <xdr:colOff>0</xdr:colOff>
      <xdr:row>317</xdr:row>
      <xdr:rowOff>0</xdr:rowOff>
    </xdr:from>
    <xdr:to>
      <xdr:col>22</xdr:col>
      <xdr:colOff>266700</xdr:colOff>
      <xdr:row>330</xdr:row>
      <xdr:rowOff>9525</xdr:rowOff>
    </xdr:to>
    <xdr:graphicFrame macro="">
      <xdr:nvGraphicFramePr>
        <xdr:cNvPr id="34" name="Wykres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10583</xdr:colOff>
      <xdr:row>86</xdr:row>
      <xdr:rowOff>31751</xdr:rowOff>
    </xdr:from>
    <xdr:to>
      <xdr:col>25</xdr:col>
      <xdr:colOff>21167</xdr:colOff>
      <xdr:row>127</xdr:row>
      <xdr:rowOff>0</xdr:rowOff>
    </xdr:to>
    <xdr:sp macro="" textlink="">
      <xdr:nvSpPr>
        <xdr:cNvPr id="6" name="Prostokąt 5"/>
        <xdr:cNvSpPr/>
      </xdr:nvSpPr>
      <xdr:spPr>
        <a:xfrm>
          <a:off x="10583" y="16552334"/>
          <a:ext cx="9376834" cy="1894416"/>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w="1143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145</xdr:row>
      <xdr:rowOff>0</xdr:rowOff>
    </xdr:from>
    <xdr:to>
      <xdr:col>25</xdr:col>
      <xdr:colOff>10584</xdr:colOff>
      <xdr:row>157</xdr:row>
      <xdr:rowOff>0</xdr:rowOff>
    </xdr:to>
    <xdr:sp macro="" textlink="">
      <xdr:nvSpPr>
        <xdr:cNvPr id="22" name="Prostokąt 21"/>
        <xdr:cNvSpPr/>
      </xdr:nvSpPr>
      <xdr:spPr>
        <a:xfrm>
          <a:off x="0" y="22468417"/>
          <a:ext cx="9376834" cy="1524000"/>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185</xdr:row>
      <xdr:rowOff>190499</xdr:rowOff>
    </xdr:from>
    <xdr:to>
      <xdr:col>25</xdr:col>
      <xdr:colOff>10584</xdr:colOff>
      <xdr:row>216</xdr:row>
      <xdr:rowOff>169332</xdr:rowOff>
    </xdr:to>
    <xdr:sp macro="" textlink="">
      <xdr:nvSpPr>
        <xdr:cNvPr id="23" name="Prostokąt 22"/>
        <xdr:cNvSpPr/>
      </xdr:nvSpPr>
      <xdr:spPr>
        <a:xfrm>
          <a:off x="0" y="30977416"/>
          <a:ext cx="9376834" cy="2074333"/>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255</xdr:row>
      <xdr:rowOff>0</xdr:rowOff>
    </xdr:from>
    <xdr:to>
      <xdr:col>25</xdr:col>
      <xdr:colOff>10584</xdr:colOff>
      <xdr:row>262</xdr:row>
      <xdr:rowOff>0</xdr:rowOff>
    </xdr:to>
    <xdr:sp macro="" textlink="">
      <xdr:nvSpPr>
        <xdr:cNvPr id="24" name="Prostokąt 23"/>
        <xdr:cNvSpPr/>
      </xdr:nvSpPr>
      <xdr:spPr>
        <a:xfrm>
          <a:off x="0" y="40481250"/>
          <a:ext cx="7878234" cy="2084916"/>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340</xdr:row>
      <xdr:rowOff>190499</xdr:rowOff>
    </xdr:from>
    <xdr:to>
      <xdr:col>25</xdr:col>
      <xdr:colOff>10584</xdr:colOff>
      <xdr:row>407</xdr:row>
      <xdr:rowOff>10582</xdr:rowOff>
    </xdr:to>
    <xdr:sp macro="" textlink="">
      <xdr:nvSpPr>
        <xdr:cNvPr id="25" name="Prostokąt 24"/>
        <xdr:cNvSpPr/>
      </xdr:nvSpPr>
      <xdr:spPr>
        <a:xfrm>
          <a:off x="0" y="59721749"/>
          <a:ext cx="9376834" cy="1725083"/>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460</xdr:row>
      <xdr:rowOff>0</xdr:rowOff>
    </xdr:from>
    <xdr:to>
      <xdr:col>25</xdr:col>
      <xdr:colOff>10584</xdr:colOff>
      <xdr:row>464</xdr:row>
      <xdr:rowOff>0</xdr:rowOff>
    </xdr:to>
    <xdr:sp macro="" textlink="">
      <xdr:nvSpPr>
        <xdr:cNvPr id="26" name="Prostokąt 25"/>
        <xdr:cNvSpPr/>
      </xdr:nvSpPr>
      <xdr:spPr>
        <a:xfrm>
          <a:off x="0" y="73331917"/>
          <a:ext cx="9376834" cy="1132416"/>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476</xdr:row>
      <xdr:rowOff>0</xdr:rowOff>
    </xdr:from>
    <xdr:to>
      <xdr:col>25</xdr:col>
      <xdr:colOff>10584</xdr:colOff>
      <xdr:row>478</xdr:row>
      <xdr:rowOff>0</xdr:rowOff>
    </xdr:to>
    <xdr:sp macro="" textlink="">
      <xdr:nvSpPr>
        <xdr:cNvPr id="30" name="Prostokąt 29"/>
        <xdr:cNvSpPr/>
      </xdr:nvSpPr>
      <xdr:spPr>
        <a:xfrm>
          <a:off x="0" y="81375250"/>
          <a:ext cx="9376834" cy="1524000"/>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499</xdr:row>
      <xdr:rowOff>0</xdr:rowOff>
    </xdr:from>
    <xdr:to>
      <xdr:col>25</xdr:col>
      <xdr:colOff>10584</xdr:colOff>
      <xdr:row>506</xdr:row>
      <xdr:rowOff>10584</xdr:rowOff>
    </xdr:to>
    <xdr:sp macro="" textlink="">
      <xdr:nvSpPr>
        <xdr:cNvPr id="31" name="Prostokąt 30"/>
        <xdr:cNvSpPr/>
      </xdr:nvSpPr>
      <xdr:spPr>
        <a:xfrm>
          <a:off x="0" y="87354833"/>
          <a:ext cx="9376834" cy="1725084"/>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0</xdr:colOff>
      <xdr:row>511</xdr:row>
      <xdr:rowOff>190499</xdr:rowOff>
    </xdr:from>
    <xdr:to>
      <xdr:col>25</xdr:col>
      <xdr:colOff>10584</xdr:colOff>
      <xdr:row>554</xdr:row>
      <xdr:rowOff>0</xdr:rowOff>
    </xdr:to>
    <xdr:sp macro="" textlink="">
      <xdr:nvSpPr>
        <xdr:cNvPr id="32" name="Prostokąt 31"/>
        <xdr:cNvSpPr/>
      </xdr:nvSpPr>
      <xdr:spPr>
        <a:xfrm>
          <a:off x="0" y="90212332"/>
          <a:ext cx="9376834" cy="4783667"/>
        </a:xfrm>
        <a:prstGeom prst="rect">
          <a:avLst/>
        </a:prstGeom>
        <a:noFill/>
        <a:ln>
          <a:solidFill>
            <a:schemeClr val="bg1">
              <a:lumMod val="95000"/>
            </a:schemeClr>
          </a:solidFill>
        </a:ln>
        <a:effectLst>
          <a:outerShdw blurRad="50800" dist="38100" dir="2700000" algn="tl" rotWithShape="0">
            <a:prstClr val="black">
              <a:alpha val="40000"/>
            </a:prstClr>
          </a:outerShdw>
        </a:effectLst>
        <a:scene3d>
          <a:camera prst="orthographicFront"/>
          <a:lightRig rig="threePt" dir="t"/>
        </a:scene3d>
        <a:sp3d>
          <a:bevelT prst="relaxedInse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editAs="oneCell">
    <xdr:from>
      <xdr:col>0</xdr:col>
      <xdr:colOff>0</xdr:colOff>
      <xdr:row>0</xdr:row>
      <xdr:rowOff>0</xdr:rowOff>
    </xdr:from>
    <xdr:to>
      <xdr:col>8</xdr:col>
      <xdr:colOff>9525</xdr:colOff>
      <xdr:row>3</xdr:row>
      <xdr:rowOff>9853</xdr:rowOff>
    </xdr:to>
    <xdr:pic>
      <xdr:nvPicPr>
        <xdr:cNvPr id="8" name="Obraz 7"/>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0" y="0"/>
          <a:ext cx="2676525" cy="581353"/>
        </a:xfrm>
        <a:prstGeom prst="rect">
          <a:avLst/>
        </a:prstGeom>
      </xdr:spPr>
    </xdr:pic>
    <xdr:clientData/>
  </xdr:twoCellAnchor>
</xdr:wsDr>
</file>

<file path=xl/queryTables/queryTable1.xml><?xml version="1.0" encoding="utf-8"?>
<queryTable xmlns="http://schemas.openxmlformats.org/spreadsheetml/2006/main" name="AHDPROD_SP_Meldunek_sekcja_VII" connectionId="17" autoFormatId="16" applyNumberFormats="0" applyBorderFormats="0" applyFontFormats="0" applyPatternFormats="0" applyAlignmentFormats="0" applyWidthHeightFormats="0">
  <queryTableRefresh nextId="4">
    <queryTableFields count="3">
      <queryTableField id="1" name="Lp" tableColumnId="1"/>
      <queryTableField id="2" name="Czynnosc" tableColumnId="2"/>
      <queryTableField id="3" name="Liczba" tableColumnId="3"/>
    </queryTableFields>
  </queryTableRefresh>
</queryTable>
</file>

<file path=xl/queryTables/queryTable10.xml><?xml version="1.0" encoding="utf-8"?>
<queryTable xmlns="http://schemas.openxmlformats.org/spreadsheetml/2006/main" name="AHDPROD_SP_Meldunek_sekcja_III_tab_1" connectionId="6" autoFormatId="16" applyNumberFormats="0" applyBorderFormats="0" applyFontFormats="0" applyPatternFormats="0" applyAlignmentFormats="0" applyWidthHeightFormats="0">
  <queryTableRefresh nextId="8">
    <queryTableFields count="7">
      <queryTableField id="1" name="Lp" tableColumnId="1"/>
      <queryTableField id="2" name="Nazwa_kraju" tableColumnId="2"/>
      <queryTableField id="3" name="Status uchodźcy" tableColumnId="3"/>
      <queryTableField id="4" name="Ochrona uzupełniająca" tableColumnId="4"/>
      <queryTableField id="5" name="Pobyt tolerowany" tableColumnId="5"/>
      <queryTableField id="6" name="Negatywna" tableColumnId="6"/>
      <queryTableField id="7" name="Umorzenie" tableColumnId="7"/>
    </queryTableFields>
  </queryTableRefresh>
</queryTable>
</file>

<file path=xl/queryTables/queryTable11.xml><?xml version="1.0" encoding="utf-8"?>
<queryTable xmlns="http://schemas.openxmlformats.org/spreadsheetml/2006/main" name="AHDPROD_SP_Meldunek_sekcja_III_tab_2" connectionId="7" autoFormatId="16" applyNumberFormats="0" applyBorderFormats="0" applyFontFormats="0" applyPatternFormats="0" applyAlignmentFormats="0" applyWidthHeightFormats="0">
  <queryTableRefresh nextId="8">
    <queryTableFields count="7">
      <queryTableField id="1" name="Lp" tableColumnId="1"/>
      <queryTableField id="2" name="Nazwa_kraju" tableColumnId="2"/>
      <queryTableField id="3" name="Status uchodźcy" tableColumnId="3"/>
      <queryTableField id="4" name="Ochrona uzupełniająca" tableColumnId="4"/>
      <queryTableField id="5" name="Pobyt tolerowany" tableColumnId="5"/>
      <queryTableField id="6" name="Negatywna" tableColumnId="6"/>
      <queryTableField id="7" name="Umorzenie" tableColumnId="7"/>
    </queryTableFields>
  </queryTableRefresh>
</queryTable>
</file>

<file path=xl/queryTables/queryTable12.xml><?xml version="1.0" encoding="utf-8"?>
<queryTable xmlns="http://schemas.openxmlformats.org/spreadsheetml/2006/main" name="AHDPROD_SP_Meldunek_sekcja_IV" connectionId="8" autoFormatId="16" applyNumberFormats="0" applyBorderFormats="0" applyFontFormats="0" applyPatternFormats="0" applyAlignmentFormats="0" applyWidthHeightFormats="0">
  <queryTableRefresh nextId="4">
    <queryTableFields count="3">
      <queryTableField id="1" name="Ilosc" tableColumnId="1"/>
      <queryTableField id="2" name="Cudzoziemcy" tableColumnId="2"/>
      <queryTableField id="3" name="Tydzien" tableColumnId="3"/>
    </queryTableFields>
  </queryTableRefresh>
</queryTable>
</file>

<file path=xl/queryTables/queryTable13.xml><?xml version="1.0" encoding="utf-8"?>
<queryTable xmlns="http://schemas.openxmlformats.org/spreadsheetml/2006/main" name="AHDPROD_SP_Meldunek_sekcja_V_tab_1" connectionId="11" autoFormatId="16" applyNumberFormats="0" applyBorderFormats="0" applyFontFormats="0" applyPatternFormats="0" applyAlignmentFormats="0" applyWidthHeightFormats="0">
  <queryTableRefresh nextId="4">
    <queryTableFields count="3">
      <queryTableField id="1" name="Opis_rozstrzygniecia" tableColumnId="1"/>
      <queryTableField id="2" name="Liczba" tableColumnId="2"/>
      <queryTableField id="3" name="Opis" tableColumnId="3"/>
    </queryTableFields>
  </queryTableRefresh>
</queryTable>
</file>

<file path=xl/queryTables/queryTable14.xml><?xml version="1.0" encoding="utf-8"?>
<queryTable xmlns="http://schemas.openxmlformats.org/spreadsheetml/2006/main" name="AHDPROD_SP_Meldunek_sekcja_V_tab_2" connectionId="12" autoFormatId="16" applyNumberFormats="0" applyBorderFormats="0" applyFontFormats="0" applyPatternFormats="0" applyAlignmentFormats="0" applyWidthHeightFormats="0">
  <queryTableRefresh nextId="5">
    <queryTableFields count="4">
      <queryTableField id="1" name="Liczba" tableColumnId="1"/>
      <queryTableField id="2" name="Opis" tableColumnId="2"/>
      <queryTableField id="3" name="Typ" tableColumnId="3"/>
      <queryTableField id="4" name="Lp" tableColumnId="4"/>
    </queryTableFields>
  </queryTableRefresh>
</queryTable>
</file>

<file path=xl/queryTables/queryTable15.xml><?xml version="1.0" encoding="utf-8"?>
<queryTable xmlns="http://schemas.openxmlformats.org/spreadsheetml/2006/main" name="AHDPROD_SP_Meldunek_sekcja_V_tab_3" connectionId="13" autoFormatId="16" applyNumberFormats="0" applyBorderFormats="0" applyFontFormats="0" applyPatternFormats="0" applyAlignmentFormats="0" applyWidthHeightFormats="0">
  <queryTableRefresh nextId="4">
    <queryTableFields count="3">
      <queryTableField id="1" name="Opis_rozstrzygniecia" tableColumnId="1"/>
      <queryTableField id="2" name="Liczba" tableColumnId="2"/>
      <queryTableField id="3" name="Opis" tableColumnId="3"/>
    </queryTableFields>
  </queryTableRefresh>
</queryTable>
</file>

<file path=xl/queryTables/queryTable16.xml><?xml version="1.0" encoding="utf-8"?>
<queryTable xmlns="http://schemas.openxmlformats.org/spreadsheetml/2006/main" name="AHDPROD_SP_Meldunek_sekcja_V_tab_4" connectionId="14" autoFormatId="16" applyNumberFormats="0" applyBorderFormats="0" applyFontFormats="0" applyPatternFormats="0" applyAlignmentFormats="0" applyWidthHeightFormats="0">
  <queryTableRefresh nextId="5">
    <queryTableFields count="4">
      <queryTableField id="1" name="Liczba" tableColumnId="1"/>
      <queryTableField id="2" name="Opis" tableColumnId="2"/>
      <queryTableField id="3" name="Typ" tableColumnId="3"/>
      <queryTableField id="4" name="Lp" tableColumnId="4"/>
    </queryTableFields>
  </queryTableRefresh>
</queryTable>
</file>

<file path=xl/queryTables/queryTable17.xml><?xml version="1.0" encoding="utf-8"?>
<queryTable xmlns="http://schemas.openxmlformats.org/spreadsheetml/2006/main" name="AHDPROD_SP_Meldunek_sekcja_VI_tab_1" connectionId="15" autoFormatId="16" applyNumberFormats="0" applyBorderFormats="0" applyFontFormats="0" applyPatternFormats="0" applyAlignmentFormats="0" applyWidthHeightFormats="0">
  <queryTableRefresh nextId="6">
    <queryTableFields count="5">
      <queryTableField id="1" name="Lp" tableColumnId="1"/>
      <queryTableField id="2" name="Sprawa" tableColumnId="2"/>
      <queryTableField id="3" name="Liczba" tableColumnId="3"/>
      <queryTableField id="4" name="Opis" tableColumnId="4"/>
      <queryTableField id="5" name="Lp_opis" tableColumnId="5"/>
    </queryTableFields>
  </queryTableRefresh>
</queryTable>
</file>

<file path=xl/queryTables/queryTable18.xml><?xml version="1.0" encoding="utf-8"?>
<queryTable xmlns="http://schemas.openxmlformats.org/spreadsheetml/2006/main" name="AHDPROD_SP_Meldunek_sekcja_VI_tab_2" connectionId="16" autoFormatId="16" applyNumberFormats="0" applyBorderFormats="0" applyFontFormats="0" applyPatternFormats="0" applyAlignmentFormats="0" applyWidthHeightFormats="0">
  <queryTableRefresh nextId="5">
    <queryTableFields count="4">
      <queryTableField id="1" name="Lp" tableColumnId="1"/>
      <queryTableField id="2" name="Liczba" tableColumnId="2"/>
      <queryTableField id="3" name="Sprawa" tableColumnId="3"/>
      <queryTableField id="4" name="Opis" tableColumnId="4"/>
    </queryTableFields>
  </queryTableRefresh>
</queryTable>
</file>

<file path=xl/queryTables/queryTable2.xml><?xml version="1.0" encoding="utf-8"?>
<queryTable xmlns="http://schemas.openxmlformats.org/spreadsheetml/2006/main" name="AHDPROD_SP_Meldunek_sekcja_VIII" connectionId="18" autoFormatId="16" applyNumberFormats="0" applyBorderFormats="0" applyFontFormats="0" applyPatternFormats="0" applyAlignmentFormats="0" applyWidthHeightFormats="0">
  <queryTableRefresh nextId="5">
    <queryTableFields count="4">
      <queryTableField id="1" name="Lp" tableColumnId="1"/>
      <queryTableField id="2" name="Wnioskujacy" tableColumnId="2"/>
      <queryTableField id="3" name="Wnioski" tableColumnId="3"/>
      <queryTableField id="4" name="Decyzje" tableColumnId="4"/>
    </queryTableFields>
  </queryTableRefresh>
</queryTable>
</file>

<file path=xl/queryTables/queryTable3.xml><?xml version="1.0" encoding="utf-8"?>
<queryTable xmlns="http://schemas.openxmlformats.org/spreadsheetml/2006/main" name="AHDPROD_SP_Meldunek_sekcja_I_tab_1" connectionId="2" autoFormatId="16" applyNumberFormats="0" applyBorderFormats="0" applyFontFormats="0" applyPatternFormats="0" applyAlignmentFormats="0" applyWidthHeightFormats="0">
  <queryTableRefresh nextId="8">
    <queryTableFields count="7">
      <queryTableField id="1" name="Lp" tableColumnId="1"/>
      <queryTableField id="2" name="Obywatelstwo_pl" tableColumnId="2"/>
      <queryTableField id="3" name="Grupa" tableColumnId="3"/>
      <queryTableField id="4" name="Typ" tableColumnId="4"/>
      <queryTableField id="5" name="Lp_typ" tableColumnId="5"/>
      <queryTableField id="6" name="Liczba" tableColumnId="6"/>
      <queryTableField id="7" name="Lp_grupa" tableColumnId="7"/>
    </queryTableFields>
  </queryTableRefresh>
</queryTable>
</file>

<file path=xl/queryTables/queryTable4.xml><?xml version="1.0" encoding="utf-8"?>
<queryTable xmlns="http://schemas.openxmlformats.org/spreadsheetml/2006/main" name="AHDPROD_SP_Meldunek_sekcja_I_tab_2" connectionId="3" autoFormatId="16" applyNumberFormats="0" applyBorderFormats="0" applyFontFormats="0" applyPatternFormats="0" applyAlignmentFormats="0" applyWidthHeightFormats="0">
  <queryTableRefresh nextId="8">
    <queryTableFields count="7">
      <queryTableField id="1" name="Lp" tableColumnId="1"/>
      <queryTableField id="2" name="Obywatelstwo_pl" tableColumnId="2"/>
      <queryTableField id="3" name="Grupa" tableColumnId="3"/>
      <queryTableField id="4" name="Typ" tableColumnId="4"/>
      <queryTableField id="5" name="Lp_typ" tableColumnId="5"/>
      <queryTableField id="6" name="Liczba" tableColumnId="6"/>
      <queryTableField id="7" name="Lp_grupa" tableColumnId="7"/>
    </queryTableFields>
  </queryTableRefresh>
</queryTable>
</file>

<file path=xl/queryTables/queryTable5.xml><?xml version="1.0" encoding="utf-8"?>
<queryTable xmlns="http://schemas.openxmlformats.org/spreadsheetml/2006/main" name="AHDPROD_SP_Meldunek_sekcja_II_tab_1" connectionId="4" autoFormatId="16" applyNumberFormats="0" applyBorderFormats="0" applyFontFormats="0" applyPatternFormats="0" applyAlignmentFormats="0" applyWidthHeightFormats="0">
  <queryTableRefresh nextId="6">
    <queryTableFields count="5">
      <queryTableField id="1" name="Lp" tableColumnId="1"/>
      <queryTableField id="2" name="Obywatelstwo" tableColumnId="2"/>
      <queryTableField id="3" name="Wniosek IN" tableColumnId="3"/>
      <queryTableField id="4" name="Decyzje pozytywne" tableColumnId="4"/>
      <queryTableField id="5" name="Transfer" tableColumnId="5"/>
    </queryTableFields>
  </queryTableRefresh>
</queryTable>
</file>

<file path=xl/queryTables/queryTable6.xml><?xml version="1.0" encoding="utf-8"?>
<queryTable xmlns="http://schemas.openxmlformats.org/spreadsheetml/2006/main" name="AHDPROD_SP_Meldunek_sekcja_II_tab_2" connectionId="5" autoFormatId="16" applyNumberFormats="0" applyBorderFormats="0" applyFontFormats="0" applyPatternFormats="0" applyAlignmentFormats="0" applyWidthHeightFormats="0">
  <queryTableRefresh nextId="6">
    <queryTableFields count="5">
      <queryTableField id="1" name="Lp" tableColumnId="1"/>
      <queryTableField id="2" name="Obywatelstwo" tableColumnId="2"/>
      <queryTableField id="3" name="Wniosek OUT" tableColumnId="3"/>
      <queryTableField id="4" name="Decyzje pozytywne" tableColumnId="4"/>
      <queryTableField id="5" name="Transfer" tableColumnId="5"/>
    </queryTableFields>
  </queryTableRefresh>
</queryTable>
</file>

<file path=xl/queryTables/queryTable7.xml><?xml version="1.0" encoding="utf-8"?>
<queryTable xmlns="http://schemas.openxmlformats.org/spreadsheetml/2006/main" name="AHDPROD_SP_Meldunek_parametry" connectionId="1" autoFormatId="16" applyNumberFormats="0" applyBorderFormats="0" applyFontFormats="0" applyPatternFormats="0" applyAlignmentFormats="0" applyWidthHeightFormats="0">
  <queryTableRefresh nextId="4">
    <queryTableFields count="3">
      <queryTableField id="1" tableColumnId="1"/>
      <queryTableField id="2" tableColumnId="2"/>
      <queryTableField id="3" tableColumnId="3"/>
    </queryTableFields>
  </queryTableRefresh>
</queryTable>
</file>

<file path=xl/queryTables/queryTable8.xml><?xml version="1.0" encoding="utf-8"?>
<queryTable xmlns="http://schemas.openxmlformats.org/spreadsheetml/2006/main" name="AHDPROD_SP_Meldunek_sekcja_IX_tab_1" connectionId="9" autoFormatId="16" applyNumberFormats="0" applyBorderFormats="0" applyFontFormats="0" applyPatternFormats="0" applyAlignmentFormats="0" applyWidthHeightFormats="0">
  <queryTableRefresh nextId="5">
    <queryTableFields count="4">
      <queryTableField id="1" name="Liczba" tableColumnId="1"/>
      <queryTableField id="2" name="Placowka" tableColumnId="2"/>
      <queryTableField id="3" name="Opis" tableColumnId="3"/>
      <queryTableField id="4" name="Lp" tableColumnId="4"/>
    </queryTableFields>
  </queryTableRefresh>
</queryTable>
</file>

<file path=xl/queryTables/queryTable9.xml><?xml version="1.0" encoding="utf-8"?>
<queryTable xmlns="http://schemas.openxmlformats.org/spreadsheetml/2006/main" name="AHDPROD_SP_Meldunek_sekcja_IX_tab_2" connectionId="10" autoFormatId="16" applyNumberFormats="0" applyBorderFormats="0" applyFontFormats="0" applyPatternFormats="0" applyAlignmentFormats="0" applyWidthHeightFormats="0">
  <queryTableRefresh nextId="5">
    <queryTableFields count="4">
      <queryTableField id="1" name="Liczba" tableColumnId="1"/>
      <queryTableField id="2" name="Placowka" tableColumnId="2"/>
      <queryTableField id="3" name="Opis" tableColumnId="3"/>
      <queryTableField id="4" name="Lp"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10.xml.rels><?xml version="1.0" encoding="UTF-8" standalone="yes"?>
<Relationships xmlns="http://schemas.openxmlformats.org/package/2006/relationships"><Relationship Id="rId1" Type="http://schemas.openxmlformats.org/officeDocument/2006/relationships/queryTable" Target="../queryTables/queryTable10.xml"/></Relationships>
</file>

<file path=xl/tables/_rels/table11.xml.rels><?xml version="1.0" encoding="UTF-8" standalone="yes"?>
<Relationships xmlns="http://schemas.openxmlformats.org/package/2006/relationships"><Relationship Id="rId1" Type="http://schemas.openxmlformats.org/officeDocument/2006/relationships/queryTable" Target="../queryTables/queryTable11.xml"/></Relationships>
</file>

<file path=xl/tables/_rels/table12.xml.rels><?xml version="1.0" encoding="UTF-8" standalone="yes"?>
<Relationships xmlns="http://schemas.openxmlformats.org/package/2006/relationships"><Relationship Id="rId1" Type="http://schemas.openxmlformats.org/officeDocument/2006/relationships/queryTable" Target="../queryTables/queryTable12.xml"/></Relationships>
</file>

<file path=xl/tables/_rels/table13.xml.rels><?xml version="1.0" encoding="UTF-8" standalone="yes"?>
<Relationships xmlns="http://schemas.openxmlformats.org/package/2006/relationships"><Relationship Id="rId1" Type="http://schemas.openxmlformats.org/officeDocument/2006/relationships/queryTable" Target="../queryTables/queryTable13.xml"/></Relationships>
</file>

<file path=xl/tables/_rels/table14.xml.rels><?xml version="1.0" encoding="UTF-8" standalone="yes"?>
<Relationships xmlns="http://schemas.openxmlformats.org/package/2006/relationships"><Relationship Id="rId1" Type="http://schemas.openxmlformats.org/officeDocument/2006/relationships/queryTable" Target="../queryTables/queryTable14.xml"/></Relationships>
</file>

<file path=xl/tables/_rels/table15.xml.rels><?xml version="1.0" encoding="UTF-8" standalone="yes"?>
<Relationships xmlns="http://schemas.openxmlformats.org/package/2006/relationships"><Relationship Id="rId1" Type="http://schemas.openxmlformats.org/officeDocument/2006/relationships/queryTable" Target="../queryTables/queryTable15.xml"/></Relationships>
</file>

<file path=xl/tables/_rels/table16.xml.rels><?xml version="1.0" encoding="UTF-8" standalone="yes"?>
<Relationships xmlns="http://schemas.openxmlformats.org/package/2006/relationships"><Relationship Id="rId1" Type="http://schemas.openxmlformats.org/officeDocument/2006/relationships/queryTable" Target="../queryTables/queryTable16.xml"/></Relationships>
</file>

<file path=xl/tables/_rels/table17.xml.rels><?xml version="1.0" encoding="UTF-8" standalone="yes"?>
<Relationships xmlns="http://schemas.openxmlformats.org/package/2006/relationships"><Relationship Id="rId1" Type="http://schemas.openxmlformats.org/officeDocument/2006/relationships/queryTable" Target="../queryTables/queryTable17.xml"/></Relationships>
</file>

<file path=xl/tables/_rels/table18.xml.rels><?xml version="1.0" encoding="UTF-8" standalone="yes"?>
<Relationships xmlns="http://schemas.openxmlformats.org/package/2006/relationships"><Relationship Id="rId1" Type="http://schemas.openxmlformats.org/officeDocument/2006/relationships/queryTable" Target="../queryTables/queryTable18.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7.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8.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9.xml"/></Relationships>
</file>

<file path=xl/tables/table1.xml><?xml version="1.0" encoding="utf-8"?>
<table xmlns="http://schemas.openxmlformats.org/spreadsheetml/2006/main" id="18" name="Tabela_AHDPROD_SP_Meldunek_sekcja_VII" displayName="Tabela_AHDPROD_SP_Meldunek_sekcja_VII" ref="A1:C12" tableType="queryTable" totalsRowShown="0">
  <autoFilter ref="A1:C12"/>
  <tableColumns count="3">
    <tableColumn id="1" uniqueName="1" name="Lp" queryTableFieldId="1"/>
    <tableColumn id="2" uniqueName="2" name="Czynnosc" queryTableFieldId="2"/>
    <tableColumn id="3" uniqueName="3" name="Liczba" queryTableFieldId="3"/>
  </tableColumns>
  <tableStyleInfo name="TableStyleMedium2" showFirstColumn="0" showLastColumn="0" showRowStripes="1" showColumnStripes="0"/>
</table>
</file>

<file path=xl/tables/table10.xml><?xml version="1.0" encoding="utf-8"?>
<table xmlns="http://schemas.openxmlformats.org/spreadsheetml/2006/main" id="5" name="Tabela_AHDPROD_SP_Meldunek_sekcja_III_tab_1" displayName="Tabela_AHDPROD_SP_Meldunek_sekcja_III_tab_1" ref="A1:G7" tableType="queryTable" totalsRowShown="0">
  <autoFilter ref="A1:G7"/>
  <tableColumns count="7">
    <tableColumn id="1" uniqueName="1" name="Lp" queryTableFieldId="1"/>
    <tableColumn id="2" uniqueName="2" name="Nazwa_kraju" queryTableFieldId="2"/>
    <tableColumn id="3" uniqueName="3" name="Status uchodźcy" queryTableFieldId="3"/>
    <tableColumn id="4" uniqueName="4" name="Ochrona uzupełniająca" queryTableFieldId="4"/>
    <tableColumn id="5" uniqueName="5" name="Pobyt tolerowany" queryTableFieldId="5"/>
    <tableColumn id="6" uniqueName="6" name="Negatywna" queryTableFieldId="6"/>
    <tableColumn id="7" uniqueName="7" name="Umorzenie" queryTableFieldId="7"/>
  </tableColumns>
  <tableStyleInfo name="TableStyleMedium2" showFirstColumn="0" showLastColumn="0" showRowStripes="1" showColumnStripes="0"/>
</table>
</file>

<file path=xl/tables/table11.xml><?xml version="1.0" encoding="utf-8"?>
<table xmlns="http://schemas.openxmlformats.org/spreadsheetml/2006/main" id="6" name="Tabela_AHDPROD_SP_Meldunek_sekcja_III_tab_2" displayName="Tabela_AHDPROD_SP_Meldunek_sekcja_III_tab_2" ref="A1:G7" tableType="queryTable" totalsRowShown="0">
  <autoFilter ref="A1:G7"/>
  <tableColumns count="7">
    <tableColumn id="1" uniqueName="1" name="Lp" queryTableFieldId="1"/>
    <tableColumn id="2" uniqueName="2" name="Nazwa_kraju" queryTableFieldId="2"/>
    <tableColumn id="3" uniqueName="3" name="Status uchodźcy" queryTableFieldId="3"/>
    <tableColumn id="4" uniqueName="4" name="Ochrona uzupełniająca" queryTableFieldId="4"/>
    <tableColumn id="5" uniqueName="5" name="Pobyt tolerowany" queryTableFieldId="5"/>
    <tableColumn id="6" uniqueName="6" name="Negatywna" queryTableFieldId="6"/>
    <tableColumn id="7" uniqueName="7" name="Umorzenie" queryTableFieldId="7"/>
  </tableColumns>
  <tableStyleInfo name="TableStyleMedium2" showFirstColumn="0" showLastColumn="0" showRowStripes="1" showColumnStripes="0"/>
</table>
</file>

<file path=xl/tables/table12.xml><?xml version="1.0" encoding="utf-8"?>
<table xmlns="http://schemas.openxmlformats.org/spreadsheetml/2006/main" id="7" name="Tabela_AHDPROD_SP_Meldunek_sekcja_IV" displayName="Tabela_AHDPROD_SP_Meldunek_sekcja_IV" ref="A1:C26" tableType="queryTable" totalsRowShown="0">
  <autoFilter ref="A1:C26"/>
  <tableColumns count="3">
    <tableColumn id="1" uniqueName="1" name="Ilosc" queryTableFieldId="1"/>
    <tableColumn id="2" uniqueName="2" name="Cudzoziemcy" queryTableFieldId="2"/>
    <tableColumn id="3" uniqueName="3" name="Tydzien" queryTableFieldId="3"/>
  </tableColumns>
  <tableStyleInfo name="TableStyleMedium2" showFirstColumn="0" showLastColumn="0" showRowStripes="1" showColumnStripes="0"/>
</table>
</file>

<file path=xl/tables/table13.xml><?xml version="1.0" encoding="utf-8"?>
<table xmlns="http://schemas.openxmlformats.org/spreadsheetml/2006/main" id="8" name="Tabela_AHDPROD_SP_Meldunek_sekcja_V_tab_1" displayName="Tabela_AHDPROD_SP_Meldunek_sekcja_V_tab_1" ref="A1:C13" tableType="queryTable" totalsRowShown="0">
  <autoFilter ref="A1:C13"/>
  <tableColumns count="3">
    <tableColumn id="1" uniqueName="1" name="Opis_rozstrzygniecia" queryTableFieldId="1"/>
    <tableColumn id="2" uniqueName="2" name="Liczba" queryTableFieldId="2"/>
    <tableColumn id="3" uniqueName="3" name="Opis" queryTableFieldId="3"/>
  </tableColumns>
  <tableStyleInfo name="TableStyleMedium2" showFirstColumn="0" showLastColumn="0" showRowStripes="1" showColumnStripes="0"/>
</table>
</file>

<file path=xl/tables/table14.xml><?xml version="1.0" encoding="utf-8"?>
<table xmlns="http://schemas.openxmlformats.org/spreadsheetml/2006/main" id="9" name="Tabela_AHDPROD_SP_Meldunek_sekcja_V_tab_2" displayName="Tabela_AHDPROD_SP_Meldunek_sekcja_V_tab_2" ref="A1:D9" tableType="queryTable" totalsRowShown="0">
  <autoFilter ref="A1:D9"/>
  <tableColumns count="4">
    <tableColumn id="1" uniqueName="1" name="Liczba" queryTableFieldId="1"/>
    <tableColumn id="2" uniqueName="2" name="Opis" queryTableFieldId="2"/>
    <tableColumn id="3" uniqueName="3" name="Typ" queryTableFieldId="3"/>
    <tableColumn id="4" uniqueName="4" name="Lp" queryTableFieldId="4"/>
  </tableColumns>
  <tableStyleInfo name="TableStyleMedium2" showFirstColumn="0" showLastColumn="0" showRowStripes="1" showColumnStripes="0"/>
</table>
</file>

<file path=xl/tables/table15.xml><?xml version="1.0" encoding="utf-8"?>
<table xmlns="http://schemas.openxmlformats.org/spreadsheetml/2006/main" id="10" name="Tabela_AHDPROD_SP_Meldunek_sekcja_V_tab_3" displayName="Tabela_AHDPROD_SP_Meldunek_sekcja_V_tab_3" ref="A1:C13" tableType="queryTable" totalsRowShown="0">
  <autoFilter ref="A1:C13"/>
  <tableColumns count="3">
    <tableColumn id="1" uniqueName="1" name="Opis_rozstrzygniecia" queryTableFieldId="1"/>
    <tableColumn id="2" uniqueName="2" name="Liczba" queryTableFieldId="2"/>
    <tableColumn id="3" uniqueName="3" name="Opis" queryTableFieldId="3"/>
  </tableColumns>
  <tableStyleInfo name="TableStyleMedium2" showFirstColumn="0" showLastColumn="0" showRowStripes="1" showColumnStripes="0"/>
</table>
</file>

<file path=xl/tables/table16.xml><?xml version="1.0" encoding="utf-8"?>
<table xmlns="http://schemas.openxmlformats.org/spreadsheetml/2006/main" id="11" name="Tabela_AHDPROD_SP_Meldunek_sekcja_V_tab_4" displayName="Tabela_AHDPROD_SP_Meldunek_sekcja_V_tab_4" ref="A1:D9" tableType="queryTable" totalsRowShown="0">
  <autoFilter ref="A1:D9"/>
  <sortState ref="A2:D9">
    <sortCondition ref="D2:D9"/>
    <sortCondition ref="C2:C9"/>
  </sortState>
  <tableColumns count="4">
    <tableColumn id="1" uniqueName="1" name="Liczba" queryTableFieldId="1"/>
    <tableColumn id="2" uniqueName="2" name="Opis" queryTableFieldId="2"/>
    <tableColumn id="3" uniqueName="3" name="Typ" queryTableFieldId="3"/>
    <tableColumn id="4" uniqueName="4" name="Lp" queryTableFieldId="4"/>
  </tableColumns>
  <tableStyleInfo name="TableStyleMedium2" showFirstColumn="0" showLastColumn="0" showRowStripes="1" showColumnStripes="0"/>
</table>
</file>

<file path=xl/tables/table17.xml><?xml version="1.0" encoding="utf-8"?>
<table xmlns="http://schemas.openxmlformats.org/spreadsheetml/2006/main" id="12" name="Tabela_AHDPROD_SP_Meldunek_sekcja_VI_tab_1" displayName="Tabela_AHDPROD_SP_Meldunek_sekcja_VI_tab_1" ref="A1:E129" tableType="queryTable" totalsRowShown="0">
  <autoFilter ref="A1:E129"/>
  <tableColumns count="5">
    <tableColumn id="1" uniqueName="1" name="Lp" queryTableFieldId="1"/>
    <tableColumn id="2" uniqueName="2" name="Sprawa" queryTableFieldId="2"/>
    <tableColumn id="3" uniqueName="3" name="Liczba" queryTableFieldId="3"/>
    <tableColumn id="4" uniqueName="4" name="Opis" queryTableFieldId="4"/>
    <tableColumn id="5" uniqueName="5" name="Lp_opis" queryTableFieldId="5"/>
  </tableColumns>
  <tableStyleInfo name="TableStyleMedium2" showFirstColumn="0" showLastColumn="0" showRowStripes="1" showColumnStripes="0"/>
</table>
</file>

<file path=xl/tables/table18.xml><?xml version="1.0" encoding="utf-8"?>
<table xmlns="http://schemas.openxmlformats.org/spreadsheetml/2006/main" id="13" name="Tabela_AHDPROD_SP_Meldunek_sekcja_VI_tab_2" displayName="Tabela_AHDPROD_SP_Meldunek_sekcja_VI_tab_2" ref="A1:D4" tableType="queryTable" totalsRowShown="0">
  <autoFilter ref="A1:D4"/>
  <tableColumns count="4">
    <tableColumn id="1" uniqueName="1" name="Lp" queryTableFieldId="1"/>
    <tableColumn id="2" uniqueName="2" name="Liczba" queryTableFieldId="2"/>
    <tableColumn id="3" uniqueName="3" name="Sprawa" queryTableFieldId="3"/>
    <tableColumn id="4" uniqueName="4" name="Opis" queryTableFieldId="4"/>
  </tableColumns>
  <tableStyleInfo name="TableStyleMedium2" showFirstColumn="0" showLastColumn="0" showRowStripes="1" showColumnStripes="0"/>
</table>
</file>

<file path=xl/tables/table2.xml><?xml version="1.0" encoding="utf-8"?>
<table xmlns="http://schemas.openxmlformats.org/spreadsheetml/2006/main" id="17" name="Tabela_AHDPROD_SP_Meldunek_sekcja_VIII" displayName="Tabela_AHDPROD_SP_Meldunek_sekcja_VIII" ref="A1:D4" tableType="queryTable" totalsRowShown="0">
  <autoFilter ref="A1:D4"/>
  <tableColumns count="4">
    <tableColumn id="1" uniqueName="1" name="Lp" queryTableFieldId="1"/>
    <tableColumn id="2" uniqueName="2" name="Wnioskujacy" queryTableFieldId="2"/>
    <tableColumn id="3" uniqueName="3" name="Wnioski" queryTableFieldId="3"/>
    <tableColumn id="4" uniqueName="4" name="Decyzje" queryTableFieldId="4"/>
  </tableColumns>
  <tableStyleInfo name="TableStyleMedium2" showFirstColumn="0" showLastColumn="0" showRowStripes="1" showColumnStripes="0"/>
</table>
</file>

<file path=xl/tables/table3.xml><?xml version="1.0" encoding="utf-8"?>
<table xmlns="http://schemas.openxmlformats.org/spreadsheetml/2006/main" id="1" name="Tabela_AHDPROD_SP_Meldunek_sekcja_I_tab_1" displayName="Tabela_AHDPROD_SP_Meldunek_sekcja_I_tab_1" ref="A1:G37" tableType="queryTable" totalsRowShown="0">
  <autoFilter ref="A1:G37"/>
  <tableColumns count="7">
    <tableColumn id="1" uniqueName="1" name="Lp" queryTableFieldId="1"/>
    <tableColumn id="2" uniqueName="2" name="Obywatelstwo_pl" queryTableFieldId="2"/>
    <tableColumn id="3" uniqueName="3" name="Grupa" queryTableFieldId="3"/>
    <tableColumn id="4" uniqueName="4" name="Typ" queryTableFieldId="4"/>
    <tableColumn id="5" uniqueName="5" name="Lp_typ" queryTableFieldId="5"/>
    <tableColumn id="6" uniqueName="6" name="Liczba" queryTableFieldId="6"/>
    <tableColumn id="7" uniqueName="7" name="Lp_grupa" queryTableFieldId="7"/>
  </tableColumns>
  <tableStyleInfo name="TableStyleMedium2" showFirstColumn="0" showLastColumn="0" showRowStripes="1" showColumnStripes="0"/>
</table>
</file>

<file path=xl/tables/table4.xml><?xml version="1.0" encoding="utf-8"?>
<table xmlns="http://schemas.openxmlformats.org/spreadsheetml/2006/main" id="2" name="Tabela_AHDPROD_SP_Meldunek_sekcja_I_tab_2" displayName="Tabela_AHDPROD_SP_Meldunek_sekcja_I_tab_2" ref="A1:G37" tableType="queryTable" totalsRowShown="0">
  <autoFilter ref="A1:G37"/>
  <tableColumns count="7">
    <tableColumn id="1" uniqueName="1" name="Lp" queryTableFieldId="1"/>
    <tableColumn id="2" uniqueName="2" name="Obywatelstwo_pl" queryTableFieldId="2"/>
    <tableColumn id="3" uniqueName="3" name="Grupa" queryTableFieldId="3"/>
    <tableColumn id="4" uniqueName="4" name="Typ" queryTableFieldId="4"/>
    <tableColumn id="5" uniqueName="5" name="Lp_typ" queryTableFieldId="5"/>
    <tableColumn id="6" uniqueName="6" name="Liczba" queryTableFieldId="6"/>
    <tableColumn id="7" uniqueName="7" name="Lp_grupa" queryTableFieldId="7"/>
  </tableColumns>
  <tableStyleInfo name="TableStyleMedium2" showFirstColumn="0" showLastColumn="0" showRowStripes="1" showColumnStripes="0"/>
</table>
</file>

<file path=xl/tables/table5.xml><?xml version="1.0" encoding="utf-8"?>
<table xmlns="http://schemas.openxmlformats.org/spreadsheetml/2006/main" id="3" name="Tabela_AHDPROD_SP_Meldunek_sekcja_II_tab_1" displayName="Tabela_AHDPROD_SP_Meldunek_sekcja_II_tab_1" ref="A1:E7" tableType="queryTable" totalsRowShown="0">
  <autoFilter ref="A1:E7"/>
  <tableColumns count="5">
    <tableColumn id="1" uniqueName="1" name="Lp" queryTableFieldId="1"/>
    <tableColumn id="2" uniqueName="2" name="Obywatelstwo" queryTableFieldId="2"/>
    <tableColumn id="3" uniqueName="3" name="Wniosek IN" queryTableFieldId="3"/>
    <tableColumn id="4" uniqueName="4" name="Decyzje pozytywne" queryTableFieldId="4"/>
    <tableColumn id="5" uniqueName="5" name="Transfer" queryTableFieldId="5"/>
  </tableColumns>
  <tableStyleInfo name="TableStyleMedium2" showFirstColumn="0" showLastColumn="0" showRowStripes="1" showColumnStripes="0"/>
</table>
</file>

<file path=xl/tables/table6.xml><?xml version="1.0" encoding="utf-8"?>
<table xmlns="http://schemas.openxmlformats.org/spreadsheetml/2006/main" id="4" name="Tabela_AHDPROD_SP_Meldunek_sekcja_II_tab_2" displayName="Tabela_AHDPROD_SP_Meldunek_sekcja_II_tab_2" ref="A1:E7" tableType="queryTable" totalsRowShown="0">
  <autoFilter ref="A1:E7"/>
  <tableColumns count="5">
    <tableColumn id="1" uniqueName="1" name="Lp" queryTableFieldId="1"/>
    <tableColumn id="2" uniqueName="2" name="Obywatelstwo" queryTableFieldId="2"/>
    <tableColumn id="3" uniqueName="3" name="Wniosek OUT" queryTableFieldId="3"/>
    <tableColumn id="4" uniqueName="4" name="Decyzje pozytywne" queryTableFieldId="4"/>
    <tableColumn id="5" uniqueName="5" name="Transfer" queryTableFieldId="5"/>
  </tableColumns>
  <tableStyleInfo name="TableStyleMedium2" showFirstColumn="0" showLastColumn="0" showRowStripes="1" showColumnStripes="0"/>
</table>
</file>

<file path=xl/tables/table7.xml><?xml version="1.0" encoding="utf-8"?>
<table xmlns="http://schemas.openxmlformats.org/spreadsheetml/2006/main" id="16" name="Tabela_AHDPROD_SP_Meldunek_parametry" displayName="Tabela_AHDPROD_SP_Meldunek_parametry" ref="A1:C2" tableType="queryTable" totalsRowShown="0">
  <autoFilter ref="A1:C2"/>
  <tableColumns count="3">
    <tableColumn id="1" uniqueName="1" name="Kolumna1" queryTableFieldId="1"/>
    <tableColumn id="2" uniqueName="2" name="Kolumna2" queryTableFieldId="2"/>
    <tableColumn id="3" uniqueName="3" name="Kolumna3" queryTableFieldId="3"/>
  </tableColumns>
  <tableStyleInfo name="TableStyleMedium2" showFirstColumn="0" showLastColumn="0" showRowStripes="1" showColumnStripes="0"/>
</table>
</file>

<file path=xl/tables/table8.xml><?xml version="1.0" encoding="utf-8"?>
<table xmlns="http://schemas.openxmlformats.org/spreadsheetml/2006/main" id="14" name="Tabela_AHDPROD_SP_Meldunek_sekcja_IX_tab_1" displayName="Tabela_AHDPROD_SP_Meldunek_sekcja_IX_tab_1" ref="A1:D13" tableType="queryTable" totalsRowShown="0">
  <autoFilter ref="A1:D13"/>
  <sortState ref="A2:D13">
    <sortCondition ref="B2:B13"/>
    <sortCondition ref="D2:D13"/>
    <sortCondition ref="C2:C13"/>
  </sortState>
  <tableColumns count="4">
    <tableColumn id="1" uniqueName="1" name="Liczba" queryTableFieldId="1"/>
    <tableColumn id="2" uniqueName="2" name="Placowka" queryTableFieldId="2"/>
    <tableColumn id="3" uniqueName="3" name="Opis" queryTableFieldId="3"/>
    <tableColumn id="4" uniqueName="4" name="Lp" queryTableFieldId="4"/>
  </tableColumns>
  <tableStyleInfo name="TableStyleMedium2" showFirstColumn="0" showLastColumn="0" showRowStripes="1" showColumnStripes="0"/>
</table>
</file>

<file path=xl/tables/table9.xml><?xml version="1.0" encoding="utf-8"?>
<table xmlns="http://schemas.openxmlformats.org/spreadsheetml/2006/main" id="15" name="Tabela_AHDPROD_SP_Meldunek_sekcja_IX_tab_2" displayName="Tabela_AHDPROD_SP_Meldunek_sekcja_IX_tab_2" ref="A1:D13" tableType="queryTable" totalsRowShown="0">
  <autoFilter ref="A1:D13"/>
  <tableColumns count="4">
    <tableColumn id="1" uniqueName="1" name="Liczba" queryTableFieldId="1"/>
    <tableColumn id="2" uniqueName="2" name="Placowka" queryTableFieldId="2"/>
    <tableColumn id="3" uniqueName="3" name="Opis" queryTableFieldId="3"/>
    <tableColumn id="4" uniqueName="4" name="Lp" queryTableFieldId="4"/>
  </tableColumns>
  <tableStyleInfo name="TableStyleMedium2" showFirstColumn="0" showLastColumn="0" showRowStripes="1" showColumnStripes="0"/>
</table>
</file>

<file path=xl/theme/theme1.xml><?xml version="1.0" encoding="utf-8"?>
<a:theme xmlns:a="http://schemas.openxmlformats.org/drawingml/2006/main" name="Motyw pakietu Office">
  <a:themeElements>
    <a:clrScheme name="Metro">
      <a:dk1>
        <a:sysClr val="windowText" lastClr="000000"/>
      </a:dk1>
      <a:lt1>
        <a:sysClr val="window" lastClr="FFFFFF"/>
      </a:lt1>
      <a:dk2>
        <a:srgbClr val="4E5B6F"/>
      </a:dk2>
      <a:lt2>
        <a:srgbClr val="D6ECFF"/>
      </a:lt2>
      <a:accent1>
        <a:srgbClr val="7FD13B"/>
      </a:accent1>
      <a:accent2>
        <a:srgbClr val="EA157A"/>
      </a:accent2>
      <a:accent3>
        <a:srgbClr val="FEB80A"/>
      </a:accent3>
      <a:accent4>
        <a:srgbClr val="00ADDC"/>
      </a:accent4>
      <a:accent5>
        <a:srgbClr val="738AC8"/>
      </a:accent5>
      <a:accent6>
        <a:srgbClr val="1AB39F"/>
      </a:accent6>
      <a:hlink>
        <a:srgbClr val="EB8803"/>
      </a:hlink>
      <a:folHlink>
        <a:srgbClr val="5F7791"/>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AC569"/>
  <sheetViews>
    <sheetView tabSelected="1" zoomScale="80" zoomScaleNormal="80" zoomScalePageLayoutView="70" workbookViewId="0"/>
  </sheetViews>
  <sheetFormatPr defaultColWidth="4.140625" defaultRowHeight="15" x14ac:dyDescent="0.25"/>
  <cols>
    <col min="1" max="24" width="5" style="3" customWidth="1"/>
    <col min="25" max="25" width="3.85546875" style="6" customWidth="1"/>
    <col min="26" max="16384" width="4.140625" style="3"/>
  </cols>
  <sheetData>
    <row r="1" spans="1:29" x14ac:dyDescent="0.25">
      <c r="R1" s="4"/>
      <c r="S1" s="4"/>
      <c r="T1" s="57"/>
      <c r="U1" s="58"/>
      <c r="V1" s="58"/>
      <c r="W1" s="58"/>
      <c r="X1" s="58"/>
      <c r="Y1" s="58"/>
      <c r="Z1" s="58"/>
      <c r="AA1" s="58"/>
      <c r="AB1" s="60"/>
      <c r="AC1" s="59"/>
    </row>
    <row r="2" spans="1:29" x14ac:dyDescent="0.25">
      <c r="Q2" s="5"/>
      <c r="R2" s="4"/>
      <c r="S2" s="4"/>
      <c r="T2" s="58"/>
      <c r="U2" s="58"/>
      <c r="V2" s="58"/>
      <c r="W2" s="58"/>
      <c r="X2" s="58"/>
      <c r="Y2" s="58"/>
      <c r="Z2" s="58"/>
      <c r="AA2" s="58"/>
      <c r="AB2" s="60"/>
      <c r="AC2" s="59"/>
    </row>
    <row r="3" spans="1:29" x14ac:dyDescent="0.25">
      <c r="R3" s="4"/>
      <c r="S3" s="4"/>
      <c r="T3" s="58"/>
      <c r="U3" s="58"/>
      <c r="V3" s="58"/>
      <c r="W3" s="58"/>
      <c r="X3" s="58"/>
      <c r="Y3" s="58"/>
      <c r="Z3" s="58"/>
      <c r="AA3" s="58"/>
      <c r="AB3" s="60"/>
      <c r="AC3" s="59"/>
    </row>
    <row r="4" spans="1:29" x14ac:dyDescent="0.25">
      <c r="R4" s="4"/>
      <c r="S4" s="4"/>
      <c r="T4" s="58"/>
      <c r="U4" s="58"/>
      <c r="V4" s="58"/>
      <c r="W4" s="58"/>
      <c r="X4" s="58"/>
      <c r="Y4" s="58"/>
      <c r="Z4" s="58"/>
      <c r="AA4" s="58"/>
      <c r="AB4" s="60"/>
      <c r="AC4" s="59"/>
    </row>
    <row r="5" spans="1:29" x14ac:dyDescent="0.25">
      <c r="E5" s="282" t="s">
        <v>67</v>
      </c>
      <c r="F5" s="282"/>
      <c r="G5" s="282"/>
      <c r="H5" s="282"/>
      <c r="I5" s="282"/>
      <c r="J5" s="282"/>
      <c r="K5" s="282"/>
      <c r="L5" s="282"/>
      <c r="M5" s="282"/>
      <c r="N5" s="282"/>
      <c r="O5" s="282"/>
      <c r="P5" s="282"/>
      <c r="Q5" s="282"/>
      <c r="R5" s="4"/>
      <c r="S5" s="4"/>
      <c r="T5" s="58"/>
      <c r="U5" s="58"/>
      <c r="V5" s="58"/>
      <c r="W5" s="58"/>
      <c r="X5" s="58"/>
      <c r="Y5" s="58"/>
      <c r="Z5" s="58"/>
      <c r="AA5" s="58"/>
      <c r="AB5" s="60"/>
      <c r="AC5" s="59"/>
    </row>
    <row r="6" spans="1:29" x14ac:dyDescent="0.25">
      <c r="E6" s="282"/>
      <c r="F6" s="282"/>
      <c r="G6" s="282"/>
      <c r="H6" s="282"/>
      <c r="I6" s="282"/>
      <c r="J6" s="282"/>
      <c r="K6" s="282"/>
      <c r="L6" s="282"/>
      <c r="M6" s="282"/>
      <c r="N6" s="282"/>
      <c r="O6" s="282"/>
      <c r="P6" s="282"/>
      <c r="Q6" s="282"/>
      <c r="R6" s="4"/>
      <c r="S6" s="4"/>
      <c r="T6" s="58"/>
      <c r="U6" s="58"/>
      <c r="V6" s="58"/>
      <c r="W6" s="58"/>
      <c r="X6" s="58"/>
      <c r="Y6" s="58"/>
      <c r="Z6" s="58"/>
      <c r="AA6" s="58"/>
      <c r="AB6" s="60"/>
      <c r="AC6" s="59"/>
    </row>
    <row r="7" spans="1:29" x14ac:dyDescent="0.25">
      <c r="E7" s="282"/>
      <c r="F7" s="282"/>
      <c r="G7" s="282"/>
      <c r="H7" s="282"/>
      <c r="I7" s="282"/>
      <c r="J7" s="282"/>
      <c r="K7" s="282"/>
      <c r="L7" s="282"/>
      <c r="M7" s="282"/>
      <c r="N7" s="282"/>
      <c r="O7" s="282"/>
      <c r="P7" s="282"/>
      <c r="Q7" s="282"/>
      <c r="R7" s="4"/>
      <c r="S7" s="4"/>
      <c r="T7" s="58"/>
      <c r="U7" s="58"/>
      <c r="V7" s="58"/>
      <c r="W7" s="58"/>
      <c r="X7" s="58"/>
      <c r="Y7" s="58"/>
      <c r="Z7" s="58"/>
      <c r="AA7" s="58"/>
      <c r="AB7" s="60"/>
      <c r="AC7" s="59"/>
    </row>
    <row r="8" spans="1:29" x14ac:dyDescent="0.25">
      <c r="E8" s="282"/>
      <c r="F8" s="282"/>
      <c r="G8" s="282"/>
      <c r="H8" s="282"/>
      <c r="I8" s="282"/>
      <c r="J8" s="282"/>
      <c r="K8" s="282"/>
      <c r="L8" s="282"/>
      <c r="M8" s="282"/>
      <c r="N8" s="282"/>
      <c r="O8" s="282"/>
      <c r="P8" s="282"/>
      <c r="Q8" s="282"/>
      <c r="R8" s="4"/>
      <c r="S8" s="4"/>
      <c r="T8" s="58"/>
      <c r="U8" s="58"/>
      <c r="V8" s="58"/>
      <c r="W8" s="58"/>
      <c r="X8" s="58"/>
      <c r="Y8" s="58"/>
      <c r="Z8" s="58"/>
      <c r="AA8" s="58"/>
      <c r="AB8" s="60"/>
      <c r="AC8" s="59"/>
    </row>
    <row r="9" spans="1:29" ht="19.5" x14ac:dyDescent="0.3">
      <c r="E9" s="256" t="s">
        <v>164</v>
      </c>
      <c r="F9" s="256"/>
      <c r="G9" s="256"/>
      <c r="H9" s="256"/>
      <c r="I9" s="256"/>
      <c r="J9" s="256"/>
      <c r="K9" s="256"/>
      <c r="L9" s="256"/>
      <c r="M9" s="256"/>
      <c r="N9" s="256"/>
      <c r="O9" s="256"/>
      <c r="P9" s="256"/>
      <c r="Q9" s="256"/>
      <c r="R9" s="4"/>
      <c r="S9" s="4"/>
      <c r="T9" s="58"/>
      <c r="U9" s="58"/>
      <c r="V9" s="58"/>
      <c r="W9" s="58"/>
      <c r="X9" s="58"/>
      <c r="Y9" s="58"/>
      <c r="Z9" s="58"/>
      <c r="AA9" s="58"/>
      <c r="AB9" s="60"/>
      <c r="AC9" s="59"/>
    </row>
    <row r="10" spans="1:29" x14ac:dyDescent="0.25">
      <c r="R10" s="4"/>
      <c r="S10" s="4"/>
      <c r="T10" s="58"/>
      <c r="U10" s="58"/>
      <c r="V10" s="58"/>
      <c r="W10" s="58"/>
      <c r="X10" s="58"/>
      <c r="Y10" s="58"/>
      <c r="Z10" s="58"/>
      <c r="AA10" s="58"/>
      <c r="AB10" s="60"/>
      <c r="AC10" s="59"/>
    </row>
    <row r="11" spans="1:29" x14ac:dyDescent="0.25">
      <c r="R11" s="4"/>
      <c r="S11" s="4"/>
      <c r="T11" s="58"/>
      <c r="U11" s="58"/>
      <c r="V11" s="58"/>
      <c r="W11" s="58"/>
      <c r="X11" s="58"/>
      <c r="Y11" s="58"/>
      <c r="Z11" s="58"/>
      <c r="AA11" s="58"/>
      <c r="AB11" s="60"/>
      <c r="AC11" s="59"/>
    </row>
    <row r="12" spans="1:29" x14ac:dyDescent="0.25">
      <c r="R12" s="4"/>
      <c r="S12" s="4"/>
      <c r="T12" s="58"/>
      <c r="U12" s="58"/>
      <c r="V12" s="58"/>
      <c r="W12" s="58"/>
      <c r="X12" s="58"/>
      <c r="Y12" s="58"/>
      <c r="Z12" s="58"/>
      <c r="AA12" s="58"/>
      <c r="AB12" s="60"/>
      <c r="AC12" s="59"/>
    </row>
    <row r="13" spans="1:29" x14ac:dyDescent="0.25">
      <c r="R13" s="4"/>
      <c r="S13" s="4"/>
      <c r="T13" s="58"/>
      <c r="U13" s="58"/>
      <c r="V13" s="58"/>
      <c r="W13" s="58"/>
      <c r="X13" s="58"/>
      <c r="Y13" s="58"/>
      <c r="Z13" s="58"/>
      <c r="AA13" s="58"/>
      <c r="AB13" s="60"/>
      <c r="AC13" s="59"/>
    </row>
    <row r="14" spans="1:29" ht="18" x14ac:dyDescent="0.25">
      <c r="A14" s="8" t="s">
        <v>68</v>
      </c>
      <c r="F14" s="9"/>
      <c r="R14" s="4"/>
      <c r="S14" s="4"/>
      <c r="T14" s="58"/>
      <c r="U14" s="58"/>
      <c r="V14" s="58"/>
      <c r="W14" s="58"/>
      <c r="X14" s="58"/>
      <c r="Y14" s="58"/>
      <c r="Z14" s="58"/>
      <c r="AA14" s="58"/>
      <c r="AB14" s="60"/>
      <c r="AC14" s="59"/>
    </row>
    <row r="15" spans="1:29" x14ac:dyDescent="0.25">
      <c r="F15" s="9"/>
      <c r="R15" s="4"/>
      <c r="S15" s="4"/>
      <c r="T15" s="58"/>
      <c r="U15" s="58"/>
      <c r="V15" s="58"/>
      <c r="W15" s="58"/>
      <c r="X15" s="58"/>
      <c r="Y15" s="58"/>
      <c r="Z15" s="58"/>
      <c r="AA15" s="58"/>
      <c r="AB15" s="60"/>
      <c r="AC15" s="59"/>
    </row>
    <row r="16" spans="1:29" x14ac:dyDescent="0.25">
      <c r="A16" s="283" t="s">
        <v>2</v>
      </c>
      <c r="B16" s="283"/>
      <c r="C16" s="283"/>
      <c r="D16" s="283"/>
      <c r="E16" s="283"/>
      <c r="F16" s="283"/>
      <c r="G16" s="283"/>
      <c r="H16" s="283"/>
      <c r="I16" s="283"/>
      <c r="J16" s="283"/>
      <c r="K16" s="283"/>
      <c r="L16" s="283"/>
      <c r="M16" s="283"/>
      <c r="N16" s="283"/>
      <c r="O16" s="283"/>
      <c r="P16" s="283"/>
      <c r="Q16" s="283"/>
      <c r="R16" s="283"/>
      <c r="S16" s="283"/>
      <c r="T16" s="283"/>
      <c r="U16" s="283"/>
    </row>
    <row r="17" spans="1:22" x14ac:dyDescent="0.25">
      <c r="A17" s="10"/>
      <c r="B17" s="10"/>
      <c r="C17" s="10"/>
      <c r="D17" s="10"/>
      <c r="E17" s="10"/>
      <c r="F17" s="10"/>
      <c r="G17" s="10"/>
      <c r="H17" s="10"/>
      <c r="I17" s="10"/>
      <c r="J17" s="10"/>
      <c r="K17" s="10"/>
      <c r="L17" s="10"/>
      <c r="M17" s="10"/>
      <c r="N17" s="10"/>
      <c r="O17" s="10"/>
      <c r="P17" s="10"/>
      <c r="Q17" s="10"/>
      <c r="R17" s="10"/>
      <c r="S17" s="10"/>
      <c r="T17" s="10"/>
      <c r="U17" s="10"/>
    </row>
    <row r="18" spans="1:22" ht="15.75" thickBot="1" x14ac:dyDescent="0.3">
      <c r="A18" s="10"/>
      <c r="B18" s="10"/>
      <c r="C18" s="10"/>
      <c r="D18" s="10"/>
      <c r="E18" s="10"/>
      <c r="F18" s="10"/>
      <c r="G18" s="10"/>
      <c r="H18" s="10"/>
      <c r="I18" s="10"/>
      <c r="J18" s="10"/>
      <c r="K18" s="10"/>
      <c r="L18" s="10"/>
      <c r="M18" s="10"/>
      <c r="N18" s="10"/>
      <c r="O18" s="10"/>
      <c r="P18" s="10"/>
      <c r="Q18" s="10"/>
      <c r="R18" s="10"/>
      <c r="S18" s="10"/>
      <c r="T18" s="10"/>
      <c r="U18" s="10"/>
    </row>
    <row r="19" spans="1:22" x14ac:dyDescent="0.25">
      <c r="C19" s="166" t="s">
        <v>0</v>
      </c>
      <c r="D19" s="167"/>
      <c r="E19" s="167"/>
      <c r="F19" s="167"/>
      <c r="G19" s="160" t="s">
        <v>168</v>
      </c>
      <c r="H19" s="161"/>
      <c r="I19" s="161"/>
      <c r="J19" s="161"/>
      <c r="K19" s="161"/>
      <c r="L19" s="161"/>
      <c r="M19" s="161"/>
      <c r="N19" s="161"/>
      <c r="O19" s="161"/>
      <c r="P19" s="161"/>
      <c r="Q19" s="161"/>
      <c r="R19" s="161"/>
      <c r="S19" s="161"/>
      <c r="T19" s="161"/>
      <c r="U19" s="161"/>
      <c r="V19" s="162"/>
    </row>
    <row r="20" spans="1:22" x14ac:dyDescent="0.25">
      <c r="C20" s="168"/>
      <c r="D20" s="169"/>
      <c r="E20" s="169"/>
      <c r="F20" s="169"/>
      <c r="G20" s="156" t="s">
        <v>31</v>
      </c>
      <c r="H20" s="157"/>
      <c r="I20" s="157"/>
      <c r="J20" s="159"/>
      <c r="K20" s="156" t="s">
        <v>32</v>
      </c>
      <c r="L20" s="157"/>
      <c r="M20" s="157"/>
      <c r="N20" s="159"/>
      <c r="O20" s="156" t="s">
        <v>107</v>
      </c>
      <c r="P20" s="157"/>
      <c r="Q20" s="157"/>
      <c r="R20" s="159"/>
      <c r="S20" s="156" t="s">
        <v>54</v>
      </c>
      <c r="T20" s="157"/>
      <c r="U20" s="157"/>
      <c r="V20" s="158"/>
    </row>
    <row r="21" spans="1:22" ht="15" customHeight="1" x14ac:dyDescent="0.25">
      <c r="C21" s="168"/>
      <c r="D21" s="169"/>
      <c r="E21" s="169"/>
      <c r="F21" s="169"/>
      <c r="G21" s="154" t="s">
        <v>30</v>
      </c>
      <c r="H21" s="155"/>
      <c r="I21" s="156" t="s">
        <v>10</v>
      </c>
      <c r="J21" s="159"/>
      <c r="K21" s="154" t="s">
        <v>33</v>
      </c>
      <c r="L21" s="155"/>
      <c r="M21" s="156" t="s">
        <v>10</v>
      </c>
      <c r="N21" s="159"/>
      <c r="O21" s="154" t="s">
        <v>30</v>
      </c>
      <c r="P21" s="155"/>
      <c r="Q21" s="156" t="s">
        <v>10</v>
      </c>
      <c r="R21" s="159"/>
      <c r="S21" s="154" t="s">
        <v>30</v>
      </c>
      <c r="T21" s="155"/>
      <c r="U21" s="156" t="s">
        <v>10</v>
      </c>
      <c r="V21" s="158"/>
    </row>
    <row r="22" spans="1:22" x14ac:dyDescent="0.25">
      <c r="C22" s="199" t="s">
        <v>127</v>
      </c>
      <c r="D22" s="200"/>
      <c r="E22" s="200"/>
      <c r="F22" s="200"/>
      <c r="G22" s="173">
        <v>333</v>
      </c>
      <c r="H22" s="175"/>
      <c r="I22" s="173">
        <v>967</v>
      </c>
      <c r="J22" s="175"/>
      <c r="K22" s="173">
        <v>16</v>
      </c>
      <c r="L22" s="175"/>
      <c r="M22" s="173">
        <v>38</v>
      </c>
      <c r="N22" s="175"/>
      <c r="O22" s="173">
        <v>10</v>
      </c>
      <c r="P22" s="175"/>
      <c r="Q22" s="173">
        <v>35</v>
      </c>
      <c r="R22" s="175"/>
      <c r="S22" s="173">
        <v>359</v>
      </c>
      <c r="T22" s="175"/>
      <c r="U22" s="173">
        <v>1040</v>
      </c>
      <c r="V22" s="174"/>
    </row>
    <row r="23" spans="1:22" x14ac:dyDescent="0.25">
      <c r="C23" s="74" t="s">
        <v>126</v>
      </c>
      <c r="D23" s="75"/>
      <c r="E23" s="75"/>
      <c r="F23" s="75"/>
      <c r="G23" s="170">
        <v>66</v>
      </c>
      <c r="H23" s="172"/>
      <c r="I23" s="170">
        <v>99</v>
      </c>
      <c r="J23" s="172"/>
      <c r="K23" s="170">
        <v>17</v>
      </c>
      <c r="L23" s="172"/>
      <c r="M23" s="170">
        <v>27</v>
      </c>
      <c r="N23" s="172"/>
      <c r="O23" s="170">
        <v>3</v>
      </c>
      <c r="P23" s="172"/>
      <c r="Q23" s="170">
        <v>6</v>
      </c>
      <c r="R23" s="172"/>
      <c r="S23" s="170">
        <v>86</v>
      </c>
      <c r="T23" s="172"/>
      <c r="U23" s="170">
        <v>132</v>
      </c>
      <c r="V23" s="171"/>
    </row>
    <row r="24" spans="1:22" x14ac:dyDescent="0.25">
      <c r="C24" s="199" t="s">
        <v>144</v>
      </c>
      <c r="D24" s="200"/>
      <c r="E24" s="200"/>
      <c r="F24" s="200"/>
      <c r="G24" s="173">
        <v>12</v>
      </c>
      <c r="H24" s="175"/>
      <c r="I24" s="173">
        <v>28</v>
      </c>
      <c r="J24" s="175"/>
      <c r="K24" s="173">
        <v>2</v>
      </c>
      <c r="L24" s="175"/>
      <c r="M24" s="173">
        <v>7</v>
      </c>
      <c r="N24" s="175"/>
      <c r="O24" s="173">
        <v>2</v>
      </c>
      <c r="P24" s="175"/>
      <c r="Q24" s="173">
        <v>6</v>
      </c>
      <c r="R24" s="175"/>
      <c r="S24" s="173">
        <v>16</v>
      </c>
      <c r="T24" s="175"/>
      <c r="U24" s="173">
        <v>41</v>
      </c>
      <c r="V24" s="174"/>
    </row>
    <row r="25" spans="1:22" x14ac:dyDescent="0.25">
      <c r="C25" s="74" t="s">
        <v>153</v>
      </c>
      <c r="D25" s="75"/>
      <c r="E25" s="75"/>
      <c r="F25" s="75"/>
      <c r="G25" s="170">
        <v>18</v>
      </c>
      <c r="H25" s="172"/>
      <c r="I25" s="170">
        <v>23</v>
      </c>
      <c r="J25" s="172"/>
      <c r="K25" s="170">
        <v>1</v>
      </c>
      <c r="L25" s="172"/>
      <c r="M25" s="170">
        <v>1</v>
      </c>
      <c r="N25" s="172"/>
      <c r="O25" s="170">
        <v>0</v>
      </c>
      <c r="P25" s="172"/>
      <c r="Q25" s="170">
        <v>0</v>
      </c>
      <c r="R25" s="172"/>
      <c r="S25" s="170">
        <v>19</v>
      </c>
      <c r="T25" s="172"/>
      <c r="U25" s="170">
        <v>24</v>
      </c>
      <c r="V25" s="171"/>
    </row>
    <row r="26" spans="1:22" x14ac:dyDescent="0.25">
      <c r="C26" s="199" t="s">
        <v>145</v>
      </c>
      <c r="D26" s="200"/>
      <c r="E26" s="200"/>
      <c r="F26" s="200"/>
      <c r="G26" s="173">
        <v>20</v>
      </c>
      <c r="H26" s="175"/>
      <c r="I26" s="173">
        <v>56</v>
      </c>
      <c r="J26" s="175"/>
      <c r="K26" s="173">
        <v>0</v>
      </c>
      <c r="L26" s="175"/>
      <c r="M26" s="173">
        <v>0</v>
      </c>
      <c r="N26" s="175"/>
      <c r="O26" s="173">
        <v>0</v>
      </c>
      <c r="P26" s="175"/>
      <c r="Q26" s="173">
        <v>0</v>
      </c>
      <c r="R26" s="175"/>
      <c r="S26" s="173">
        <v>20</v>
      </c>
      <c r="T26" s="175"/>
      <c r="U26" s="173">
        <v>56</v>
      </c>
      <c r="V26" s="174"/>
    </row>
    <row r="27" spans="1:22" ht="15.75" thickBot="1" x14ac:dyDescent="0.3">
      <c r="C27" s="215" t="s">
        <v>106</v>
      </c>
      <c r="D27" s="216"/>
      <c r="E27" s="216"/>
      <c r="F27" s="216"/>
      <c r="G27" s="163">
        <v>38</v>
      </c>
      <c r="H27" s="165"/>
      <c r="I27" s="163">
        <v>64</v>
      </c>
      <c r="J27" s="165"/>
      <c r="K27" s="163">
        <v>7</v>
      </c>
      <c r="L27" s="165"/>
      <c r="M27" s="163">
        <v>17</v>
      </c>
      <c r="N27" s="165"/>
      <c r="O27" s="163">
        <v>1</v>
      </c>
      <c r="P27" s="165"/>
      <c r="Q27" s="163">
        <v>1</v>
      </c>
      <c r="R27" s="165"/>
      <c r="S27" s="163">
        <v>46</v>
      </c>
      <c r="T27" s="165"/>
      <c r="U27" s="163">
        <v>82</v>
      </c>
      <c r="V27" s="164"/>
    </row>
    <row r="28" spans="1:22" ht="15.75" thickBot="1" x14ac:dyDescent="0.3">
      <c r="C28" s="213" t="s">
        <v>1</v>
      </c>
      <c r="D28" s="214"/>
      <c r="E28" s="214"/>
      <c r="F28" s="214"/>
      <c r="G28" s="188">
        <v>487</v>
      </c>
      <c r="H28" s="189"/>
      <c r="I28" s="188">
        <v>1237</v>
      </c>
      <c r="J28" s="189"/>
      <c r="K28" s="188">
        <v>43</v>
      </c>
      <c r="L28" s="189"/>
      <c r="M28" s="188">
        <v>90</v>
      </c>
      <c r="N28" s="189"/>
      <c r="O28" s="188">
        <v>16</v>
      </c>
      <c r="P28" s="189"/>
      <c r="Q28" s="188">
        <v>48</v>
      </c>
      <c r="R28" s="189"/>
      <c r="S28" s="188">
        <v>546</v>
      </c>
      <c r="T28" s="189"/>
      <c r="U28" s="188">
        <v>1375</v>
      </c>
      <c r="V28" s="190"/>
    </row>
    <row r="32" spans="1:22" x14ac:dyDescent="0.25">
      <c r="M32" s="11"/>
      <c r="N32" s="11"/>
      <c r="O32" s="11"/>
      <c r="P32" s="11"/>
      <c r="Q32" s="11"/>
      <c r="R32" s="11"/>
      <c r="S32" s="11"/>
    </row>
    <row r="33" spans="1:19" x14ac:dyDescent="0.25">
      <c r="M33" s="11"/>
      <c r="N33" s="11"/>
      <c r="O33" s="11"/>
      <c r="P33" s="11"/>
      <c r="Q33" s="11"/>
      <c r="R33" s="11"/>
      <c r="S33" s="11"/>
    </row>
    <row r="34" spans="1:19" x14ac:dyDescent="0.25">
      <c r="M34" s="11"/>
      <c r="N34" s="11"/>
      <c r="O34" s="11"/>
      <c r="P34" s="11"/>
      <c r="Q34" s="11"/>
      <c r="R34" s="11"/>
      <c r="S34" s="11"/>
    </row>
    <row r="35" spans="1:19" x14ac:dyDescent="0.25">
      <c r="M35" s="11"/>
      <c r="N35" s="11"/>
      <c r="O35" s="11"/>
      <c r="P35" s="11"/>
      <c r="Q35" s="11"/>
      <c r="R35" s="11"/>
      <c r="S35" s="11"/>
    </row>
    <row r="36" spans="1:19" x14ac:dyDescent="0.25">
      <c r="M36" s="11"/>
      <c r="N36" s="11"/>
      <c r="O36" s="11"/>
      <c r="P36" s="11"/>
      <c r="Q36" s="11"/>
      <c r="R36" s="11"/>
      <c r="S36" s="11"/>
    </row>
    <row r="37" spans="1:19" x14ac:dyDescent="0.25">
      <c r="M37" s="11"/>
      <c r="N37" s="11"/>
      <c r="O37" s="11"/>
      <c r="P37" s="11"/>
      <c r="Q37" s="11"/>
      <c r="R37" s="11"/>
      <c r="S37" s="11"/>
    </row>
    <row r="38" spans="1:19" x14ac:dyDescent="0.25">
      <c r="M38" s="11"/>
      <c r="N38" s="11"/>
      <c r="O38" s="11"/>
      <c r="P38" s="11"/>
      <c r="Q38" s="11"/>
      <c r="R38" s="11"/>
      <c r="S38" s="11"/>
    </row>
    <row r="39" spans="1:19" x14ac:dyDescent="0.25">
      <c r="M39" s="11"/>
      <c r="N39" s="11"/>
      <c r="O39" s="11"/>
      <c r="P39" s="11"/>
      <c r="Q39" s="11"/>
      <c r="R39" s="11"/>
      <c r="S39" s="11"/>
    </row>
    <row r="40" spans="1:19" x14ac:dyDescent="0.25">
      <c r="D40" s="281"/>
      <c r="E40" s="281"/>
    </row>
    <row r="44" spans="1:19" x14ac:dyDescent="0.25">
      <c r="A44" s="7"/>
      <c r="B44" s="7"/>
      <c r="C44" s="7"/>
      <c r="D44" s="7"/>
      <c r="E44" s="7"/>
      <c r="F44" s="7"/>
      <c r="G44" s="7"/>
      <c r="H44" s="7"/>
      <c r="I44" s="7"/>
      <c r="J44" s="7"/>
      <c r="K44" s="7"/>
      <c r="L44" s="7"/>
      <c r="M44" s="7"/>
      <c r="N44" s="7"/>
      <c r="O44" s="7"/>
      <c r="P44" s="7"/>
      <c r="Q44" s="7"/>
      <c r="R44" s="7"/>
      <c r="S44" s="7"/>
    </row>
    <row r="50" spans="1:26" ht="15.75" thickBot="1" x14ac:dyDescent="0.3"/>
    <row r="51" spans="1:26" x14ac:dyDescent="0.25">
      <c r="C51" s="166" t="s">
        <v>0</v>
      </c>
      <c r="D51" s="167"/>
      <c r="E51" s="167"/>
      <c r="F51" s="167"/>
      <c r="G51" s="191" t="s">
        <v>163</v>
      </c>
      <c r="H51" s="191"/>
      <c r="I51" s="191"/>
      <c r="J51" s="191"/>
      <c r="K51" s="191"/>
      <c r="L51" s="191"/>
      <c r="M51" s="191"/>
      <c r="N51" s="191"/>
      <c r="O51" s="191"/>
      <c r="P51" s="191"/>
      <c r="Q51" s="191"/>
      <c r="R51" s="191"/>
      <c r="S51" s="191"/>
      <c r="T51" s="191"/>
      <c r="U51" s="191"/>
      <c r="V51" s="192"/>
    </row>
    <row r="52" spans="1:26" x14ac:dyDescent="0.25">
      <c r="C52" s="168"/>
      <c r="D52" s="169"/>
      <c r="E52" s="169"/>
      <c r="F52" s="169"/>
      <c r="G52" s="169" t="s">
        <v>31</v>
      </c>
      <c r="H52" s="169"/>
      <c r="I52" s="169"/>
      <c r="J52" s="169"/>
      <c r="K52" s="169" t="s">
        <v>32</v>
      </c>
      <c r="L52" s="169"/>
      <c r="M52" s="169"/>
      <c r="N52" s="169"/>
      <c r="O52" s="169" t="s">
        <v>146</v>
      </c>
      <c r="P52" s="169"/>
      <c r="Q52" s="169"/>
      <c r="R52" s="169"/>
      <c r="S52" s="169" t="s">
        <v>54</v>
      </c>
      <c r="T52" s="169"/>
      <c r="U52" s="169"/>
      <c r="V52" s="280"/>
    </row>
    <row r="53" spans="1:26" ht="15" customHeight="1" x14ac:dyDescent="0.25">
      <c r="C53" s="168"/>
      <c r="D53" s="169"/>
      <c r="E53" s="169"/>
      <c r="F53" s="169"/>
      <c r="G53" s="270" t="s">
        <v>30</v>
      </c>
      <c r="H53" s="270"/>
      <c r="I53" s="169" t="s">
        <v>10</v>
      </c>
      <c r="J53" s="169"/>
      <c r="K53" s="270" t="s">
        <v>33</v>
      </c>
      <c r="L53" s="270"/>
      <c r="M53" s="169" t="s">
        <v>10</v>
      </c>
      <c r="N53" s="169"/>
      <c r="O53" s="270" t="s">
        <v>30</v>
      </c>
      <c r="P53" s="270"/>
      <c r="Q53" s="169" t="s">
        <v>10</v>
      </c>
      <c r="R53" s="169"/>
      <c r="S53" s="270" t="s">
        <v>30</v>
      </c>
      <c r="T53" s="270"/>
      <c r="U53" s="169" t="s">
        <v>10</v>
      </c>
      <c r="V53" s="280"/>
    </row>
    <row r="54" spans="1:26" x14ac:dyDescent="0.25">
      <c r="C54" s="199" t="s">
        <v>127</v>
      </c>
      <c r="D54" s="200"/>
      <c r="E54" s="200"/>
      <c r="F54" s="200"/>
      <c r="G54" s="198">
        <v>1215</v>
      </c>
      <c r="H54" s="198"/>
      <c r="I54" s="198">
        <v>3254</v>
      </c>
      <c r="J54" s="198"/>
      <c r="K54" s="198">
        <v>132</v>
      </c>
      <c r="L54" s="198"/>
      <c r="M54" s="198">
        <v>319</v>
      </c>
      <c r="N54" s="198"/>
      <c r="O54" s="198">
        <v>110</v>
      </c>
      <c r="P54" s="198"/>
      <c r="Q54" s="198">
        <v>259</v>
      </c>
      <c r="R54" s="198"/>
      <c r="S54" s="198">
        <v>1457</v>
      </c>
      <c r="T54" s="198"/>
      <c r="U54" s="198">
        <v>3832</v>
      </c>
      <c r="V54" s="276"/>
    </row>
    <row r="55" spans="1:26" x14ac:dyDescent="0.25">
      <c r="C55" s="74" t="s">
        <v>126</v>
      </c>
      <c r="D55" s="75"/>
      <c r="E55" s="75"/>
      <c r="F55" s="75"/>
      <c r="G55" s="267">
        <v>740</v>
      </c>
      <c r="H55" s="267"/>
      <c r="I55" s="267">
        <v>1273</v>
      </c>
      <c r="J55" s="267"/>
      <c r="K55" s="267">
        <v>153</v>
      </c>
      <c r="L55" s="267"/>
      <c r="M55" s="267">
        <v>321</v>
      </c>
      <c r="N55" s="267"/>
      <c r="O55" s="267">
        <v>55</v>
      </c>
      <c r="P55" s="267"/>
      <c r="Q55" s="267">
        <v>75</v>
      </c>
      <c r="R55" s="267"/>
      <c r="S55" s="267">
        <v>948</v>
      </c>
      <c r="T55" s="267"/>
      <c r="U55" s="267">
        <v>1669</v>
      </c>
      <c r="V55" s="277"/>
    </row>
    <row r="56" spans="1:26" x14ac:dyDescent="0.25">
      <c r="C56" s="199" t="s">
        <v>144</v>
      </c>
      <c r="D56" s="200"/>
      <c r="E56" s="200"/>
      <c r="F56" s="200"/>
      <c r="G56" s="198">
        <v>73</v>
      </c>
      <c r="H56" s="198"/>
      <c r="I56" s="198">
        <v>173</v>
      </c>
      <c r="J56" s="198"/>
      <c r="K56" s="198">
        <v>23</v>
      </c>
      <c r="L56" s="198"/>
      <c r="M56" s="198">
        <v>54</v>
      </c>
      <c r="N56" s="198"/>
      <c r="O56" s="198">
        <v>34</v>
      </c>
      <c r="P56" s="198"/>
      <c r="Q56" s="198">
        <v>65</v>
      </c>
      <c r="R56" s="198"/>
      <c r="S56" s="198">
        <v>130</v>
      </c>
      <c r="T56" s="198"/>
      <c r="U56" s="198">
        <v>292</v>
      </c>
      <c r="V56" s="276"/>
    </row>
    <row r="57" spans="1:26" x14ac:dyDescent="0.25">
      <c r="C57" s="74" t="s">
        <v>153</v>
      </c>
      <c r="D57" s="75"/>
      <c r="E57" s="75"/>
      <c r="F57" s="75"/>
      <c r="G57" s="267">
        <v>148</v>
      </c>
      <c r="H57" s="267"/>
      <c r="I57" s="267">
        <v>239</v>
      </c>
      <c r="J57" s="267"/>
      <c r="K57" s="267">
        <v>3</v>
      </c>
      <c r="L57" s="267"/>
      <c r="M57" s="267">
        <v>5</v>
      </c>
      <c r="N57" s="267"/>
      <c r="O57" s="267">
        <v>5</v>
      </c>
      <c r="P57" s="267"/>
      <c r="Q57" s="267">
        <v>5</v>
      </c>
      <c r="R57" s="267"/>
      <c r="S57" s="267">
        <v>156</v>
      </c>
      <c r="T57" s="267"/>
      <c r="U57" s="267">
        <v>249</v>
      </c>
      <c r="V57" s="277"/>
    </row>
    <row r="58" spans="1:26" x14ac:dyDescent="0.25">
      <c r="C58" s="199" t="s">
        <v>145</v>
      </c>
      <c r="D58" s="200"/>
      <c r="E58" s="200"/>
      <c r="F58" s="200"/>
      <c r="G58" s="198">
        <v>76</v>
      </c>
      <c r="H58" s="198"/>
      <c r="I58" s="198">
        <v>193</v>
      </c>
      <c r="J58" s="198"/>
      <c r="K58" s="198">
        <v>0</v>
      </c>
      <c r="L58" s="198"/>
      <c r="M58" s="198">
        <v>0</v>
      </c>
      <c r="N58" s="198"/>
      <c r="O58" s="198">
        <v>7</v>
      </c>
      <c r="P58" s="198"/>
      <c r="Q58" s="198">
        <v>12</v>
      </c>
      <c r="R58" s="198"/>
      <c r="S58" s="198">
        <v>83</v>
      </c>
      <c r="T58" s="198"/>
      <c r="U58" s="198">
        <v>205</v>
      </c>
      <c r="V58" s="276"/>
    </row>
    <row r="59" spans="1:26" ht="15.75" thickBot="1" x14ac:dyDescent="0.3">
      <c r="C59" s="215" t="s">
        <v>106</v>
      </c>
      <c r="D59" s="216"/>
      <c r="E59" s="216"/>
      <c r="F59" s="216"/>
      <c r="G59" s="278">
        <v>240</v>
      </c>
      <c r="H59" s="278"/>
      <c r="I59" s="278">
        <v>369</v>
      </c>
      <c r="J59" s="278"/>
      <c r="K59" s="278">
        <v>51</v>
      </c>
      <c r="L59" s="278"/>
      <c r="M59" s="278">
        <v>71</v>
      </c>
      <c r="N59" s="278"/>
      <c r="O59" s="278">
        <v>20</v>
      </c>
      <c r="P59" s="278"/>
      <c r="Q59" s="278">
        <v>33</v>
      </c>
      <c r="R59" s="278"/>
      <c r="S59" s="278">
        <v>311</v>
      </c>
      <c r="T59" s="278"/>
      <c r="U59" s="278">
        <v>473</v>
      </c>
      <c r="V59" s="279"/>
    </row>
    <row r="60" spans="1:26" ht="15.75" thickBot="1" x14ac:dyDescent="0.3">
      <c r="C60" s="274" t="s">
        <v>1</v>
      </c>
      <c r="D60" s="275"/>
      <c r="E60" s="275"/>
      <c r="F60" s="275"/>
      <c r="G60" s="201">
        <v>2492</v>
      </c>
      <c r="H60" s="201"/>
      <c r="I60" s="201">
        <v>5501</v>
      </c>
      <c r="J60" s="201"/>
      <c r="K60" s="201">
        <v>362</v>
      </c>
      <c r="L60" s="201"/>
      <c r="M60" s="201">
        <v>770</v>
      </c>
      <c r="N60" s="201"/>
      <c r="O60" s="201">
        <v>231</v>
      </c>
      <c r="P60" s="201"/>
      <c r="Q60" s="201">
        <v>449</v>
      </c>
      <c r="R60" s="201"/>
      <c r="S60" s="201">
        <v>3085</v>
      </c>
      <c r="T60" s="201"/>
      <c r="U60" s="201">
        <v>6720</v>
      </c>
      <c r="V60" s="202"/>
    </row>
    <row r="61" spans="1:26" x14ac:dyDescent="0.25">
      <c r="A61" s="12"/>
      <c r="B61" s="13"/>
      <c r="C61" s="14"/>
      <c r="D61" s="14"/>
      <c r="E61" s="14"/>
      <c r="F61" s="14"/>
      <c r="G61" s="15"/>
      <c r="H61" s="15"/>
      <c r="I61" s="15"/>
      <c r="J61" s="15"/>
      <c r="K61" s="15"/>
      <c r="L61" s="15"/>
      <c r="M61" s="15"/>
      <c r="N61" s="15"/>
      <c r="O61" s="15"/>
      <c r="P61" s="15"/>
      <c r="Q61" s="15"/>
      <c r="R61" s="15"/>
      <c r="S61" s="15"/>
      <c r="T61" s="15"/>
      <c r="U61" s="15"/>
      <c r="V61" s="15"/>
      <c r="W61" s="13"/>
    </row>
    <row r="62" spans="1:26" ht="15" customHeight="1" x14ac:dyDescent="0.25">
      <c r="A62" s="249" t="s">
        <v>69</v>
      </c>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row>
    <row r="63" spans="1:26" ht="15" customHeight="1" x14ac:dyDescent="0.25">
      <c r="A63" s="16"/>
      <c r="B63" s="16"/>
      <c r="C63" s="16"/>
      <c r="D63" s="16"/>
      <c r="E63" s="16"/>
      <c r="F63" s="16"/>
      <c r="G63" s="16"/>
      <c r="H63" s="16"/>
      <c r="I63" s="16"/>
      <c r="J63" s="16"/>
      <c r="K63" s="16"/>
      <c r="L63" s="16"/>
      <c r="M63" s="16"/>
      <c r="N63" s="16"/>
      <c r="O63" s="16"/>
      <c r="P63" s="16"/>
      <c r="Q63" s="16"/>
      <c r="R63" s="16"/>
      <c r="S63" s="16"/>
      <c r="T63" s="16"/>
      <c r="U63" s="16"/>
      <c r="V63" s="16"/>
      <c r="W63" s="16"/>
      <c r="X63" s="16"/>
      <c r="Y63" s="17"/>
      <c r="Z63" s="16"/>
    </row>
    <row r="67" spans="4:26" x14ac:dyDescent="0.25">
      <c r="M67" s="11"/>
      <c r="N67" s="11"/>
      <c r="O67" s="11"/>
      <c r="P67" s="11"/>
      <c r="Q67" s="11"/>
      <c r="R67" s="11"/>
      <c r="S67" s="11"/>
    </row>
    <row r="68" spans="4:26" x14ac:dyDescent="0.25">
      <c r="M68" s="11"/>
      <c r="N68" s="11"/>
      <c r="O68" s="11"/>
      <c r="P68" s="11"/>
      <c r="Q68" s="11"/>
      <c r="R68" s="11"/>
      <c r="S68" s="11"/>
    </row>
    <row r="69" spans="4:26" x14ac:dyDescent="0.25">
      <c r="M69" s="11"/>
      <c r="N69" s="11"/>
      <c r="O69" s="11"/>
      <c r="P69" s="11"/>
      <c r="Q69" s="11"/>
      <c r="R69" s="11"/>
      <c r="S69" s="11"/>
    </row>
    <row r="70" spans="4:26" x14ac:dyDescent="0.25">
      <c r="M70" s="11"/>
      <c r="N70" s="11"/>
      <c r="O70" s="11"/>
      <c r="P70" s="11"/>
      <c r="Q70" s="11"/>
      <c r="R70" s="11"/>
      <c r="S70" s="11"/>
    </row>
    <row r="71" spans="4:26" x14ac:dyDescent="0.25">
      <c r="M71" s="11"/>
      <c r="N71" s="11"/>
      <c r="O71" s="11"/>
      <c r="P71" s="11"/>
      <c r="Q71" s="11"/>
      <c r="R71" s="11"/>
      <c r="S71" s="11"/>
    </row>
    <row r="72" spans="4:26" x14ac:dyDescent="0.25">
      <c r="M72" s="11"/>
      <c r="N72" s="11"/>
      <c r="O72" s="11"/>
      <c r="P72" s="11"/>
      <c r="Q72" s="11"/>
      <c r="R72" s="11"/>
      <c r="S72" s="11"/>
    </row>
    <row r="73" spans="4:26" x14ac:dyDescent="0.25">
      <c r="M73" s="11"/>
      <c r="N73" s="11"/>
      <c r="O73" s="11"/>
      <c r="P73" s="11"/>
      <c r="Q73" s="11"/>
      <c r="R73" s="11"/>
      <c r="S73" s="11"/>
    </row>
    <row r="74" spans="4:26" x14ac:dyDescent="0.25">
      <c r="M74" s="11"/>
      <c r="N74" s="11"/>
      <c r="O74" s="11"/>
      <c r="P74" s="11"/>
      <c r="Q74" s="11"/>
      <c r="R74" s="11"/>
      <c r="S74" s="11"/>
    </row>
    <row r="75" spans="4:26" x14ac:dyDescent="0.25">
      <c r="D75" s="281"/>
      <c r="E75" s="281"/>
    </row>
    <row r="80" spans="4:26" x14ac:dyDescent="0.25">
      <c r="V80" s="18"/>
      <c r="W80" s="18"/>
      <c r="X80" s="18"/>
      <c r="Y80" s="19"/>
      <c r="Z80" s="18"/>
    </row>
    <row r="81" spans="1:26" x14ac:dyDescent="0.25">
      <c r="V81" s="18"/>
      <c r="W81" s="18"/>
      <c r="X81" s="18"/>
      <c r="Y81" s="19"/>
      <c r="Z81" s="18"/>
    </row>
    <row r="82" spans="1:26" x14ac:dyDescent="0.25">
      <c r="A82" s="20"/>
      <c r="B82" s="20"/>
      <c r="C82" s="20"/>
      <c r="D82" s="20"/>
      <c r="E82" s="20"/>
      <c r="F82" s="20"/>
      <c r="G82" s="20"/>
      <c r="H82" s="20"/>
      <c r="I82" s="20"/>
      <c r="J82" s="20"/>
      <c r="K82" s="20"/>
      <c r="L82" s="20"/>
      <c r="M82" s="20"/>
      <c r="N82" s="20"/>
      <c r="O82" s="20"/>
      <c r="P82" s="20"/>
      <c r="Q82" s="20"/>
      <c r="R82" s="20"/>
      <c r="S82" s="20"/>
      <c r="T82" s="20"/>
      <c r="U82" s="20"/>
      <c r="V82" s="18"/>
      <c r="W82" s="18"/>
      <c r="X82" s="18"/>
      <c r="Y82" s="19"/>
      <c r="Z82" s="18"/>
    </row>
    <row r="83" spans="1:26" x14ac:dyDescent="0.25">
      <c r="A83" s="20"/>
      <c r="B83" s="20"/>
      <c r="C83" s="20"/>
      <c r="D83" s="20"/>
      <c r="E83" s="20"/>
      <c r="F83" s="20"/>
      <c r="G83" s="20"/>
      <c r="H83" s="20"/>
      <c r="I83" s="20"/>
      <c r="J83" s="20"/>
      <c r="K83" s="20"/>
      <c r="L83" s="20"/>
      <c r="M83" s="20"/>
      <c r="N83" s="20"/>
      <c r="O83" s="20"/>
      <c r="P83" s="20"/>
      <c r="Q83" s="20"/>
      <c r="R83" s="20"/>
      <c r="S83" s="20"/>
      <c r="T83" s="20"/>
      <c r="U83" s="20"/>
      <c r="V83" s="18"/>
      <c r="W83" s="18"/>
      <c r="X83" s="18"/>
      <c r="Y83" s="19"/>
      <c r="Z83" s="18"/>
    </row>
    <row r="84" spans="1:26" x14ac:dyDescent="0.25">
      <c r="A84" s="20"/>
      <c r="B84" s="20"/>
      <c r="C84" s="20"/>
      <c r="D84" s="20"/>
      <c r="E84" s="20"/>
      <c r="F84" s="20"/>
      <c r="G84" s="20"/>
      <c r="H84" s="20"/>
      <c r="I84" s="20"/>
      <c r="J84" s="20"/>
      <c r="K84" s="20"/>
      <c r="L84" s="20"/>
      <c r="M84" s="20"/>
      <c r="N84" s="20"/>
      <c r="O84" s="20"/>
      <c r="P84" s="20"/>
      <c r="Q84" s="20"/>
      <c r="R84" s="20"/>
      <c r="S84" s="20"/>
      <c r="T84" s="20"/>
      <c r="U84" s="20"/>
      <c r="V84" s="18"/>
      <c r="W84" s="18"/>
      <c r="X84" s="18"/>
      <c r="Y84" s="19"/>
      <c r="Z84" s="18"/>
    </row>
    <row r="85" spans="1:26" x14ac:dyDescent="0.25">
      <c r="A85" s="20"/>
      <c r="B85" s="20"/>
      <c r="C85" s="20"/>
      <c r="D85" s="20"/>
      <c r="E85" s="20"/>
      <c r="F85" s="20"/>
      <c r="G85" s="20"/>
      <c r="H85" s="20"/>
      <c r="I85" s="20"/>
      <c r="J85" s="20"/>
      <c r="K85" s="20"/>
      <c r="L85" s="20"/>
      <c r="M85" s="20"/>
      <c r="N85" s="20"/>
      <c r="O85" s="20"/>
      <c r="P85" s="20"/>
      <c r="Q85" s="20"/>
      <c r="R85" s="20"/>
      <c r="S85" s="20"/>
      <c r="T85" s="20"/>
      <c r="U85" s="20"/>
      <c r="V85" s="18"/>
      <c r="W85" s="18"/>
      <c r="X85" s="18"/>
      <c r="Y85" s="19"/>
      <c r="Z85" s="18"/>
    </row>
    <row r="86" spans="1:26" x14ac:dyDescent="0.25">
      <c r="A86" s="20"/>
      <c r="B86" s="20"/>
      <c r="C86" s="20"/>
      <c r="D86" s="20"/>
      <c r="E86" s="20"/>
      <c r="F86" s="20"/>
      <c r="G86" s="20"/>
      <c r="H86" s="20"/>
      <c r="I86" s="20"/>
      <c r="J86" s="20"/>
      <c r="K86" s="20"/>
      <c r="L86" s="20"/>
      <c r="M86" s="20"/>
      <c r="N86" s="20"/>
      <c r="O86" s="20"/>
      <c r="P86" s="20"/>
      <c r="Q86" s="20"/>
      <c r="R86" s="20"/>
      <c r="S86" s="20"/>
      <c r="T86" s="20"/>
      <c r="U86" s="20"/>
      <c r="V86" s="18"/>
      <c r="W86" s="18"/>
      <c r="X86" s="18"/>
      <c r="Y86" s="19"/>
      <c r="Z86" s="18"/>
    </row>
    <row r="87" spans="1:26" x14ac:dyDescent="0.25">
      <c r="A87" s="231" t="s">
        <v>175</v>
      </c>
      <c r="B87" s="98"/>
      <c r="C87" s="98"/>
      <c r="D87" s="98"/>
      <c r="E87" s="98"/>
      <c r="F87" s="98"/>
      <c r="G87" s="98"/>
      <c r="H87" s="98"/>
      <c r="I87" s="98"/>
      <c r="J87" s="98"/>
      <c r="K87" s="98"/>
      <c r="L87" s="98"/>
      <c r="M87" s="98"/>
      <c r="N87" s="98"/>
      <c r="O87" s="98"/>
      <c r="P87" s="98"/>
      <c r="Q87" s="98"/>
      <c r="R87" s="98"/>
      <c r="S87" s="98"/>
      <c r="T87" s="98"/>
      <c r="U87" s="98"/>
      <c r="V87" s="98"/>
      <c r="W87" s="98"/>
      <c r="X87" s="98"/>
      <c r="Y87" s="98"/>
    </row>
    <row r="88" spans="1:26" s="56" customFormat="1" x14ac:dyDescent="0.25">
      <c r="A88" s="98"/>
      <c r="B88" s="98"/>
      <c r="C88" s="98"/>
      <c r="D88" s="98"/>
      <c r="E88" s="98"/>
      <c r="F88" s="98"/>
      <c r="G88" s="98"/>
      <c r="H88" s="98"/>
      <c r="I88" s="98"/>
      <c r="J88" s="98"/>
      <c r="K88" s="98"/>
      <c r="L88" s="98"/>
      <c r="M88" s="98"/>
      <c r="N88" s="98"/>
      <c r="O88" s="98"/>
      <c r="P88" s="98"/>
      <c r="Q88" s="98"/>
      <c r="R88" s="98"/>
      <c r="S88" s="98"/>
      <c r="T88" s="98"/>
      <c r="U88" s="98"/>
      <c r="V88" s="98"/>
      <c r="W88" s="98"/>
      <c r="X88" s="98"/>
      <c r="Y88" s="98"/>
    </row>
    <row r="89" spans="1:26" s="56" customFormat="1" x14ac:dyDescent="0.25">
      <c r="A89" s="98"/>
      <c r="B89" s="98"/>
      <c r="C89" s="98"/>
      <c r="D89" s="98"/>
      <c r="E89" s="98"/>
      <c r="F89" s="98"/>
      <c r="G89" s="98"/>
      <c r="H89" s="98"/>
      <c r="I89" s="98"/>
      <c r="J89" s="98"/>
      <c r="K89" s="98"/>
      <c r="L89" s="98"/>
      <c r="M89" s="98"/>
      <c r="N89" s="98"/>
      <c r="O89" s="98"/>
      <c r="P89" s="98"/>
      <c r="Q89" s="98"/>
      <c r="R89" s="98"/>
      <c r="S89" s="98"/>
      <c r="T89" s="98"/>
      <c r="U89" s="98"/>
      <c r="V89" s="98"/>
      <c r="W89" s="98"/>
      <c r="X89" s="98"/>
      <c r="Y89" s="98"/>
    </row>
    <row r="90" spans="1:26" s="56" customFormat="1" x14ac:dyDescent="0.25">
      <c r="A90" s="98"/>
      <c r="B90" s="98"/>
      <c r="C90" s="98"/>
      <c r="D90" s="98"/>
      <c r="E90" s="98"/>
      <c r="F90" s="98"/>
      <c r="G90" s="98"/>
      <c r="H90" s="98"/>
      <c r="I90" s="98"/>
      <c r="J90" s="98"/>
      <c r="K90" s="98"/>
      <c r="L90" s="98"/>
      <c r="M90" s="98"/>
      <c r="N90" s="98"/>
      <c r="O90" s="98"/>
      <c r="P90" s="98"/>
      <c r="Q90" s="98"/>
      <c r="R90" s="98"/>
      <c r="S90" s="98"/>
      <c r="T90" s="98"/>
      <c r="U90" s="98"/>
      <c r="V90" s="98"/>
      <c r="W90" s="98"/>
      <c r="X90" s="98"/>
      <c r="Y90" s="98"/>
    </row>
    <row r="91" spans="1:26" s="56" customFormat="1" x14ac:dyDescent="0.25">
      <c r="A91" s="98"/>
      <c r="B91" s="98"/>
      <c r="C91" s="98"/>
      <c r="D91" s="98"/>
      <c r="E91" s="98"/>
      <c r="F91" s="98"/>
      <c r="G91" s="98"/>
      <c r="H91" s="98"/>
      <c r="I91" s="98"/>
      <c r="J91" s="98"/>
      <c r="K91" s="98"/>
      <c r="L91" s="98"/>
      <c r="M91" s="98"/>
      <c r="N91" s="98"/>
      <c r="O91" s="98"/>
      <c r="P91" s="98"/>
      <c r="Q91" s="98"/>
      <c r="R91" s="98"/>
      <c r="S91" s="98"/>
      <c r="T91" s="98"/>
      <c r="U91" s="98"/>
      <c r="V91" s="98"/>
      <c r="W91" s="98"/>
      <c r="X91" s="98"/>
      <c r="Y91" s="98"/>
    </row>
    <row r="92" spans="1:26" s="56" customFormat="1" x14ac:dyDescent="0.25">
      <c r="A92" s="98"/>
      <c r="B92" s="98"/>
      <c r="C92" s="98"/>
      <c r="D92" s="98"/>
      <c r="E92" s="98"/>
      <c r="F92" s="98"/>
      <c r="G92" s="98"/>
      <c r="H92" s="98"/>
      <c r="I92" s="98"/>
      <c r="J92" s="98"/>
      <c r="K92" s="98"/>
      <c r="L92" s="98"/>
      <c r="M92" s="98"/>
      <c r="N92" s="98"/>
      <c r="O92" s="98"/>
      <c r="P92" s="98"/>
      <c r="Q92" s="98"/>
      <c r="R92" s="98"/>
      <c r="S92" s="98"/>
      <c r="T92" s="98"/>
      <c r="U92" s="98"/>
      <c r="V92" s="98"/>
      <c r="W92" s="98"/>
      <c r="X92" s="98"/>
      <c r="Y92" s="98"/>
    </row>
    <row r="93" spans="1:26" s="56" customFormat="1" x14ac:dyDescent="0.25">
      <c r="A93" s="98"/>
      <c r="B93" s="98"/>
      <c r="C93" s="98"/>
      <c r="D93" s="98"/>
      <c r="E93" s="98"/>
      <c r="F93" s="98"/>
      <c r="G93" s="98"/>
      <c r="H93" s="98"/>
      <c r="I93" s="98"/>
      <c r="J93" s="98"/>
      <c r="K93" s="98"/>
      <c r="L93" s="98"/>
      <c r="M93" s="98"/>
      <c r="N93" s="98"/>
      <c r="O93" s="98"/>
      <c r="P93" s="98"/>
      <c r="Q93" s="98"/>
      <c r="R93" s="98"/>
      <c r="S93" s="98"/>
      <c r="T93" s="98"/>
      <c r="U93" s="98"/>
      <c r="V93" s="98"/>
      <c r="W93" s="98"/>
      <c r="X93" s="98"/>
      <c r="Y93" s="98"/>
    </row>
    <row r="94" spans="1:26" s="56" customFormat="1" x14ac:dyDescent="0.25">
      <c r="A94" s="98"/>
      <c r="B94" s="98"/>
      <c r="C94" s="98"/>
      <c r="D94" s="98"/>
      <c r="E94" s="98"/>
      <c r="F94" s="98"/>
      <c r="G94" s="98"/>
      <c r="H94" s="98"/>
      <c r="I94" s="98"/>
      <c r="J94" s="98"/>
      <c r="K94" s="98"/>
      <c r="L94" s="98"/>
      <c r="M94" s="98"/>
      <c r="N94" s="98"/>
      <c r="O94" s="98"/>
      <c r="P94" s="98"/>
      <c r="Q94" s="98"/>
      <c r="R94" s="98"/>
      <c r="S94" s="98"/>
      <c r="T94" s="98"/>
      <c r="U94" s="98"/>
      <c r="V94" s="98"/>
      <c r="W94" s="98"/>
      <c r="X94" s="98"/>
      <c r="Y94" s="98"/>
    </row>
    <row r="95" spans="1:26" s="56" customFormat="1" x14ac:dyDescent="0.25">
      <c r="A95" s="98"/>
      <c r="B95" s="98"/>
      <c r="C95" s="98"/>
      <c r="D95" s="98"/>
      <c r="E95" s="98"/>
      <c r="F95" s="98"/>
      <c r="G95" s="98"/>
      <c r="H95" s="98"/>
      <c r="I95" s="98"/>
      <c r="J95" s="98"/>
      <c r="K95" s="98"/>
      <c r="L95" s="98"/>
      <c r="M95" s="98"/>
      <c r="N95" s="98"/>
      <c r="O95" s="98"/>
      <c r="P95" s="98"/>
      <c r="Q95" s="98"/>
      <c r="R95" s="98"/>
      <c r="S95" s="98"/>
      <c r="T95" s="98"/>
      <c r="U95" s="98"/>
      <c r="V95" s="98"/>
      <c r="W95" s="98"/>
      <c r="X95" s="98"/>
      <c r="Y95" s="98"/>
    </row>
    <row r="96" spans="1:26" s="56" customFormat="1" x14ac:dyDescent="0.25">
      <c r="A96" s="98"/>
      <c r="B96" s="98"/>
      <c r="C96" s="98"/>
      <c r="D96" s="98"/>
      <c r="E96" s="98"/>
      <c r="F96" s="98"/>
      <c r="G96" s="98"/>
      <c r="H96" s="98"/>
      <c r="I96" s="98"/>
      <c r="J96" s="98"/>
      <c r="K96" s="98"/>
      <c r="L96" s="98"/>
      <c r="M96" s="98"/>
      <c r="N96" s="98"/>
      <c r="O96" s="98"/>
      <c r="P96" s="98"/>
      <c r="Q96" s="98"/>
      <c r="R96" s="98"/>
      <c r="S96" s="98"/>
      <c r="T96" s="98"/>
      <c r="U96" s="98"/>
      <c r="V96" s="98"/>
      <c r="W96" s="98"/>
      <c r="X96" s="98"/>
      <c r="Y96" s="98"/>
    </row>
    <row r="97" spans="1:25" s="56" customFormat="1" x14ac:dyDescent="0.25">
      <c r="A97" s="98"/>
      <c r="B97" s="98"/>
      <c r="C97" s="98"/>
      <c r="D97" s="98"/>
      <c r="E97" s="98"/>
      <c r="F97" s="98"/>
      <c r="G97" s="98"/>
      <c r="H97" s="98"/>
      <c r="I97" s="98"/>
      <c r="J97" s="98"/>
      <c r="K97" s="98"/>
      <c r="L97" s="98"/>
      <c r="M97" s="98"/>
      <c r="N97" s="98"/>
      <c r="O97" s="98"/>
      <c r="P97" s="98"/>
      <c r="Q97" s="98"/>
      <c r="R97" s="98"/>
      <c r="S97" s="98"/>
      <c r="T97" s="98"/>
      <c r="U97" s="98"/>
      <c r="V97" s="98"/>
      <c r="W97" s="98"/>
      <c r="X97" s="98"/>
      <c r="Y97" s="98"/>
    </row>
    <row r="98" spans="1:25" s="56" customFormat="1" x14ac:dyDescent="0.25">
      <c r="A98" s="98"/>
      <c r="B98" s="98"/>
      <c r="C98" s="98"/>
      <c r="D98" s="98"/>
      <c r="E98" s="98"/>
      <c r="F98" s="98"/>
      <c r="G98" s="98"/>
      <c r="H98" s="98"/>
      <c r="I98" s="98"/>
      <c r="J98" s="98"/>
      <c r="K98" s="98"/>
      <c r="L98" s="98"/>
      <c r="M98" s="98"/>
      <c r="N98" s="98"/>
      <c r="O98" s="98"/>
      <c r="P98" s="98"/>
      <c r="Q98" s="98"/>
      <c r="R98" s="98"/>
      <c r="S98" s="98"/>
      <c r="T98" s="98"/>
      <c r="U98" s="98"/>
      <c r="V98" s="98"/>
      <c r="W98" s="98"/>
      <c r="X98" s="98"/>
      <c r="Y98" s="98"/>
    </row>
    <row r="99" spans="1:25" s="56" customFormat="1" x14ac:dyDescent="0.25">
      <c r="A99" s="98"/>
      <c r="B99" s="98"/>
      <c r="C99" s="98"/>
      <c r="D99" s="98"/>
      <c r="E99" s="98"/>
      <c r="F99" s="98"/>
      <c r="G99" s="98"/>
      <c r="H99" s="98"/>
      <c r="I99" s="98"/>
      <c r="J99" s="98"/>
      <c r="K99" s="98"/>
      <c r="L99" s="98"/>
      <c r="M99" s="98"/>
      <c r="N99" s="98"/>
      <c r="O99" s="98"/>
      <c r="P99" s="98"/>
      <c r="Q99" s="98"/>
      <c r="R99" s="98"/>
      <c r="S99" s="98"/>
      <c r="T99" s="98"/>
      <c r="U99" s="98"/>
      <c r="V99" s="98"/>
      <c r="W99" s="98"/>
      <c r="X99" s="98"/>
      <c r="Y99" s="98"/>
    </row>
    <row r="100" spans="1:25" s="56" customFormat="1" x14ac:dyDescent="0.25">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row>
    <row r="101" spans="1:25" s="56" customFormat="1" x14ac:dyDescent="0.25">
      <c r="A101" s="98"/>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row>
    <row r="102" spans="1:25" s="56" customFormat="1" x14ac:dyDescent="0.25">
      <c r="A102" s="98"/>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row>
    <row r="103" spans="1:25" s="56" customFormat="1" x14ac:dyDescent="0.25">
      <c r="A103" s="98"/>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row>
    <row r="104" spans="1:25" s="56" customFormat="1" x14ac:dyDescent="0.25">
      <c r="A104" s="98"/>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row>
    <row r="105" spans="1:25" s="56" customFormat="1" x14ac:dyDescent="0.25">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row>
    <row r="106" spans="1:25" s="56" customFormat="1" x14ac:dyDescent="0.25">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row>
    <row r="107" spans="1:25" s="56" customFormat="1" x14ac:dyDescent="0.25">
      <c r="A107" s="98"/>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row>
    <row r="108" spans="1:25" s="56" customFormat="1" x14ac:dyDescent="0.25">
      <c r="A108" s="98"/>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row>
    <row r="109" spans="1:25" s="56" customFormat="1" x14ac:dyDescent="0.25">
      <c r="A109" s="98"/>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row>
    <row r="110" spans="1:25" s="56" customFormat="1" x14ac:dyDescent="0.25">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row>
    <row r="111" spans="1:25" s="56" customFormat="1" x14ac:dyDescent="0.25">
      <c r="A111" s="98"/>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row>
    <row r="112" spans="1:25" s="56" customFormat="1" x14ac:dyDescent="0.25">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row>
    <row r="113" spans="1:25" s="56" customFormat="1" x14ac:dyDescent="0.25">
      <c r="A113" s="98"/>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row>
    <row r="114" spans="1:25" s="56" customFormat="1" x14ac:dyDescent="0.25">
      <c r="A114" s="98"/>
      <c r="B114" s="98"/>
      <c r="C114" s="98"/>
      <c r="D114" s="98"/>
      <c r="E114" s="98"/>
      <c r="F114" s="98"/>
      <c r="G114" s="98"/>
      <c r="H114" s="98"/>
      <c r="I114" s="98"/>
      <c r="J114" s="98"/>
      <c r="K114" s="98"/>
      <c r="L114" s="98"/>
      <c r="M114" s="98"/>
      <c r="N114" s="98"/>
      <c r="O114" s="98"/>
      <c r="P114" s="98"/>
      <c r="Q114" s="98"/>
      <c r="R114" s="98"/>
      <c r="S114" s="98"/>
      <c r="T114" s="98"/>
      <c r="U114" s="98"/>
      <c r="V114" s="98"/>
      <c r="W114" s="98"/>
      <c r="X114" s="98"/>
      <c r="Y114" s="98"/>
    </row>
    <row r="115" spans="1:25" s="56" customFormat="1" x14ac:dyDescent="0.25">
      <c r="A115" s="98"/>
      <c r="B115" s="98"/>
      <c r="C115" s="98"/>
      <c r="D115" s="98"/>
      <c r="E115" s="98"/>
      <c r="F115" s="98"/>
      <c r="G115" s="98"/>
      <c r="H115" s="98"/>
      <c r="I115" s="98"/>
      <c r="J115" s="98"/>
      <c r="K115" s="98"/>
      <c r="L115" s="98"/>
      <c r="M115" s="98"/>
      <c r="N115" s="98"/>
      <c r="O115" s="98"/>
      <c r="P115" s="98"/>
      <c r="Q115" s="98"/>
      <c r="R115" s="98"/>
      <c r="S115" s="98"/>
      <c r="T115" s="98"/>
      <c r="U115" s="98"/>
      <c r="V115" s="98"/>
      <c r="W115" s="98"/>
      <c r="X115" s="98"/>
      <c r="Y115" s="98"/>
    </row>
    <row r="116" spans="1:25" s="56" customFormat="1" x14ac:dyDescent="0.25">
      <c r="A116" s="98"/>
      <c r="B116" s="98"/>
      <c r="C116" s="98"/>
      <c r="D116" s="98"/>
      <c r="E116" s="98"/>
      <c r="F116" s="98"/>
      <c r="G116" s="98"/>
      <c r="H116" s="98"/>
      <c r="I116" s="98"/>
      <c r="J116" s="98"/>
      <c r="K116" s="98"/>
      <c r="L116" s="98"/>
      <c r="M116" s="98"/>
      <c r="N116" s="98"/>
      <c r="O116" s="98"/>
      <c r="P116" s="98"/>
      <c r="Q116" s="98"/>
      <c r="R116" s="98"/>
      <c r="S116" s="98"/>
      <c r="T116" s="98"/>
      <c r="U116" s="98"/>
      <c r="V116" s="98"/>
      <c r="W116" s="98"/>
      <c r="X116" s="98"/>
      <c r="Y116" s="98"/>
    </row>
    <row r="117" spans="1:25" s="56" customFormat="1" x14ac:dyDescent="0.25">
      <c r="A117" s="98"/>
      <c r="B117" s="98"/>
      <c r="C117" s="98"/>
      <c r="D117" s="98"/>
      <c r="E117" s="98"/>
      <c r="F117" s="98"/>
      <c r="G117" s="98"/>
      <c r="H117" s="98"/>
      <c r="I117" s="98"/>
      <c r="J117" s="98"/>
      <c r="K117" s="98"/>
      <c r="L117" s="98"/>
      <c r="M117" s="98"/>
      <c r="N117" s="98"/>
      <c r="O117" s="98"/>
      <c r="P117" s="98"/>
      <c r="Q117" s="98"/>
      <c r="R117" s="98"/>
      <c r="S117" s="98"/>
      <c r="T117" s="98"/>
      <c r="U117" s="98"/>
      <c r="V117" s="98"/>
      <c r="W117" s="98"/>
      <c r="X117" s="98"/>
      <c r="Y117" s="98"/>
    </row>
    <row r="118" spans="1:25" s="56" customFormat="1" x14ac:dyDescent="0.25">
      <c r="A118" s="98"/>
      <c r="B118" s="98"/>
      <c r="C118" s="98"/>
      <c r="D118" s="98"/>
      <c r="E118" s="98"/>
      <c r="F118" s="98"/>
      <c r="G118" s="98"/>
      <c r="H118" s="98"/>
      <c r="I118" s="98"/>
      <c r="J118" s="98"/>
      <c r="K118" s="98"/>
      <c r="L118" s="98"/>
      <c r="M118" s="98"/>
      <c r="N118" s="98"/>
      <c r="O118" s="98"/>
      <c r="P118" s="98"/>
      <c r="Q118" s="98"/>
      <c r="R118" s="98"/>
      <c r="S118" s="98"/>
      <c r="T118" s="98"/>
      <c r="U118" s="98"/>
      <c r="V118" s="98"/>
      <c r="W118" s="98"/>
      <c r="X118" s="98"/>
      <c r="Y118" s="98"/>
    </row>
    <row r="119" spans="1:25" s="56" customFormat="1" x14ac:dyDescent="0.25">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row>
    <row r="120" spans="1:25" s="56" customFormat="1" x14ac:dyDescent="0.25">
      <c r="A120" s="98"/>
      <c r="B120" s="98"/>
      <c r="C120" s="98"/>
      <c r="D120" s="98"/>
      <c r="E120" s="98"/>
      <c r="F120" s="98"/>
      <c r="G120" s="98"/>
      <c r="H120" s="98"/>
      <c r="I120" s="98"/>
      <c r="J120" s="98"/>
      <c r="K120" s="98"/>
      <c r="L120" s="98"/>
      <c r="M120" s="98"/>
      <c r="N120" s="98"/>
      <c r="O120" s="98"/>
      <c r="P120" s="98"/>
      <c r="Q120" s="98"/>
      <c r="R120" s="98"/>
      <c r="S120" s="98"/>
      <c r="T120" s="98"/>
      <c r="U120" s="98"/>
      <c r="V120" s="98"/>
      <c r="W120" s="98"/>
      <c r="X120" s="98"/>
      <c r="Y120" s="98"/>
    </row>
    <row r="121" spans="1:25" s="56" customFormat="1" x14ac:dyDescent="0.25">
      <c r="A121" s="98"/>
      <c r="B121" s="98"/>
      <c r="C121" s="98"/>
      <c r="D121" s="98"/>
      <c r="E121" s="98"/>
      <c r="F121" s="98"/>
      <c r="G121" s="98"/>
      <c r="H121" s="98"/>
      <c r="I121" s="98"/>
      <c r="J121" s="98"/>
      <c r="K121" s="98"/>
      <c r="L121" s="98"/>
      <c r="M121" s="98"/>
      <c r="N121" s="98"/>
      <c r="O121" s="98"/>
      <c r="P121" s="98"/>
      <c r="Q121" s="98"/>
      <c r="R121" s="98"/>
      <c r="S121" s="98"/>
      <c r="T121" s="98"/>
      <c r="U121" s="98"/>
      <c r="V121" s="98"/>
      <c r="W121" s="98"/>
      <c r="X121" s="98"/>
      <c r="Y121" s="98"/>
    </row>
    <row r="122" spans="1:25" s="56" customFormat="1" x14ac:dyDescent="0.25">
      <c r="A122" s="98"/>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row>
    <row r="123" spans="1:25" s="63" customFormat="1" x14ac:dyDescent="0.25">
      <c r="A123" s="98"/>
      <c r="B123" s="98"/>
      <c r="C123" s="98"/>
      <c r="D123" s="98"/>
      <c r="E123" s="98"/>
      <c r="F123" s="98"/>
      <c r="G123" s="98"/>
      <c r="H123" s="98"/>
      <c r="I123" s="98"/>
      <c r="J123" s="98"/>
      <c r="K123" s="98"/>
      <c r="L123" s="98"/>
      <c r="M123" s="98"/>
      <c r="N123" s="98"/>
      <c r="O123" s="98"/>
      <c r="P123" s="98"/>
      <c r="Q123" s="98"/>
      <c r="R123" s="98"/>
      <c r="S123" s="98"/>
      <c r="T123" s="98"/>
      <c r="U123" s="98"/>
      <c r="V123" s="98"/>
      <c r="W123" s="98"/>
      <c r="X123" s="98"/>
      <c r="Y123" s="98"/>
    </row>
    <row r="124" spans="1:25" s="63" customFormat="1" x14ac:dyDescent="0.25">
      <c r="A124" s="98"/>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row>
    <row r="125" spans="1:25" s="63" customFormat="1" x14ac:dyDescent="0.25">
      <c r="A125" s="98"/>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row>
    <row r="126" spans="1:25" s="63" customFormat="1" x14ac:dyDescent="0.25">
      <c r="A126" s="98"/>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row>
    <row r="127" spans="1:25" s="56" customFormat="1" x14ac:dyDescent="0.25">
      <c r="A127" s="98"/>
      <c r="B127" s="98"/>
      <c r="C127" s="98"/>
      <c r="D127" s="98"/>
      <c r="E127" s="98"/>
      <c r="F127" s="98"/>
      <c r="G127" s="98"/>
      <c r="H127" s="98"/>
      <c r="I127" s="98"/>
      <c r="J127" s="98"/>
      <c r="K127" s="98"/>
      <c r="L127" s="98"/>
      <c r="M127" s="98"/>
      <c r="N127" s="98"/>
      <c r="O127" s="98"/>
      <c r="P127" s="98"/>
      <c r="Q127" s="98"/>
      <c r="R127" s="98"/>
      <c r="S127" s="98"/>
      <c r="T127" s="98"/>
      <c r="U127" s="98"/>
      <c r="V127" s="98"/>
      <c r="W127" s="98"/>
      <c r="X127" s="98"/>
      <c r="Y127" s="98"/>
    </row>
    <row r="131" spans="1:21" x14ac:dyDescent="0.25">
      <c r="A131" s="206" t="s">
        <v>70</v>
      </c>
      <c r="B131" s="206"/>
      <c r="C131" s="206"/>
      <c r="D131" s="206"/>
      <c r="E131" s="206"/>
      <c r="F131" s="206"/>
      <c r="G131" s="206"/>
      <c r="H131" s="206"/>
      <c r="I131" s="206"/>
      <c r="J131" s="206"/>
      <c r="K131" s="206"/>
      <c r="L131" s="206"/>
      <c r="M131" s="206"/>
      <c r="N131" s="206"/>
      <c r="O131" s="206"/>
      <c r="P131" s="206"/>
      <c r="Q131" s="206"/>
      <c r="R131" s="206"/>
      <c r="S131" s="206"/>
      <c r="T131" s="206"/>
      <c r="U131" s="206"/>
    </row>
    <row r="132" spans="1:21" x14ac:dyDescent="0.25">
      <c r="A132" s="21"/>
      <c r="B132" s="21"/>
      <c r="C132" s="21"/>
      <c r="D132" s="21"/>
      <c r="E132" s="21"/>
      <c r="F132" s="21"/>
      <c r="G132" s="21"/>
      <c r="H132" s="21"/>
      <c r="I132" s="21"/>
      <c r="J132" s="21"/>
      <c r="K132" s="21"/>
      <c r="L132" s="21"/>
      <c r="M132" s="21"/>
      <c r="N132" s="21"/>
      <c r="O132" s="21"/>
      <c r="P132" s="21"/>
      <c r="Q132" s="21"/>
      <c r="R132" s="21"/>
      <c r="S132" s="21"/>
      <c r="T132" s="21"/>
      <c r="U132" s="21"/>
    </row>
    <row r="133" spans="1:21" x14ac:dyDescent="0.25">
      <c r="Q133" s="70"/>
    </row>
    <row r="134" spans="1:21" ht="15.75" thickBot="1" x14ac:dyDescent="0.3"/>
    <row r="135" spans="1:21" ht="14.45" customHeight="1" x14ac:dyDescent="0.25">
      <c r="A135" s="271" t="s">
        <v>163</v>
      </c>
      <c r="B135" s="272"/>
      <c r="C135" s="272"/>
      <c r="D135" s="272"/>
      <c r="E135" s="272"/>
      <c r="F135" s="272"/>
      <c r="G135" s="272"/>
      <c r="H135" s="272"/>
      <c r="I135" s="273"/>
      <c r="M135" s="271" t="s">
        <v>163</v>
      </c>
      <c r="N135" s="272"/>
      <c r="O135" s="272"/>
      <c r="P135" s="272"/>
      <c r="Q135" s="272"/>
      <c r="R135" s="272"/>
      <c r="S135" s="272"/>
      <c r="T135" s="272"/>
      <c r="U135" s="273"/>
    </row>
    <row r="136" spans="1:21" ht="15" customHeight="1" x14ac:dyDescent="0.25">
      <c r="A136" s="257" t="s">
        <v>55</v>
      </c>
      <c r="B136" s="258"/>
      <c r="C136" s="259"/>
      <c r="D136" s="263" t="s">
        <v>56</v>
      </c>
      <c r="E136" s="268"/>
      <c r="F136" s="263" t="s">
        <v>57</v>
      </c>
      <c r="G136" s="268"/>
      <c r="H136" s="263" t="s">
        <v>53</v>
      </c>
      <c r="I136" s="264"/>
      <c r="M136" s="257" t="s">
        <v>55</v>
      </c>
      <c r="N136" s="258"/>
      <c r="O136" s="259"/>
      <c r="P136" s="263" t="s">
        <v>58</v>
      </c>
      <c r="Q136" s="268"/>
      <c r="R136" s="263" t="s">
        <v>57</v>
      </c>
      <c r="S136" s="268"/>
      <c r="T136" s="263" t="s">
        <v>53</v>
      </c>
      <c r="U136" s="264"/>
    </row>
    <row r="137" spans="1:21" ht="46.5" customHeight="1" x14ac:dyDescent="0.25">
      <c r="A137" s="260"/>
      <c r="B137" s="261"/>
      <c r="C137" s="262"/>
      <c r="D137" s="265"/>
      <c r="E137" s="269"/>
      <c r="F137" s="265"/>
      <c r="G137" s="269"/>
      <c r="H137" s="265"/>
      <c r="I137" s="266"/>
      <c r="M137" s="260"/>
      <c r="N137" s="261"/>
      <c r="O137" s="262"/>
      <c r="P137" s="265"/>
      <c r="Q137" s="269"/>
      <c r="R137" s="265"/>
      <c r="S137" s="269"/>
      <c r="T137" s="265"/>
      <c r="U137" s="266"/>
    </row>
    <row r="138" spans="1:21" ht="15" customHeight="1" x14ac:dyDescent="0.25">
      <c r="A138" s="185" t="str">
        <f>Arkusz4!B2</f>
        <v>NIEMCY</v>
      </c>
      <c r="B138" s="186"/>
      <c r="C138" s="187"/>
      <c r="D138" s="176">
        <v>2423</v>
      </c>
      <c r="E138" s="184"/>
      <c r="F138" s="176">
        <v>2030</v>
      </c>
      <c r="G138" s="184"/>
      <c r="H138" s="176">
        <v>88</v>
      </c>
      <c r="I138" s="184"/>
      <c r="M138" s="185" t="str">
        <f>Arkusz5!B2</f>
        <v>NIEMCY</v>
      </c>
      <c r="N138" s="186"/>
      <c r="O138" s="187"/>
      <c r="P138" s="176">
        <v>44</v>
      </c>
      <c r="Q138" s="184"/>
      <c r="R138" s="176">
        <v>33</v>
      </c>
      <c r="S138" s="184"/>
      <c r="T138" s="176">
        <v>6</v>
      </c>
      <c r="U138" s="177"/>
    </row>
    <row r="139" spans="1:21" ht="15" customHeight="1" x14ac:dyDescent="0.25">
      <c r="A139" s="195" t="str">
        <f>Arkusz4!B3</f>
        <v>FRANCJA</v>
      </c>
      <c r="B139" s="196"/>
      <c r="C139" s="197"/>
      <c r="D139" s="178">
        <v>543</v>
      </c>
      <c r="E139" s="208"/>
      <c r="F139" s="178">
        <v>432</v>
      </c>
      <c r="G139" s="208"/>
      <c r="H139" s="178">
        <v>13</v>
      </c>
      <c r="I139" s="208"/>
      <c r="M139" s="195" t="str">
        <f>Arkusz5!B3</f>
        <v>FRANCJA</v>
      </c>
      <c r="N139" s="196"/>
      <c r="O139" s="197"/>
      <c r="P139" s="178">
        <v>24</v>
      </c>
      <c r="Q139" s="208"/>
      <c r="R139" s="178">
        <v>16</v>
      </c>
      <c r="S139" s="208"/>
      <c r="T139" s="178">
        <v>0</v>
      </c>
      <c r="U139" s="179"/>
    </row>
    <row r="140" spans="1:21" ht="15" customHeight="1" x14ac:dyDescent="0.25">
      <c r="A140" s="185" t="str">
        <f>Arkusz4!B4</f>
        <v>AUSTRIA</v>
      </c>
      <c r="B140" s="186"/>
      <c r="C140" s="187"/>
      <c r="D140" s="176">
        <v>270</v>
      </c>
      <c r="E140" s="184"/>
      <c r="F140" s="176">
        <v>230</v>
      </c>
      <c r="G140" s="184"/>
      <c r="H140" s="176">
        <v>29</v>
      </c>
      <c r="I140" s="184"/>
      <c r="M140" s="185" t="s">
        <v>149</v>
      </c>
      <c r="N140" s="186"/>
      <c r="O140" s="187"/>
      <c r="P140" s="176">
        <v>16</v>
      </c>
      <c r="Q140" s="184"/>
      <c r="R140" s="176">
        <v>10</v>
      </c>
      <c r="S140" s="184"/>
      <c r="T140" s="176">
        <v>0</v>
      </c>
      <c r="U140" s="177"/>
    </row>
    <row r="141" spans="1:21" ht="15" customHeight="1" x14ac:dyDescent="0.25">
      <c r="A141" s="195" t="str">
        <f>Arkusz4!B5</f>
        <v>SZWECJA</v>
      </c>
      <c r="B141" s="196"/>
      <c r="C141" s="197"/>
      <c r="D141" s="178">
        <v>161</v>
      </c>
      <c r="E141" s="208"/>
      <c r="F141" s="178">
        <v>123</v>
      </c>
      <c r="G141" s="208"/>
      <c r="H141" s="178">
        <v>14</v>
      </c>
      <c r="I141" s="208"/>
      <c r="M141" s="195" t="s">
        <v>150</v>
      </c>
      <c r="N141" s="196"/>
      <c r="O141" s="197"/>
      <c r="P141" s="178">
        <v>13</v>
      </c>
      <c r="Q141" s="208"/>
      <c r="R141" s="178">
        <v>9</v>
      </c>
      <c r="S141" s="208"/>
      <c r="T141" s="178">
        <v>0</v>
      </c>
      <c r="U141" s="179"/>
    </row>
    <row r="142" spans="1:21" ht="15" customHeight="1" x14ac:dyDescent="0.25">
      <c r="A142" s="185" t="str">
        <f>Arkusz4!B6</f>
        <v>BELGIA</v>
      </c>
      <c r="B142" s="186"/>
      <c r="C142" s="187"/>
      <c r="D142" s="176">
        <v>153</v>
      </c>
      <c r="E142" s="184"/>
      <c r="F142" s="176">
        <v>130</v>
      </c>
      <c r="G142" s="184"/>
      <c r="H142" s="176">
        <v>9</v>
      </c>
      <c r="I142" s="184"/>
      <c r="M142" s="185" t="str">
        <f>Arkusz5!B6</f>
        <v>LITWA</v>
      </c>
      <c r="N142" s="186"/>
      <c r="O142" s="187"/>
      <c r="P142" s="176">
        <v>11</v>
      </c>
      <c r="Q142" s="184"/>
      <c r="R142" s="176">
        <v>2</v>
      </c>
      <c r="S142" s="184"/>
      <c r="T142" s="176">
        <v>0</v>
      </c>
      <c r="U142" s="177"/>
    </row>
    <row r="143" spans="1:21" ht="15" customHeight="1" thickBot="1" x14ac:dyDescent="0.3">
      <c r="A143" s="250" t="str">
        <f>Arkusz4!B7</f>
        <v>Pozostałe</v>
      </c>
      <c r="B143" s="251"/>
      <c r="C143" s="252"/>
      <c r="D143" s="203">
        <v>525</v>
      </c>
      <c r="E143" s="204"/>
      <c r="F143" s="203">
        <v>425</v>
      </c>
      <c r="G143" s="204"/>
      <c r="H143" s="203">
        <v>47</v>
      </c>
      <c r="I143" s="204"/>
      <c r="M143" s="250" t="str">
        <f>Arkusz5!B7</f>
        <v>Pozostałe</v>
      </c>
      <c r="N143" s="251"/>
      <c r="O143" s="252"/>
      <c r="P143" s="203">
        <v>42</v>
      </c>
      <c r="Q143" s="204"/>
      <c r="R143" s="203">
        <v>17</v>
      </c>
      <c r="S143" s="204"/>
      <c r="T143" s="203">
        <v>1</v>
      </c>
      <c r="U143" s="207"/>
    </row>
    <row r="144" spans="1:21" ht="15" customHeight="1" thickBot="1" x14ac:dyDescent="0.3">
      <c r="A144" s="253" t="s">
        <v>72</v>
      </c>
      <c r="B144" s="254"/>
      <c r="C144" s="255"/>
      <c r="D144" s="188">
        <v>4075</v>
      </c>
      <c r="E144" s="189"/>
      <c r="F144" s="188">
        <v>3370</v>
      </c>
      <c r="G144" s="189"/>
      <c r="H144" s="188">
        <v>200</v>
      </c>
      <c r="I144" s="190"/>
      <c r="M144" s="253" t="s">
        <v>72</v>
      </c>
      <c r="N144" s="254"/>
      <c r="O144" s="255"/>
      <c r="P144" s="188">
        <v>150</v>
      </c>
      <c r="Q144" s="189"/>
      <c r="R144" s="188">
        <v>87</v>
      </c>
      <c r="S144" s="189"/>
      <c r="T144" s="188">
        <v>7</v>
      </c>
      <c r="U144" s="190"/>
    </row>
    <row r="146" spans="1:26" x14ac:dyDescent="0.25">
      <c r="A146" s="205" t="s">
        <v>176</v>
      </c>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c r="X146" s="205"/>
      <c r="Y146" s="205"/>
    </row>
    <row r="147" spans="1:26" s="56" customFormat="1" x14ac:dyDescent="0.25">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c r="X147" s="205"/>
      <c r="Y147" s="205"/>
    </row>
    <row r="148" spans="1:26" s="56" customFormat="1" x14ac:dyDescent="0.25">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c r="X148" s="205"/>
      <c r="Y148" s="205"/>
    </row>
    <row r="149" spans="1:26" s="56" customFormat="1" x14ac:dyDescent="0.25">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c r="X149" s="205"/>
      <c r="Y149" s="205"/>
    </row>
    <row r="150" spans="1:26" s="56" customFormat="1" x14ac:dyDescent="0.25">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c r="X150" s="205"/>
      <c r="Y150" s="205"/>
    </row>
    <row r="151" spans="1:26" s="56" customFormat="1" x14ac:dyDescent="0.25">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row>
    <row r="152" spans="1:26" s="68" customFormat="1" x14ac:dyDescent="0.25">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c r="X152" s="205"/>
      <c r="Y152" s="205"/>
    </row>
    <row r="153" spans="1:26" s="68" customFormat="1" x14ac:dyDescent="0.25">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c r="X153" s="205"/>
      <c r="Y153" s="205"/>
    </row>
    <row r="154" spans="1:26" s="68" customFormat="1" x14ac:dyDescent="0.25">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c r="X154" s="205"/>
      <c r="Y154" s="205"/>
    </row>
    <row r="155" spans="1:26" s="56" customFormat="1" x14ac:dyDescent="0.25">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c r="X155" s="205"/>
      <c r="Y155" s="205"/>
    </row>
    <row r="156" spans="1:26" x14ac:dyDescent="0.25">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c r="X156" s="205"/>
      <c r="Y156" s="205"/>
    </row>
    <row r="157" spans="1:26" x14ac:dyDescent="0.25">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c r="X157" s="205"/>
      <c r="Y157" s="205"/>
    </row>
    <row r="159" spans="1:26" ht="15" customHeight="1" x14ac:dyDescent="0.25">
      <c r="A159" s="249" t="s">
        <v>71</v>
      </c>
      <c r="B159" s="249"/>
      <c r="C159" s="249"/>
      <c r="D159" s="249"/>
      <c r="E159" s="249"/>
      <c r="F159" s="249"/>
      <c r="G159" s="249"/>
      <c r="H159" s="249"/>
      <c r="I159" s="249"/>
      <c r="J159" s="249"/>
      <c r="K159" s="249"/>
      <c r="L159" s="249"/>
      <c r="M159" s="249"/>
      <c r="N159" s="249"/>
      <c r="O159" s="249"/>
      <c r="P159" s="249"/>
      <c r="Q159" s="249"/>
      <c r="R159" s="249"/>
      <c r="S159" s="249"/>
      <c r="T159" s="249"/>
      <c r="U159" s="249"/>
      <c r="V159" s="249"/>
      <c r="W159" s="249"/>
      <c r="X159" s="249"/>
      <c r="Y159" s="249"/>
      <c r="Z159" s="249"/>
    </row>
    <row r="160" spans="1:26" x14ac:dyDescent="0.25">
      <c r="A160" s="22"/>
      <c r="B160" s="22"/>
      <c r="C160" s="22"/>
      <c r="D160" s="22"/>
      <c r="E160" s="22"/>
      <c r="F160" s="22"/>
      <c r="G160" s="22"/>
      <c r="H160" s="22"/>
      <c r="I160" s="22"/>
      <c r="J160" s="22"/>
      <c r="K160" s="22"/>
      <c r="L160" s="22"/>
      <c r="M160" s="22"/>
      <c r="N160" s="22"/>
      <c r="O160" s="22"/>
      <c r="P160" s="22"/>
      <c r="Q160" s="22"/>
      <c r="R160" s="22"/>
      <c r="S160" s="22"/>
      <c r="T160" s="22"/>
      <c r="U160" s="22"/>
    </row>
    <row r="161" spans="1:21" x14ac:dyDescent="0.25">
      <c r="A161" s="206" t="s">
        <v>59</v>
      </c>
      <c r="B161" s="206"/>
      <c r="C161" s="206"/>
      <c r="D161" s="206"/>
      <c r="E161" s="206"/>
      <c r="F161" s="206"/>
      <c r="G161" s="206"/>
      <c r="H161" s="206"/>
      <c r="I161" s="206"/>
      <c r="J161" s="206"/>
      <c r="K161" s="206"/>
      <c r="L161" s="206"/>
      <c r="M161" s="206"/>
      <c r="N161" s="206"/>
      <c r="O161" s="206"/>
      <c r="P161" s="206"/>
      <c r="Q161" s="206"/>
      <c r="R161" s="206"/>
      <c r="S161" s="206"/>
      <c r="T161" s="206"/>
      <c r="U161" s="206"/>
    </row>
    <row r="162" spans="1:21" x14ac:dyDescent="0.25">
      <c r="A162" s="21"/>
      <c r="B162" s="21"/>
      <c r="C162" s="21"/>
      <c r="D162" s="21"/>
      <c r="E162" s="21"/>
      <c r="F162" s="21"/>
      <c r="G162" s="21"/>
      <c r="H162" s="21"/>
      <c r="I162" s="21"/>
      <c r="J162" s="21"/>
      <c r="K162" s="21"/>
      <c r="L162" s="21"/>
      <c r="M162" s="21"/>
      <c r="N162" s="21"/>
      <c r="O162" s="21"/>
      <c r="P162" s="21"/>
      <c r="Q162" s="21"/>
      <c r="R162" s="21"/>
      <c r="S162" s="21"/>
      <c r="T162" s="21"/>
      <c r="U162" s="21"/>
    </row>
    <row r="163" spans="1:21" ht="15.75" thickBot="1" x14ac:dyDescent="0.3">
      <c r="A163" s="21"/>
      <c r="B163" s="21"/>
      <c r="C163" s="21"/>
      <c r="D163" s="21"/>
      <c r="E163" s="21"/>
      <c r="F163" s="21"/>
      <c r="G163" s="21"/>
      <c r="H163" s="21"/>
      <c r="I163" s="21"/>
      <c r="J163" s="21"/>
      <c r="K163" s="21"/>
      <c r="L163" s="21"/>
      <c r="M163" s="21"/>
      <c r="N163" s="21"/>
      <c r="O163" s="21"/>
      <c r="P163" s="21"/>
      <c r="Q163" s="21"/>
      <c r="R163" s="21"/>
      <c r="S163" s="21"/>
      <c r="T163" s="21"/>
      <c r="U163" s="21"/>
    </row>
    <row r="164" spans="1:21" x14ac:dyDescent="0.25">
      <c r="C164" s="146" t="s">
        <v>0</v>
      </c>
      <c r="D164" s="147"/>
      <c r="E164" s="147"/>
      <c r="F164" s="147"/>
      <c r="G164" s="191" t="s">
        <v>168</v>
      </c>
      <c r="H164" s="191"/>
      <c r="I164" s="191"/>
      <c r="J164" s="191"/>
      <c r="K164" s="191"/>
      <c r="L164" s="191"/>
      <c r="M164" s="191"/>
      <c r="N164" s="191"/>
      <c r="O164" s="191"/>
      <c r="P164" s="191"/>
      <c r="Q164" s="191"/>
      <c r="R164" s="191"/>
      <c r="S164" s="191"/>
      <c r="T164" s="191"/>
      <c r="U164" s="192"/>
    </row>
    <row r="165" spans="1:21" ht="72" customHeight="1" x14ac:dyDescent="0.25">
      <c r="C165" s="218"/>
      <c r="D165" s="219"/>
      <c r="E165" s="219"/>
      <c r="F165" s="219"/>
      <c r="G165" s="181" t="s">
        <v>60</v>
      </c>
      <c r="H165" s="182"/>
      <c r="I165" s="220"/>
      <c r="J165" s="181" t="s">
        <v>61</v>
      </c>
      <c r="K165" s="182"/>
      <c r="L165" s="220"/>
      <c r="M165" s="181" t="s">
        <v>62</v>
      </c>
      <c r="N165" s="182"/>
      <c r="O165" s="220"/>
      <c r="P165" s="181" t="s">
        <v>74</v>
      </c>
      <c r="Q165" s="182"/>
      <c r="R165" s="220"/>
      <c r="S165" s="181" t="s">
        <v>63</v>
      </c>
      <c r="T165" s="182"/>
      <c r="U165" s="183"/>
    </row>
    <row r="166" spans="1:21" x14ac:dyDescent="0.25">
      <c r="C166" s="193" t="s">
        <v>127</v>
      </c>
      <c r="D166" s="194"/>
      <c r="E166" s="194"/>
      <c r="F166" s="194"/>
      <c r="G166" s="143">
        <v>7</v>
      </c>
      <c r="H166" s="143"/>
      <c r="I166" s="143"/>
      <c r="J166" s="143">
        <v>8</v>
      </c>
      <c r="K166" s="143"/>
      <c r="L166" s="143"/>
      <c r="M166" s="143">
        <v>14</v>
      </c>
      <c r="N166" s="143"/>
      <c r="O166" s="143"/>
      <c r="P166" s="143">
        <v>17</v>
      </c>
      <c r="Q166" s="143"/>
      <c r="R166" s="143"/>
      <c r="S166" s="143">
        <v>884</v>
      </c>
      <c r="T166" s="143"/>
      <c r="U166" s="143"/>
    </row>
    <row r="167" spans="1:21" ht="15" customHeight="1" x14ac:dyDescent="0.25">
      <c r="C167" s="209" t="s">
        <v>126</v>
      </c>
      <c r="D167" s="210"/>
      <c r="E167" s="210"/>
      <c r="F167" s="210"/>
      <c r="G167" s="180">
        <v>0</v>
      </c>
      <c r="H167" s="180"/>
      <c r="I167" s="180"/>
      <c r="J167" s="180">
        <v>0</v>
      </c>
      <c r="K167" s="180"/>
      <c r="L167" s="180"/>
      <c r="M167" s="180">
        <v>1</v>
      </c>
      <c r="N167" s="180"/>
      <c r="O167" s="180"/>
      <c r="P167" s="180">
        <v>124</v>
      </c>
      <c r="Q167" s="180"/>
      <c r="R167" s="180"/>
      <c r="S167" s="180">
        <v>55</v>
      </c>
      <c r="T167" s="180"/>
      <c r="U167" s="180"/>
    </row>
    <row r="168" spans="1:21" ht="15" customHeight="1" x14ac:dyDescent="0.25">
      <c r="C168" s="193" t="s">
        <v>144</v>
      </c>
      <c r="D168" s="194"/>
      <c r="E168" s="194"/>
      <c r="F168" s="194"/>
      <c r="G168" s="143">
        <v>0</v>
      </c>
      <c r="H168" s="143"/>
      <c r="I168" s="143"/>
      <c r="J168" s="143">
        <v>0</v>
      </c>
      <c r="K168" s="143"/>
      <c r="L168" s="143"/>
      <c r="M168" s="143">
        <v>0</v>
      </c>
      <c r="N168" s="143"/>
      <c r="O168" s="143"/>
      <c r="P168" s="143">
        <v>2</v>
      </c>
      <c r="Q168" s="143"/>
      <c r="R168" s="143"/>
      <c r="S168" s="143">
        <v>21</v>
      </c>
      <c r="T168" s="143"/>
      <c r="U168" s="143"/>
    </row>
    <row r="169" spans="1:21" ht="15" customHeight="1" x14ac:dyDescent="0.25">
      <c r="C169" s="209" t="s">
        <v>153</v>
      </c>
      <c r="D169" s="210"/>
      <c r="E169" s="210"/>
      <c r="F169" s="210"/>
      <c r="G169" s="180">
        <v>120</v>
      </c>
      <c r="H169" s="180"/>
      <c r="I169" s="180"/>
      <c r="J169" s="180">
        <v>1</v>
      </c>
      <c r="K169" s="180"/>
      <c r="L169" s="180"/>
      <c r="M169" s="180">
        <v>0</v>
      </c>
      <c r="N169" s="180"/>
      <c r="O169" s="180"/>
      <c r="P169" s="180">
        <v>0</v>
      </c>
      <c r="Q169" s="180"/>
      <c r="R169" s="180"/>
      <c r="S169" s="180">
        <v>21</v>
      </c>
      <c r="T169" s="180"/>
      <c r="U169" s="180"/>
    </row>
    <row r="170" spans="1:21" ht="15" customHeight="1" x14ac:dyDescent="0.25">
      <c r="C170" s="193" t="s">
        <v>145</v>
      </c>
      <c r="D170" s="194"/>
      <c r="E170" s="194"/>
      <c r="F170" s="194"/>
      <c r="G170" s="143">
        <v>0</v>
      </c>
      <c r="H170" s="143"/>
      <c r="I170" s="143"/>
      <c r="J170" s="143">
        <v>0</v>
      </c>
      <c r="K170" s="143"/>
      <c r="L170" s="143"/>
      <c r="M170" s="143">
        <v>0</v>
      </c>
      <c r="N170" s="143"/>
      <c r="O170" s="143"/>
      <c r="P170" s="143">
        <v>0</v>
      </c>
      <c r="Q170" s="143"/>
      <c r="R170" s="143"/>
      <c r="S170" s="143">
        <v>54</v>
      </c>
      <c r="T170" s="143"/>
      <c r="U170" s="143"/>
    </row>
    <row r="171" spans="1:21" ht="15" customHeight="1" thickBot="1" x14ac:dyDescent="0.3">
      <c r="C171" s="221" t="s">
        <v>106</v>
      </c>
      <c r="D171" s="222"/>
      <c r="E171" s="222"/>
      <c r="F171" s="222"/>
      <c r="G171" s="217">
        <v>4</v>
      </c>
      <c r="H171" s="217"/>
      <c r="I171" s="217"/>
      <c r="J171" s="217">
        <v>6</v>
      </c>
      <c r="K171" s="217"/>
      <c r="L171" s="217"/>
      <c r="M171" s="217">
        <v>1</v>
      </c>
      <c r="N171" s="217"/>
      <c r="O171" s="217"/>
      <c r="P171" s="217">
        <v>20</v>
      </c>
      <c r="Q171" s="217"/>
      <c r="R171" s="217"/>
      <c r="S171" s="217">
        <v>50</v>
      </c>
      <c r="T171" s="217"/>
      <c r="U171" s="217"/>
    </row>
    <row r="172" spans="1:21" ht="15.75" thickBot="1" x14ac:dyDescent="0.3">
      <c r="C172" s="245" t="s">
        <v>1</v>
      </c>
      <c r="D172" s="246"/>
      <c r="E172" s="246"/>
      <c r="F172" s="246"/>
      <c r="G172" s="247">
        <v>131</v>
      </c>
      <c r="H172" s="247"/>
      <c r="I172" s="247"/>
      <c r="J172" s="247">
        <v>15</v>
      </c>
      <c r="K172" s="247"/>
      <c r="L172" s="247"/>
      <c r="M172" s="247">
        <v>16</v>
      </c>
      <c r="N172" s="247"/>
      <c r="O172" s="247"/>
      <c r="P172" s="247">
        <v>163</v>
      </c>
      <c r="Q172" s="247"/>
      <c r="R172" s="247"/>
      <c r="S172" s="247">
        <v>1085</v>
      </c>
      <c r="T172" s="247"/>
      <c r="U172" s="248"/>
    </row>
    <row r="175" spans="1:21" ht="15.75" thickBot="1" x14ac:dyDescent="0.3"/>
    <row r="176" spans="1:21" ht="15" customHeight="1" x14ac:dyDescent="0.25">
      <c r="C176" s="146" t="s">
        <v>0</v>
      </c>
      <c r="D176" s="147"/>
      <c r="E176" s="147"/>
      <c r="F176" s="147"/>
      <c r="G176" s="191" t="s">
        <v>163</v>
      </c>
      <c r="H176" s="191"/>
      <c r="I176" s="191"/>
      <c r="J176" s="191"/>
      <c r="K176" s="191"/>
      <c r="L176" s="191"/>
      <c r="M176" s="191"/>
      <c r="N176" s="191"/>
      <c r="O176" s="191"/>
      <c r="P176" s="191"/>
      <c r="Q176" s="191"/>
      <c r="R176" s="191"/>
      <c r="S176" s="191"/>
      <c r="T176" s="191"/>
      <c r="U176" s="192"/>
    </row>
    <row r="177" spans="1:25" ht="70.5" customHeight="1" x14ac:dyDescent="0.25">
      <c r="C177" s="218"/>
      <c r="D177" s="219"/>
      <c r="E177" s="219"/>
      <c r="F177" s="219"/>
      <c r="G177" s="181" t="s">
        <v>60</v>
      </c>
      <c r="H177" s="182"/>
      <c r="I177" s="220"/>
      <c r="J177" s="181" t="s">
        <v>61</v>
      </c>
      <c r="K177" s="182"/>
      <c r="L177" s="220"/>
      <c r="M177" s="181" t="s">
        <v>62</v>
      </c>
      <c r="N177" s="182"/>
      <c r="O177" s="220"/>
      <c r="P177" s="181" t="s">
        <v>74</v>
      </c>
      <c r="Q177" s="182"/>
      <c r="R177" s="220"/>
      <c r="S177" s="181" t="s">
        <v>63</v>
      </c>
      <c r="T177" s="182"/>
      <c r="U177" s="183"/>
    </row>
    <row r="178" spans="1:25" ht="15" customHeight="1" x14ac:dyDescent="0.25">
      <c r="C178" s="193" t="s">
        <v>127</v>
      </c>
      <c r="D178" s="194"/>
      <c r="E178" s="194"/>
      <c r="F178" s="194"/>
      <c r="G178" s="143">
        <v>14</v>
      </c>
      <c r="H178" s="143"/>
      <c r="I178" s="143"/>
      <c r="J178" s="143">
        <v>74</v>
      </c>
      <c r="K178" s="143"/>
      <c r="L178" s="143"/>
      <c r="M178" s="143">
        <v>79</v>
      </c>
      <c r="N178" s="143"/>
      <c r="O178" s="143"/>
      <c r="P178" s="143">
        <v>434</v>
      </c>
      <c r="Q178" s="143"/>
      <c r="R178" s="143"/>
      <c r="S178" s="143">
        <v>3359</v>
      </c>
      <c r="T178" s="143"/>
      <c r="U178" s="143"/>
    </row>
    <row r="179" spans="1:25" ht="15" customHeight="1" x14ac:dyDescent="0.25">
      <c r="C179" s="209" t="s">
        <v>126</v>
      </c>
      <c r="D179" s="210"/>
      <c r="E179" s="210"/>
      <c r="F179" s="210"/>
      <c r="G179" s="180">
        <v>0</v>
      </c>
      <c r="H179" s="180"/>
      <c r="I179" s="180"/>
      <c r="J179" s="180">
        <v>2</v>
      </c>
      <c r="K179" s="180"/>
      <c r="L179" s="180"/>
      <c r="M179" s="180">
        <v>4</v>
      </c>
      <c r="N179" s="180"/>
      <c r="O179" s="180"/>
      <c r="P179" s="180">
        <v>1290</v>
      </c>
      <c r="Q179" s="180"/>
      <c r="R179" s="180"/>
      <c r="S179" s="180">
        <v>538</v>
      </c>
      <c r="T179" s="180"/>
      <c r="U179" s="180"/>
    </row>
    <row r="180" spans="1:25" ht="15" customHeight="1" x14ac:dyDescent="0.25">
      <c r="C180" s="193" t="s">
        <v>144</v>
      </c>
      <c r="D180" s="194"/>
      <c r="E180" s="194"/>
      <c r="F180" s="194"/>
      <c r="G180" s="143">
        <v>0</v>
      </c>
      <c r="H180" s="143"/>
      <c r="I180" s="143"/>
      <c r="J180" s="143">
        <v>0</v>
      </c>
      <c r="K180" s="143"/>
      <c r="L180" s="143"/>
      <c r="M180" s="143">
        <v>6</v>
      </c>
      <c r="N180" s="143"/>
      <c r="O180" s="143"/>
      <c r="P180" s="143">
        <v>99</v>
      </c>
      <c r="Q180" s="143"/>
      <c r="R180" s="143"/>
      <c r="S180" s="143">
        <v>258</v>
      </c>
      <c r="T180" s="143"/>
      <c r="U180" s="143"/>
    </row>
    <row r="181" spans="1:25" ht="15" customHeight="1" x14ac:dyDescent="0.25">
      <c r="C181" s="209" t="s">
        <v>153</v>
      </c>
      <c r="D181" s="210"/>
      <c r="E181" s="210"/>
      <c r="F181" s="210"/>
      <c r="G181" s="180">
        <v>151</v>
      </c>
      <c r="H181" s="180"/>
      <c r="I181" s="180"/>
      <c r="J181" s="180">
        <v>2</v>
      </c>
      <c r="K181" s="180"/>
      <c r="L181" s="180"/>
      <c r="M181" s="180">
        <v>0</v>
      </c>
      <c r="N181" s="180"/>
      <c r="O181" s="180"/>
      <c r="P181" s="180">
        <v>0</v>
      </c>
      <c r="Q181" s="180"/>
      <c r="R181" s="180"/>
      <c r="S181" s="180">
        <v>69</v>
      </c>
      <c r="T181" s="180"/>
      <c r="U181" s="180"/>
    </row>
    <row r="182" spans="1:25" ht="15" customHeight="1" x14ac:dyDescent="0.25">
      <c r="C182" s="193" t="s">
        <v>145</v>
      </c>
      <c r="D182" s="194"/>
      <c r="E182" s="194"/>
      <c r="F182" s="194"/>
      <c r="G182" s="143">
        <v>0</v>
      </c>
      <c r="H182" s="143"/>
      <c r="I182" s="143"/>
      <c r="J182" s="143">
        <v>0</v>
      </c>
      <c r="K182" s="143"/>
      <c r="L182" s="143"/>
      <c r="M182" s="143">
        <v>0</v>
      </c>
      <c r="N182" s="143"/>
      <c r="O182" s="143"/>
      <c r="P182" s="143">
        <v>12</v>
      </c>
      <c r="Q182" s="143"/>
      <c r="R182" s="143"/>
      <c r="S182" s="143">
        <v>195</v>
      </c>
      <c r="T182" s="143"/>
      <c r="U182" s="143"/>
    </row>
    <row r="183" spans="1:25" ht="15" customHeight="1" thickBot="1" x14ac:dyDescent="0.3">
      <c r="C183" s="221" t="s">
        <v>106</v>
      </c>
      <c r="D183" s="222"/>
      <c r="E183" s="222"/>
      <c r="F183" s="222"/>
      <c r="G183" s="217">
        <v>84</v>
      </c>
      <c r="H183" s="217"/>
      <c r="I183" s="217"/>
      <c r="J183" s="217">
        <v>40</v>
      </c>
      <c r="K183" s="217"/>
      <c r="L183" s="217"/>
      <c r="M183" s="217">
        <v>15</v>
      </c>
      <c r="N183" s="217"/>
      <c r="O183" s="217"/>
      <c r="P183" s="217">
        <v>228</v>
      </c>
      <c r="Q183" s="217"/>
      <c r="R183" s="217"/>
      <c r="S183" s="217">
        <v>285</v>
      </c>
      <c r="T183" s="217"/>
      <c r="U183" s="217"/>
    </row>
    <row r="184" spans="1:25" ht="15" customHeight="1" thickBot="1" x14ac:dyDescent="0.3">
      <c r="C184" s="245" t="s">
        <v>1</v>
      </c>
      <c r="D184" s="246"/>
      <c r="E184" s="246"/>
      <c r="F184" s="246"/>
      <c r="G184" s="247">
        <v>249</v>
      </c>
      <c r="H184" s="247"/>
      <c r="I184" s="247"/>
      <c r="J184" s="247">
        <v>118</v>
      </c>
      <c r="K184" s="247"/>
      <c r="L184" s="247"/>
      <c r="M184" s="247">
        <v>104</v>
      </c>
      <c r="N184" s="247"/>
      <c r="O184" s="247"/>
      <c r="P184" s="247">
        <v>2063</v>
      </c>
      <c r="Q184" s="247"/>
      <c r="R184" s="247"/>
      <c r="S184" s="247">
        <v>4704</v>
      </c>
      <c r="T184" s="247"/>
      <c r="U184" s="248"/>
      <c r="X184" s="62"/>
    </row>
    <row r="187" spans="1:25" x14ac:dyDescent="0.25">
      <c r="A187" s="231" t="s">
        <v>177</v>
      </c>
      <c r="B187" s="286"/>
      <c r="C187" s="286"/>
      <c r="D187" s="286"/>
      <c r="E187" s="286"/>
      <c r="F187" s="286"/>
      <c r="G187" s="286"/>
      <c r="H187" s="286"/>
      <c r="I187" s="286"/>
      <c r="J187" s="286"/>
      <c r="K187" s="286"/>
      <c r="L187" s="286"/>
      <c r="M187" s="286"/>
      <c r="N187" s="286"/>
      <c r="O187" s="286"/>
      <c r="P187" s="286"/>
      <c r="Q187" s="286"/>
      <c r="R187" s="286"/>
      <c r="S187" s="286"/>
      <c r="T187" s="286"/>
      <c r="U187" s="286"/>
      <c r="V187" s="286"/>
      <c r="W187" s="286"/>
      <c r="X187" s="286"/>
      <c r="Y187" s="286"/>
    </row>
    <row r="188" spans="1:25" s="56" customFormat="1" x14ac:dyDescent="0.25">
      <c r="A188" s="205"/>
      <c r="B188" s="286"/>
      <c r="C188" s="286"/>
      <c r="D188" s="286"/>
      <c r="E188" s="286"/>
      <c r="F188" s="286"/>
      <c r="G188" s="286"/>
      <c r="H188" s="286"/>
      <c r="I188" s="286"/>
      <c r="J188" s="286"/>
      <c r="K188" s="286"/>
      <c r="L188" s="286"/>
      <c r="M188" s="286"/>
      <c r="N188" s="286"/>
      <c r="O188" s="286"/>
      <c r="P188" s="286"/>
      <c r="Q188" s="286"/>
      <c r="R188" s="286"/>
      <c r="S188" s="286"/>
      <c r="T188" s="286"/>
      <c r="U188" s="286"/>
      <c r="V188" s="286"/>
      <c r="W188" s="286"/>
      <c r="X188" s="286"/>
      <c r="Y188" s="286"/>
    </row>
    <row r="189" spans="1:25" s="56" customFormat="1" x14ac:dyDescent="0.25">
      <c r="A189" s="205"/>
      <c r="B189" s="286"/>
      <c r="C189" s="286"/>
      <c r="D189" s="286"/>
      <c r="E189" s="286"/>
      <c r="F189" s="286"/>
      <c r="G189" s="286"/>
      <c r="H189" s="286"/>
      <c r="I189" s="286"/>
      <c r="J189" s="286"/>
      <c r="K189" s="286"/>
      <c r="L189" s="286"/>
      <c r="M189" s="286"/>
      <c r="N189" s="286"/>
      <c r="O189" s="286"/>
      <c r="P189" s="286"/>
      <c r="Q189" s="286"/>
      <c r="R189" s="286"/>
      <c r="S189" s="286"/>
      <c r="T189" s="286"/>
      <c r="U189" s="286"/>
      <c r="V189" s="286"/>
      <c r="W189" s="286"/>
      <c r="X189" s="286"/>
      <c r="Y189" s="286"/>
    </row>
    <row r="190" spans="1:25" s="56" customFormat="1" x14ac:dyDescent="0.25">
      <c r="A190" s="205"/>
      <c r="B190" s="286"/>
      <c r="C190" s="286"/>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row>
    <row r="191" spans="1:25" s="56" customFormat="1" x14ac:dyDescent="0.25">
      <c r="A191" s="205"/>
      <c r="B191" s="286"/>
      <c r="C191" s="286"/>
      <c r="D191" s="286"/>
      <c r="E191" s="286"/>
      <c r="F191" s="286"/>
      <c r="G191" s="286"/>
      <c r="H191" s="286"/>
      <c r="I191" s="286"/>
      <c r="J191" s="286"/>
      <c r="K191" s="286"/>
      <c r="L191" s="286"/>
      <c r="M191" s="286"/>
      <c r="N191" s="286"/>
      <c r="O191" s="286"/>
      <c r="P191" s="286"/>
      <c r="Q191" s="286"/>
      <c r="R191" s="286"/>
      <c r="S191" s="286"/>
      <c r="T191" s="286"/>
      <c r="U191" s="286"/>
      <c r="V191" s="286"/>
      <c r="W191" s="286"/>
      <c r="X191" s="286"/>
      <c r="Y191" s="286"/>
    </row>
    <row r="192" spans="1:25" s="56" customFormat="1" x14ac:dyDescent="0.25">
      <c r="A192" s="205"/>
      <c r="B192" s="286"/>
      <c r="C192" s="286"/>
      <c r="D192" s="286"/>
      <c r="E192" s="286"/>
      <c r="F192" s="286"/>
      <c r="G192" s="286"/>
      <c r="H192" s="286"/>
      <c r="I192" s="286"/>
      <c r="J192" s="286"/>
      <c r="K192" s="286"/>
      <c r="L192" s="286"/>
      <c r="M192" s="286"/>
      <c r="N192" s="286"/>
      <c r="O192" s="286"/>
      <c r="P192" s="286"/>
      <c r="Q192" s="286"/>
      <c r="R192" s="286"/>
      <c r="S192" s="286"/>
      <c r="T192" s="286"/>
      <c r="U192" s="286"/>
      <c r="V192" s="286"/>
      <c r="W192" s="286"/>
      <c r="X192" s="286"/>
      <c r="Y192" s="286"/>
    </row>
    <row r="193" spans="1:25" s="56" customFormat="1" x14ac:dyDescent="0.25">
      <c r="A193" s="205"/>
      <c r="B193" s="286"/>
      <c r="C193" s="286"/>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row>
    <row r="194" spans="1:25" s="56" customFormat="1" x14ac:dyDescent="0.25">
      <c r="A194" s="205"/>
      <c r="B194" s="286"/>
      <c r="C194" s="286"/>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row>
    <row r="195" spans="1:25" s="56" customFormat="1" x14ac:dyDescent="0.25">
      <c r="A195" s="205"/>
      <c r="B195" s="286"/>
      <c r="C195" s="286"/>
      <c r="D195" s="286"/>
      <c r="E195" s="286"/>
      <c r="F195" s="286"/>
      <c r="G195" s="286"/>
      <c r="H195" s="286"/>
      <c r="I195" s="286"/>
      <c r="J195" s="286"/>
      <c r="K195" s="286"/>
      <c r="L195" s="286"/>
      <c r="M195" s="286"/>
      <c r="N195" s="286"/>
      <c r="O195" s="286"/>
      <c r="P195" s="286"/>
      <c r="Q195" s="286"/>
      <c r="R195" s="286"/>
      <c r="S195" s="286"/>
      <c r="T195" s="286"/>
      <c r="U195" s="286"/>
      <c r="V195" s="286"/>
      <c r="W195" s="286"/>
      <c r="X195" s="286"/>
      <c r="Y195" s="286"/>
    </row>
    <row r="196" spans="1:25" s="56" customFormat="1" x14ac:dyDescent="0.25">
      <c r="A196" s="205"/>
      <c r="B196" s="286"/>
      <c r="C196" s="286"/>
      <c r="D196" s="286"/>
      <c r="E196" s="286"/>
      <c r="F196" s="286"/>
      <c r="G196" s="286"/>
      <c r="H196" s="286"/>
      <c r="I196" s="286"/>
      <c r="J196" s="286"/>
      <c r="K196" s="286"/>
      <c r="L196" s="286"/>
      <c r="M196" s="286"/>
      <c r="N196" s="286"/>
      <c r="O196" s="286"/>
      <c r="P196" s="286"/>
      <c r="Q196" s="286"/>
      <c r="R196" s="286"/>
      <c r="S196" s="286"/>
      <c r="T196" s="286"/>
      <c r="U196" s="286"/>
      <c r="V196" s="286"/>
      <c r="W196" s="286"/>
      <c r="X196" s="286"/>
      <c r="Y196" s="286"/>
    </row>
    <row r="197" spans="1:25" s="56" customFormat="1" x14ac:dyDescent="0.25">
      <c r="A197" s="205"/>
      <c r="B197" s="286"/>
      <c r="C197" s="286"/>
      <c r="D197" s="286"/>
      <c r="E197" s="286"/>
      <c r="F197" s="286"/>
      <c r="G197" s="286"/>
      <c r="H197" s="286"/>
      <c r="I197" s="286"/>
      <c r="J197" s="286"/>
      <c r="K197" s="286"/>
      <c r="L197" s="286"/>
      <c r="M197" s="286"/>
      <c r="N197" s="286"/>
      <c r="O197" s="286"/>
      <c r="P197" s="286"/>
      <c r="Q197" s="286"/>
      <c r="R197" s="286"/>
      <c r="S197" s="286"/>
      <c r="T197" s="286"/>
      <c r="U197" s="286"/>
      <c r="V197" s="286"/>
      <c r="W197" s="286"/>
      <c r="X197" s="286"/>
      <c r="Y197" s="286"/>
    </row>
    <row r="198" spans="1:25" s="56" customFormat="1" x14ac:dyDescent="0.25">
      <c r="A198" s="205"/>
      <c r="B198" s="286"/>
      <c r="C198" s="286"/>
      <c r="D198" s="286"/>
      <c r="E198" s="286"/>
      <c r="F198" s="286"/>
      <c r="G198" s="286"/>
      <c r="H198" s="286"/>
      <c r="I198" s="286"/>
      <c r="J198" s="286"/>
      <c r="K198" s="286"/>
      <c r="L198" s="286"/>
      <c r="M198" s="286"/>
      <c r="N198" s="286"/>
      <c r="O198" s="286"/>
      <c r="P198" s="286"/>
      <c r="Q198" s="286"/>
      <c r="R198" s="286"/>
      <c r="S198" s="286"/>
      <c r="T198" s="286"/>
      <c r="U198" s="286"/>
      <c r="V198" s="286"/>
      <c r="W198" s="286"/>
      <c r="X198" s="286"/>
      <c r="Y198" s="286"/>
    </row>
    <row r="199" spans="1:25" s="56" customFormat="1" x14ac:dyDescent="0.25">
      <c r="A199" s="205"/>
      <c r="B199" s="286"/>
      <c r="C199" s="286"/>
      <c r="D199" s="286"/>
      <c r="E199" s="286"/>
      <c r="F199" s="286"/>
      <c r="G199" s="286"/>
      <c r="H199" s="286"/>
      <c r="I199" s="286"/>
      <c r="J199" s="286"/>
      <c r="K199" s="286"/>
      <c r="L199" s="286"/>
      <c r="M199" s="286"/>
      <c r="N199" s="286"/>
      <c r="O199" s="286"/>
      <c r="P199" s="286"/>
      <c r="Q199" s="286"/>
      <c r="R199" s="286"/>
      <c r="S199" s="286"/>
      <c r="T199" s="286"/>
      <c r="U199" s="286"/>
      <c r="V199" s="286"/>
      <c r="W199" s="286"/>
      <c r="X199" s="286"/>
      <c r="Y199" s="286"/>
    </row>
    <row r="200" spans="1:25" s="56" customFormat="1" x14ac:dyDescent="0.25">
      <c r="A200" s="205"/>
      <c r="B200" s="286"/>
      <c r="C200" s="286"/>
      <c r="D200" s="286"/>
      <c r="E200" s="286"/>
      <c r="F200" s="286"/>
      <c r="G200" s="286"/>
      <c r="H200" s="286"/>
      <c r="I200" s="286"/>
      <c r="J200" s="286"/>
      <c r="K200" s="286"/>
      <c r="L200" s="286"/>
      <c r="M200" s="286"/>
      <c r="N200" s="286"/>
      <c r="O200" s="286"/>
      <c r="P200" s="286"/>
      <c r="Q200" s="286"/>
      <c r="R200" s="286"/>
      <c r="S200" s="286"/>
      <c r="T200" s="286"/>
      <c r="U200" s="286"/>
      <c r="V200" s="286"/>
      <c r="W200" s="286"/>
      <c r="X200" s="286"/>
      <c r="Y200" s="286"/>
    </row>
    <row r="201" spans="1:25" s="56" customFormat="1" x14ac:dyDescent="0.25">
      <c r="A201" s="205"/>
      <c r="B201" s="286"/>
      <c r="C201" s="286"/>
      <c r="D201" s="286"/>
      <c r="E201" s="286"/>
      <c r="F201" s="286"/>
      <c r="G201" s="286"/>
      <c r="H201" s="286"/>
      <c r="I201" s="286"/>
      <c r="J201" s="286"/>
      <c r="K201" s="286"/>
      <c r="L201" s="286"/>
      <c r="M201" s="286"/>
      <c r="N201" s="286"/>
      <c r="O201" s="286"/>
      <c r="P201" s="286"/>
      <c r="Q201" s="286"/>
      <c r="R201" s="286"/>
      <c r="S201" s="286"/>
      <c r="T201" s="286"/>
      <c r="U201" s="286"/>
      <c r="V201" s="286"/>
      <c r="W201" s="286"/>
      <c r="X201" s="286"/>
      <c r="Y201" s="286"/>
    </row>
    <row r="202" spans="1:25" x14ac:dyDescent="0.25">
      <c r="A202" s="286"/>
      <c r="B202" s="286"/>
      <c r="C202" s="286"/>
      <c r="D202" s="286"/>
      <c r="E202" s="286"/>
      <c r="F202" s="286"/>
      <c r="G202" s="286"/>
      <c r="H202" s="286"/>
      <c r="I202" s="286"/>
      <c r="J202" s="286"/>
      <c r="K202" s="286"/>
      <c r="L202" s="286"/>
      <c r="M202" s="286"/>
      <c r="N202" s="286"/>
      <c r="O202" s="286"/>
      <c r="P202" s="286"/>
      <c r="Q202" s="286"/>
      <c r="R202" s="286"/>
      <c r="S202" s="286"/>
      <c r="T202" s="286"/>
      <c r="U202" s="286"/>
      <c r="V202" s="286"/>
      <c r="W202" s="286"/>
      <c r="X202" s="286"/>
      <c r="Y202" s="286"/>
    </row>
    <row r="203" spans="1:25" x14ac:dyDescent="0.25">
      <c r="A203" s="286"/>
      <c r="B203" s="286"/>
      <c r="C203" s="286"/>
      <c r="D203" s="286"/>
      <c r="E203" s="286"/>
      <c r="F203" s="286"/>
      <c r="G203" s="286"/>
      <c r="H203" s="286"/>
      <c r="I203" s="286"/>
      <c r="J203" s="286"/>
      <c r="K203" s="286"/>
      <c r="L203" s="286"/>
      <c r="M203" s="286"/>
      <c r="N203" s="286"/>
      <c r="O203" s="286"/>
      <c r="P203" s="286"/>
      <c r="Q203" s="286"/>
      <c r="R203" s="286"/>
      <c r="S203" s="286"/>
      <c r="T203" s="286"/>
      <c r="U203" s="286"/>
      <c r="V203" s="286"/>
      <c r="W203" s="286"/>
      <c r="X203" s="286"/>
      <c r="Y203" s="286"/>
    </row>
    <row r="204" spans="1:25" x14ac:dyDescent="0.25">
      <c r="A204" s="286"/>
      <c r="B204" s="286"/>
      <c r="C204" s="286"/>
      <c r="D204" s="286"/>
      <c r="E204" s="286"/>
      <c r="F204" s="286"/>
      <c r="G204" s="286"/>
      <c r="H204" s="286"/>
      <c r="I204" s="286"/>
      <c r="J204" s="286"/>
      <c r="K204" s="286"/>
      <c r="L204" s="286"/>
      <c r="M204" s="286"/>
      <c r="N204" s="286"/>
      <c r="O204" s="286"/>
      <c r="P204" s="286"/>
      <c r="Q204" s="286"/>
      <c r="R204" s="286"/>
      <c r="S204" s="286"/>
      <c r="T204" s="286"/>
      <c r="U204" s="286"/>
      <c r="V204" s="286"/>
      <c r="W204" s="286"/>
      <c r="X204" s="286"/>
      <c r="Y204" s="286"/>
    </row>
    <row r="205" spans="1:25" x14ac:dyDescent="0.25">
      <c r="A205" s="286"/>
      <c r="B205" s="286"/>
      <c r="C205" s="286"/>
      <c r="D205" s="286"/>
      <c r="E205" s="286"/>
      <c r="F205" s="286"/>
      <c r="G205" s="286"/>
      <c r="H205" s="286"/>
      <c r="I205" s="286"/>
      <c r="J205" s="286"/>
      <c r="K205" s="286"/>
      <c r="L205" s="286"/>
      <c r="M205" s="286"/>
      <c r="N205" s="286"/>
      <c r="O205" s="286"/>
      <c r="P205" s="286"/>
      <c r="Q205" s="286"/>
      <c r="R205" s="286"/>
      <c r="S205" s="286"/>
      <c r="T205" s="286"/>
      <c r="U205" s="286"/>
      <c r="V205" s="286"/>
      <c r="W205" s="286"/>
      <c r="X205" s="286"/>
      <c r="Y205" s="286"/>
    </row>
    <row r="206" spans="1:25" x14ac:dyDescent="0.25">
      <c r="A206" s="286"/>
      <c r="B206" s="286"/>
      <c r="C206" s="286"/>
      <c r="D206" s="286"/>
      <c r="E206" s="286"/>
      <c r="F206" s="286"/>
      <c r="G206" s="286"/>
      <c r="H206" s="286"/>
      <c r="I206" s="286"/>
      <c r="J206" s="286"/>
      <c r="K206" s="286"/>
      <c r="L206" s="286"/>
      <c r="M206" s="286"/>
      <c r="N206" s="286"/>
      <c r="O206" s="286"/>
      <c r="P206" s="286"/>
      <c r="Q206" s="286"/>
      <c r="R206" s="286"/>
      <c r="S206" s="286"/>
      <c r="T206" s="286"/>
      <c r="U206" s="286"/>
      <c r="V206" s="286"/>
      <c r="W206" s="286"/>
      <c r="X206" s="286"/>
      <c r="Y206" s="286"/>
    </row>
    <row r="207" spans="1:25" s="56" customFormat="1" x14ac:dyDescent="0.25">
      <c r="A207" s="286"/>
      <c r="B207" s="286"/>
      <c r="C207" s="286"/>
      <c r="D207" s="286"/>
      <c r="E207" s="286"/>
      <c r="F207" s="286"/>
      <c r="G207" s="286"/>
      <c r="H207" s="286"/>
      <c r="I207" s="286"/>
      <c r="J207" s="286"/>
      <c r="K207" s="286"/>
      <c r="L207" s="286"/>
      <c r="M207" s="286"/>
      <c r="N207" s="286"/>
      <c r="O207" s="286"/>
      <c r="P207" s="286"/>
      <c r="Q207" s="286"/>
      <c r="R207" s="286"/>
      <c r="S207" s="286"/>
      <c r="T207" s="286"/>
      <c r="U207" s="286"/>
      <c r="V207" s="286"/>
      <c r="W207" s="286"/>
      <c r="X207" s="286"/>
      <c r="Y207" s="286"/>
    </row>
    <row r="208" spans="1:25" s="56" customFormat="1" x14ac:dyDescent="0.25">
      <c r="A208" s="286"/>
      <c r="B208" s="286"/>
      <c r="C208" s="286"/>
      <c r="D208" s="286"/>
      <c r="E208" s="286"/>
      <c r="F208" s="286"/>
      <c r="G208" s="286"/>
      <c r="H208" s="286"/>
      <c r="I208" s="286"/>
      <c r="J208" s="286"/>
      <c r="K208" s="286"/>
      <c r="L208" s="286"/>
      <c r="M208" s="286"/>
      <c r="N208" s="286"/>
      <c r="O208" s="286"/>
      <c r="P208" s="286"/>
      <c r="Q208" s="286"/>
      <c r="R208" s="286"/>
      <c r="S208" s="286"/>
      <c r="T208" s="286"/>
      <c r="U208" s="286"/>
      <c r="V208" s="286"/>
      <c r="W208" s="286"/>
      <c r="X208" s="286"/>
      <c r="Y208" s="286"/>
    </row>
    <row r="209" spans="1:25" s="56" customFormat="1" x14ac:dyDescent="0.25">
      <c r="A209" s="286"/>
      <c r="B209" s="286"/>
      <c r="C209" s="286"/>
      <c r="D209" s="286"/>
      <c r="E209" s="286"/>
      <c r="F209" s="286"/>
      <c r="G209" s="286"/>
      <c r="H209" s="286"/>
      <c r="I209" s="286"/>
      <c r="J209" s="286"/>
      <c r="K209" s="286"/>
      <c r="L209" s="286"/>
      <c r="M209" s="286"/>
      <c r="N209" s="286"/>
      <c r="O209" s="286"/>
      <c r="P209" s="286"/>
      <c r="Q209" s="286"/>
      <c r="R209" s="286"/>
      <c r="S209" s="286"/>
      <c r="T209" s="286"/>
      <c r="U209" s="286"/>
      <c r="V209" s="286"/>
      <c r="W209" s="286"/>
      <c r="X209" s="286"/>
      <c r="Y209" s="286"/>
    </row>
    <row r="210" spans="1:25" x14ac:dyDescent="0.25">
      <c r="A210" s="286"/>
      <c r="B210" s="286"/>
      <c r="C210" s="286"/>
      <c r="D210" s="286"/>
      <c r="E210" s="286"/>
      <c r="F210" s="286"/>
      <c r="G210" s="286"/>
      <c r="H210" s="286"/>
      <c r="I210" s="286"/>
      <c r="J210" s="286"/>
      <c r="K210" s="286"/>
      <c r="L210" s="286"/>
      <c r="M210" s="286"/>
      <c r="N210" s="286"/>
      <c r="O210" s="286"/>
      <c r="P210" s="286"/>
      <c r="Q210" s="286"/>
      <c r="R210" s="286"/>
      <c r="S210" s="286"/>
      <c r="T210" s="286"/>
      <c r="U210" s="286"/>
      <c r="V210" s="286"/>
      <c r="W210" s="286"/>
      <c r="X210" s="286"/>
      <c r="Y210" s="286"/>
    </row>
    <row r="211" spans="1:25" s="56" customFormat="1" x14ac:dyDescent="0.25">
      <c r="A211" s="286"/>
      <c r="B211" s="286"/>
      <c r="C211" s="286"/>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row>
    <row r="212" spans="1:25" s="56" customFormat="1" x14ac:dyDescent="0.25">
      <c r="A212" s="286"/>
      <c r="B212" s="286"/>
      <c r="C212" s="286"/>
      <c r="D212" s="286"/>
      <c r="E212" s="286"/>
      <c r="F212" s="286"/>
      <c r="G212" s="286"/>
      <c r="H212" s="286"/>
      <c r="I212" s="286"/>
      <c r="J212" s="286"/>
      <c r="K212" s="286"/>
      <c r="L212" s="286"/>
      <c r="M212" s="286"/>
      <c r="N212" s="286"/>
      <c r="O212" s="286"/>
      <c r="P212" s="286"/>
      <c r="Q212" s="286"/>
      <c r="R212" s="286"/>
      <c r="S212" s="286"/>
      <c r="T212" s="286"/>
      <c r="U212" s="286"/>
      <c r="V212" s="286"/>
      <c r="W212" s="286"/>
      <c r="X212" s="286"/>
      <c r="Y212" s="286"/>
    </row>
    <row r="213" spans="1:25" s="56" customFormat="1" x14ac:dyDescent="0.25">
      <c r="A213" s="286"/>
      <c r="B213" s="286"/>
      <c r="C213" s="286"/>
      <c r="D213" s="286"/>
      <c r="E213" s="286"/>
      <c r="F213" s="286"/>
      <c r="G213" s="286"/>
      <c r="H213" s="286"/>
      <c r="I213" s="286"/>
      <c r="J213" s="286"/>
      <c r="K213" s="286"/>
      <c r="L213" s="286"/>
      <c r="M213" s="286"/>
      <c r="N213" s="286"/>
      <c r="O213" s="286"/>
      <c r="P213" s="286"/>
      <c r="Q213" s="286"/>
      <c r="R213" s="286"/>
      <c r="S213" s="286"/>
      <c r="T213" s="286"/>
      <c r="U213" s="286"/>
      <c r="V213" s="286"/>
      <c r="W213" s="286"/>
      <c r="X213" s="286"/>
      <c r="Y213" s="286"/>
    </row>
    <row r="214" spans="1:25" x14ac:dyDescent="0.25">
      <c r="A214" s="286"/>
      <c r="B214" s="286"/>
      <c r="C214" s="286"/>
      <c r="D214" s="286"/>
      <c r="E214" s="286"/>
      <c r="F214" s="286"/>
      <c r="G214" s="286"/>
      <c r="H214" s="286"/>
      <c r="I214" s="286"/>
      <c r="J214" s="286"/>
      <c r="K214" s="286"/>
      <c r="L214" s="286"/>
      <c r="M214" s="286"/>
      <c r="N214" s="286"/>
      <c r="O214" s="286"/>
      <c r="P214" s="286"/>
      <c r="Q214" s="286"/>
      <c r="R214" s="286"/>
      <c r="S214" s="286"/>
      <c r="T214" s="286"/>
      <c r="U214" s="286"/>
      <c r="V214" s="286"/>
      <c r="W214" s="286"/>
      <c r="X214" s="286"/>
      <c r="Y214" s="286"/>
    </row>
    <row r="215" spans="1:25" x14ac:dyDescent="0.25">
      <c r="A215" s="286"/>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row>
    <row r="216" spans="1:25" x14ac:dyDescent="0.25">
      <c r="A216" s="286"/>
      <c r="B216" s="286"/>
      <c r="C216" s="286"/>
      <c r="D216" s="286"/>
      <c r="E216" s="286"/>
      <c r="F216" s="286"/>
      <c r="G216" s="286"/>
      <c r="H216" s="286"/>
      <c r="I216" s="286"/>
      <c r="J216" s="286"/>
      <c r="K216" s="286"/>
      <c r="L216" s="286"/>
      <c r="M216" s="286"/>
      <c r="N216" s="286"/>
      <c r="O216" s="286"/>
      <c r="P216" s="286"/>
      <c r="Q216" s="286"/>
      <c r="R216" s="286"/>
      <c r="S216" s="286"/>
      <c r="T216" s="286"/>
      <c r="U216" s="286"/>
      <c r="V216" s="286"/>
      <c r="W216" s="286"/>
      <c r="X216" s="286"/>
      <c r="Y216" s="286"/>
    </row>
    <row r="217" spans="1:25" x14ac:dyDescent="0.25">
      <c r="A217" s="286"/>
      <c r="B217" s="286"/>
      <c r="C217" s="286"/>
      <c r="D217" s="286"/>
      <c r="E217" s="286"/>
      <c r="F217" s="286"/>
      <c r="G217" s="286"/>
      <c r="H217" s="286"/>
      <c r="I217" s="286"/>
      <c r="J217" s="286"/>
      <c r="K217" s="286"/>
      <c r="L217" s="286"/>
      <c r="M217" s="286"/>
      <c r="N217" s="286"/>
      <c r="O217" s="286"/>
      <c r="P217" s="286"/>
      <c r="Q217" s="286"/>
      <c r="R217" s="286"/>
      <c r="S217" s="286"/>
      <c r="T217" s="286"/>
      <c r="U217" s="286"/>
      <c r="V217" s="286"/>
      <c r="W217" s="286"/>
      <c r="X217" s="286"/>
      <c r="Y217" s="286"/>
    </row>
    <row r="221" spans="1:25" ht="15" customHeight="1" x14ac:dyDescent="0.25">
      <c r="A221" s="206" t="s">
        <v>95</v>
      </c>
      <c r="B221" s="206"/>
      <c r="C221" s="206"/>
      <c r="D221" s="206"/>
      <c r="E221" s="206"/>
      <c r="F221" s="206"/>
      <c r="G221" s="206"/>
      <c r="H221" s="206"/>
      <c r="I221" s="206"/>
      <c r="J221" s="206"/>
      <c r="K221" s="206"/>
      <c r="L221" s="206"/>
      <c r="M221" s="206"/>
      <c r="N221" s="206"/>
      <c r="O221" s="206"/>
      <c r="P221" s="206"/>
      <c r="Q221" s="206"/>
      <c r="R221" s="206"/>
      <c r="S221" s="206"/>
      <c r="T221" s="206"/>
      <c r="U221" s="206"/>
      <c r="V221" s="206"/>
      <c r="W221" s="206"/>
      <c r="X221" s="206"/>
      <c r="Y221" s="206"/>
    </row>
    <row r="222" spans="1:25" x14ac:dyDescent="0.25">
      <c r="A222" s="206"/>
      <c r="B222" s="206"/>
      <c r="C222" s="206"/>
      <c r="D222" s="206"/>
      <c r="E222" s="206"/>
      <c r="F222" s="206"/>
      <c r="G222" s="206"/>
      <c r="H222" s="206"/>
      <c r="I222" s="206"/>
      <c r="J222" s="206"/>
      <c r="K222" s="206"/>
      <c r="L222" s="206"/>
      <c r="M222" s="206"/>
      <c r="N222" s="206"/>
      <c r="O222" s="206"/>
      <c r="P222" s="206"/>
      <c r="Q222" s="206"/>
      <c r="R222" s="206"/>
      <c r="S222" s="206"/>
      <c r="T222" s="206"/>
      <c r="U222" s="206"/>
      <c r="V222" s="206"/>
      <c r="W222" s="206"/>
      <c r="X222" s="206"/>
      <c r="Y222" s="206"/>
    </row>
    <row r="223" spans="1:25" x14ac:dyDescent="0.25">
      <c r="A223" s="21"/>
      <c r="B223" s="21"/>
      <c r="C223" s="21"/>
      <c r="D223" s="21"/>
      <c r="E223" s="21"/>
      <c r="F223" s="21"/>
      <c r="G223" s="21"/>
      <c r="H223" s="21"/>
      <c r="I223" s="21"/>
      <c r="J223" s="21"/>
      <c r="K223" s="21"/>
      <c r="L223" s="21"/>
      <c r="M223" s="21"/>
      <c r="N223" s="21"/>
      <c r="O223" s="21"/>
      <c r="P223" s="21"/>
      <c r="Q223" s="21"/>
      <c r="R223" s="21"/>
      <c r="S223" s="21"/>
      <c r="T223" s="21"/>
      <c r="U223" s="21"/>
    </row>
    <row r="224" spans="1:25" ht="15.75" thickBot="1" x14ac:dyDescent="0.3"/>
    <row r="225" spans="1:24" ht="27" customHeight="1" x14ac:dyDescent="0.25">
      <c r="B225" s="146" t="s">
        <v>9</v>
      </c>
      <c r="C225" s="147"/>
      <c r="D225" s="147"/>
      <c r="E225" s="147"/>
      <c r="F225" s="147"/>
      <c r="G225" s="147"/>
      <c r="H225" s="147"/>
      <c r="I225" s="147"/>
      <c r="J225" s="287" t="s">
        <v>169</v>
      </c>
      <c r="K225" s="287"/>
      <c r="L225" s="287"/>
      <c r="M225" s="287" t="s">
        <v>170</v>
      </c>
      <c r="N225" s="287"/>
      <c r="O225" s="287"/>
      <c r="P225" s="287" t="s">
        <v>171</v>
      </c>
      <c r="Q225" s="287"/>
      <c r="R225" s="287"/>
      <c r="S225" s="287" t="s">
        <v>172</v>
      </c>
      <c r="T225" s="287"/>
      <c r="U225" s="287"/>
      <c r="V225" s="287" t="s">
        <v>173</v>
      </c>
      <c r="W225" s="287"/>
      <c r="X225" s="288"/>
    </row>
    <row r="226" spans="1:24" ht="15" customHeight="1" x14ac:dyDescent="0.25">
      <c r="B226" s="291" t="s">
        <v>29</v>
      </c>
      <c r="C226" s="292"/>
      <c r="D226" s="292"/>
      <c r="E226" s="292"/>
      <c r="F226" s="292"/>
      <c r="G226" s="292"/>
      <c r="H226" s="292"/>
      <c r="I226" s="292"/>
      <c r="J226" s="153">
        <v>1180</v>
      </c>
      <c r="K226" s="153"/>
      <c r="L226" s="153"/>
      <c r="M226" s="153">
        <v>1237</v>
      </c>
      <c r="N226" s="153"/>
      <c r="O226" s="153"/>
      <c r="P226" s="153">
        <v>1318</v>
      </c>
      <c r="Q226" s="153"/>
      <c r="R226" s="153"/>
      <c r="S226" s="153">
        <v>1351</v>
      </c>
      <c r="T226" s="153"/>
      <c r="U226" s="153"/>
      <c r="V226" s="153">
        <v>1447</v>
      </c>
      <c r="W226" s="153"/>
      <c r="X226" s="153"/>
    </row>
    <row r="227" spans="1:24" x14ac:dyDescent="0.25">
      <c r="B227" s="289" t="s">
        <v>6</v>
      </c>
      <c r="C227" s="290"/>
      <c r="D227" s="290"/>
      <c r="E227" s="290"/>
      <c r="F227" s="290"/>
      <c r="G227" s="290"/>
      <c r="H227" s="290"/>
      <c r="I227" s="290"/>
      <c r="J227" s="143">
        <v>2582</v>
      </c>
      <c r="K227" s="143"/>
      <c r="L227" s="143"/>
      <c r="M227" s="143">
        <v>2613</v>
      </c>
      <c r="N227" s="143"/>
      <c r="O227" s="143"/>
      <c r="P227" s="143">
        <v>2577</v>
      </c>
      <c r="Q227" s="143"/>
      <c r="R227" s="143"/>
      <c r="S227" s="143">
        <v>2577</v>
      </c>
      <c r="T227" s="143"/>
      <c r="U227" s="143"/>
      <c r="V227" s="143">
        <v>2542</v>
      </c>
      <c r="W227" s="143"/>
      <c r="X227" s="143"/>
    </row>
    <row r="228" spans="1:24" ht="15" customHeight="1" x14ac:dyDescent="0.25">
      <c r="B228" s="291" t="s">
        <v>7</v>
      </c>
      <c r="C228" s="292"/>
      <c r="D228" s="292"/>
      <c r="E228" s="292"/>
      <c r="F228" s="292"/>
      <c r="G228" s="292"/>
      <c r="H228" s="292"/>
      <c r="I228" s="292"/>
      <c r="J228" s="153">
        <v>116</v>
      </c>
      <c r="K228" s="153"/>
      <c r="L228" s="153"/>
      <c r="M228" s="153">
        <v>97</v>
      </c>
      <c r="N228" s="153"/>
      <c r="O228" s="153"/>
      <c r="P228" s="153">
        <v>101</v>
      </c>
      <c r="Q228" s="153"/>
      <c r="R228" s="153"/>
      <c r="S228" s="153">
        <v>120</v>
      </c>
      <c r="T228" s="153"/>
      <c r="U228" s="153"/>
      <c r="V228" s="153">
        <v>116</v>
      </c>
      <c r="W228" s="153"/>
      <c r="X228" s="153"/>
    </row>
    <row r="229" spans="1:24" ht="15" customHeight="1" x14ac:dyDescent="0.25">
      <c r="B229" s="284" t="s">
        <v>8</v>
      </c>
      <c r="C229" s="285"/>
      <c r="D229" s="285"/>
      <c r="E229" s="285"/>
      <c r="F229" s="285"/>
      <c r="G229" s="285"/>
      <c r="H229" s="285"/>
      <c r="I229" s="285"/>
      <c r="J229" s="143">
        <v>103</v>
      </c>
      <c r="K229" s="143"/>
      <c r="L229" s="143"/>
      <c r="M229" s="143">
        <v>157</v>
      </c>
      <c r="N229" s="143"/>
      <c r="O229" s="143"/>
      <c r="P229" s="143">
        <v>165</v>
      </c>
      <c r="Q229" s="143"/>
      <c r="R229" s="143"/>
      <c r="S229" s="143">
        <v>135</v>
      </c>
      <c r="T229" s="143"/>
      <c r="U229" s="143"/>
      <c r="V229" s="143">
        <v>192</v>
      </c>
      <c r="W229" s="143"/>
      <c r="X229" s="143"/>
    </row>
    <row r="230" spans="1:24" ht="15" customHeight="1" thickBot="1" x14ac:dyDescent="0.3">
      <c r="B230" s="312" t="s">
        <v>96</v>
      </c>
      <c r="C230" s="313"/>
      <c r="D230" s="313"/>
      <c r="E230" s="313"/>
      <c r="F230" s="313"/>
      <c r="G230" s="313"/>
      <c r="H230" s="313"/>
      <c r="I230" s="313"/>
      <c r="J230" s="293">
        <v>1</v>
      </c>
      <c r="K230" s="293"/>
      <c r="L230" s="293"/>
      <c r="M230" s="293">
        <v>1</v>
      </c>
      <c r="N230" s="293"/>
      <c r="O230" s="293"/>
      <c r="P230" s="293">
        <v>1</v>
      </c>
      <c r="Q230" s="293"/>
      <c r="R230" s="293"/>
      <c r="S230" s="293">
        <v>1</v>
      </c>
      <c r="T230" s="293"/>
      <c r="U230" s="293"/>
      <c r="V230" s="293">
        <v>1</v>
      </c>
      <c r="W230" s="293"/>
      <c r="X230" s="293"/>
    </row>
    <row r="231" spans="1:24" ht="15" customHeight="1" thickBot="1" x14ac:dyDescent="0.3">
      <c r="B231" s="297" t="s">
        <v>97</v>
      </c>
      <c r="C231" s="298"/>
      <c r="D231" s="298"/>
      <c r="E231" s="298"/>
      <c r="F231" s="298"/>
      <c r="G231" s="298"/>
      <c r="H231" s="298"/>
      <c r="I231" s="298"/>
      <c r="J231" s="151">
        <v>3763</v>
      </c>
      <c r="K231" s="151"/>
      <c r="L231" s="151"/>
      <c r="M231" s="151">
        <v>3851</v>
      </c>
      <c r="N231" s="151"/>
      <c r="O231" s="151"/>
      <c r="P231" s="151">
        <v>3896</v>
      </c>
      <c r="Q231" s="151"/>
      <c r="R231" s="151"/>
      <c r="S231" s="151">
        <v>3929</v>
      </c>
      <c r="T231" s="151"/>
      <c r="U231" s="151"/>
      <c r="V231" s="151">
        <v>3990</v>
      </c>
      <c r="W231" s="151"/>
      <c r="X231" s="308"/>
    </row>
    <row r="232" spans="1:24" x14ac:dyDescent="0.25">
      <c r="A232" s="23"/>
      <c r="B232" s="24"/>
      <c r="C232" s="24"/>
      <c r="D232" s="24"/>
      <c r="E232" s="25"/>
      <c r="F232" s="25"/>
      <c r="G232" s="25"/>
      <c r="H232" s="26"/>
      <c r="I232" s="26"/>
      <c r="J232" s="26"/>
      <c r="K232" s="27"/>
      <c r="L232" s="27"/>
      <c r="M232" s="27"/>
      <c r="N232" s="26"/>
      <c r="O232" s="26"/>
      <c r="P232" s="26"/>
      <c r="Q232" s="26"/>
      <c r="R232" s="26"/>
      <c r="S232" s="26"/>
      <c r="T232" s="28"/>
      <c r="U232" s="28"/>
    </row>
    <row r="233" spans="1:24" x14ac:dyDescent="0.25">
      <c r="A233" s="23"/>
      <c r="B233" s="23"/>
      <c r="C233" s="23"/>
      <c r="D233" s="23"/>
      <c r="E233" s="29"/>
      <c r="F233" s="29"/>
      <c r="G233" s="29"/>
      <c r="H233" s="30"/>
      <c r="I233" s="30"/>
      <c r="J233" s="30"/>
      <c r="K233" s="31"/>
      <c r="L233" s="31"/>
      <c r="M233" s="31"/>
      <c r="N233" s="30"/>
      <c r="O233" s="30"/>
      <c r="P233" s="30"/>
      <c r="Q233" s="30"/>
      <c r="R233" s="30"/>
      <c r="S233" s="30"/>
      <c r="T233" s="32"/>
      <c r="U233" s="32"/>
    </row>
    <row r="234" spans="1:24" x14ac:dyDescent="0.25">
      <c r="A234" s="23"/>
      <c r="B234" s="23"/>
      <c r="C234" s="23"/>
      <c r="D234" s="23"/>
      <c r="E234" s="29"/>
      <c r="F234" s="29"/>
      <c r="G234" s="29"/>
      <c r="H234" s="30"/>
      <c r="I234" s="30"/>
      <c r="J234" s="30"/>
      <c r="K234" s="31"/>
      <c r="L234" s="31"/>
      <c r="M234" s="31"/>
      <c r="N234" s="30"/>
      <c r="O234" s="30"/>
      <c r="P234" s="30"/>
      <c r="Q234" s="30"/>
      <c r="R234" s="30"/>
      <c r="S234" s="30"/>
      <c r="T234" s="32"/>
      <c r="U234" s="32"/>
    </row>
    <row r="235" spans="1:24" x14ac:dyDescent="0.25">
      <c r="A235" s="23"/>
      <c r="B235" s="23"/>
      <c r="C235" s="23"/>
      <c r="D235" s="23"/>
      <c r="E235" s="29"/>
      <c r="F235" s="29"/>
      <c r="G235" s="29"/>
      <c r="H235" s="30"/>
      <c r="I235" s="30"/>
      <c r="J235" s="30"/>
      <c r="K235" s="31"/>
      <c r="L235" s="31"/>
      <c r="M235" s="31"/>
      <c r="N235" s="30"/>
      <c r="O235" s="30"/>
      <c r="P235" s="30"/>
      <c r="Q235" s="30"/>
      <c r="R235" s="30"/>
      <c r="S235" s="30"/>
      <c r="T235" s="32"/>
      <c r="U235" s="32"/>
    </row>
    <row r="236" spans="1:24" x14ac:dyDescent="0.25">
      <c r="A236" s="23"/>
      <c r="B236" s="23"/>
      <c r="C236" s="23"/>
      <c r="D236" s="23"/>
      <c r="E236" s="29"/>
      <c r="F236" s="29"/>
      <c r="G236" s="29"/>
      <c r="H236" s="30"/>
      <c r="I236" s="30"/>
      <c r="J236" s="30"/>
      <c r="K236" s="31"/>
      <c r="L236" s="31"/>
      <c r="M236" s="31"/>
      <c r="N236" s="30"/>
      <c r="O236" s="30"/>
      <c r="P236" s="30"/>
      <c r="Q236" s="30"/>
      <c r="R236" s="30"/>
      <c r="S236" s="30"/>
      <c r="T236" s="32"/>
      <c r="U236" s="32"/>
    </row>
    <row r="237" spans="1:24" x14ac:dyDescent="0.25">
      <c r="A237" s="23"/>
      <c r="B237" s="23"/>
      <c r="C237" s="23"/>
      <c r="D237" s="23"/>
      <c r="E237" s="29"/>
      <c r="F237" s="29"/>
      <c r="G237" s="29"/>
      <c r="H237" s="30"/>
      <c r="I237" s="30"/>
      <c r="J237" s="30"/>
      <c r="K237" s="31"/>
      <c r="L237" s="31"/>
      <c r="M237" s="31"/>
      <c r="N237" s="30"/>
      <c r="O237" s="30"/>
      <c r="P237" s="30"/>
      <c r="Q237" s="30"/>
      <c r="R237" s="30"/>
      <c r="S237" s="30"/>
      <c r="T237" s="32"/>
      <c r="U237" s="32"/>
    </row>
    <row r="252" spans="1:25" x14ac:dyDescent="0.25">
      <c r="A252" s="4"/>
      <c r="B252" s="4"/>
      <c r="C252" s="4"/>
      <c r="D252" s="4"/>
      <c r="E252" s="4"/>
      <c r="F252" s="4"/>
      <c r="G252" s="4"/>
      <c r="H252" s="4"/>
      <c r="I252" s="4"/>
      <c r="J252" s="4"/>
      <c r="K252" s="4"/>
      <c r="L252" s="4"/>
      <c r="M252" s="4"/>
      <c r="N252" s="4"/>
      <c r="O252" s="4"/>
      <c r="P252" s="4"/>
      <c r="Q252" s="4"/>
      <c r="R252" s="4"/>
      <c r="S252" s="4"/>
      <c r="T252" s="4"/>
      <c r="U252" s="4"/>
    </row>
    <row r="253" spans="1:25" x14ac:dyDescent="0.25">
      <c r="A253" s="4"/>
      <c r="B253" s="4"/>
      <c r="C253" s="4"/>
      <c r="D253" s="4"/>
      <c r="E253" s="4"/>
      <c r="F253" s="4"/>
      <c r="G253" s="4"/>
      <c r="H253" s="4"/>
      <c r="I253" s="4"/>
      <c r="J253" s="4"/>
      <c r="K253" s="4"/>
      <c r="L253" s="4"/>
      <c r="M253" s="4"/>
      <c r="N253" s="4"/>
      <c r="O253" s="4"/>
      <c r="P253" s="4"/>
      <c r="Q253" s="4"/>
      <c r="R253" s="4"/>
      <c r="S253" s="4"/>
      <c r="T253" s="4"/>
      <c r="U253" s="4"/>
    </row>
    <row r="254" spans="1:25" x14ac:dyDescent="0.25">
      <c r="A254" s="4"/>
      <c r="B254" s="4"/>
      <c r="C254" s="4"/>
      <c r="D254" s="4"/>
      <c r="E254" s="4"/>
      <c r="F254" s="4"/>
      <c r="G254" s="4"/>
      <c r="H254" s="4"/>
      <c r="I254" s="4"/>
      <c r="J254" s="4"/>
      <c r="K254" s="4"/>
      <c r="L254" s="4"/>
      <c r="M254" s="4"/>
      <c r="N254" s="4"/>
      <c r="O254" s="4"/>
      <c r="P254" s="4"/>
      <c r="Q254" s="4"/>
      <c r="R254" s="4"/>
      <c r="S254" s="4"/>
      <c r="T254" s="4"/>
      <c r="U254" s="4"/>
    </row>
    <row r="255" spans="1:25" x14ac:dyDescent="0.25">
      <c r="A255" s="33"/>
      <c r="B255" s="33"/>
      <c r="C255" s="33"/>
      <c r="D255" s="33"/>
      <c r="E255" s="33"/>
      <c r="F255" s="33"/>
      <c r="G255" s="33"/>
      <c r="H255" s="33"/>
      <c r="I255" s="33"/>
      <c r="J255" s="33"/>
      <c r="K255" s="33"/>
      <c r="L255" s="33"/>
      <c r="M255" s="33"/>
      <c r="N255" s="33"/>
      <c r="O255" s="33"/>
      <c r="P255" s="33"/>
      <c r="Q255" s="33"/>
      <c r="R255" s="33"/>
      <c r="S255" s="33"/>
      <c r="T255" s="33"/>
      <c r="U255" s="33"/>
    </row>
    <row r="256" spans="1:25" x14ac:dyDescent="0.25">
      <c r="A256" s="231" t="s">
        <v>178</v>
      </c>
      <c r="B256" s="232"/>
      <c r="C256" s="232"/>
      <c r="D256" s="232"/>
      <c r="E256" s="232"/>
      <c r="F256" s="232"/>
      <c r="G256" s="232"/>
      <c r="H256" s="232"/>
      <c r="I256" s="232"/>
      <c r="J256" s="232"/>
      <c r="K256" s="232"/>
      <c r="L256" s="232"/>
      <c r="M256" s="232"/>
      <c r="N256" s="232"/>
      <c r="O256" s="232"/>
      <c r="P256" s="232"/>
      <c r="Q256" s="232"/>
      <c r="R256" s="232"/>
      <c r="S256" s="232"/>
      <c r="T256" s="232"/>
      <c r="U256" s="232"/>
      <c r="V256" s="232"/>
      <c r="W256" s="232"/>
      <c r="X256" s="232"/>
      <c r="Y256" s="232"/>
    </row>
    <row r="257" spans="1:29" x14ac:dyDescent="0.25">
      <c r="A257" s="232"/>
      <c r="B257" s="232"/>
      <c r="C257" s="232"/>
      <c r="D257" s="232"/>
      <c r="E257" s="232"/>
      <c r="F257" s="232"/>
      <c r="G257" s="232"/>
      <c r="H257" s="232"/>
      <c r="I257" s="232"/>
      <c r="J257" s="232"/>
      <c r="K257" s="232"/>
      <c r="L257" s="232"/>
      <c r="M257" s="232"/>
      <c r="N257" s="232"/>
      <c r="O257" s="232"/>
      <c r="P257" s="232"/>
      <c r="Q257" s="232"/>
      <c r="R257" s="232"/>
      <c r="S257" s="232"/>
      <c r="T257" s="232"/>
      <c r="U257" s="232"/>
      <c r="V257" s="232"/>
      <c r="W257" s="232"/>
      <c r="X257" s="232"/>
      <c r="Y257" s="232"/>
    </row>
    <row r="258" spans="1:29" x14ac:dyDescent="0.25">
      <c r="A258" s="232"/>
      <c r="B258" s="232"/>
      <c r="C258" s="232"/>
      <c r="D258" s="232"/>
      <c r="E258" s="232"/>
      <c r="F258" s="232"/>
      <c r="G258" s="232"/>
      <c r="H258" s="232"/>
      <c r="I258" s="232"/>
      <c r="J258" s="232"/>
      <c r="K258" s="232"/>
      <c r="L258" s="232"/>
      <c r="M258" s="232"/>
      <c r="N258" s="232"/>
      <c r="O258" s="232"/>
      <c r="P258" s="232"/>
      <c r="Q258" s="232"/>
      <c r="R258" s="232"/>
      <c r="S258" s="232"/>
      <c r="T258" s="232"/>
      <c r="U258" s="232"/>
      <c r="V258" s="232"/>
      <c r="W258" s="232"/>
      <c r="X258" s="232"/>
      <c r="Y258" s="232"/>
      <c r="AC258" s="54"/>
    </row>
    <row r="259" spans="1:29" x14ac:dyDescent="0.25">
      <c r="A259" s="232"/>
      <c r="B259" s="232"/>
      <c r="C259" s="232"/>
      <c r="D259" s="232"/>
      <c r="E259" s="232"/>
      <c r="F259" s="232"/>
      <c r="G259" s="232"/>
      <c r="H259" s="232"/>
      <c r="I259" s="232"/>
      <c r="J259" s="232"/>
      <c r="K259" s="232"/>
      <c r="L259" s="232"/>
      <c r="M259" s="232"/>
      <c r="N259" s="232"/>
      <c r="O259" s="232"/>
      <c r="P259" s="232"/>
      <c r="Q259" s="232"/>
      <c r="R259" s="232"/>
      <c r="S259" s="232"/>
      <c r="T259" s="232"/>
      <c r="U259" s="232"/>
      <c r="V259" s="232"/>
      <c r="W259" s="232"/>
      <c r="X259" s="232"/>
      <c r="Y259" s="232"/>
    </row>
    <row r="260" spans="1:29" x14ac:dyDescent="0.25">
      <c r="A260" s="232"/>
      <c r="B260" s="232"/>
      <c r="C260" s="232"/>
      <c r="D260" s="232"/>
      <c r="E260" s="232"/>
      <c r="F260" s="232"/>
      <c r="G260" s="232"/>
      <c r="H260" s="232"/>
      <c r="I260" s="232"/>
      <c r="J260" s="232"/>
      <c r="K260" s="232"/>
      <c r="L260" s="232"/>
      <c r="M260" s="232"/>
      <c r="N260" s="232"/>
      <c r="O260" s="232"/>
      <c r="P260" s="232"/>
      <c r="Q260" s="232"/>
      <c r="R260" s="232"/>
      <c r="S260" s="232"/>
      <c r="T260" s="232"/>
      <c r="U260" s="232"/>
      <c r="V260" s="232"/>
      <c r="W260" s="232"/>
      <c r="X260" s="232"/>
      <c r="Y260" s="232"/>
    </row>
    <row r="261" spans="1:29" x14ac:dyDescent="0.25">
      <c r="A261" s="232"/>
      <c r="B261" s="232"/>
      <c r="C261" s="232"/>
      <c r="D261" s="232"/>
      <c r="E261" s="232"/>
      <c r="F261" s="232"/>
      <c r="G261" s="232"/>
      <c r="H261" s="232"/>
      <c r="I261" s="232"/>
      <c r="J261" s="232"/>
      <c r="K261" s="232"/>
      <c r="L261" s="232"/>
      <c r="M261" s="232"/>
      <c r="N261" s="232"/>
      <c r="O261" s="232"/>
      <c r="P261" s="232"/>
      <c r="Q261" s="232"/>
      <c r="R261" s="232"/>
      <c r="S261" s="232"/>
      <c r="T261" s="232"/>
      <c r="U261" s="232"/>
      <c r="V261" s="232"/>
      <c r="W261" s="232"/>
      <c r="X261" s="232"/>
      <c r="Y261" s="232"/>
    </row>
    <row r="262" spans="1:29" x14ac:dyDescent="0.25">
      <c r="A262" s="232"/>
      <c r="B262" s="232"/>
      <c r="C262" s="232"/>
      <c r="D262" s="232"/>
      <c r="E262" s="232"/>
      <c r="F262" s="232"/>
      <c r="G262" s="232"/>
      <c r="H262" s="232"/>
      <c r="I262" s="232"/>
      <c r="J262" s="232"/>
      <c r="K262" s="232"/>
      <c r="L262" s="232"/>
      <c r="M262" s="232"/>
      <c r="N262" s="232"/>
      <c r="O262" s="232"/>
      <c r="P262" s="232"/>
      <c r="Q262" s="232"/>
      <c r="R262" s="232"/>
      <c r="S262" s="232"/>
      <c r="T262" s="232"/>
      <c r="U262" s="232"/>
      <c r="V262" s="232"/>
      <c r="W262" s="232"/>
      <c r="X262" s="232"/>
      <c r="Y262" s="232"/>
    </row>
    <row r="266" spans="1:29" ht="18" x14ac:dyDescent="0.25">
      <c r="A266" s="8" t="s">
        <v>73</v>
      </c>
    </row>
    <row r="267" spans="1:29" ht="18" x14ac:dyDescent="0.25">
      <c r="A267" s="8"/>
    </row>
    <row r="269" spans="1:29" x14ac:dyDescent="0.25">
      <c r="A269" s="206" t="s">
        <v>66</v>
      </c>
      <c r="B269" s="206"/>
      <c r="C269" s="206"/>
      <c r="D269" s="206"/>
      <c r="E269" s="206"/>
      <c r="F269" s="206"/>
      <c r="G269" s="206"/>
      <c r="H269" s="206"/>
      <c r="I269" s="206"/>
      <c r="J269" s="206"/>
      <c r="K269" s="206"/>
      <c r="L269" s="206"/>
      <c r="M269" s="206"/>
      <c r="N269" s="206"/>
      <c r="O269" s="206"/>
      <c r="P269" s="206"/>
      <c r="Q269" s="206"/>
      <c r="R269" s="206"/>
      <c r="S269" s="206"/>
      <c r="T269" s="206"/>
      <c r="U269" s="206"/>
    </row>
    <row r="270" spans="1:29" x14ac:dyDescent="0.25">
      <c r="A270" s="206"/>
      <c r="B270" s="206"/>
      <c r="C270" s="206"/>
      <c r="D270" s="206"/>
      <c r="E270" s="206"/>
      <c r="F270" s="206"/>
      <c r="G270" s="206"/>
      <c r="H270" s="206"/>
      <c r="I270" s="206"/>
      <c r="J270" s="206"/>
      <c r="K270" s="206"/>
      <c r="L270" s="206"/>
      <c r="M270" s="206"/>
      <c r="N270" s="206"/>
      <c r="O270" s="206"/>
      <c r="P270" s="206"/>
      <c r="Q270" s="206"/>
      <c r="R270" s="206"/>
      <c r="S270" s="206"/>
      <c r="T270" s="206"/>
      <c r="U270" s="206"/>
    </row>
    <row r="271" spans="1:29" x14ac:dyDescent="0.25">
      <c r="A271" s="206"/>
      <c r="B271" s="206"/>
      <c r="C271" s="206"/>
      <c r="D271" s="206"/>
      <c r="E271" s="206"/>
      <c r="F271" s="206"/>
      <c r="G271" s="206"/>
      <c r="H271" s="206"/>
      <c r="I271" s="206"/>
      <c r="J271" s="206"/>
      <c r="K271" s="206"/>
      <c r="L271" s="206"/>
      <c r="M271" s="206"/>
      <c r="N271" s="206"/>
      <c r="O271" s="206"/>
      <c r="P271" s="206"/>
      <c r="Q271" s="206"/>
      <c r="R271" s="206"/>
      <c r="S271" s="206"/>
      <c r="T271" s="206"/>
      <c r="U271" s="206"/>
    </row>
    <row r="272" spans="1:29" ht="15.75" thickBot="1" x14ac:dyDescent="0.3">
      <c r="A272" s="21"/>
      <c r="B272" s="21"/>
      <c r="C272" s="21"/>
      <c r="D272" s="21"/>
      <c r="E272" s="21"/>
      <c r="F272" s="21"/>
      <c r="G272" s="21"/>
      <c r="H272" s="21"/>
      <c r="I272" s="21"/>
      <c r="J272" s="21"/>
      <c r="K272" s="21"/>
      <c r="L272" s="21"/>
      <c r="M272" s="21"/>
      <c r="N272" s="21"/>
      <c r="O272" s="21"/>
      <c r="P272" s="21"/>
      <c r="Q272" s="21"/>
      <c r="R272" s="21"/>
      <c r="S272" s="21"/>
      <c r="T272" s="21"/>
      <c r="U272" s="21"/>
    </row>
    <row r="273" spans="7:26" ht="24.95" customHeight="1" x14ac:dyDescent="0.25">
      <c r="G273" s="306" t="s">
        <v>3</v>
      </c>
      <c r="H273" s="148"/>
      <c r="I273" s="148"/>
      <c r="J273" s="148"/>
      <c r="K273" s="148" t="s">
        <v>4</v>
      </c>
      <c r="L273" s="148"/>
      <c r="M273" s="299" t="s">
        <v>166</v>
      </c>
      <c r="N273" s="299"/>
      <c r="O273" s="299"/>
      <c r="P273" s="299"/>
      <c r="Q273" s="299"/>
      <c r="R273" s="300"/>
    </row>
    <row r="274" spans="7:26" ht="59.25" customHeight="1" x14ac:dyDescent="0.25">
      <c r="G274" s="307"/>
      <c r="H274" s="149"/>
      <c r="I274" s="149"/>
      <c r="J274" s="149"/>
      <c r="K274" s="149"/>
      <c r="L274" s="149"/>
      <c r="M274" s="152" t="s">
        <v>25</v>
      </c>
      <c r="N274" s="152"/>
      <c r="O274" s="152" t="s">
        <v>26</v>
      </c>
      <c r="P274" s="152"/>
      <c r="Q274" s="152" t="s">
        <v>27</v>
      </c>
      <c r="R274" s="309"/>
    </row>
    <row r="275" spans="7:26" ht="15" customHeight="1" x14ac:dyDescent="0.25">
      <c r="G275" s="304" t="s">
        <v>34</v>
      </c>
      <c r="H275" s="305"/>
      <c r="I275" s="305"/>
      <c r="J275" s="305"/>
      <c r="K275" s="150">
        <v>7931</v>
      </c>
      <c r="L275" s="150"/>
      <c r="M275" s="229">
        <v>5071</v>
      </c>
      <c r="N275" s="229"/>
      <c r="O275" s="229">
        <v>337</v>
      </c>
      <c r="P275" s="229"/>
      <c r="Q275" s="229">
        <v>180</v>
      </c>
      <c r="R275" s="294"/>
    </row>
    <row r="276" spans="7:26" ht="15" customHeight="1" x14ac:dyDescent="0.25">
      <c r="G276" s="302" t="s">
        <v>35</v>
      </c>
      <c r="H276" s="303"/>
      <c r="I276" s="303"/>
      <c r="J276" s="303"/>
      <c r="K276" s="301">
        <v>1017</v>
      </c>
      <c r="L276" s="301"/>
      <c r="M276" s="295">
        <v>719</v>
      </c>
      <c r="N276" s="295"/>
      <c r="O276" s="295">
        <v>34</v>
      </c>
      <c r="P276" s="295"/>
      <c r="Q276" s="295">
        <v>27</v>
      </c>
      <c r="R276" s="296"/>
    </row>
    <row r="277" spans="7:26" ht="15.75" thickBot="1" x14ac:dyDescent="0.3">
      <c r="G277" s="310" t="s">
        <v>24</v>
      </c>
      <c r="H277" s="311"/>
      <c r="I277" s="311"/>
      <c r="J277" s="311"/>
      <c r="K277" s="314">
        <v>206</v>
      </c>
      <c r="L277" s="314"/>
      <c r="M277" s="144">
        <v>98</v>
      </c>
      <c r="N277" s="144"/>
      <c r="O277" s="144">
        <v>5</v>
      </c>
      <c r="P277" s="144"/>
      <c r="Q277" s="144">
        <v>28</v>
      </c>
      <c r="R277" s="145"/>
    </row>
    <row r="278" spans="7:26" ht="15.75" thickBot="1" x14ac:dyDescent="0.3">
      <c r="G278" s="127" t="s">
        <v>75</v>
      </c>
      <c r="H278" s="128"/>
      <c r="I278" s="128"/>
      <c r="J278" s="128"/>
      <c r="K278" s="125">
        <v>9154</v>
      </c>
      <c r="L278" s="125"/>
      <c r="M278" s="125">
        <v>5888</v>
      </c>
      <c r="N278" s="125"/>
      <c r="O278" s="125">
        <v>376</v>
      </c>
      <c r="P278" s="125"/>
      <c r="Q278" s="125">
        <v>235</v>
      </c>
      <c r="R278" s="126"/>
    </row>
    <row r="282" spans="7:26" x14ac:dyDescent="0.25">
      <c r="V282" s="11"/>
      <c r="W282" s="11"/>
      <c r="Z282" s="11"/>
    </row>
    <row r="288" spans="7:26" x14ac:dyDescent="0.25">
      <c r="V288" s="33"/>
      <c r="W288" s="33"/>
      <c r="X288" s="33"/>
      <c r="Y288" s="34"/>
      <c r="Z288" s="33"/>
    </row>
    <row r="289" spans="7:26" x14ac:dyDescent="0.25">
      <c r="V289" s="33"/>
      <c r="W289" s="33"/>
      <c r="X289" s="33"/>
      <c r="Y289" s="34"/>
      <c r="Z289" s="33"/>
    </row>
    <row r="290" spans="7:26" x14ac:dyDescent="0.25">
      <c r="V290" s="33"/>
      <c r="W290" s="33"/>
      <c r="X290" s="33"/>
      <c r="Y290" s="34"/>
      <c r="Z290" s="33"/>
    </row>
    <row r="291" spans="7:26" x14ac:dyDescent="0.25">
      <c r="V291" s="33"/>
      <c r="W291" s="33"/>
      <c r="X291" s="33"/>
      <c r="Y291" s="34"/>
      <c r="Z291" s="33"/>
    </row>
    <row r="292" spans="7:26" x14ac:dyDescent="0.25">
      <c r="V292" s="33"/>
      <c r="W292" s="33"/>
      <c r="X292" s="33"/>
      <c r="Y292" s="34"/>
      <c r="Z292" s="33"/>
    </row>
    <row r="293" spans="7:26" x14ac:dyDescent="0.25">
      <c r="V293" s="33"/>
      <c r="W293" s="33"/>
      <c r="X293" s="33"/>
      <c r="Y293" s="34"/>
      <c r="Z293" s="33"/>
    </row>
    <row r="294" spans="7:26" x14ac:dyDescent="0.25">
      <c r="V294" s="33"/>
      <c r="W294" s="33"/>
      <c r="X294" s="33"/>
      <c r="Y294" s="34"/>
      <c r="Z294" s="33"/>
    </row>
    <row r="295" spans="7:26" x14ac:dyDescent="0.25">
      <c r="V295" s="33"/>
      <c r="W295" s="33"/>
      <c r="X295" s="33"/>
      <c r="Y295" s="34"/>
      <c r="Z295" s="33"/>
    </row>
    <row r="296" spans="7:26" ht="15.75" thickBot="1" x14ac:dyDescent="0.3">
      <c r="V296" s="33"/>
      <c r="W296" s="33"/>
      <c r="X296" s="33"/>
      <c r="Y296" s="34"/>
      <c r="Z296" s="33"/>
    </row>
    <row r="297" spans="7:26" ht="15" customHeight="1" x14ac:dyDescent="0.25">
      <c r="G297" s="89" t="s">
        <v>3</v>
      </c>
      <c r="H297" s="90"/>
      <c r="I297" s="90"/>
      <c r="J297" s="90"/>
      <c r="K297" s="90"/>
      <c r="L297" s="90"/>
      <c r="M297" s="90"/>
      <c r="N297" s="90"/>
      <c r="O297" s="93" t="s">
        <v>4</v>
      </c>
      <c r="P297" s="93"/>
      <c r="Q297" s="84" t="s">
        <v>80</v>
      </c>
      <c r="R297" s="85"/>
      <c r="U297" s="33"/>
      <c r="V297" s="33"/>
      <c r="W297" s="33"/>
      <c r="X297" s="33"/>
      <c r="Y297" s="34"/>
    </row>
    <row r="298" spans="7:26" ht="46.5" customHeight="1" x14ac:dyDescent="0.25">
      <c r="G298" s="91"/>
      <c r="H298" s="92"/>
      <c r="I298" s="92"/>
      <c r="J298" s="92"/>
      <c r="K298" s="92"/>
      <c r="L298" s="92"/>
      <c r="M298" s="92"/>
      <c r="N298" s="92"/>
      <c r="O298" s="94"/>
      <c r="P298" s="94"/>
      <c r="Q298" s="86"/>
      <c r="R298" s="87"/>
      <c r="U298" s="33"/>
      <c r="V298" s="33"/>
      <c r="W298" s="33"/>
      <c r="X298" s="33"/>
      <c r="Y298" s="34"/>
    </row>
    <row r="299" spans="7:26" x14ac:dyDescent="0.25">
      <c r="G299" s="74" t="s">
        <v>76</v>
      </c>
      <c r="H299" s="75"/>
      <c r="I299" s="75"/>
      <c r="J299" s="75"/>
      <c r="K299" s="75"/>
      <c r="L299" s="75"/>
      <c r="M299" s="75"/>
      <c r="N299" s="75"/>
      <c r="O299" s="95">
        <v>522</v>
      </c>
      <c r="P299" s="95"/>
      <c r="Q299" s="78">
        <v>738</v>
      </c>
      <c r="R299" s="79"/>
      <c r="U299" s="33"/>
      <c r="V299" s="33"/>
      <c r="W299" s="33"/>
      <c r="X299" s="33"/>
      <c r="Y299" s="34"/>
    </row>
    <row r="300" spans="7:26" x14ac:dyDescent="0.25">
      <c r="G300" s="96" t="s">
        <v>77</v>
      </c>
      <c r="H300" s="97"/>
      <c r="I300" s="97"/>
      <c r="J300" s="97"/>
      <c r="K300" s="97"/>
      <c r="L300" s="97"/>
      <c r="M300" s="97"/>
      <c r="N300" s="97"/>
      <c r="O300" s="111">
        <v>48</v>
      </c>
      <c r="P300" s="111"/>
      <c r="Q300" s="76">
        <v>21</v>
      </c>
      <c r="R300" s="77"/>
      <c r="U300" s="33"/>
      <c r="V300" s="33"/>
      <c r="W300" s="33"/>
      <c r="X300" s="33"/>
      <c r="Y300" s="34"/>
    </row>
    <row r="301" spans="7:26" x14ac:dyDescent="0.25">
      <c r="G301" s="74" t="s">
        <v>78</v>
      </c>
      <c r="H301" s="75"/>
      <c r="I301" s="75"/>
      <c r="J301" s="75"/>
      <c r="K301" s="75"/>
      <c r="L301" s="75"/>
      <c r="M301" s="75"/>
      <c r="N301" s="75"/>
      <c r="O301" s="95">
        <v>4</v>
      </c>
      <c r="P301" s="95"/>
      <c r="Q301" s="78">
        <v>22</v>
      </c>
      <c r="R301" s="79"/>
      <c r="U301" s="33"/>
      <c r="V301" s="33"/>
      <c r="W301" s="33"/>
      <c r="X301" s="33"/>
      <c r="Y301" s="34"/>
    </row>
    <row r="302" spans="7:26" ht="15.75" thickBot="1" x14ac:dyDescent="0.3">
      <c r="G302" s="224" t="s">
        <v>79</v>
      </c>
      <c r="H302" s="225"/>
      <c r="I302" s="225"/>
      <c r="J302" s="225"/>
      <c r="K302" s="225"/>
      <c r="L302" s="225"/>
      <c r="M302" s="225"/>
      <c r="N302" s="225"/>
      <c r="O302" s="226">
        <v>0</v>
      </c>
      <c r="P302" s="226"/>
      <c r="Q302" s="80">
        <v>0</v>
      </c>
      <c r="R302" s="81"/>
      <c r="U302" s="33"/>
      <c r="V302" s="33"/>
      <c r="W302" s="33"/>
      <c r="X302" s="33"/>
      <c r="Y302" s="34"/>
    </row>
    <row r="303" spans="7:26" ht="15.75" thickBot="1" x14ac:dyDescent="0.3">
      <c r="G303" s="134" t="s">
        <v>75</v>
      </c>
      <c r="H303" s="135"/>
      <c r="I303" s="135"/>
      <c r="J303" s="135"/>
      <c r="K303" s="135"/>
      <c r="L303" s="135"/>
      <c r="M303" s="135"/>
      <c r="N303" s="135"/>
      <c r="O303" s="82">
        <v>574</v>
      </c>
      <c r="P303" s="82"/>
      <c r="Q303" s="373">
        <v>781</v>
      </c>
      <c r="R303" s="374"/>
      <c r="U303" s="33"/>
      <c r="V303" s="33"/>
      <c r="W303" s="33"/>
      <c r="X303" s="33"/>
      <c r="Y303" s="34"/>
    </row>
    <row r="304" spans="7:26" x14ac:dyDescent="0.25">
      <c r="V304" s="33"/>
      <c r="W304" s="33"/>
      <c r="X304" s="33"/>
      <c r="Y304" s="34"/>
      <c r="Z304" s="33"/>
    </row>
    <row r="305" spans="7:26" x14ac:dyDescent="0.25">
      <c r="V305" s="33"/>
      <c r="W305" s="33"/>
      <c r="X305" s="33"/>
      <c r="Y305" s="34"/>
      <c r="Z305" s="33"/>
    </row>
    <row r="306" spans="7:26" ht="15.75" thickBot="1" x14ac:dyDescent="0.3">
      <c r="V306" s="33"/>
      <c r="W306" s="33"/>
      <c r="X306" s="33"/>
      <c r="Y306" s="34"/>
      <c r="Z306" s="33"/>
    </row>
    <row r="307" spans="7:26" ht="24.95" customHeight="1" x14ac:dyDescent="0.25">
      <c r="G307" s="112" t="s">
        <v>3</v>
      </c>
      <c r="H307" s="113"/>
      <c r="I307" s="113"/>
      <c r="J307" s="114"/>
      <c r="K307" s="118" t="s">
        <v>4</v>
      </c>
      <c r="L307" s="114"/>
      <c r="M307" s="120" t="s">
        <v>165</v>
      </c>
      <c r="N307" s="121"/>
      <c r="O307" s="121"/>
      <c r="P307" s="121"/>
      <c r="Q307" s="121"/>
      <c r="R307" s="122"/>
      <c r="V307" s="33"/>
      <c r="W307" s="33"/>
      <c r="X307" s="33"/>
      <c r="Y307" s="34"/>
      <c r="Z307" s="33"/>
    </row>
    <row r="308" spans="7:26" ht="60.75" customHeight="1" x14ac:dyDescent="0.25">
      <c r="G308" s="115"/>
      <c r="H308" s="116"/>
      <c r="I308" s="116"/>
      <c r="J308" s="117"/>
      <c r="K308" s="119"/>
      <c r="L308" s="117"/>
      <c r="M308" s="123" t="s">
        <v>25</v>
      </c>
      <c r="N308" s="124"/>
      <c r="O308" s="123" t="s">
        <v>26</v>
      </c>
      <c r="P308" s="124"/>
      <c r="Q308" s="123" t="s">
        <v>27</v>
      </c>
      <c r="R308" s="129"/>
      <c r="V308" s="33"/>
      <c r="W308" s="33"/>
      <c r="X308" s="33"/>
      <c r="Y308" s="34"/>
      <c r="Z308" s="33"/>
    </row>
    <row r="309" spans="7:26" ht="14.45" customHeight="1" x14ac:dyDescent="0.25">
      <c r="G309" s="375" t="s">
        <v>34</v>
      </c>
      <c r="H309" s="376"/>
      <c r="I309" s="376"/>
      <c r="J309" s="377"/>
      <c r="K309" s="241">
        <v>56091</v>
      </c>
      <c r="L309" s="327"/>
      <c r="M309" s="378">
        <v>39223</v>
      </c>
      <c r="N309" s="379"/>
      <c r="O309" s="378">
        <v>2183</v>
      </c>
      <c r="P309" s="379"/>
      <c r="Q309" s="378">
        <v>1264</v>
      </c>
      <c r="R309" s="380"/>
      <c r="V309" s="33"/>
      <c r="W309" s="33"/>
      <c r="X309" s="33"/>
      <c r="Y309" s="34"/>
      <c r="Z309" s="33"/>
    </row>
    <row r="310" spans="7:26" ht="15" customHeight="1" x14ac:dyDescent="0.25">
      <c r="G310" s="140" t="s">
        <v>35</v>
      </c>
      <c r="H310" s="141"/>
      <c r="I310" s="141"/>
      <c r="J310" s="142"/>
      <c r="K310" s="211">
        <v>8327</v>
      </c>
      <c r="L310" s="212"/>
      <c r="M310" s="132">
        <v>6674</v>
      </c>
      <c r="N310" s="133"/>
      <c r="O310" s="132">
        <v>378</v>
      </c>
      <c r="P310" s="133"/>
      <c r="Q310" s="132">
        <v>210</v>
      </c>
      <c r="R310" s="366"/>
      <c r="V310" s="33"/>
      <c r="W310" s="33"/>
      <c r="X310" s="33"/>
      <c r="Y310" s="34"/>
      <c r="Z310" s="33"/>
    </row>
    <row r="311" spans="7:26" ht="15" customHeight="1" thickBot="1" x14ac:dyDescent="0.3">
      <c r="G311" s="367" t="s">
        <v>24</v>
      </c>
      <c r="H311" s="368"/>
      <c r="I311" s="368"/>
      <c r="J311" s="369"/>
      <c r="K311" s="335">
        <v>1761</v>
      </c>
      <c r="L311" s="337"/>
      <c r="M311" s="370">
        <v>1312</v>
      </c>
      <c r="N311" s="371"/>
      <c r="O311" s="370">
        <v>108</v>
      </c>
      <c r="P311" s="371"/>
      <c r="Q311" s="370">
        <v>196</v>
      </c>
      <c r="R311" s="372"/>
      <c r="V311" s="33"/>
      <c r="W311" s="33"/>
      <c r="X311" s="33"/>
      <c r="Y311" s="34"/>
      <c r="Z311" s="33"/>
    </row>
    <row r="312" spans="7:26" ht="15" customHeight="1" thickBot="1" x14ac:dyDescent="0.3">
      <c r="G312" s="136" t="s">
        <v>75</v>
      </c>
      <c r="H312" s="137"/>
      <c r="I312" s="137"/>
      <c r="J312" s="138"/>
      <c r="K312" s="130">
        <v>66179</v>
      </c>
      <c r="L312" s="139"/>
      <c r="M312" s="130">
        <v>47209</v>
      </c>
      <c r="N312" s="139"/>
      <c r="O312" s="130">
        <v>2669</v>
      </c>
      <c r="P312" s="139"/>
      <c r="Q312" s="130">
        <v>1670</v>
      </c>
      <c r="R312" s="131"/>
      <c r="V312" s="33"/>
      <c r="W312" s="33"/>
      <c r="X312" s="33"/>
      <c r="Y312" s="34"/>
      <c r="Z312" s="33"/>
    </row>
    <row r="313" spans="7:26" x14ac:dyDescent="0.25">
      <c r="V313" s="33"/>
      <c r="W313" s="33"/>
      <c r="X313" s="33"/>
      <c r="Y313" s="34"/>
      <c r="Z313" s="33"/>
    </row>
    <row r="314" spans="7:26" x14ac:dyDescent="0.25">
      <c r="V314" s="33"/>
      <c r="W314" s="33"/>
      <c r="X314" s="33"/>
      <c r="Y314" s="34"/>
      <c r="Z314" s="33"/>
    </row>
    <row r="315" spans="7:26" x14ac:dyDescent="0.25">
      <c r="V315" s="33"/>
      <c r="W315" s="33"/>
      <c r="X315" s="33"/>
      <c r="Y315" s="34"/>
      <c r="Z315" s="33"/>
    </row>
    <row r="316" spans="7:26" ht="15" customHeight="1" x14ac:dyDescent="0.25"/>
    <row r="317" spans="7:26" x14ac:dyDescent="0.25">
      <c r="N317" s="35"/>
      <c r="O317" s="35"/>
      <c r="P317" s="35"/>
      <c r="Q317" s="35"/>
      <c r="R317" s="35"/>
      <c r="S317" s="35"/>
      <c r="T317" s="35"/>
      <c r="U317" s="35"/>
      <c r="V317" s="36"/>
      <c r="W317" s="35"/>
      <c r="X317" s="37"/>
      <c r="Y317" s="38"/>
      <c r="Z317" s="37"/>
    </row>
    <row r="332" spans="7:18" ht="15.75" thickBot="1" x14ac:dyDescent="0.3"/>
    <row r="333" spans="7:18" x14ac:dyDescent="0.25">
      <c r="G333" s="89" t="s">
        <v>3</v>
      </c>
      <c r="H333" s="90"/>
      <c r="I333" s="90"/>
      <c r="J333" s="90"/>
      <c r="K333" s="90"/>
      <c r="L333" s="90"/>
      <c r="M333" s="90"/>
      <c r="N333" s="90"/>
      <c r="O333" s="93" t="s">
        <v>4</v>
      </c>
      <c r="P333" s="93"/>
      <c r="Q333" s="84" t="s">
        <v>80</v>
      </c>
      <c r="R333" s="85"/>
    </row>
    <row r="334" spans="7:18" ht="45.75" customHeight="1" x14ac:dyDescent="0.25">
      <c r="G334" s="91"/>
      <c r="H334" s="92"/>
      <c r="I334" s="92"/>
      <c r="J334" s="92"/>
      <c r="K334" s="92"/>
      <c r="L334" s="92"/>
      <c r="M334" s="92"/>
      <c r="N334" s="92"/>
      <c r="O334" s="94"/>
      <c r="P334" s="94"/>
      <c r="Q334" s="86"/>
      <c r="R334" s="87"/>
    </row>
    <row r="335" spans="7:18" x14ac:dyDescent="0.25">
      <c r="G335" s="74" t="s">
        <v>76</v>
      </c>
      <c r="H335" s="75"/>
      <c r="I335" s="75"/>
      <c r="J335" s="75"/>
      <c r="K335" s="75"/>
      <c r="L335" s="75"/>
      <c r="M335" s="75"/>
      <c r="N335" s="75"/>
      <c r="O335" s="95">
        <v>5360</v>
      </c>
      <c r="P335" s="95"/>
      <c r="Q335" s="78">
        <v>4778</v>
      </c>
      <c r="R335" s="79"/>
    </row>
    <row r="336" spans="7:18" x14ac:dyDescent="0.25">
      <c r="G336" s="96" t="s">
        <v>77</v>
      </c>
      <c r="H336" s="97"/>
      <c r="I336" s="97"/>
      <c r="J336" s="97"/>
      <c r="K336" s="97"/>
      <c r="L336" s="97"/>
      <c r="M336" s="97"/>
      <c r="N336" s="97"/>
      <c r="O336" s="111">
        <v>399</v>
      </c>
      <c r="P336" s="111"/>
      <c r="Q336" s="76">
        <v>346</v>
      </c>
      <c r="R336" s="77"/>
    </row>
    <row r="337" spans="1:25" x14ac:dyDescent="0.25">
      <c r="G337" s="74" t="s">
        <v>78</v>
      </c>
      <c r="H337" s="75"/>
      <c r="I337" s="75"/>
      <c r="J337" s="75"/>
      <c r="K337" s="75"/>
      <c r="L337" s="75"/>
      <c r="M337" s="75"/>
      <c r="N337" s="75"/>
      <c r="O337" s="95">
        <v>126</v>
      </c>
      <c r="P337" s="95"/>
      <c r="Q337" s="78">
        <v>106</v>
      </c>
      <c r="R337" s="79"/>
    </row>
    <row r="338" spans="1:25" ht="15.75" thickBot="1" x14ac:dyDescent="0.3">
      <c r="G338" s="224" t="s">
        <v>79</v>
      </c>
      <c r="H338" s="225"/>
      <c r="I338" s="225"/>
      <c r="J338" s="225"/>
      <c r="K338" s="225"/>
      <c r="L338" s="225"/>
      <c r="M338" s="225"/>
      <c r="N338" s="225"/>
      <c r="O338" s="226">
        <v>15</v>
      </c>
      <c r="P338" s="226"/>
      <c r="Q338" s="80">
        <v>8</v>
      </c>
      <c r="R338" s="81"/>
    </row>
    <row r="339" spans="1:25" ht="15.75" thickBot="1" x14ac:dyDescent="0.3">
      <c r="G339" s="134" t="s">
        <v>75</v>
      </c>
      <c r="H339" s="135"/>
      <c r="I339" s="135"/>
      <c r="J339" s="135"/>
      <c r="K339" s="135"/>
      <c r="L339" s="135"/>
      <c r="M339" s="135"/>
      <c r="N339" s="135"/>
      <c r="O339" s="82">
        <v>5900</v>
      </c>
      <c r="P339" s="82"/>
      <c r="Q339" s="82">
        <v>5238</v>
      </c>
      <c r="R339" s="83"/>
    </row>
    <row r="342" spans="1:25" x14ac:dyDescent="0.25">
      <c r="A342" s="231" t="s">
        <v>179</v>
      </c>
      <c r="B342" s="232"/>
      <c r="C342" s="232"/>
      <c r="D342" s="232"/>
      <c r="E342" s="232"/>
      <c r="F342" s="232"/>
      <c r="G342" s="232"/>
      <c r="H342" s="232"/>
      <c r="I342" s="232"/>
      <c r="J342" s="232"/>
      <c r="K342" s="232"/>
      <c r="L342" s="232"/>
      <c r="M342" s="232"/>
      <c r="N342" s="232"/>
      <c r="O342" s="232"/>
      <c r="P342" s="232"/>
      <c r="Q342" s="232"/>
      <c r="R342" s="232"/>
      <c r="S342" s="232"/>
      <c r="T342" s="232"/>
      <c r="U342" s="232"/>
      <c r="V342" s="232"/>
      <c r="W342" s="232"/>
      <c r="X342" s="232"/>
      <c r="Y342" s="232"/>
    </row>
    <row r="343" spans="1:25" s="61" customFormat="1" x14ac:dyDescent="0.25">
      <c r="A343" s="98"/>
      <c r="B343" s="232"/>
      <c r="C343" s="232"/>
      <c r="D343" s="232"/>
      <c r="E343" s="232"/>
      <c r="F343" s="232"/>
      <c r="G343" s="232"/>
      <c r="H343" s="232"/>
      <c r="I343" s="232"/>
      <c r="J343" s="232"/>
      <c r="K343" s="232"/>
      <c r="L343" s="232"/>
      <c r="M343" s="232"/>
      <c r="N343" s="232"/>
      <c r="O343" s="232"/>
      <c r="P343" s="232"/>
      <c r="Q343" s="232"/>
      <c r="R343" s="232"/>
      <c r="S343" s="232"/>
      <c r="T343" s="232"/>
      <c r="U343" s="232"/>
      <c r="V343" s="232"/>
      <c r="W343" s="232"/>
      <c r="X343" s="232"/>
      <c r="Y343" s="232"/>
    </row>
    <row r="344" spans="1:25" s="61" customFormat="1" x14ac:dyDescent="0.25">
      <c r="A344" s="98"/>
      <c r="B344" s="232"/>
      <c r="C344" s="232"/>
      <c r="D344" s="232"/>
      <c r="E344" s="232"/>
      <c r="F344" s="232"/>
      <c r="G344" s="232"/>
      <c r="H344" s="232"/>
      <c r="I344" s="232"/>
      <c r="J344" s="232"/>
      <c r="K344" s="232"/>
      <c r="L344" s="232"/>
      <c r="M344" s="232"/>
      <c r="N344" s="232"/>
      <c r="O344" s="232"/>
      <c r="P344" s="232"/>
      <c r="Q344" s="232"/>
      <c r="R344" s="232"/>
      <c r="S344" s="232"/>
      <c r="T344" s="232"/>
      <c r="U344" s="232"/>
      <c r="V344" s="232"/>
      <c r="W344" s="232"/>
      <c r="X344" s="232"/>
      <c r="Y344" s="232"/>
    </row>
    <row r="345" spans="1:25" s="61" customFormat="1" x14ac:dyDescent="0.25">
      <c r="A345" s="98"/>
      <c r="B345" s="232"/>
      <c r="C345" s="232"/>
      <c r="D345" s="232"/>
      <c r="E345" s="232"/>
      <c r="F345" s="232"/>
      <c r="G345" s="232"/>
      <c r="H345" s="232"/>
      <c r="I345" s="232"/>
      <c r="J345" s="232"/>
      <c r="K345" s="232"/>
      <c r="L345" s="232"/>
      <c r="M345" s="232"/>
      <c r="N345" s="232"/>
      <c r="O345" s="232"/>
      <c r="P345" s="232"/>
      <c r="Q345" s="232"/>
      <c r="R345" s="232"/>
      <c r="S345" s="232"/>
      <c r="T345" s="232"/>
      <c r="U345" s="232"/>
      <c r="V345" s="232"/>
      <c r="W345" s="232"/>
      <c r="X345" s="232"/>
      <c r="Y345" s="232"/>
    </row>
    <row r="346" spans="1:25" s="61" customFormat="1" x14ac:dyDescent="0.25">
      <c r="A346" s="98"/>
      <c r="B346" s="232"/>
      <c r="C346" s="232"/>
      <c r="D346" s="232"/>
      <c r="E346" s="232"/>
      <c r="F346" s="232"/>
      <c r="G346" s="232"/>
      <c r="H346" s="232"/>
      <c r="I346" s="232"/>
      <c r="J346" s="232"/>
      <c r="K346" s="232"/>
      <c r="L346" s="232"/>
      <c r="M346" s="232"/>
      <c r="N346" s="232"/>
      <c r="O346" s="232"/>
      <c r="P346" s="232"/>
      <c r="Q346" s="232"/>
      <c r="R346" s="232"/>
      <c r="S346" s="232"/>
      <c r="T346" s="232"/>
      <c r="U346" s="232"/>
      <c r="V346" s="232"/>
      <c r="W346" s="232"/>
      <c r="X346" s="232"/>
      <c r="Y346" s="232"/>
    </row>
    <row r="347" spans="1:25" s="61" customFormat="1" x14ac:dyDescent="0.25">
      <c r="A347" s="98"/>
      <c r="B347" s="232"/>
      <c r="C347" s="232"/>
      <c r="D347" s="232"/>
      <c r="E347" s="232"/>
      <c r="F347" s="232"/>
      <c r="G347" s="232"/>
      <c r="H347" s="232"/>
      <c r="I347" s="232"/>
      <c r="J347" s="232"/>
      <c r="K347" s="232"/>
      <c r="L347" s="232"/>
      <c r="M347" s="232"/>
      <c r="N347" s="232"/>
      <c r="O347" s="232"/>
      <c r="P347" s="232"/>
      <c r="Q347" s="232"/>
      <c r="R347" s="232"/>
      <c r="S347" s="232"/>
      <c r="T347" s="232"/>
      <c r="U347" s="232"/>
      <c r="V347" s="232"/>
      <c r="W347" s="232"/>
      <c r="X347" s="232"/>
      <c r="Y347" s="232"/>
    </row>
    <row r="348" spans="1:25" s="61" customFormat="1" x14ac:dyDescent="0.25">
      <c r="A348" s="98"/>
      <c r="B348" s="232"/>
      <c r="C348" s="232"/>
      <c r="D348" s="232"/>
      <c r="E348" s="232"/>
      <c r="F348" s="232"/>
      <c r="G348" s="232"/>
      <c r="H348" s="232"/>
      <c r="I348" s="232"/>
      <c r="J348" s="232"/>
      <c r="K348" s="232"/>
      <c r="L348" s="232"/>
      <c r="M348" s="232"/>
      <c r="N348" s="232"/>
      <c r="O348" s="232"/>
      <c r="P348" s="232"/>
      <c r="Q348" s="232"/>
      <c r="R348" s="232"/>
      <c r="S348" s="232"/>
      <c r="T348" s="232"/>
      <c r="U348" s="232"/>
      <c r="V348" s="232"/>
      <c r="W348" s="232"/>
      <c r="X348" s="232"/>
      <c r="Y348" s="232"/>
    </row>
    <row r="349" spans="1:25" s="61" customFormat="1" x14ac:dyDescent="0.25">
      <c r="A349" s="98"/>
      <c r="B349" s="232"/>
      <c r="C349" s="232"/>
      <c r="D349" s="232"/>
      <c r="E349" s="232"/>
      <c r="F349" s="232"/>
      <c r="G349" s="232"/>
      <c r="H349" s="232"/>
      <c r="I349" s="232"/>
      <c r="J349" s="232"/>
      <c r="K349" s="232"/>
      <c r="L349" s="232"/>
      <c r="M349" s="232"/>
      <c r="N349" s="232"/>
      <c r="O349" s="232"/>
      <c r="P349" s="232"/>
      <c r="Q349" s="232"/>
      <c r="R349" s="232"/>
      <c r="S349" s="232"/>
      <c r="T349" s="232"/>
      <c r="U349" s="232"/>
      <c r="V349" s="232"/>
      <c r="W349" s="232"/>
      <c r="X349" s="232"/>
      <c r="Y349" s="232"/>
    </row>
    <row r="350" spans="1:25" s="61" customFormat="1" x14ac:dyDescent="0.25">
      <c r="A350" s="98"/>
      <c r="B350" s="232"/>
      <c r="C350" s="232"/>
      <c r="D350" s="232"/>
      <c r="E350" s="232"/>
      <c r="F350" s="232"/>
      <c r="G350" s="232"/>
      <c r="H350" s="232"/>
      <c r="I350" s="232"/>
      <c r="J350" s="232"/>
      <c r="K350" s="232"/>
      <c r="L350" s="232"/>
      <c r="M350" s="232"/>
      <c r="N350" s="232"/>
      <c r="O350" s="232"/>
      <c r="P350" s="232"/>
      <c r="Q350" s="232"/>
      <c r="R350" s="232"/>
      <c r="S350" s="232"/>
      <c r="T350" s="232"/>
      <c r="U350" s="232"/>
      <c r="V350" s="232"/>
      <c r="W350" s="232"/>
      <c r="X350" s="232"/>
      <c r="Y350" s="232"/>
    </row>
    <row r="351" spans="1:25" s="61" customFormat="1" x14ac:dyDescent="0.25">
      <c r="A351" s="98"/>
      <c r="B351" s="232"/>
      <c r="C351" s="232"/>
      <c r="D351" s="232"/>
      <c r="E351" s="232"/>
      <c r="F351" s="232"/>
      <c r="G351" s="232"/>
      <c r="H351" s="232"/>
      <c r="I351" s="232"/>
      <c r="J351" s="232"/>
      <c r="K351" s="232"/>
      <c r="L351" s="232"/>
      <c r="M351" s="232"/>
      <c r="N351" s="232"/>
      <c r="O351" s="232"/>
      <c r="P351" s="232"/>
      <c r="Q351" s="232"/>
      <c r="R351" s="232"/>
      <c r="S351" s="232"/>
      <c r="T351" s="232"/>
      <c r="U351" s="232"/>
      <c r="V351" s="232"/>
      <c r="W351" s="232"/>
      <c r="X351" s="232"/>
      <c r="Y351" s="232"/>
    </row>
    <row r="352" spans="1:25" s="61" customFormat="1" x14ac:dyDescent="0.25">
      <c r="A352" s="98"/>
      <c r="B352" s="232"/>
      <c r="C352" s="232"/>
      <c r="D352" s="232"/>
      <c r="E352" s="232"/>
      <c r="F352" s="232"/>
      <c r="G352" s="232"/>
      <c r="H352" s="232"/>
      <c r="I352" s="232"/>
      <c r="J352" s="232"/>
      <c r="K352" s="232"/>
      <c r="L352" s="232"/>
      <c r="M352" s="232"/>
      <c r="N352" s="232"/>
      <c r="O352" s="232"/>
      <c r="P352" s="232"/>
      <c r="Q352" s="232"/>
      <c r="R352" s="232"/>
      <c r="S352" s="232"/>
      <c r="T352" s="232"/>
      <c r="U352" s="232"/>
      <c r="V352" s="232"/>
      <c r="W352" s="232"/>
      <c r="X352" s="232"/>
      <c r="Y352" s="232"/>
    </row>
    <row r="353" spans="1:25" s="61" customFormat="1" x14ac:dyDescent="0.25">
      <c r="A353" s="98"/>
      <c r="B353" s="232"/>
      <c r="C353" s="232"/>
      <c r="D353" s="232"/>
      <c r="E353" s="232"/>
      <c r="F353" s="232"/>
      <c r="G353" s="232"/>
      <c r="H353" s="232"/>
      <c r="I353" s="232"/>
      <c r="J353" s="232"/>
      <c r="K353" s="232"/>
      <c r="L353" s="232"/>
      <c r="M353" s="232"/>
      <c r="N353" s="232"/>
      <c r="O353" s="232"/>
      <c r="P353" s="232"/>
      <c r="Q353" s="232"/>
      <c r="R353" s="232"/>
      <c r="S353" s="232"/>
      <c r="T353" s="232"/>
      <c r="U353" s="232"/>
      <c r="V353" s="232"/>
      <c r="W353" s="232"/>
      <c r="X353" s="232"/>
      <c r="Y353" s="232"/>
    </row>
    <row r="354" spans="1:25" s="61" customFormat="1" x14ac:dyDescent="0.25">
      <c r="A354" s="98"/>
      <c r="B354" s="232"/>
      <c r="C354" s="232"/>
      <c r="D354" s="232"/>
      <c r="E354" s="232"/>
      <c r="F354" s="232"/>
      <c r="G354" s="232"/>
      <c r="H354" s="232"/>
      <c r="I354" s="232"/>
      <c r="J354" s="232"/>
      <c r="K354" s="232"/>
      <c r="L354" s="232"/>
      <c r="M354" s="232"/>
      <c r="N354" s="232"/>
      <c r="O354" s="232"/>
      <c r="P354" s="232"/>
      <c r="Q354" s="232"/>
      <c r="R354" s="232"/>
      <c r="S354" s="232"/>
      <c r="T354" s="232"/>
      <c r="U354" s="232"/>
      <c r="V354" s="232"/>
      <c r="W354" s="232"/>
      <c r="X354" s="232"/>
      <c r="Y354" s="232"/>
    </row>
    <row r="355" spans="1:25" s="61" customFormat="1" x14ac:dyDescent="0.25">
      <c r="A355" s="98"/>
      <c r="B355" s="232"/>
      <c r="C355" s="232"/>
      <c r="D355" s="232"/>
      <c r="E355" s="232"/>
      <c r="F355" s="232"/>
      <c r="G355" s="232"/>
      <c r="H355" s="232"/>
      <c r="I355" s="232"/>
      <c r="J355" s="232"/>
      <c r="K355" s="232"/>
      <c r="L355" s="232"/>
      <c r="M355" s="232"/>
      <c r="N355" s="232"/>
      <c r="O355" s="232"/>
      <c r="P355" s="232"/>
      <c r="Q355" s="232"/>
      <c r="R355" s="232"/>
      <c r="S355" s="232"/>
      <c r="T355" s="232"/>
      <c r="U355" s="232"/>
      <c r="V355" s="232"/>
      <c r="W355" s="232"/>
      <c r="X355" s="232"/>
      <c r="Y355" s="232"/>
    </row>
    <row r="356" spans="1:25" s="61" customFormat="1" x14ac:dyDescent="0.25">
      <c r="A356" s="98"/>
      <c r="B356" s="232"/>
      <c r="C356" s="232"/>
      <c r="D356" s="232"/>
      <c r="E356" s="232"/>
      <c r="F356" s="232"/>
      <c r="G356" s="232"/>
      <c r="H356" s="232"/>
      <c r="I356" s="232"/>
      <c r="J356" s="232"/>
      <c r="K356" s="232"/>
      <c r="L356" s="232"/>
      <c r="M356" s="232"/>
      <c r="N356" s="232"/>
      <c r="O356" s="232"/>
      <c r="P356" s="232"/>
      <c r="Q356" s="232"/>
      <c r="R356" s="232"/>
      <c r="S356" s="232"/>
      <c r="T356" s="232"/>
      <c r="U356" s="232"/>
      <c r="V356" s="232"/>
      <c r="W356" s="232"/>
      <c r="X356" s="232"/>
      <c r="Y356" s="232"/>
    </row>
    <row r="357" spans="1:25" s="61" customFormat="1" x14ac:dyDescent="0.25">
      <c r="A357" s="98"/>
      <c r="B357" s="232"/>
      <c r="C357" s="232"/>
      <c r="D357" s="232"/>
      <c r="E357" s="232"/>
      <c r="F357" s="232"/>
      <c r="G357" s="232"/>
      <c r="H357" s="232"/>
      <c r="I357" s="232"/>
      <c r="J357" s="232"/>
      <c r="K357" s="232"/>
      <c r="L357" s="232"/>
      <c r="M357" s="232"/>
      <c r="N357" s="232"/>
      <c r="O357" s="232"/>
      <c r="P357" s="232"/>
      <c r="Q357" s="232"/>
      <c r="R357" s="232"/>
      <c r="S357" s="232"/>
      <c r="T357" s="232"/>
      <c r="U357" s="232"/>
      <c r="V357" s="232"/>
      <c r="W357" s="232"/>
      <c r="X357" s="232"/>
      <c r="Y357" s="232"/>
    </row>
    <row r="358" spans="1:25" s="61" customFormat="1" x14ac:dyDescent="0.25">
      <c r="A358" s="98"/>
      <c r="B358" s="232"/>
      <c r="C358" s="232"/>
      <c r="D358" s="232"/>
      <c r="E358" s="232"/>
      <c r="F358" s="232"/>
      <c r="G358" s="232"/>
      <c r="H358" s="232"/>
      <c r="I358" s="232"/>
      <c r="J358" s="232"/>
      <c r="K358" s="232"/>
      <c r="L358" s="232"/>
      <c r="M358" s="232"/>
      <c r="N358" s="232"/>
      <c r="O358" s="232"/>
      <c r="P358" s="232"/>
      <c r="Q358" s="232"/>
      <c r="R358" s="232"/>
      <c r="S358" s="232"/>
      <c r="T358" s="232"/>
      <c r="U358" s="232"/>
      <c r="V358" s="232"/>
      <c r="W358" s="232"/>
      <c r="X358" s="232"/>
      <c r="Y358" s="232"/>
    </row>
    <row r="359" spans="1:25" s="61" customFormat="1" x14ac:dyDescent="0.25">
      <c r="A359" s="98"/>
      <c r="B359" s="232"/>
      <c r="C359" s="232"/>
      <c r="D359" s="232"/>
      <c r="E359" s="232"/>
      <c r="F359" s="232"/>
      <c r="G359" s="232"/>
      <c r="H359" s="232"/>
      <c r="I359" s="232"/>
      <c r="J359" s="232"/>
      <c r="K359" s="232"/>
      <c r="L359" s="232"/>
      <c r="M359" s="232"/>
      <c r="N359" s="232"/>
      <c r="O359" s="232"/>
      <c r="P359" s="232"/>
      <c r="Q359" s="232"/>
      <c r="R359" s="232"/>
      <c r="S359" s="232"/>
      <c r="T359" s="232"/>
      <c r="U359" s="232"/>
      <c r="V359" s="232"/>
      <c r="W359" s="232"/>
      <c r="X359" s="232"/>
      <c r="Y359" s="232"/>
    </row>
    <row r="360" spans="1:25" s="61" customFormat="1" x14ac:dyDescent="0.25">
      <c r="A360" s="98"/>
      <c r="B360" s="232"/>
      <c r="C360" s="232"/>
      <c r="D360" s="232"/>
      <c r="E360" s="232"/>
      <c r="F360" s="232"/>
      <c r="G360" s="232"/>
      <c r="H360" s="232"/>
      <c r="I360" s="232"/>
      <c r="J360" s="232"/>
      <c r="K360" s="232"/>
      <c r="L360" s="232"/>
      <c r="M360" s="232"/>
      <c r="N360" s="232"/>
      <c r="O360" s="232"/>
      <c r="P360" s="232"/>
      <c r="Q360" s="232"/>
      <c r="R360" s="232"/>
      <c r="S360" s="232"/>
      <c r="T360" s="232"/>
      <c r="U360" s="232"/>
      <c r="V360" s="232"/>
      <c r="W360" s="232"/>
      <c r="X360" s="232"/>
      <c r="Y360" s="232"/>
    </row>
    <row r="361" spans="1:25" s="61" customFormat="1" x14ac:dyDescent="0.25">
      <c r="A361" s="98"/>
      <c r="B361" s="232"/>
      <c r="C361" s="232"/>
      <c r="D361" s="232"/>
      <c r="E361" s="232"/>
      <c r="F361" s="232"/>
      <c r="G361" s="232"/>
      <c r="H361" s="232"/>
      <c r="I361" s="232"/>
      <c r="J361" s="232"/>
      <c r="K361" s="232"/>
      <c r="L361" s="232"/>
      <c r="M361" s="232"/>
      <c r="N361" s="232"/>
      <c r="O361" s="232"/>
      <c r="P361" s="232"/>
      <c r="Q361" s="232"/>
      <c r="R361" s="232"/>
      <c r="S361" s="232"/>
      <c r="T361" s="232"/>
      <c r="U361" s="232"/>
      <c r="V361" s="232"/>
      <c r="W361" s="232"/>
      <c r="X361" s="232"/>
      <c r="Y361" s="232"/>
    </row>
    <row r="362" spans="1:25" s="61" customFormat="1" x14ac:dyDescent="0.25">
      <c r="A362" s="98"/>
      <c r="B362" s="232"/>
      <c r="C362" s="232"/>
      <c r="D362" s="232"/>
      <c r="E362" s="232"/>
      <c r="F362" s="232"/>
      <c r="G362" s="232"/>
      <c r="H362" s="232"/>
      <c r="I362" s="232"/>
      <c r="J362" s="232"/>
      <c r="K362" s="232"/>
      <c r="L362" s="232"/>
      <c r="M362" s="232"/>
      <c r="N362" s="232"/>
      <c r="O362" s="232"/>
      <c r="P362" s="232"/>
      <c r="Q362" s="232"/>
      <c r="R362" s="232"/>
      <c r="S362" s="232"/>
      <c r="T362" s="232"/>
      <c r="U362" s="232"/>
      <c r="V362" s="232"/>
      <c r="W362" s="232"/>
      <c r="X362" s="232"/>
      <c r="Y362" s="232"/>
    </row>
    <row r="363" spans="1:25" s="61" customFormat="1" x14ac:dyDescent="0.25">
      <c r="A363" s="98"/>
      <c r="B363" s="232"/>
      <c r="C363" s="232"/>
      <c r="D363" s="232"/>
      <c r="E363" s="232"/>
      <c r="F363" s="232"/>
      <c r="G363" s="232"/>
      <c r="H363" s="232"/>
      <c r="I363" s="232"/>
      <c r="J363" s="232"/>
      <c r="K363" s="232"/>
      <c r="L363" s="232"/>
      <c r="M363" s="232"/>
      <c r="N363" s="232"/>
      <c r="O363" s="232"/>
      <c r="P363" s="232"/>
      <c r="Q363" s="232"/>
      <c r="R363" s="232"/>
      <c r="S363" s="232"/>
      <c r="T363" s="232"/>
      <c r="U363" s="232"/>
      <c r="V363" s="232"/>
      <c r="W363" s="232"/>
      <c r="X363" s="232"/>
      <c r="Y363" s="232"/>
    </row>
    <row r="364" spans="1:25" s="61" customFormat="1" x14ac:dyDescent="0.25">
      <c r="A364" s="98"/>
      <c r="B364" s="232"/>
      <c r="C364" s="232"/>
      <c r="D364" s="232"/>
      <c r="E364" s="232"/>
      <c r="F364" s="232"/>
      <c r="G364" s="232"/>
      <c r="H364" s="232"/>
      <c r="I364" s="232"/>
      <c r="J364" s="232"/>
      <c r="K364" s="232"/>
      <c r="L364" s="232"/>
      <c r="M364" s="232"/>
      <c r="N364" s="232"/>
      <c r="O364" s="232"/>
      <c r="P364" s="232"/>
      <c r="Q364" s="232"/>
      <c r="R364" s="232"/>
      <c r="S364" s="232"/>
      <c r="T364" s="232"/>
      <c r="U364" s="232"/>
      <c r="V364" s="232"/>
      <c r="W364" s="232"/>
      <c r="X364" s="232"/>
      <c r="Y364" s="232"/>
    </row>
    <row r="365" spans="1:25" s="61" customFormat="1" x14ac:dyDescent="0.25">
      <c r="A365" s="98"/>
      <c r="B365" s="232"/>
      <c r="C365" s="232"/>
      <c r="D365" s="232"/>
      <c r="E365" s="232"/>
      <c r="F365" s="232"/>
      <c r="G365" s="232"/>
      <c r="H365" s="232"/>
      <c r="I365" s="232"/>
      <c r="J365" s="232"/>
      <c r="K365" s="232"/>
      <c r="L365" s="232"/>
      <c r="M365" s="232"/>
      <c r="N365" s="232"/>
      <c r="O365" s="232"/>
      <c r="P365" s="232"/>
      <c r="Q365" s="232"/>
      <c r="R365" s="232"/>
      <c r="S365" s="232"/>
      <c r="T365" s="232"/>
      <c r="U365" s="232"/>
      <c r="V365" s="232"/>
      <c r="W365" s="232"/>
      <c r="X365" s="232"/>
      <c r="Y365" s="232"/>
    </row>
    <row r="366" spans="1:25" s="61" customFormat="1" x14ac:dyDescent="0.25">
      <c r="A366" s="98"/>
      <c r="B366" s="232"/>
      <c r="C366" s="232"/>
      <c r="D366" s="232"/>
      <c r="E366" s="232"/>
      <c r="F366" s="232"/>
      <c r="G366" s="232"/>
      <c r="H366" s="232"/>
      <c r="I366" s="232"/>
      <c r="J366" s="232"/>
      <c r="K366" s="232"/>
      <c r="L366" s="232"/>
      <c r="M366" s="232"/>
      <c r="N366" s="232"/>
      <c r="O366" s="232"/>
      <c r="P366" s="232"/>
      <c r="Q366" s="232"/>
      <c r="R366" s="232"/>
      <c r="S366" s="232"/>
      <c r="T366" s="232"/>
      <c r="U366" s="232"/>
      <c r="V366" s="232"/>
      <c r="W366" s="232"/>
      <c r="X366" s="232"/>
      <c r="Y366" s="232"/>
    </row>
    <row r="367" spans="1:25" s="61" customFormat="1" x14ac:dyDescent="0.25">
      <c r="A367" s="98"/>
      <c r="B367" s="232"/>
      <c r="C367" s="232"/>
      <c r="D367" s="232"/>
      <c r="E367" s="232"/>
      <c r="F367" s="232"/>
      <c r="G367" s="232"/>
      <c r="H367" s="232"/>
      <c r="I367" s="232"/>
      <c r="J367" s="232"/>
      <c r="K367" s="232"/>
      <c r="L367" s="232"/>
      <c r="M367" s="232"/>
      <c r="N367" s="232"/>
      <c r="O367" s="232"/>
      <c r="P367" s="232"/>
      <c r="Q367" s="232"/>
      <c r="R367" s="232"/>
      <c r="S367" s="232"/>
      <c r="T367" s="232"/>
      <c r="U367" s="232"/>
      <c r="V367" s="232"/>
      <c r="W367" s="232"/>
      <c r="X367" s="232"/>
      <c r="Y367" s="232"/>
    </row>
    <row r="368" spans="1:25" s="61" customFormat="1" x14ac:dyDescent="0.25">
      <c r="A368" s="98"/>
      <c r="B368" s="232"/>
      <c r="C368" s="232"/>
      <c r="D368" s="232"/>
      <c r="E368" s="232"/>
      <c r="F368" s="232"/>
      <c r="G368" s="232"/>
      <c r="H368" s="232"/>
      <c r="I368" s="232"/>
      <c r="J368" s="232"/>
      <c r="K368" s="232"/>
      <c r="L368" s="232"/>
      <c r="M368" s="232"/>
      <c r="N368" s="232"/>
      <c r="O368" s="232"/>
      <c r="P368" s="232"/>
      <c r="Q368" s="232"/>
      <c r="R368" s="232"/>
      <c r="S368" s="232"/>
      <c r="T368" s="232"/>
      <c r="U368" s="232"/>
      <c r="V368" s="232"/>
      <c r="W368" s="232"/>
      <c r="X368" s="232"/>
      <c r="Y368" s="232"/>
    </row>
    <row r="369" spans="1:25" s="61" customFormat="1" x14ac:dyDescent="0.25">
      <c r="A369" s="98"/>
      <c r="B369" s="232"/>
      <c r="C369" s="232"/>
      <c r="D369" s="232"/>
      <c r="E369" s="232"/>
      <c r="F369" s="232"/>
      <c r="G369" s="232"/>
      <c r="H369" s="232"/>
      <c r="I369" s="232"/>
      <c r="J369" s="232"/>
      <c r="K369" s="232"/>
      <c r="L369" s="232"/>
      <c r="M369" s="232"/>
      <c r="N369" s="232"/>
      <c r="O369" s="232"/>
      <c r="P369" s="232"/>
      <c r="Q369" s="232"/>
      <c r="R369" s="232"/>
      <c r="S369" s="232"/>
      <c r="T369" s="232"/>
      <c r="U369" s="232"/>
      <c r="V369" s="232"/>
      <c r="W369" s="232"/>
      <c r="X369" s="232"/>
      <c r="Y369" s="232"/>
    </row>
    <row r="370" spans="1:25" s="61" customFormat="1" x14ac:dyDescent="0.25">
      <c r="A370" s="98"/>
      <c r="B370" s="232"/>
      <c r="C370" s="232"/>
      <c r="D370" s="232"/>
      <c r="E370" s="232"/>
      <c r="F370" s="232"/>
      <c r="G370" s="232"/>
      <c r="H370" s="232"/>
      <c r="I370" s="232"/>
      <c r="J370" s="232"/>
      <c r="K370" s="232"/>
      <c r="L370" s="232"/>
      <c r="M370" s="232"/>
      <c r="N370" s="232"/>
      <c r="O370" s="232"/>
      <c r="P370" s="232"/>
      <c r="Q370" s="232"/>
      <c r="R370" s="232"/>
      <c r="S370" s="232"/>
      <c r="T370" s="232"/>
      <c r="U370" s="232"/>
      <c r="V370" s="232"/>
      <c r="W370" s="232"/>
      <c r="X370" s="232"/>
      <c r="Y370" s="232"/>
    </row>
    <row r="371" spans="1:25" s="61" customFormat="1" x14ac:dyDescent="0.25">
      <c r="A371" s="98"/>
      <c r="B371" s="232"/>
      <c r="C371" s="232"/>
      <c r="D371" s="232"/>
      <c r="E371" s="232"/>
      <c r="F371" s="232"/>
      <c r="G371" s="232"/>
      <c r="H371" s="232"/>
      <c r="I371" s="232"/>
      <c r="J371" s="232"/>
      <c r="K371" s="232"/>
      <c r="L371" s="232"/>
      <c r="M371" s="232"/>
      <c r="N371" s="232"/>
      <c r="O371" s="232"/>
      <c r="P371" s="232"/>
      <c r="Q371" s="232"/>
      <c r="R371" s="232"/>
      <c r="S371" s="232"/>
      <c r="T371" s="232"/>
      <c r="U371" s="232"/>
      <c r="V371" s="232"/>
      <c r="W371" s="232"/>
      <c r="X371" s="232"/>
      <c r="Y371" s="232"/>
    </row>
    <row r="372" spans="1:25" s="61" customFormat="1" x14ac:dyDescent="0.25">
      <c r="A372" s="98"/>
      <c r="B372" s="232"/>
      <c r="C372" s="232"/>
      <c r="D372" s="232"/>
      <c r="E372" s="232"/>
      <c r="F372" s="232"/>
      <c r="G372" s="232"/>
      <c r="H372" s="232"/>
      <c r="I372" s="232"/>
      <c r="J372" s="232"/>
      <c r="K372" s="232"/>
      <c r="L372" s="232"/>
      <c r="M372" s="232"/>
      <c r="N372" s="232"/>
      <c r="O372" s="232"/>
      <c r="P372" s="232"/>
      <c r="Q372" s="232"/>
      <c r="R372" s="232"/>
      <c r="S372" s="232"/>
      <c r="T372" s="232"/>
      <c r="U372" s="232"/>
      <c r="V372" s="232"/>
      <c r="W372" s="232"/>
      <c r="X372" s="232"/>
      <c r="Y372" s="232"/>
    </row>
    <row r="373" spans="1:25" s="61" customFormat="1" x14ac:dyDescent="0.25">
      <c r="A373" s="98"/>
      <c r="B373" s="232"/>
      <c r="C373" s="232"/>
      <c r="D373" s="232"/>
      <c r="E373" s="232"/>
      <c r="F373" s="232"/>
      <c r="G373" s="232"/>
      <c r="H373" s="232"/>
      <c r="I373" s="232"/>
      <c r="J373" s="232"/>
      <c r="K373" s="232"/>
      <c r="L373" s="232"/>
      <c r="M373" s="232"/>
      <c r="N373" s="232"/>
      <c r="O373" s="232"/>
      <c r="P373" s="232"/>
      <c r="Q373" s="232"/>
      <c r="R373" s="232"/>
      <c r="S373" s="232"/>
      <c r="T373" s="232"/>
      <c r="U373" s="232"/>
      <c r="V373" s="232"/>
      <c r="W373" s="232"/>
      <c r="X373" s="232"/>
      <c r="Y373" s="232"/>
    </row>
    <row r="374" spans="1:25" s="61" customFormat="1" x14ac:dyDescent="0.25">
      <c r="A374" s="98"/>
      <c r="B374" s="232"/>
      <c r="C374" s="232"/>
      <c r="D374" s="232"/>
      <c r="E374" s="232"/>
      <c r="F374" s="232"/>
      <c r="G374" s="232"/>
      <c r="H374" s="232"/>
      <c r="I374" s="232"/>
      <c r="J374" s="232"/>
      <c r="K374" s="232"/>
      <c r="L374" s="232"/>
      <c r="M374" s="232"/>
      <c r="N374" s="232"/>
      <c r="O374" s="232"/>
      <c r="P374" s="232"/>
      <c r="Q374" s="232"/>
      <c r="R374" s="232"/>
      <c r="S374" s="232"/>
      <c r="T374" s="232"/>
      <c r="U374" s="232"/>
      <c r="V374" s="232"/>
      <c r="W374" s="232"/>
      <c r="X374" s="232"/>
      <c r="Y374" s="232"/>
    </row>
    <row r="375" spans="1:25" s="61" customFormat="1" x14ac:dyDescent="0.25">
      <c r="A375" s="98"/>
      <c r="B375" s="232"/>
      <c r="C375" s="232"/>
      <c r="D375" s="232"/>
      <c r="E375" s="232"/>
      <c r="F375" s="232"/>
      <c r="G375" s="232"/>
      <c r="H375" s="232"/>
      <c r="I375" s="232"/>
      <c r="J375" s="232"/>
      <c r="K375" s="232"/>
      <c r="L375" s="232"/>
      <c r="M375" s="232"/>
      <c r="N375" s="232"/>
      <c r="O375" s="232"/>
      <c r="P375" s="232"/>
      <c r="Q375" s="232"/>
      <c r="R375" s="232"/>
      <c r="S375" s="232"/>
      <c r="T375" s="232"/>
      <c r="U375" s="232"/>
      <c r="V375" s="232"/>
      <c r="W375" s="232"/>
      <c r="X375" s="232"/>
      <c r="Y375" s="232"/>
    </row>
    <row r="376" spans="1:25" s="61" customFormat="1" x14ac:dyDescent="0.25">
      <c r="A376" s="98"/>
      <c r="B376" s="232"/>
      <c r="C376" s="232"/>
      <c r="D376" s="232"/>
      <c r="E376" s="232"/>
      <c r="F376" s="232"/>
      <c r="G376" s="232"/>
      <c r="H376" s="232"/>
      <c r="I376" s="232"/>
      <c r="J376" s="232"/>
      <c r="K376" s="232"/>
      <c r="L376" s="232"/>
      <c r="M376" s="232"/>
      <c r="N376" s="232"/>
      <c r="O376" s="232"/>
      <c r="P376" s="232"/>
      <c r="Q376" s="232"/>
      <c r="R376" s="232"/>
      <c r="S376" s="232"/>
      <c r="T376" s="232"/>
      <c r="U376" s="232"/>
      <c r="V376" s="232"/>
      <c r="W376" s="232"/>
      <c r="X376" s="232"/>
      <c r="Y376" s="232"/>
    </row>
    <row r="377" spans="1:25" s="61" customFormat="1" x14ac:dyDescent="0.25">
      <c r="A377" s="98"/>
      <c r="B377" s="232"/>
      <c r="C377" s="232"/>
      <c r="D377" s="232"/>
      <c r="E377" s="232"/>
      <c r="F377" s="232"/>
      <c r="G377" s="232"/>
      <c r="H377" s="232"/>
      <c r="I377" s="232"/>
      <c r="J377" s="232"/>
      <c r="K377" s="232"/>
      <c r="L377" s="232"/>
      <c r="M377" s="232"/>
      <c r="N377" s="232"/>
      <c r="O377" s="232"/>
      <c r="P377" s="232"/>
      <c r="Q377" s="232"/>
      <c r="R377" s="232"/>
      <c r="S377" s="232"/>
      <c r="T377" s="232"/>
      <c r="U377" s="232"/>
      <c r="V377" s="232"/>
      <c r="W377" s="232"/>
      <c r="X377" s="232"/>
      <c r="Y377" s="232"/>
    </row>
    <row r="378" spans="1:25" s="61" customFormat="1" x14ac:dyDescent="0.25">
      <c r="A378" s="98"/>
      <c r="B378" s="232"/>
      <c r="C378" s="232"/>
      <c r="D378" s="232"/>
      <c r="E378" s="232"/>
      <c r="F378" s="232"/>
      <c r="G378" s="232"/>
      <c r="H378" s="232"/>
      <c r="I378" s="232"/>
      <c r="J378" s="232"/>
      <c r="K378" s="232"/>
      <c r="L378" s="232"/>
      <c r="M378" s="232"/>
      <c r="N378" s="232"/>
      <c r="O378" s="232"/>
      <c r="P378" s="232"/>
      <c r="Q378" s="232"/>
      <c r="R378" s="232"/>
      <c r="S378" s="232"/>
      <c r="T378" s="232"/>
      <c r="U378" s="232"/>
      <c r="V378" s="232"/>
      <c r="W378" s="232"/>
      <c r="X378" s="232"/>
      <c r="Y378" s="232"/>
    </row>
    <row r="379" spans="1:25" s="61" customFormat="1" x14ac:dyDescent="0.25">
      <c r="A379" s="98"/>
      <c r="B379" s="232"/>
      <c r="C379" s="232"/>
      <c r="D379" s="232"/>
      <c r="E379" s="232"/>
      <c r="F379" s="232"/>
      <c r="G379" s="232"/>
      <c r="H379" s="232"/>
      <c r="I379" s="232"/>
      <c r="J379" s="232"/>
      <c r="K379" s="232"/>
      <c r="L379" s="232"/>
      <c r="M379" s="232"/>
      <c r="N379" s="232"/>
      <c r="O379" s="232"/>
      <c r="P379" s="232"/>
      <c r="Q379" s="232"/>
      <c r="R379" s="232"/>
      <c r="S379" s="232"/>
      <c r="T379" s="232"/>
      <c r="U379" s="232"/>
      <c r="V379" s="232"/>
      <c r="W379" s="232"/>
      <c r="X379" s="232"/>
      <c r="Y379" s="232"/>
    </row>
    <row r="380" spans="1:25" s="61" customFormat="1" x14ac:dyDescent="0.25">
      <c r="A380" s="98"/>
      <c r="B380" s="232"/>
      <c r="C380" s="232"/>
      <c r="D380" s="232"/>
      <c r="E380" s="232"/>
      <c r="F380" s="232"/>
      <c r="G380" s="232"/>
      <c r="H380" s="232"/>
      <c r="I380" s="232"/>
      <c r="J380" s="232"/>
      <c r="K380" s="232"/>
      <c r="L380" s="232"/>
      <c r="M380" s="232"/>
      <c r="N380" s="232"/>
      <c r="O380" s="232"/>
      <c r="P380" s="232"/>
      <c r="Q380" s="232"/>
      <c r="R380" s="232"/>
      <c r="S380" s="232"/>
      <c r="T380" s="232"/>
      <c r="U380" s="232"/>
      <c r="V380" s="232"/>
      <c r="W380" s="232"/>
      <c r="X380" s="232"/>
      <c r="Y380" s="232"/>
    </row>
    <row r="381" spans="1:25" s="61" customFormat="1" x14ac:dyDescent="0.25">
      <c r="A381" s="98"/>
      <c r="B381" s="232"/>
      <c r="C381" s="232"/>
      <c r="D381" s="232"/>
      <c r="E381" s="232"/>
      <c r="F381" s="232"/>
      <c r="G381" s="232"/>
      <c r="H381" s="232"/>
      <c r="I381" s="232"/>
      <c r="J381" s="232"/>
      <c r="K381" s="232"/>
      <c r="L381" s="232"/>
      <c r="M381" s="232"/>
      <c r="N381" s="232"/>
      <c r="O381" s="232"/>
      <c r="P381" s="232"/>
      <c r="Q381" s="232"/>
      <c r="R381" s="232"/>
      <c r="S381" s="232"/>
      <c r="T381" s="232"/>
      <c r="U381" s="232"/>
      <c r="V381" s="232"/>
      <c r="W381" s="232"/>
      <c r="X381" s="232"/>
      <c r="Y381" s="232"/>
    </row>
    <row r="382" spans="1:25" s="61" customFormat="1" x14ac:dyDescent="0.25">
      <c r="A382" s="98"/>
      <c r="B382" s="232"/>
      <c r="C382" s="232"/>
      <c r="D382" s="232"/>
      <c r="E382" s="232"/>
      <c r="F382" s="232"/>
      <c r="G382" s="232"/>
      <c r="H382" s="232"/>
      <c r="I382" s="232"/>
      <c r="J382" s="232"/>
      <c r="K382" s="232"/>
      <c r="L382" s="232"/>
      <c r="M382" s="232"/>
      <c r="N382" s="232"/>
      <c r="O382" s="232"/>
      <c r="P382" s="232"/>
      <c r="Q382" s="232"/>
      <c r="R382" s="232"/>
      <c r="S382" s="232"/>
      <c r="T382" s="232"/>
      <c r="U382" s="232"/>
      <c r="V382" s="232"/>
      <c r="W382" s="232"/>
      <c r="X382" s="232"/>
      <c r="Y382" s="232"/>
    </row>
    <row r="383" spans="1:25" s="61" customFormat="1" x14ac:dyDescent="0.25">
      <c r="A383" s="98"/>
      <c r="B383" s="232"/>
      <c r="C383" s="232"/>
      <c r="D383" s="232"/>
      <c r="E383" s="232"/>
      <c r="F383" s="232"/>
      <c r="G383" s="232"/>
      <c r="H383" s="232"/>
      <c r="I383" s="232"/>
      <c r="J383" s="232"/>
      <c r="K383" s="232"/>
      <c r="L383" s="232"/>
      <c r="M383" s="232"/>
      <c r="N383" s="232"/>
      <c r="O383" s="232"/>
      <c r="P383" s="232"/>
      <c r="Q383" s="232"/>
      <c r="R383" s="232"/>
      <c r="S383" s="232"/>
      <c r="T383" s="232"/>
      <c r="U383" s="232"/>
      <c r="V383" s="232"/>
      <c r="W383" s="232"/>
      <c r="X383" s="232"/>
      <c r="Y383" s="232"/>
    </row>
    <row r="384" spans="1:25" s="61" customFormat="1" x14ac:dyDescent="0.25">
      <c r="A384" s="98"/>
      <c r="B384" s="232"/>
      <c r="C384" s="232"/>
      <c r="D384" s="232"/>
      <c r="E384" s="232"/>
      <c r="F384" s="232"/>
      <c r="G384" s="232"/>
      <c r="H384" s="232"/>
      <c r="I384" s="232"/>
      <c r="J384" s="232"/>
      <c r="K384" s="232"/>
      <c r="L384" s="232"/>
      <c r="M384" s="232"/>
      <c r="N384" s="232"/>
      <c r="O384" s="232"/>
      <c r="P384" s="232"/>
      <c r="Q384" s="232"/>
      <c r="R384" s="232"/>
      <c r="S384" s="232"/>
      <c r="T384" s="232"/>
      <c r="U384" s="232"/>
      <c r="V384" s="232"/>
      <c r="W384" s="232"/>
      <c r="X384" s="232"/>
      <c r="Y384" s="232"/>
    </row>
    <row r="385" spans="1:25" s="61" customFormat="1" x14ac:dyDescent="0.25">
      <c r="A385" s="98"/>
      <c r="B385" s="232"/>
      <c r="C385" s="232"/>
      <c r="D385" s="232"/>
      <c r="E385" s="232"/>
      <c r="F385" s="232"/>
      <c r="G385" s="232"/>
      <c r="H385" s="232"/>
      <c r="I385" s="232"/>
      <c r="J385" s="232"/>
      <c r="K385" s="232"/>
      <c r="L385" s="232"/>
      <c r="M385" s="232"/>
      <c r="N385" s="232"/>
      <c r="O385" s="232"/>
      <c r="P385" s="232"/>
      <c r="Q385" s="232"/>
      <c r="R385" s="232"/>
      <c r="S385" s="232"/>
      <c r="T385" s="232"/>
      <c r="U385" s="232"/>
      <c r="V385" s="232"/>
      <c r="W385" s="232"/>
      <c r="X385" s="232"/>
      <c r="Y385" s="232"/>
    </row>
    <row r="386" spans="1:25" s="61" customFormat="1" x14ac:dyDescent="0.25">
      <c r="A386" s="98"/>
      <c r="B386" s="232"/>
      <c r="C386" s="232"/>
      <c r="D386" s="232"/>
      <c r="E386" s="232"/>
      <c r="F386" s="232"/>
      <c r="G386" s="232"/>
      <c r="H386" s="232"/>
      <c r="I386" s="232"/>
      <c r="J386" s="232"/>
      <c r="K386" s="232"/>
      <c r="L386" s="232"/>
      <c r="M386" s="232"/>
      <c r="N386" s="232"/>
      <c r="O386" s="232"/>
      <c r="P386" s="232"/>
      <c r="Q386" s="232"/>
      <c r="R386" s="232"/>
      <c r="S386" s="232"/>
      <c r="T386" s="232"/>
      <c r="U386" s="232"/>
      <c r="V386" s="232"/>
      <c r="W386" s="232"/>
      <c r="X386" s="232"/>
      <c r="Y386" s="232"/>
    </row>
    <row r="387" spans="1:25" s="61" customFormat="1" x14ac:dyDescent="0.25">
      <c r="A387" s="98"/>
      <c r="B387" s="232"/>
      <c r="C387" s="232"/>
      <c r="D387" s="232"/>
      <c r="E387" s="232"/>
      <c r="F387" s="232"/>
      <c r="G387" s="232"/>
      <c r="H387" s="232"/>
      <c r="I387" s="232"/>
      <c r="J387" s="232"/>
      <c r="K387" s="232"/>
      <c r="L387" s="232"/>
      <c r="M387" s="232"/>
      <c r="N387" s="232"/>
      <c r="O387" s="232"/>
      <c r="P387" s="232"/>
      <c r="Q387" s="232"/>
      <c r="R387" s="232"/>
      <c r="S387" s="232"/>
      <c r="T387" s="232"/>
      <c r="U387" s="232"/>
      <c r="V387" s="232"/>
      <c r="W387" s="232"/>
      <c r="X387" s="232"/>
      <c r="Y387" s="232"/>
    </row>
    <row r="388" spans="1:25" s="61" customFormat="1" x14ac:dyDescent="0.25">
      <c r="A388" s="98"/>
      <c r="B388" s="232"/>
      <c r="C388" s="232"/>
      <c r="D388" s="232"/>
      <c r="E388" s="232"/>
      <c r="F388" s="232"/>
      <c r="G388" s="232"/>
      <c r="H388" s="232"/>
      <c r="I388" s="232"/>
      <c r="J388" s="232"/>
      <c r="K388" s="232"/>
      <c r="L388" s="232"/>
      <c r="M388" s="232"/>
      <c r="N388" s="232"/>
      <c r="O388" s="232"/>
      <c r="P388" s="232"/>
      <c r="Q388" s="232"/>
      <c r="R388" s="232"/>
      <c r="S388" s="232"/>
      <c r="T388" s="232"/>
      <c r="U388" s="232"/>
      <c r="V388" s="232"/>
      <c r="W388" s="232"/>
      <c r="X388" s="232"/>
      <c r="Y388" s="232"/>
    </row>
    <row r="389" spans="1:25" s="61" customFormat="1" x14ac:dyDescent="0.25">
      <c r="A389" s="98"/>
      <c r="B389" s="232"/>
      <c r="C389" s="232"/>
      <c r="D389" s="232"/>
      <c r="E389" s="232"/>
      <c r="F389" s="232"/>
      <c r="G389" s="232"/>
      <c r="H389" s="232"/>
      <c r="I389" s="232"/>
      <c r="J389" s="232"/>
      <c r="K389" s="232"/>
      <c r="L389" s="232"/>
      <c r="M389" s="232"/>
      <c r="N389" s="232"/>
      <c r="O389" s="232"/>
      <c r="P389" s="232"/>
      <c r="Q389" s="232"/>
      <c r="R389" s="232"/>
      <c r="S389" s="232"/>
      <c r="T389" s="232"/>
      <c r="U389" s="232"/>
      <c r="V389" s="232"/>
      <c r="W389" s="232"/>
      <c r="X389" s="232"/>
      <c r="Y389" s="232"/>
    </row>
    <row r="390" spans="1:25" s="61" customFormat="1" x14ac:dyDescent="0.25">
      <c r="A390" s="98"/>
      <c r="B390" s="232"/>
      <c r="C390" s="232"/>
      <c r="D390" s="232"/>
      <c r="E390" s="232"/>
      <c r="F390" s="232"/>
      <c r="G390" s="232"/>
      <c r="H390" s="232"/>
      <c r="I390" s="232"/>
      <c r="J390" s="232"/>
      <c r="K390" s="232"/>
      <c r="L390" s="232"/>
      <c r="M390" s="232"/>
      <c r="N390" s="232"/>
      <c r="O390" s="232"/>
      <c r="P390" s="232"/>
      <c r="Q390" s="232"/>
      <c r="R390" s="232"/>
      <c r="S390" s="232"/>
      <c r="T390" s="232"/>
      <c r="U390" s="232"/>
      <c r="V390" s="232"/>
      <c r="W390" s="232"/>
      <c r="X390" s="232"/>
      <c r="Y390" s="232"/>
    </row>
    <row r="391" spans="1:25" s="61" customFormat="1" x14ac:dyDescent="0.25">
      <c r="A391" s="98"/>
      <c r="B391" s="232"/>
      <c r="C391" s="232"/>
      <c r="D391" s="232"/>
      <c r="E391" s="232"/>
      <c r="F391" s="232"/>
      <c r="G391" s="232"/>
      <c r="H391" s="232"/>
      <c r="I391" s="232"/>
      <c r="J391" s="232"/>
      <c r="K391" s="232"/>
      <c r="L391" s="232"/>
      <c r="M391" s="232"/>
      <c r="N391" s="232"/>
      <c r="O391" s="232"/>
      <c r="P391" s="232"/>
      <c r="Q391" s="232"/>
      <c r="R391" s="232"/>
      <c r="S391" s="232"/>
      <c r="T391" s="232"/>
      <c r="U391" s="232"/>
      <c r="V391" s="232"/>
      <c r="W391" s="232"/>
      <c r="X391" s="232"/>
      <c r="Y391" s="232"/>
    </row>
    <row r="392" spans="1:25" x14ac:dyDescent="0.25">
      <c r="A392" s="232"/>
      <c r="B392" s="232"/>
      <c r="C392" s="232"/>
      <c r="D392" s="232"/>
      <c r="E392" s="232"/>
      <c r="F392" s="232"/>
      <c r="G392" s="232"/>
      <c r="H392" s="232"/>
      <c r="I392" s="232"/>
      <c r="J392" s="232"/>
      <c r="K392" s="232"/>
      <c r="L392" s="232"/>
      <c r="M392" s="232"/>
      <c r="N392" s="232"/>
      <c r="O392" s="232"/>
      <c r="P392" s="232"/>
      <c r="Q392" s="232"/>
      <c r="R392" s="232"/>
      <c r="S392" s="232"/>
      <c r="T392" s="232"/>
      <c r="U392" s="232"/>
      <c r="V392" s="232"/>
      <c r="W392" s="232"/>
      <c r="X392" s="232"/>
      <c r="Y392" s="232"/>
    </row>
    <row r="393" spans="1:25" x14ac:dyDescent="0.25">
      <c r="A393" s="232"/>
      <c r="B393" s="232"/>
      <c r="C393" s="232"/>
      <c r="D393" s="232"/>
      <c r="E393" s="232"/>
      <c r="F393" s="232"/>
      <c r="G393" s="232"/>
      <c r="H393" s="232"/>
      <c r="I393" s="232"/>
      <c r="J393" s="232"/>
      <c r="K393" s="232"/>
      <c r="L393" s="232"/>
      <c r="M393" s="232"/>
      <c r="N393" s="232"/>
      <c r="O393" s="232"/>
      <c r="P393" s="232"/>
      <c r="Q393" s="232"/>
      <c r="R393" s="232"/>
      <c r="S393" s="232"/>
      <c r="T393" s="232"/>
      <c r="U393" s="232"/>
      <c r="V393" s="232"/>
      <c r="W393" s="232"/>
      <c r="X393" s="232"/>
      <c r="Y393" s="232"/>
    </row>
    <row r="394" spans="1:25" x14ac:dyDescent="0.25">
      <c r="A394" s="232"/>
      <c r="B394" s="232"/>
      <c r="C394" s="232"/>
      <c r="D394" s="232"/>
      <c r="E394" s="232"/>
      <c r="F394" s="232"/>
      <c r="G394" s="232"/>
      <c r="H394" s="232"/>
      <c r="I394" s="232"/>
      <c r="J394" s="232"/>
      <c r="K394" s="232"/>
      <c r="L394" s="232"/>
      <c r="M394" s="232"/>
      <c r="N394" s="232"/>
      <c r="O394" s="232"/>
      <c r="P394" s="232"/>
      <c r="Q394" s="232"/>
      <c r="R394" s="232"/>
      <c r="S394" s="232"/>
      <c r="T394" s="232"/>
      <c r="U394" s="232"/>
      <c r="V394" s="232"/>
      <c r="W394" s="232"/>
      <c r="X394" s="232"/>
      <c r="Y394" s="232"/>
    </row>
    <row r="395" spans="1:25" x14ac:dyDescent="0.25">
      <c r="A395" s="232"/>
      <c r="B395" s="232"/>
      <c r="C395" s="232"/>
      <c r="D395" s="232"/>
      <c r="E395" s="232"/>
      <c r="F395" s="232"/>
      <c r="G395" s="232"/>
      <c r="H395" s="232"/>
      <c r="I395" s="232"/>
      <c r="J395" s="232"/>
      <c r="K395" s="232"/>
      <c r="L395" s="232"/>
      <c r="M395" s="232"/>
      <c r="N395" s="232"/>
      <c r="O395" s="232"/>
      <c r="P395" s="232"/>
      <c r="Q395" s="232"/>
      <c r="R395" s="232"/>
      <c r="S395" s="232"/>
      <c r="T395" s="232"/>
      <c r="U395" s="232"/>
      <c r="V395" s="232"/>
      <c r="W395" s="232"/>
      <c r="X395" s="232"/>
      <c r="Y395" s="232"/>
    </row>
    <row r="396" spans="1:25" x14ac:dyDescent="0.25">
      <c r="A396" s="232"/>
      <c r="B396" s="232"/>
      <c r="C396" s="232"/>
      <c r="D396" s="232"/>
      <c r="E396" s="232"/>
      <c r="F396" s="232"/>
      <c r="G396" s="232"/>
      <c r="H396" s="232"/>
      <c r="I396" s="232"/>
      <c r="J396" s="232"/>
      <c r="K396" s="232"/>
      <c r="L396" s="232"/>
      <c r="M396" s="232"/>
      <c r="N396" s="232"/>
      <c r="O396" s="232"/>
      <c r="P396" s="232"/>
      <c r="Q396" s="232"/>
      <c r="R396" s="232"/>
      <c r="S396" s="232"/>
      <c r="T396" s="232"/>
      <c r="U396" s="232"/>
      <c r="V396" s="232"/>
      <c r="W396" s="232"/>
      <c r="X396" s="232"/>
      <c r="Y396" s="232"/>
    </row>
    <row r="397" spans="1:25" s="61" customFormat="1" x14ac:dyDescent="0.25">
      <c r="A397" s="232"/>
      <c r="B397" s="232"/>
      <c r="C397" s="232"/>
      <c r="D397" s="232"/>
      <c r="E397" s="232"/>
      <c r="F397" s="232"/>
      <c r="G397" s="232"/>
      <c r="H397" s="232"/>
      <c r="I397" s="232"/>
      <c r="J397" s="232"/>
      <c r="K397" s="232"/>
      <c r="L397" s="232"/>
      <c r="M397" s="232"/>
      <c r="N397" s="232"/>
      <c r="O397" s="232"/>
      <c r="P397" s="232"/>
      <c r="Q397" s="232"/>
      <c r="R397" s="232"/>
      <c r="S397" s="232"/>
      <c r="T397" s="232"/>
      <c r="U397" s="232"/>
      <c r="V397" s="232"/>
      <c r="W397" s="232"/>
      <c r="X397" s="232"/>
      <c r="Y397" s="232"/>
    </row>
    <row r="398" spans="1:25" s="61" customFormat="1" x14ac:dyDescent="0.25">
      <c r="A398" s="232"/>
      <c r="B398" s="232"/>
      <c r="C398" s="232"/>
      <c r="D398" s="232"/>
      <c r="E398" s="232"/>
      <c r="F398" s="232"/>
      <c r="G398" s="232"/>
      <c r="H398" s="232"/>
      <c r="I398" s="232"/>
      <c r="J398" s="232"/>
      <c r="K398" s="232"/>
      <c r="L398" s="232"/>
      <c r="M398" s="232"/>
      <c r="N398" s="232"/>
      <c r="O398" s="232"/>
      <c r="P398" s="232"/>
      <c r="Q398" s="232"/>
      <c r="R398" s="232"/>
      <c r="S398" s="232"/>
      <c r="T398" s="232"/>
      <c r="U398" s="232"/>
      <c r="V398" s="232"/>
      <c r="W398" s="232"/>
      <c r="X398" s="232"/>
      <c r="Y398" s="232"/>
    </row>
    <row r="399" spans="1:25" s="61" customFormat="1" x14ac:dyDescent="0.25">
      <c r="A399" s="232"/>
      <c r="B399" s="232"/>
      <c r="C399" s="232"/>
      <c r="D399" s="232"/>
      <c r="E399" s="232"/>
      <c r="F399" s="232"/>
      <c r="G399" s="232"/>
      <c r="H399" s="232"/>
      <c r="I399" s="232"/>
      <c r="J399" s="232"/>
      <c r="K399" s="232"/>
      <c r="L399" s="232"/>
      <c r="M399" s="232"/>
      <c r="N399" s="232"/>
      <c r="O399" s="232"/>
      <c r="P399" s="232"/>
      <c r="Q399" s="232"/>
      <c r="R399" s="232"/>
      <c r="S399" s="232"/>
      <c r="T399" s="232"/>
      <c r="U399" s="232"/>
      <c r="V399" s="232"/>
      <c r="W399" s="232"/>
      <c r="X399" s="232"/>
      <c r="Y399" s="232"/>
    </row>
    <row r="400" spans="1:25" x14ac:dyDescent="0.25">
      <c r="A400" s="232"/>
      <c r="B400" s="232"/>
      <c r="C400" s="232"/>
      <c r="D400" s="232"/>
      <c r="E400" s="232"/>
      <c r="F400" s="232"/>
      <c r="G400" s="232"/>
      <c r="H400" s="232"/>
      <c r="I400" s="232"/>
      <c r="J400" s="232"/>
      <c r="K400" s="232"/>
      <c r="L400" s="232"/>
      <c r="M400" s="232"/>
      <c r="N400" s="232"/>
      <c r="O400" s="232"/>
      <c r="P400" s="232"/>
      <c r="Q400" s="232"/>
      <c r="R400" s="232"/>
      <c r="S400" s="232"/>
      <c r="T400" s="232"/>
      <c r="U400" s="232"/>
      <c r="V400" s="232"/>
      <c r="W400" s="232"/>
      <c r="X400" s="232"/>
      <c r="Y400" s="232"/>
    </row>
    <row r="401" spans="1:25" x14ac:dyDescent="0.25">
      <c r="A401" s="232"/>
      <c r="B401" s="232"/>
      <c r="C401" s="232"/>
      <c r="D401" s="232"/>
      <c r="E401" s="232"/>
      <c r="F401" s="232"/>
      <c r="G401" s="232"/>
      <c r="H401" s="232"/>
      <c r="I401" s="232"/>
      <c r="J401" s="232"/>
      <c r="K401" s="232"/>
      <c r="L401" s="232"/>
      <c r="M401" s="232"/>
      <c r="N401" s="232"/>
      <c r="O401" s="232"/>
      <c r="P401" s="232"/>
      <c r="Q401" s="232"/>
      <c r="R401" s="232"/>
      <c r="S401" s="232"/>
      <c r="T401" s="232"/>
      <c r="U401" s="232"/>
      <c r="V401" s="232"/>
      <c r="W401" s="232"/>
      <c r="X401" s="232"/>
      <c r="Y401" s="232"/>
    </row>
    <row r="402" spans="1:25" s="72" customFormat="1" x14ac:dyDescent="0.25">
      <c r="A402" s="232"/>
      <c r="B402" s="232"/>
      <c r="C402" s="232"/>
      <c r="D402" s="232"/>
      <c r="E402" s="232"/>
      <c r="F402" s="232"/>
      <c r="G402" s="232"/>
      <c r="H402" s="232"/>
      <c r="I402" s="232"/>
      <c r="J402" s="232"/>
      <c r="K402" s="232"/>
      <c r="L402" s="232"/>
      <c r="M402" s="232"/>
      <c r="N402" s="232"/>
      <c r="O402" s="232"/>
      <c r="P402" s="232"/>
      <c r="Q402" s="232"/>
      <c r="R402" s="232"/>
      <c r="S402" s="232"/>
      <c r="T402" s="232"/>
      <c r="U402" s="232"/>
      <c r="V402" s="232"/>
      <c r="W402" s="232"/>
      <c r="X402" s="232"/>
      <c r="Y402" s="232"/>
    </row>
    <row r="403" spans="1:25" s="72" customFormat="1" x14ac:dyDescent="0.25">
      <c r="A403" s="232"/>
      <c r="B403" s="232"/>
      <c r="C403" s="232"/>
      <c r="D403" s="232"/>
      <c r="E403" s="232"/>
      <c r="F403" s="232"/>
      <c r="G403" s="232"/>
      <c r="H403" s="232"/>
      <c r="I403" s="232"/>
      <c r="J403" s="232"/>
      <c r="K403" s="232"/>
      <c r="L403" s="232"/>
      <c r="M403" s="232"/>
      <c r="N403" s="232"/>
      <c r="O403" s="232"/>
      <c r="P403" s="232"/>
      <c r="Q403" s="232"/>
      <c r="R403" s="232"/>
      <c r="S403" s="232"/>
      <c r="T403" s="232"/>
      <c r="U403" s="232"/>
      <c r="V403" s="232"/>
      <c r="W403" s="232"/>
      <c r="X403" s="232"/>
      <c r="Y403" s="232"/>
    </row>
    <row r="404" spans="1:25" s="72" customFormat="1" x14ac:dyDescent="0.25">
      <c r="A404" s="232"/>
      <c r="B404" s="232"/>
      <c r="C404" s="232"/>
      <c r="D404" s="232"/>
      <c r="E404" s="232"/>
      <c r="F404" s="232"/>
      <c r="G404" s="232"/>
      <c r="H404" s="232"/>
      <c r="I404" s="232"/>
      <c r="J404" s="232"/>
      <c r="K404" s="232"/>
      <c r="L404" s="232"/>
      <c r="M404" s="232"/>
      <c r="N404" s="232"/>
      <c r="O404" s="232"/>
      <c r="P404" s="232"/>
      <c r="Q404" s="232"/>
      <c r="R404" s="232"/>
      <c r="S404" s="232"/>
      <c r="T404" s="232"/>
      <c r="U404" s="232"/>
      <c r="V404" s="232"/>
      <c r="W404" s="232"/>
      <c r="X404" s="232"/>
      <c r="Y404" s="232"/>
    </row>
    <row r="405" spans="1:25" s="72" customFormat="1" x14ac:dyDescent="0.25">
      <c r="A405" s="232"/>
      <c r="B405" s="232"/>
      <c r="C405" s="232"/>
      <c r="D405" s="232"/>
      <c r="E405" s="232"/>
      <c r="F405" s="232"/>
      <c r="G405" s="232"/>
      <c r="H405" s="232"/>
      <c r="I405" s="232"/>
      <c r="J405" s="232"/>
      <c r="K405" s="232"/>
      <c r="L405" s="232"/>
      <c r="M405" s="232"/>
      <c r="N405" s="232"/>
      <c r="O405" s="232"/>
      <c r="P405" s="232"/>
      <c r="Q405" s="232"/>
      <c r="R405" s="232"/>
      <c r="S405" s="232"/>
      <c r="T405" s="232"/>
      <c r="U405" s="232"/>
      <c r="V405" s="232"/>
      <c r="W405" s="232"/>
      <c r="X405" s="232"/>
      <c r="Y405" s="232"/>
    </row>
    <row r="406" spans="1:25" s="72" customFormat="1" x14ac:dyDescent="0.25">
      <c r="A406" s="232"/>
      <c r="B406" s="232"/>
      <c r="C406" s="232"/>
      <c r="D406" s="232"/>
      <c r="E406" s="232"/>
      <c r="F406" s="232"/>
      <c r="G406" s="232"/>
      <c r="H406" s="232"/>
      <c r="I406" s="232"/>
      <c r="J406" s="232"/>
      <c r="K406" s="232"/>
      <c r="L406" s="232"/>
      <c r="M406" s="232"/>
      <c r="N406" s="232"/>
      <c r="O406" s="232"/>
      <c r="P406" s="232"/>
      <c r="Q406" s="232"/>
      <c r="R406" s="232"/>
      <c r="S406" s="232"/>
      <c r="T406" s="232"/>
      <c r="U406" s="232"/>
      <c r="V406" s="232"/>
      <c r="W406" s="232"/>
      <c r="X406" s="232"/>
      <c r="Y406" s="232"/>
    </row>
    <row r="407" spans="1:25" x14ac:dyDescent="0.25">
      <c r="A407" s="232"/>
      <c r="B407" s="232"/>
      <c r="C407" s="232"/>
      <c r="D407" s="232"/>
      <c r="E407" s="232"/>
      <c r="F407" s="232"/>
      <c r="G407" s="232"/>
      <c r="H407" s="232"/>
      <c r="I407" s="232"/>
      <c r="J407" s="232"/>
      <c r="K407" s="232"/>
      <c r="L407" s="232"/>
      <c r="M407" s="232"/>
      <c r="N407" s="232"/>
      <c r="O407" s="232"/>
      <c r="P407" s="232"/>
      <c r="Q407" s="232"/>
      <c r="R407" s="232"/>
      <c r="S407" s="232"/>
      <c r="T407" s="232"/>
      <c r="U407" s="232"/>
      <c r="V407" s="232"/>
      <c r="W407" s="232"/>
      <c r="X407" s="232"/>
      <c r="Y407" s="232"/>
    </row>
    <row r="412" spans="1:25" ht="15" customHeight="1" x14ac:dyDescent="0.25">
      <c r="A412" s="206" t="s">
        <v>94</v>
      </c>
      <c r="B412" s="206"/>
      <c r="C412" s="206"/>
      <c r="D412" s="206"/>
      <c r="E412" s="206"/>
      <c r="F412" s="206"/>
      <c r="G412" s="206"/>
      <c r="H412" s="206"/>
      <c r="I412" s="206"/>
      <c r="J412" s="206"/>
      <c r="K412" s="206"/>
      <c r="L412" s="206"/>
      <c r="M412" s="206"/>
      <c r="N412" s="206"/>
      <c r="O412" s="206"/>
      <c r="P412" s="206"/>
      <c r="Q412" s="206"/>
      <c r="R412" s="206"/>
      <c r="S412" s="206"/>
      <c r="T412" s="206"/>
      <c r="U412" s="206"/>
    </row>
    <row r="413" spans="1:25" ht="25.5" customHeight="1" x14ac:dyDescent="0.25">
      <c r="A413" s="206"/>
      <c r="B413" s="206"/>
      <c r="C413" s="206"/>
      <c r="D413" s="206"/>
      <c r="E413" s="206"/>
      <c r="F413" s="206"/>
      <c r="G413" s="206"/>
      <c r="H413" s="206"/>
      <c r="I413" s="206"/>
      <c r="J413" s="206"/>
      <c r="K413" s="206"/>
      <c r="L413" s="206"/>
      <c r="M413" s="206"/>
      <c r="N413" s="206"/>
      <c r="O413" s="206"/>
      <c r="P413" s="206"/>
      <c r="Q413" s="206"/>
      <c r="R413" s="206"/>
      <c r="S413" s="206"/>
      <c r="T413" s="206"/>
      <c r="U413" s="206"/>
    </row>
    <row r="414" spans="1:25" ht="25.5" customHeight="1" thickBot="1" x14ac:dyDescent="0.3">
      <c r="A414" s="21"/>
      <c r="B414" s="21"/>
      <c r="C414" s="21"/>
      <c r="D414" s="21"/>
      <c r="E414" s="21"/>
      <c r="F414" s="21"/>
      <c r="G414" s="21"/>
      <c r="H414" s="21"/>
      <c r="I414" s="21"/>
      <c r="J414" s="21"/>
      <c r="K414" s="21"/>
      <c r="L414" s="88" t="s">
        <v>163</v>
      </c>
      <c r="M414" s="88"/>
      <c r="N414" s="88"/>
      <c r="O414" s="88"/>
      <c r="P414" s="88"/>
      <c r="Q414" s="88"/>
      <c r="R414" s="88"/>
      <c r="S414" s="88"/>
      <c r="T414" s="88"/>
      <c r="U414" s="88"/>
      <c r="V414" s="88"/>
    </row>
    <row r="415" spans="1:25" ht="121.5" customHeight="1" x14ac:dyDescent="0.25">
      <c r="C415" s="227" t="s">
        <v>3</v>
      </c>
      <c r="D415" s="228"/>
      <c r="E415" s="228"/>
      <c r="F415" s="228"/>
      <c r="G415" s="228"/>
      <c r="H415" s="228"/>
      <c r="I415" s="228"/>
      <c r="J415" s="228"/>
      <c r="K415" s="228"/>
      <c r="L415" s="243" t="s">
        <v>82</v>
      </c>
      <c r="M415" s="243"/>
      <c r="N415" s="39" t="s">
        <v>12</v>
      </c>
      <c r="O415" s="39" t="s">
        <v>98</v>
      </c>
      <c r="P415" s="39" t="s">
        <v>87</v>
      </c>
      <c r="Q415" s="39" t="s">
        <v>52</v>
      </c>
      <c r="R415" s="39" t="s">
        <v>39</v>
      </c>
      <c r="S415" s="39" t="s">
        <v>5</v>
      </c>
      <c r="T415" s="39" t="s">
        <v>86</v>
      </c>
      <c r="U415" s="243" t="s">
        <v>81</v>
      </c>
      <c r="V415" s="244"/>
    </row>
    <row r="416" spans="1:25" x14ac:dyDescent="0.25">
      <c r="C416" s="107" t="s">
        <v>34</v>
      </c>
      <c r="D416" s="108"/>
      <c r="E416" s="108"/>
      <c r="F416" s="108"/>
      <c r="G416" s="108"/>
      <c r="H416" s="108"/>
      <c r="I416" s="108"/>
      <c r="J416" s="108"/>
      <c r="K416" s="108"/>
      <c r="L416" s="229">
        <v>1145</v>
      </c>
      <c r="M416" s="229"/>
      <c r="N416" s="52">
        <v>293</v>
      </c>
      <c r="O416" s="52">
        <v>159</v>
      </c>
      <c r="P416" s="52">
        <f>25+148</f>
        <v>173</v>
      </c>
      <c r="Q416" s="52">
        <v>15</v>
      </c>
      <c r="R416" s="52">
        <v>0</v>
      </c>
      <c r="S416" s="52">
        <v>0</v>
      </c>
      <c r="T416" s="52">
        <v>370</v>
      </c>
      <c r="U416" s="241">
        <v>862</v>
      </c>
      <c r="V416" s="242"/>
    </row>
    <row r="417" spans="3:22" x14ac:dyDescent="0.25">
      <c r="C417" s="109" t="s">
        <v>35</v>
      </c>
      <c r="D417" s="110"/>
      <c r="E417" s="110"/>
      <c r="F417" s="110"/>
      <c r="G417" s="110"/>
      <c r="H417" s="110"/>
      <c r="I417" s="110"/>
      <c r="J417" s="110"/>
      <c r="K417" s="110"/>
      <c r="L417" s="229">
        <v>195</v>
      </c>
      <c r="M417" s="229"/>
      <c r="N417" s="55">
        <v>72</v>
      </c>
      <c r="O417" s="55">
        <v>17</v>
      </c>
      <c r="P417" s="55">
        <v>42</v>
      </c>
      <c r="Q417" s="55">
        <v>2</v>
      </c>
      <c r="R417" s="55">
        <v>0</v>
      </c>
      <c r="S417" s="55">
        <v>0</v>
      </c>
      <c r="T417" s="55">
        <v>29</v>
      </c>
      <c r="U417" s="241">
        <v>162</v>
      </c>
      <c r="V417" s="242"/>
    </row>
    <row r="418" spans="3:22" x14ac:dyDescent="0.25">
      <c r="C418" s="107" t="s">
        <v>36</v>
      </c>
      <c r="D418" s="108"/>
      <c r="E418" s="108"/>
      <c r="F418" s="108"/>
      <c r="G418" s="108"/>
      <c r="H418" s="108"/>
      <c r="I418" s="108"/>
      <c r="J418" s="108"/>
      <c r="K418" s="108"/>
      <c r="L418" s="229">
        <v>53</v>
      </c>
      <c r="M418" s="229"/>
      <c r="N418" s="55">
        <v>33</v>
      </c>
      <c r="O418" s="55">
        <v>3</v>
      </c>
      <c r="P418" s="55">
        <f>6+1</f>
        <v>7</v>
      </c>
      <c r="Q418" s="55">
        <v>0</v>
      </c>
      <c r="R418" s="55">
        <v>0</v>
      </c>
      <c r="S418" s="55">
        <v>0</v>
      </c>
      <c r="T418" s="55">
        <v>14</v>
      </c>
      <c r="U418" s="241">
        <v>56</v>
      </c>
      <c r="V418" s="242"/>
    </row>
    <row r="419" spans="3:22" x14ac:dyDescent="0.25">
      <c r="C419" s="109" t="s">
        <v>37</v>
      </c>
      <c r="D419" s="110"/>
      <c r="E419" s="110"/>
      <c r="F419" s="110"/>
      <c r="G419" s="110"/>
      <c r="H419" s="110"/>
      <c r="I419" s="110"/>
      <c r="J419" s="110"/>
      <c r="K419" s="110"/>
      <c r="L419" s="229">
        <v>2</v>
      </c>
      <c r="M419" s="229"/>
      <c r="N419" s="55">
        <v>1</v>
      </c>
      <c r="O419" s="55">
        <v>0</v>
      </c>
      <c r="P419" s="55">
        <v>1</v>
      </c>
      <c r="Q419" s="55">
        <v>0</v>
      </c>
      <c r="R419" s="55">
        <v>0</v>
      </c>
      <c r="S419" s="55">
        <v>0</v>
      </c>
      <c r="T419" s="55">
        <v>0</v>
      </c>
      <c r="U419" s="241">
        <v>2</v>
      </c>
      <c r="V419" s="242"/>
    </row>
    <row r="420" spans="3:22" x14ac:dyDescent="0.25">
      <c r="C420" s="107" t="s">
        <v>38</v>
      </c>
      <c r="D420" s="108"/>
      <c r="E420" s="108"/>
      <c r="F420" s="108"/>
      <c r="G420" s="108"/>
      <c r="H420" s="108"/>
      <c r="I420" s="108"/>
      <c r="J420" s="108"/>
      <c r="K420" s="108"/>
      <c r="L420" s="229">
        <v>0</v>
      </c>
      <c r="M420" s="229"/>
      <c r="N420" s="55">
        <v>0</v>
      </c>
      <c r="O420" s="55">
        <v>0</v>
      </c>
      <c r="P420" s="55">
        <v>0</v>
      </c>
      <c r="Q420" s="55">
        <v>0</v>
      </c>
      <c r="R420" s="55">
        <v>0</v>
      </c>
      <c r="S420" s="55">
        <v>0</v>
      </c>
      <c r="T420" s="55">
        <v>0</v>
      </c>
      <c r="U420" s="241">
        <v>0</v>
      </c>
      <c r="V420" s="242"/>
    </row>
    <row r="421" spans="3:22" x14ac:dyDescent="0.25">
      <c r="C421" s="109" t="s">
        <v>46</v>
      </c>
      <c r="D421" s="110"/>
      <c r="E421" s="110"/>
      <c r="F421" s="110"/>
      <c r="G421" s="110"/>
      <c r="H421" s="110"/>
      <c r="I421" s="110"/>
      <c r="J421" s="110"/>
      <c r="K421" s="110"/>
      <c r="L421" s="229">
        <v>1</v>
      </c>
      <c r="M421" s="229"/>
      <c r="N421" s="55">
        <v>1</v>
      </c>
      <c r="O421" s="55">
        <v>0</v>
      </c>
      <c r="P421" s="55">
        <v>0</v>
      </c>
      <c r="Q421" s="55">
        <v>0</v>
      </c>
      <c r="R421" s="55">
        <v>0</v>
      </c>
      <c r="S421" s="55">
        <v>0</v>
      </c>
      <c r="T421" s="55">
        <v>0</v>
      </c>
      <c r="U421" s="241">
        <v>1</v>
      </c>
      <c r="V421" s="242"/>
    </row>
    <row r="422" spans="3:22" x14ac:dyDescent="0.25">
      <c r="C422" s="107" t="s">
        <v>47</v>
      </c>
      <c r="D422" s="108"/>
      <c r="E422" s="108"/>
      <c r="F422" s="108"/>
      <c r="G422" s="108"/>
      <c r="H422" s="108"/>
      <c r="I422" s="108"/>
      <c r="J422" s="108"/>
      <c r="K422" s="108"/>
      <c r="L422" s="229">
        <v>0</v>
      </c>
      <c r="M422" s="229"/>
      <c r="N422" s="55">
        <v>0</v>
      </c>
      <c r="O422" s="55">
        <v>0</v>
      </c>
      <c r="P422" s="55">
        <v>0</v>
      </c>
      <c r="Q422" s="55">
        <v>0</v>
      </c>
      <c r="R422" s="55">
        <v>0</v>
      </c>
      <c r="S422" s="55">
        <v>0</v>
      </c>
      <c r="T422" s="55">
        <v>0</v>
      </c>
      <c r="U422" s="241">
        <v>0</v>
      </c>
      <c r="V422" s="242"/>
    </row>
    <row r="423" spans="3:22" x14ac:dyDescent="0.25">
      <c r="C423" s="109" t="s">
        <v>5</v>
      </c>
      <c r="D423" s="110"/>
      <c r="E423" s="110"/>
      <c r="F423" s="110"/>
      <c r="G423" s="110"/>
      <c r="H423" s="110"/>
      <c r="I423" s="110"/>
      <c r="J423" s="110"/>
      <c r="K423" s="110"/>
      <c r="L423" s="229">
        <v>1</v>
      </c>
      <c r="M423" s="229"/>
      <c r="N423" s="55">
        <v>1</v>
      </c>
      <c r="O423" s="55">
        <v>0</v>
      </c>
      <c r="P423" s="55">
        <v>0</v>
      </c>
      <c r="Q423" s="55">
        <v>0</v>
      </c>
      <c r="R423" s="55">
        <v>0</v>
      </c>
      <c r="S423" s="55">
        <v>2</v>
      </c>
      <c r="T423" s="55">
        <v>1</v>
      </c>
      <c r="U423" s="241">
        <v>4</v>
      </c>
      <c r="V423" s="242"/>
    </row>
    <row r="424" spans="3:22" x14ac:dyDescent="0.25">
      <c r="C424" s="107" t="s">
        <v>39</v>
      </c>
      <c r="D424" s="108"/>
      <c r="E424" s="108"/>
      <c r="F424" s="108"/>
      <c r="G424" s="108"/>
      <c r="H424" s="108"/>
      <c r="I424" s="108"/>
      <c r="J424" s="108"/>
      <c r="K424" s="108"/>
      <c r="L424" s="229">
        <v>5</v>
      </c>
      <c r="M424" s="229"/>
      <c r="N424" s="55">
        <v>2</v>
      </c>
      <c r="O424" s="55">
        <v>1</v>
      </c>
      <c r="P424" s="55">
        <v>0</v>
      </c>
      <c r="Q424" s="55">
        <v>1</v>
      </c>
      <c r="R424" s="55">
        <v>0</v>
      </c>
      <c r="S424" s="55">
        <v>0</v>
      </c>
      <c r="T424" s="55">
        <v>0</v>
      </c>
      <c r="U424" s="241">
        <v>4</v>
      </c>
      <c r="V424" s="242"/>
    </row>
    <row r="425" spans="3:22" x14ac:dyDescent="0.25">
      <c r="C425" s="109" t="s">
        <v>40</v>
      </c>
      <c r="D425" s="110"/>
      <c r="E425" s="110"/>
      <c r="F425" s="110"/>
      <c r="G425" s="110"/>
      <c r="H425" s="110"/>
      <c r="I425" s="110"/>
      <c r="J425" s="110"/>
      <c r="K425" s="110"/>
      <c r="L425" s="229">
        <v>14</v>
      </c>
      <c r="M425" s="229"/>
      <c r="N425" s="55">
        <v>4</v>
      </c>
      <c r="O425" s="55">
        <v>0</v>
      </c>
      <c r="P425" s="55">
        <f>1+2</f>
        <v>3</v>
      </c>
      <c r="Q425" s="55">
        <v>2</v>
      </c>
      <c r="R425" s="55">
        <v>0</v>
      </c>
      <c r="S425" s="55">
        <v>0</v>
      </c>
      <c r="T425" s="55">
        <v>10</v>
      </c>
      <c r="U425" s="241">
        <v>17</v>
      </c>
      <c r="V425" s="242"/>
    </row>
    <row r="426" spans="3:22" x14ac:dyDescent="0.25">
      <c r="C426" s="107" t="s">
        <v>41</v>
      </c>
      <c r="D426" s="108"/>
      <c r="E426" s="108"/>
      <c r="F426" s="108"/>
      <c r="G426" s="108"/>
      <c r="H426" s="108"/>
      <c r="I426" s="108"/>
      <c r="J426" s="108"/>
      <c r="K426" s="108"/>
      <c r="L426" s="229">
        <v>533</v>
      </c>
      <c r="M426" s="229"/>
      <c r="N426" s="55">
        <v>233</v>
      </c>
      <c r="O426" s="55">
        <v>3</v>
      </c>
      <c r="P426" s="55">
        <f>18+36</f>
        <v>54</v>
      </c>
      <c r="Q426" s="55">
        <v>19</v>
      </c>
      <c r="R426" s="55">
        <v>0</v>
      </c>
      <c r="S426" s="55">
        <v>0</v>
      </c>
      <c r="T426" s="55">
        <f>156+21</f>
        <v>177</v>
      </c>
      <c r="U426" s="241">
        <v>429</v>
      </c>
      <c r="V426" s="242"/>
    </row>
    <row r="427" spans="3:22" x14ac:dyDescent="0.25">
      <c r="C427" s="109" t="s">
        <v>42</v>
      </c>
      <c r="D427" s="110"/>
      <c r="E427" s="110"/>
      <c r="F427" s="110"/>
      <c r="G427" s="110"/>
      <c r="H427" s="110"/>
      <c r="I427" s="110"/>
      <c r="J427" s="110"/>
      <c r="K427" s="110"/>
      <c r="L427" s="229">
        <v>0</v>
      </c>
      <c r="M427" s="229"/>
      <c r="N427" s="55">
        <v>0</v>
      </c>
      <c r="O427" s="55">
        <v>0</v>
      </c>
      <c r="P427" s="55">
        <v>0</v>
      </c>
      <c r="Q427" s="55">
        <v>0</v>
      </c>
      <c r="R427" s="55">
        <v>0</v>
      </c>
      <c r="S427" s="55">
        <v>0</v>
      </c>
      <c r="T427" s="55">
        <v>0</v>
      </c>
      <c r="U427" s="241">
        <v>0</v>
      </c>
      <c r="V427" s="242"/>
    </row>
    <row r="428" spans="3:22" x14ac:dyDescent="0.25">
      <c r="C428" s="107" t="s">
        <v>11</v>
      </c>
      <c r="D428" s="108"/>
      <c r="E428" s="108"/>
      <c r="F428" s="108"/>
      <c r="G428" s="108"/>
      <c r="H428" s="108"/>
      <c r="I428" s="108"/>
      <c r="J428" s="108"/>
      <c r="K428" s="108"/>
      <c r="L428" s="229">
        <v>0</v>
      </c>
      <c r="M428" s="229"/>
      <c r="N428" s="55">
        <v>0</v>
      </c>
      <c r="O428" s="55">
        <v>0</v>
      </c>
      <c r="P428" s="55">
        <v>0</v>
      </c>
      <c r="Q428" s="55">
        <v>0</v>
      </c>
      <c r="R428" s="55">
        <v>0</v>
      </c>
      <c r="S428" s="55">
        <v>0</v>
      </c>
      <c r="T428" s="55">
        <v>0</v>
      </c>
      <c r="U428" s="241">
        <v>0</v>
      </c>
      <c r="V428" s="242"/>
    </row>
    <row r="429" spans="3:22" x14ac:dyDescent="0.25">
      <c r="C429" s="109" t="s">
        <v>43</v>
      </c>
      <c r="D429" s="110"/>
      <c r="E429" s="110"/>
      <c r="F429" s="110"/>
      <c r="G429" s="110"/>
      <c r="H429" s="110"/>
      <c r="I429" s="110"/>
      <c r="J429" s="110"/>
      <c r="K429" s="110"/>
      <c r="L429" s="229">
        <v>16</v>
      </c>
      <c r="M429" s="229"/>
      <c r="N429" s="55">
        <v>7</v>
      </c>
      <c r="O429" s="55">
        <v>0</v>
      </c>
      <c r="P429" s="55">
        <v>0</v>
      </c>
      <c r="Q429" s="55">
        <v>0</v>
      </c>
      <c r="R429" s="55">
        <v>0</v>
      </c>
      <c r="S429" s="55">
        <v>0</v>
      </c>
      <c r="T429" s="55">
        <v>4</v>
      </c>
      <c r="U429" s="241">
        <v>11</v>
      </c>
      <c r="V429" s="242"/>
    </row>
    <row r="430" spans="3:22" x14ac:dyDescent="0.25">
      <c r="C430" s="107" t="s">
        <v>44</v>
      </c>
      <c r="D430" s="108"/>
      <c r="E430" s="108"/>
      <c r="F430" s="108"/>
      <c r="G430" s="108"/>
      <c r="H430" s="108"/>
      <c r="I430" s="108"/>
      <c r="J430" s="108"/>
      <c r="K430" s="108"/>
      <c r="L430" s="229">
        <v>1</v>
      </c>
      <c r="M430" s="229"/>
      <c r="N430" s="55">
        <v>1</v>
      </c>
      <c r="O430" s="55">
        <v>0</v>
      </c>
      <c r="P430" s="55">
        <v>0</v>
      </c>
      <c r="Q430" s="55">
        <v>0</v>
      </c>
      <c r="R430" s="55">
        <v>0</v>
      </c>
      <c r="S430" s="55">
        <v>0</v>
      </c>
      <c r="T430" s="55">
        <v>1</v>
      </c>
      <c r="U430" s="241">
        <v>2</v>
      </c>
      <c r="V430" s="242"/>
    </row>
    <row r="431" spans="3:22" ht="15.75" thickBot="1" x14ac:dyDescent="0.3">
      <c r="C431" s="233" t="s">
        <v>45</v>
      </c>
      <c r="D431" s="234"/>
      <c r="E431" s="234"/>
      <c r="F431" s="234"/>
      <c r="G431" s="234"/>
      <c r="H431" s="234"/>
      <c r="I431" s="234"/>
      <c r="J431" s="234"/>
      <c r="K431" s="234"/>
      <c r="L431" s="229">
        <v>15</v>
      </c>
      <c r="M431" s="229"/>
      <c r="N431" s="55">
        <v>13</v>
      </c>
      <c r="O431" s="55">
        <v>0</v>
      </c>
      <c r="P431" s="55">
        <v>0</v>
      </c>
      <c r="Q431" s="55">
        <v>0</v>
      </c>
      <c r="R431" s="55">
        <v>0</v>
      </c>
      <c r="S431" s="55">
        <v>0</v>
      </c>
      <c r="T431" s="55">
        <v>1</v>
      </c>
      <c r="U431" s="335">
        <v>14</v>
      </c>
      <c r="V431" s="350"/>
    </row>
    <row r="432" spans="3:22" ht="15.75" thickBot="1" x14ac:dyDescent="0.3">
      <c r="C432" s="358" t="s">
        <v>1</v>
      </c>
      <c r="D432" s="359"/>
      <c r="E432" s="359"/>
      <c r="F432" s="359"/>
      <c r="G432" s="359"/>
      <c r="H432" s="359"/>
      <c r="I432" s="359"/>
      <c r="J432" s="359"/>
      <c r="K432" s="359"/>
      <c r="L432" s="223">
        <v>1981</v>
      </c>
      <c r="M432" s="223"/>
      <c r="N432" s="53">
        <v>661</v>
      </c>
      <c r="O432" s="53">
        <v>183</v>
      </c>
      <c r="P432" s="53">
        <v>93</v>
      </c>
      <c r="Q432" s="53">
        <v>39</v>
      </c>
      <c r="R432" s="53">
        <v>0</v>
      </c>
      <c r="S432" s="53">
        <v>2</v>
      </c>
      <c r="T432" s="53">
        <v>586</v>
      </c>
      <c r="U432" s="361">
        <v>1564</v>
      </c>
      <c r="V432" s="362"/>
    </row>
    <row r="433" spans="1:20" x14ac:dyDescent="0.25">
      <c r="A433" s="40"/>
      <c r="B433" s="40"/>
      <c r="C433" s="40"/>
      <c r="D433" s="40"/>
      <c r="E433" s="40"/>
      <c r="F433" s="40"/>
      <c r="G433" s="40"/>
      <c r="H433" s="40"/>
      <c r="I433" s="40"/>
      <c r="J433" s="41"/>
      <c r="K433" s="41"/>
      <c r="L433" s="41"/>
      <c r="M433" s="41"/>
      <c r="N433" s="41"/>
      <c r="O433" s="41"/>
      <c r="P433" s="41"/>
      <c r="Q433" s="41"/>
      <c r="R433" s="41"/>
      <c r="S433" s="41"/>
      <c r="T433" s="41"/>
    </row>
    <row r="436" spans="1:20" ht="15" customHeight="1" x14ac:dyDescent="0.25"/>
    <row r="457" spans="1:25" ht="20.25" customHeight="1" thickBot="1" x14ac:dyDescent="0.3"/>
    <row r="458" spans="1:25" ht="21.75" customHeight="1" x14ac:dyDescent="0.25">
      <c r="D458" s="365" t="s">
        <v>3</v>
      </c>
      <c r="E458" s="360"/>
      <c r="F458" s="360"/>
      <c r="G458" s="360"/>
      <c r="H458" s="360"/>
      <c r="I458" s="360"/>
      <c r="J458" s="360"/>
      <c r="K458" s="360"/>
      <c r="L458" s="360" t="s">
        <v>4</v>
      </c>
      <c r="M458" s="360"/>
      <c r="N458" s="147" t="s">
        <v>89</v>
      </c>
      <c r="O458" s="147"/>
      <c r="P458" s="147"/>
      <c r="Q458" s="235" t="s">
        <v>90</v>
      </c>
      <c r="R458" s="236"/>
      <c r="S458" s="237"/>
    </row>
    <row r="459" spans="1:25" ht="15.75" thickBot="1" x14ac:dyDescent="0.3">
      <c r="D459" s="363" t="s">
        <v>88</v>
      </c>
      <c r="E459" s="364"/>
      <c r="F459" s="364"/>
      <c r="G459" s="364"/>
      <c r="H459" s="364"/>
      <c r="I459" s="364"/>
      <c r="J459" s="364"/>
      <c r="K459" s="364"/>
      <c r="L459" s="230">
        <v>44</v>
      </c>
      <c r="M459" s="230"/>
      <c r="N459" s="230">
        <v>30</v>
      </c>
      <c r="O459" s="230"/>
      <c r="P459" s="230"/>
      <c r="Q459" s="238">
        <f>Arkusz14!B4</f>
        <v>1</v>
      </c>
      <c r="R459" s="239"/>
      <c r="S459" s="240"/>
    </row>
    <row r="460" spans="1:25" x14ac:dyDescent="0.25">
      <c r="A460" s="33"/>
      <c r="B460" s="33"/>
      <c r="C460" s="33"/>
      <c r="D460" s="33"/>
      <c r="E460" s="33"/>
      <c r="F460" s="33"/>
      <c r="G460" s="33"/>
      <c r="H460" s="33"/>
      <c r="I460" s="33"/>
      <c r="J460" s="33"/>
      <c r="K460" s="33"/>
      <c r="L460" s="33"/>
      <c r="M460" s="33"/>
      <c r="N460" s="33"/>
      <c r="O460" s="33"/>
      <c r="P460" s="33"/>
      <c r="Q460" s="33"/>
      <c r="R460" s="33"/>
      <c r="S460" s="33"/>
      <c r="T460" s="33"/>
      <c r="U460" s="33"/>
    </row>
    <row r="461" spans="1:25" x14ac:dyDescent="0.25">
      <c r="A461" s="98" t="s">
        <v>174</v>
      </c>
      <c r="B461" s="98"/>
      <c r="C461" s="98"/>
      <c r="D461" s="98"/>
      <c r="E461" s="98"/>
      <c r="F461" s="98"/>
      <c r="G461" s="98"/>
      <c r="H461" s="98"/>
      <c r="I461" s="98"/>
      <c r="J461" s="98"/>
      <c r="K461" s="98"/>
      <c r="L461" s="98"/>
      <c r="M461" s="98"/>
      <c r="N461" s="98"/>
      <c r="O461" s="98"/>
      <c r="P461" s="98"/>
      <c r="Q461" s="98"/>
      <c r="R461" s="98"/>
      <c r="S461" s="98"/>
      <c r="T461" s="98"/>
      <c r="U461" s="98"/>
      <c r="V461" s="98"/>
      <c r="W461" s="98"/>
      <c r="X461" s="98"/>
      <c r="Y461" s="98"/>
    </row>
    <row r="462" spans="1:25" x14ac:dyDescent="0.25">
      <c r="A462" s="98"/>
      <c r="B462" s="98"/>
      <c r="C462" s="98"/>
      <c r="D462" s="98"/>
      <c r="E462" s="98"/>
      <c r="F462" s="98"/>
      <c r="G462" s="98"/>
      <c r="H462" s="98"/>
      <c r="I462" s="98"/>
      <c r="J462" s="98"/>
      <c r="K462" s="98"/>
      <c r="L462" s="98"/>
      <c r="M462" s="98"/>
      <c r="N462" s="98"/>
      <c r="O462" s="98"/>
      <c r="P462" s="98"/>
      <c r="Q462" s="98"/>
      <c r="R462" s="98"/>
      <c r="S462" s="98"/>
      <c r="T462" s="98"/>
      <c r="U462" s="98"/>
      <c r="V462" s="98"/>
      <c r="W462" s="98"/>
      <c r="X462" s="98"/>
      <c r="Y462" s="98"/>
    </row>
    <row r="463" spans="1:25" x14ac:dyDescent="0.25">
      <c r="A463" s="98"/>
      <c r="B463" s="98"/>
      <c r="C463" s="98"/>
      <c r="D463" s="98"/>
      <c r="E463" s="98"/>
      <c r="F463" s="98"/>
      <c r="G463" s="98"/>
      <c r="H463" s="98"/>
      <c r="I463" s="98"/>
      <c r="J463" s="98"/>
      <c r="K463" s="98"/>
      <c r="L463" s="98"/>
      <c r="M463" s="98"/>
      <c r="N463" s="98"/>
      <c r="O463" s="98"/>
      <c r="P463" s="98"/>
      <c r="Q463" s="98"/>
      <c r="R463" s="98"/>
      <c r="S463" s="98"/>
      <c r="T463" s="98"/>
      <c r="U463" s="98"/>
      <c r="V463" s="98"/>
      <c r="W463" s="98"/>
      <c r="X463" s="98"/>
      <c r="Y463" s="98"/>
    </row>
    <row r="464" spans="1:25" x14ac:dyDescent="0.25">
      <c r="A464" s="98"/>
      <c r="B464" s="98"/>
      <c r="C464" s="98"/>
      <c r="D464" s="98"/>
      <c r="E464" s="98"/>
      <c r="F464" s="98"/>
      <c r="G464" s="98"/>
      <c r="H464" s="98"/>
      <c r="I464" s="98"/>
      <c r="J464" s="98"/>
      <c r="K464" s="98"/>
      <c r="L464" s="98"/>
      <c r="M464" s="98"/>
      <c r="N464" s="98"/>
      <c r="O464" s="98"/>
      <c r="P464" s="98"/>
      <c r="Q464" s="98"/>
      <c r="R464" s="98"/>
      <c r="S464" s="98"/>
      <c r="T464" s="98"/>
      <c r="U464" s="98"/>
      <c r="V464" s="98"/>
      <c r="W464" s="98"/>
      <c r="X464" s="98"/>
      <c r="Y464" s="98"/>
    </row>
    <row r="468" spans="1:25" x14ac:dyDescent="0.25">
      <c r="A468" s="10" t="s">
        <v>160</v>
      </c>
      <c r="B468" s="10"/>
      <c r="C468" s="10"/>
      <c r="D468" s="10"/>
      <c r="E468" s="10"/>
      <c r="F468" s="10"/>
    </row>
    <row r="469" spans="1:25" ht="15.75" thickBot="1" x14ac:dyDescent="0.3"/>
    <row r="470" spans="1:25" x14ac:dyDescent="0.25">
      <c r="D470" s="315" t="s">
        <v>28</v>
      </c>
      <c r="E470" s="316"/>
      <c r="F470" s="316"/>
      <c r="G470" s="317"/>
      <c r="H470" s="318" t="s">
        <v>4</v>
      </c>
      <c r="I470" s="316"/>
      <c r="J470" s="317"/>
      <c r="K470" s="318" t="s">
        <v>23</v>
      </c>
      <c r="L470" s="316"/>
      <c r="M470" s="319"/>
    </row>
    <row r="471" spans="1:25" x14ac:dyDescent="0.25">
      <c r="D471" s="320" t="s">
        <v>20</v>
      </c>
      <c r="E471" s="321"/>
      <c r="F471" s="321"/>
      <c r="G471" s="322"/>
      <c r="H471" s="241">
        <v>71584</v>
      </c>
      <c r="I471" s="323"/>
      <c r="J471" s="327"/>
      <c r="K471" s="241">
        <v>77328</v>
      </c>
      <c r="L471" s="323"/>
      <c r="M471" s="242"/>
    </row>
    <row r="472" spans="1:25" x14ac:dyDescent="0.25">
      <c r="D472" s="324" t="s">
        <v>21</v>
      </c>
      <c r="E472" s="325"/>
      <c r="F472" s="325"/>
      <c r="G472" s="326"/>
      <c r="H472" s="241">
        <v>2754</v>
      </c>
      <c r="I472" s="323"/>
      <c r="J472" s="327"/>
      <c r="K472" s="241">
        <v>2823</v>
      </c>
      <c r="L472" s="323"/>
      <c r="M472" s="242"/>
    </row>
    <row r="473" spans="1:25" ht="15.75" thickBot="1" x14ac:dyDescent="0.3">
      <c r="D473" s="347" t="s">
        <v>22</v>
      </c>
      <c r="E473" s="348"/>
      <c r="F473" s="348"/>
      <c r="G473" s="349"/>
      <c r="H473" s="335">
        <v>1288</v>
      </c>
      <c r="I473" s="336"/>
      <c r="J473" s="337"/>
      <c r="K473" s="335">
        <v>1206</v>
      </c>
      <c r="L473" s="336"/>
      <c r="M473" s="350"/>
    </row>
    <row r="474" spans="1:25" ht="15.75" thickBot="1" x14ac:dyDescent="0.3">
      <c r="D474" s="329" t="s">
        <v>1</v>
      </c>
      <c r="E474" s="330"/>
      <c r="F474" s="330"/>
      <c r="G474" s="331"/>
      <c r="H474" s="332">
        <v>75626</v>
      </c>
      <c r="I474" s="333"/>
      <c r="J474" s="338"/>
      <c r="K474" s="332">
        <v>81357</v>
      </c>
      <c r="L474" s="333"/>
      <c r="M474" s="334"/>
    </row>
    <row r="475" spans="1:25" x14ac:dyDescent="0.25">
      <c r="D475" s="64"/>
      <c r="E475" s="64"/>
      <c r="F475" s="64"/>
      <c r="G475" s="64"/>
      <c r="H475" s="64"/>
      <c r="I475" s="64"/>
      <c r="J475" s="64"/>
      <c r="K475" s="64"/>
      <c r="L475" s="64"/>
      <c r="M475" s="64"/>
    </row>
    <row r="477" spans="1:25" x14ac:dyDescent="0.25">
      <c r="A477" s="98" t="s">
        <v>167</v>
      </c>
      <c r="B477" s="98"/>
      <c r="C477" s="98"/>
      <c r="D477" s="98"/>
      <c r="E477" s="98"/>
      <c r="F477" s="98"/>
      <c r="G477" s="98"/>
      <c r="H477" s="98"/>
      <c r="I477" s="98"/>
      <c r="J477" s="98"/>
      <c r="K477" s="98"/>
      <c r="L477" s="98"/>
      <c r="M477" s="98"/>
      <c r="N477" s="98"/>
      <c r="O477" s="98"/>
      <c r="P477" s="98"/>
      <c r="Q477" s="98"/>
      <c r="R477" s="98"/>
      <c r="S477" s="98"/>
      <c r="T477" s="98"/>
      <c r="U477" s="98"/>
      <c r="V477" s="98"/>
      <c r="W477" s="98"/>
      <c r="X477" s="98"/>
      <c r="Y477" s="98"/>
    </row>
    <row r="478" spans="1:25" x14ac:dyDescent="0.25">
      <c r="A478" s="98"/>
      <c r="B478" s="98"/>
      <c r="C478" s="98"/>
      <c r="D478" s="98"/>
      <c r="E478" s="98"/>
      <c r="F478" s="98"/>
      <c r="G478" s="98"/>
      <c r="H478" s="98"/>
      <c r="I478" s="98"/>
      <c r="J478" s="98"/>
      <c r="K478" s="98"/>
      <c r="L478" s="98"/>
      <c r="M478" s="98"/>
      <c r="N478" s="98"/>
      <c r="O478" s="98"/>
      <c r="P478" s="98"/>
      <c r="Q478" s="98"/>
      <c r="R478" s="98"/>
      <c r="S478" s="98"/>
      <c r="T478" s="98"/>
      <c r="U478" s="98"/>
      <c r="V478" s="98"/>
      <c r="W478" s="98"/>
      <c r="X478" s="98"/>
      <c r="Y478" s="98"/>
    </row>
    <row r="480" spans="1:25" x14ac:dyDescent="0.25">
      <c r="A480" s="10" t="s">
        <v>161</v>
      </c>
      <c r="B480" s="10"/>
      <c r="C480" s="10"/>
      <c r="D480" s="10"/>
      <c r="E480" s="10"/>
      <c r="F480" s="10"/>
      <c r="G480" s="10"/>
      <c r="H480" s="10"/>
      <c r="I480" s="10"/>
      <c r="J480" s="10"/>
    </row>
    <row r="481" spans="1:18" x14ac:dyDescent="0.25">
      <c r="A481" s="10"/>
      <c r="B481" s="10"/>
      <c r="C481" s="10"/>
      <c r="D481" s="10"/>
      <c r="E481" s="10"/>
      <c r="F481" s="10"/>
      <c r="G481" s="10"/>
      <c r="H481" s="10"/>
      <c r="I481" s="10"/>
      <c r="J481" s="10"/>
    </row>
    <row r="482" spans="1:18" ht="15.75" thickBot="1" x14ac:dyDescent="0.3">
      <c r="A482" s="10"/>
      <c r="B482" s="10"/>
      <c r="C482" s="10"/>
      <c r="D482" s="10"/>
      <c r="E482" s="10"/>
      <c r="F482" s="10"/>
      <c r="G482" s="10"/>
      <c r="H482" s="10"/>
      <c r="I482" s="10"/>
      <c r="J482" s="10"/>
    </row>
    <row r="483" spans="1:18" x14ac:dyDescent="0.25">
      <c r="D483" s="339" t="s">
        <v>48</v>
      </c>
      <c r="E483" s="340"/>
      <c r="F483" s="340"/>
      <c r="G483" s="343" t="s">
        <v>168</v>
      </c>
      <c r="H483" s="343"/>
      <c r="I483" s="343"/>
      <c r="J483" s="343"/>
      <c r="K483" s="343"/>
      <c r="L483" s="343"/>
      <c r="M483" s="343"/>
      <c r="N483" s="343"/>
      <c r="O483" s="343"/>
      <c r="P483" s="343"/>
      <c r="Q483" s="343"/>
      <c r="R483" s="344"/>
    </row>
    <row r="484" spans="1:18" ht="24" customHeight="1" x14ac:dyDescent="0.25">
      <c r="D484" s="341"/>
      <c r="E484" s="342"/>
      <c r="F484" s="342"/>
      <c r="G484" s="345" t="s">
        <v>65</v>
      </c>
      <c r="H484" s="345"/>
      <c r="I484" s="345"/>
      <c r="J484" s="345" t="s">
        <v>93</v>
      </c>
      <c r="K484" s="345"/>
      <c r="L484" s="345"/>
      <c r="M484" s="345" t="s">
        <v>64</v>
      </c>
      <c r="N484" s="345"/>
      <c r="O484" s="345"/>
      <c r="P484" s="345" t="s">
        <v>92</v>
      </c>
      <c r="Q484" s="345"/>
      <c r="R484" s="346"/>
    </row>
    <row r="485" spans="1:18" ht="15" customHeight="1" x14ac:dyDescent="0.25">
      <c r="D485" s="105" t="s">
        <v>91</v>
      </c>
      <c r="E485" s="106"/>
      <c r="F485" s="106"/>
      <c r="G485" s="328">
        <v>4020</v>
      </c>
      <c r="H485" s="328"/>
      <c r="I485" s="328"/>
      <c r="J485" s="328">
        <v>2</v>
      </c>
      <c r="K485" s="328"/>
      <c r="L485" s="328"/>
      <c r="M485" s="328">
        <v>0</v>
      </c>
      <c r="N485" s="328"/>
      <c r="O485" s="328"/>
      <c r="P485" s="328">
        <v>2</v>
      </c>
      <c r="Q485" s="328"/>
      <c r="R485" s="328"/>
    </row>
    <row r="486" spans="1:18" x14ac:dyDescent="0.25">
      <c r="D486" s="99" t="s">
        <v>50</v>
      </c>
      <c r="E486" s="100"/>
      <c r="F486" s="100"/>
      <c r="G486" s="101">
        <v>1349</v>
      </c>
      <c r="H486" s="101"/>
      <c r="I486" s="101"/>
      <c r="J486" s="102">
        <v>2</v>
      </c>
      <c r="K486" s="103"/>
      <c r="L486" s="104"/>
      <c r="M486" s="102">
        <v>0</v>
      </c>
      <c r="N486" s="103"/>
      <c r="O486" s="104"/>
      <c r="P486" s="102">
        <v>14</v>
      </c>
      <c r="Q486" s="103"/>
      <c r="R486" s="104"/>
    </row>
    <row r="487" spans="1:18" ht="15.75" thickBot="1" x14ac:dyDescent="0.3">
      <c r="D487" s="356" t="s">
        <v>51</v>
      </c>
      <c r="E487" s="357"/>
      <c r="F487" s="357"/>
      <c r="G487" s="353">
        <v>1453</v>
      </c>
      <c r="H487" s="353"/>
      <c r="I487" s="353"/>
      <c r="J487" s="353">
        <v>3</v>
      </c>
      <c r="K487" s="353"/>
      <c r="L487" s="353"/>
      <c r="M487" s="353">
        <v>0</v>
      </c>
      <c r="N487" s="353"/>
      <c r="O487" s="353"/>
      <c r="P487" s="353">
        <v>12</v>
      </c>
      <c r="Q487" s="353"/>
      <c r="R487" s="353"/>
    </row>
    <row r="488" spans="1:18" ht="15.75" thickBot="1" x14ac:dyDescent="0.3">
      <c r="D488" s="354" t="s">
        <v>49</v>
      </c>
      <c r="E488" s="355"/>
      <c r="F488" s="355"/>
      <c r="G488" s="351">
        <v>6822</v>
      </c>
      <c r="H488" s="351"/>
      <c r="I488" s="351"/>
      <c r="J488" s="351">
        <v>7</v>
      </c>
      <c r="K488" s="351"/>
      <c r="L488" s="351"/>
      <c r="M488" s="351">
        <v>0</v>
      </c>
      <c r="N488" s="351"/>
      <c r="O488" s="351"/>
      <c r="P488" s="351">
        <v>28</v>
      </c>
      <c r="Q488" s="351"/>
      <c r="R488" s="352"/>
    </row>
    <row r="489" spans="1:18" x14ac:dyDescent="0.25">
      <c r="A489" s="65"/>
      <c r="B489" s="65"/>
      <c r="C489" s="65"/>
      <c r="D489" s="66"/>
      <c r="E489" s="66"/>
      <c r="F489" s="66"/>
      <c r="G489" s="66"/>
      <c r="H489" s="66"/>
      <c r="I489" s="66"/>
      <c r="J489" s="66"/>
      <c r="K489" s="66"/>
      <c r="L489" s="66"/>
      <c r="M489" s="66"/>
      <c r="N489" s="66"/>
      <c r="O489" s="66"/>
      <c r="P489" s="67"/>
    </row>
    <row r="491" spans="1:18" ht="15.75" thickBot="1" x14ac:dyDescent="0.3"/>
    <row r="492" spans="1:18" x14ac:dyDescent="0.25">
      <c r="D492" s="339" t="s">
        <v>48</v>
      </c>
      <c r="E492" s="340"/>
      <c r="F492" s="340"/>
      <c r="G492" s="343" t="s">
        <v>163</v>
      </c>
      <c r="H492" s="343"/>
      <c r="I492" s="343"/>
      <c r="J492" s="343"/>
      <c r="K492" s="343"/>
      <c r="L492" s="343"/>
      <c r="M492" s="343"/>
      <c r="N492" s="343"/>
      <c r="O492" s="343"/>
      <c r="P492" s="343"/>
      <c r="Q492" s="343"/>
      <c r="R492" s="344"/>
    </row>
    <row r="493" spans="1:18" ht="23.25" customHeight="1" x14ac:dyDescent="0.25">
      <c r="D493" s="341"/>
      <c r="E493" s="342"/>
      <c r="F493" s="342"/>
      <c r="G493" s="345" t="s">
        <v>65</v>
      </c>
      <c r="H493" s="345"/>
      <c r="I493" s="345"/>
      <c r="J493" s="345" t="s">
        <v>93</v>
      </c>
      <c r="K493" s="345"/>
      <c r="L493" s="345"/>
      <c r="M493" s="345" t="s">
        <v>64</v>
      </c>
      <c r="N493" s="345"/>
      <c r="O493" s="345"/>
      <c r="P493" s="345" t="s">
        <v>92</v>
      </c>
      <c r="Q493" s="345"/>
      <c r="R493" s="346"/>
    </row>
    <row r="494" spans="1:18" x14ac:dyDescent="0.25">
      <c r="D494" s="105" t="s">
        <v>91</v>
      </c>
      <c r="E494" s="106"/>
      <c r="F494" s="106"/>
      <c r="G494" s="328">
        <v>51765</v>
      </c>
      <c r="H494" s="328"/>
      <c r="I494" s="328"/>
      <c r="J494" s="328">
        <v>9</v>
      </c>
      <c r="K494" s="328"/>
      <c r="L494" s="328"/>
      <c r="M494" s="328">
        <v>0</v>
      </c>
      <c r="N494" s="328"/>
      <c r="O494" s="328"/>
      <c r="P494" s="328">
        <v>14</v>
      </c>
      <c r="Q494" s="328"/>
      <c r="R494" s="328"/>
    </row>
    <row r="495" spans="1:18" x14ac:dyDescent="0.25">
      <c r="D495" s="99" t="s">
        <v>50</v>
      </c>
      <c r="E495" s="100"/>
      <c r="F495" s="100"/>
      <c r="G495" s="101">
        <v>17472</v>
      </c>
      <c r="H495" s="101"/>
      <c r="I495" s="101"/>
      <c r="J495" s="101">
        <v>79</v>
      </c>
      <c r="K495" s="101"/>
      <c r="L495" s="101"/>
      <c r="M495" s="101">
        <v>0</v>
      </c>
      <c r="N495" s="101"/>
      <c r="O495" s="101"/>
      <c r="P495" s="101">
        <v>106</v>
      </c>
      <c r="Q495" s="101"/>
      <c r="R495" s="101"/>
    </row>
    <row r="496" spans="1:18" ht="15.75" thickBot="1" x14ac:dyDescent="0.3">
      <c r="D496" s="356" t="s">
        <v>51</v>
      </c>
      <c r="E496" s="357"/>
      <c r="F496" s="357"/>
      <c r="G496" s="353">
        <v>10680</v>
      </c>
      <c r="H496" s="353"/>
      <c r="I496" s="353"/>
      <c r="J496" s="353">
        <v>18</v>
      </c>
      <c r="K496" s="353"/>
      <c r="L496" s="353"/>
      <c r="M496" s="353">
        <v>0</v>
      </c>
      <c r="N496" s="353"/>
      <c r="O496" s="353"/>
      <c r="P496" s="353">
        <v>54</v>
      </c>
      <c r="Q496" s="353"/>
      <c r="R496" s="353"/>
    </row>
    <row r="497" spans="1:25" ht="15.75" thickBot="1" x14ac:dyDescent="0.3">
      <c r="D497" s="354" t="s">
        <v>49</v>
      </c>
      <c r="E497" s="355"/>
      <c r="F497" s="355"/>
      <c r="G497" s="351">
        <v>79917</v>
      </c>
      <c r="H497" s="351"/>
      <c r="I497" s="351"/>
      <c r="J497" s="351">
        <v>106</v>
      </c>
      <c r="K497" s="351"/>
      <c r="L497" s="351"/>
      <c r="M497" s="351">
        <v>0</v>
      </c>
      <c r="N497" s="351"/>
      <c r="O497" s="351"/>
      <c r="P497" s="351">
        <v>174</v>
      </c>
      <c r="Q497" s="351"/>
      <c r="R497" s="352"/>
    </row>
    <row r="500" spans="1:25" x14ac:dyDescent="0.25">
      <c r="A500" s="205" t="s">
        <v>180</v>
      </c>
      <c r="B500" s="205"/>
      <c r="C500" s="205"/>
      <c r="D500" s="205"/>
      <c r="E500" s="205"/>
      <c r="F500" s="205"/>
      <c r="G500" s="205"/>
      <c r="H500" s="205"/>
      <c r="I500" s="205"/>
      <c r="J500" s="205"/>
      <c r="K500" s="205"/>
      <c r="L500" s="205"/>
      <c r="M500" s="205"/>
      <c r="N500" s="205"/>
      <c r="O500" s="205"/>
      <c r="P500" s="205"/>
      <c r="Q500" s="205"/>
      <c r="R500" s="205"/>
      <c r="S500" s="205"/>
      <c r="T500" s="205"/>
      <c r="U500" s="205"/>
      <c r="V500" s="205"/>
      <c r="W500" s="205"/>
      <c r="X500" s="205"/>
      <c r="Y500" s="205"/>
    </row>
    <row r="501" spans="1:25" x14ac:dyDescent="0.25">
      <c r="A501" s="205"/>
      <c r="B501" s="205"/>
      <c r="C501" s="205"/>
      <c r="D501" s="205"/>
      <c r="E501" s="205"/>
      <c r="F501" s="205"/>
      <c r="G501" s="205"/>
      <c r="H501" s="205"/>
      <c r="I501" s="205"/>
      <c r="J501" s="205"/>
      <c r="K501" s="205"/>
      <c r="L501" s="205"/>
      <c r="M501" s="205"/>
      <c r="N501" s="205"/>
      <c r="O501" s="205"/>
      <c r="P501" s="205"/>
      <c r="Q501" s="205"/>
      <c r="R501" s="205"/>
      <c r="S501" s="205"/>
      <c r="T501" s="205"/>
      <c r="U501" s="205"/>
      <c r="V501" s="205"/>
      <c r="W501" s="205"/>
      <c r="X501" s="205"/>
      <c r="Y501" s="205"/>
    </row>
    <row r="502" spans="1:25" s="71" customFormat="1" x14ac:dyDescent="0.25">
      <c r="A502" s="205"/>
      <c r="B502" s="205"/>
      <c r="C502" s="205"/>
      <c r="D502" s="205"/>
      <c r="E502" s="205"/>
      <c r="F502" s="205"/>
      <c r="G502" s="205"/>
      <c r="H502" s="205"/>
      <c r="I502" s="205"/>
      <c r="J502" s="205"/>
      <c r="K502" s="205"/>
      <c r="L502" s="205"/>
      <c r="M502" s="205"/>
      <c r="N502" s="205"/>
      <c r="O502" s="205"/>
      <c r="P502" s="205"/>
      <c r="Q502" s="205"/>
      <c r="R502" s="205"/>
      <c r="S502" s="205"/>
      <c r="T502" s="205"/>
      <c r="U502" s="205"/>
      <c r="V502" s="205"/>
      <c r="W502" s="205"/>
      <c r="X502" s="205"/>
      <c r="Y502" s="205"/>
    </row>
    <row r="503" spans="1:25" s="71" customFormat="1" x14ac:dyDescent="0.25">
      <c r="A503" s="205"/>
      <c r="B503" s="205"/>
      <c r="C503" s="205"/>
      <c r="D503" s="205"/>
      <c r="E503" s="205"/>
      <c r="F503" s="205"/>
      <c r="G503" s="205"/>
      <c r="H503" s="205"/>
      <c r="I503" s="205"/>
      <c r="J503" s="205"/>
      <c r="K503" s="205"/>
      <c r="L503" s="205"/>
      <c r="M503" s="205"/>
      <c r="N503" s="205"/>
      <c r="O503" s="205"/>
      <c r="P503" s="205"/>
      <c r="Q503" s="205"/>
      <c r="R503" s="205"/>
      <c r="S503" s="205"/>
      <c r="T503" s="205"/>
      <c r="U503" s="205"/>
      <c r="V503" s="205"/>
      <c r="W503" s="205"/>
      <c r="X503" s="205"/>
      <c r="Y503" s="205"/>
    </row>
    <row r="504" spans="1:25" x14ac:dyDescent="0.25">
      <c r="A504" s="205"/>
      <c r="B504" s="205"/>
      <c r="C504" s="205"/>
      <c r="D504" s="205"/>
      <c r="E504" s="205"/>
      <c r="F504" s="205"/>
      <c r="G504" s="205"/>
      <c r="H504" s="205"/>
      <c r="I504" s="205"/>
      <c r="J504" s="205"/>
      <c r="K504" s="205"/>
      <c r="L504" s="205"/>
      <c r="M504" s="205"/>
      <c r="N504" s="205"/>
      <c r="O504" s="205"/>
      <c r="P504" s="205"/>
      <c r="Q504" s="205"/>
      <c r="R504" s="205"/>
      <c r="S504" s="205"/>
      <c r="T504" s="205"/>
      <c r="U504" s="205"/>
      <c r="V504" s="205"/>
      <c r="W504" s="205"/>
      <c r="X504" s="205"/>
      <c r="Y504" s="205"/>
    </row>
    <row r="505" spans="1:25" x14ac:dyDescent="0.25">
      <c r="A505" s="205"/>
      <c r="B505" s="205"/>
      <c r="C505" s="205"/>
      <c r="D505" s="205"/>
      <c r="E505" s="205"/>
      <c r="F505" s="205"/>
      <c r="G505" s="205"/>
      <c r="H505" s="205"/>
      <c r="I505" s="205"/>
      <c r="J505" s="205"/>
      <c r="K505" s="205"/>
      <c r="L505" s="205"/>
      <c r="M505" s="205"/>
      <c r="N505" s="205"/>
      <c r="O505" s="205"/>
      <c r="P505" s="205"/>
      <c r="Q505" s="205"/>
      <c r="R505" s="205"/>
      <c r="S505" s="205"/>
      <c r="T505" s="205"/>
      <c r="U505" s="205"/>
      <c r="V505" s="205"/>
      <c r="W505" s="205"/>
      <c r="X505" s="205"/>
      <c r="Y505" s="205"/>
    </row>
    <row r="506" spans="1:25" x14ac:dyDescent="0.25">
      <c r="A506" s="205"/>
      <c r="B506" s="205"/>
      <c r="C506" s="205"/>
      <c r="D506" s="205"/>
      <c r="E506" s="205"/>
      <c r="F506" s="205"/>
      <c r="G506" s="205"/>
      <c r="H506" s="205"/>
      <c r="I506" s="205"/>
      <c r="J506" s="205"/>
      <c r="K506" s="205"/>
      <c r="L506" s="205"/>
      <c r="M506" s="205"/>
      <c r="N506" s="205"/>
      <c r="O506" s="205"/>
      <c r="P506" s="205"/>
      <c r="Q506" s="205"/>
      <c r="R506" s="205"/>
      <c r="S506" s="205"/>
      <c r="T506" s="205"/>
      <c r="U506" s="205"/>
      <c r="V506" s="205"/>
      <c r="W506" s="205"/>
      <c r="X506" s="205"/>
      <c r="Y506" s="205"/>
    </row>
    <row r="510" spans="1:25" x14ac:dyDescent="0.25">
      <c r="A510" s="42" t="s">
        <v>162</v>
      </c>
      <c r="B510" s="42"/>
      <c r="C510" s="42"/>
      <c r="D510" s="42"/>
      <c r="E510" s="42"/>
      <c r="F510" s="42"/>
      <c r="G510" s="42"/>
      <c r="H510" s="42"/>
      <c r="I510" s="42"/>
      <c r="J510" s="42"/>
      <c r="K510" s="42"/>
      <c r="L510" s="42"/>
      <c r="M510" s="42"/>
      <c r="N510" s="42"/>
      <c r="O510" s="42"/>
      <c r="R510" s="43"/>
      <c r="S510" s="43"/>
      <c r="T510" s="43"/>
    </row>
    <row r="511" spans="1:25" ht="15" customHeight="1" x14ac:dyDescent="0.25">
      <c r="P511" s="44"/>
      <c r="Q511" s="44"/>
      <c r="R511" s="43"/>
      <c r="S511" s="43"/>
      <c r="T511" s="43"/>
      <c r="U511" s="44"/>
    </row>
    <row r="512" spans="1:25" ht="15" customHeight="1" x14ac:dyDescent="0.25">
      <c r="G512" s="4"/>
      <c r="H512" s="4"/>
      <c r="I512" s="4"/>
      <c r="J512" s="4"/>
      <c r="K512" s="4"/>
      <c r="L512" s="4"/>
      <c r="M512" s="4"/>
      <c r="N512" s="4"/>
      <c r="O512" s="4"/>
      <c r="P512" s="4"/>
      <c r="Q512" s="4"/>
      <c r="R512" s="4"/>
      <c r="S512" s="4"/>
      <c r="T512" s="4"/>
      <c r="U512" s="4"/>
    </row>
    <row r="513" spans="1:25" ht="15" customHeight="1" x14ac:dyDescent="0.25">
      <c r="A513" s="98" t="s">
        <v>181</v>
      </c>
      <c r="B513" s="232"/>
      <c r="C513" s="232"/>
      <c r="D513" s="232"/>
      <c r="E513" s="232"/>
      <c r="F513" s="232"/>
      <c r="G513" s="232"/>
      <c r="H513" s="232"/>
      <c r="I513" s="232"/>
      <c r="J513" s="232"/>
      <c r="K513" s="232"/>
      <c r="L513" s="232"/>
      <c r="M513" s="232"/>
      <c r="N513" s="232"/>
      <c r="O513" s="232"/>
      <c r="P513" s="232"/>
      <c r="Q513" s="232"/>
      <c r="R513" s="232"/>
      <c r="S513" s="232"/>
      <c r="T513" s="232"/>
      <c r="U513" s="232"/>
      <c r="V513" s="232"/>
      <c r="W513" s="232"/>
      <c r="X513" s="232"/>
      <c r="Y513" s="232"/>
    </row>
    <row r="514" spans="1:25" ht="15" customHeight="1" x14ac:dyDescent="0.25">
      <c r="A514" s="232"/>
      <c r="B514" s="232"/>
      <c r="C514" s="232"/>
      <c r="D514" s="232"/>
      <c r="E514" s="232"/>
      <c r="F514" s="232"/>
      <c r="G514" s="232"/>
      <c r="H514" s="232"/>
      <c r="I514" s="232"/>
      <c r="J514" s="232"/>
      <c r="K514" s="232"/>
      <c r="L514" s="232"/>
      <c r="M514" s="232"/>
      <c r="N514" s="232"/>
      <c r="O514" s="232"/>
      <c r="P514" s="232"/>
      <c r="Q514" s="232"/>
      <c r="R514" s="232"/>
      <c r="S514" s="232"/>
      <c r="T514" s="232"/>
      <c r="U514" s="232"/>
      <c r="V514" s="232"/>
      <c r="W514" s="232"/>
      <c r="X514" s="232"/>
      <c r="Y514" s="232"/>
    </row>
    <row r="515" spans="1:25" ht="15" customHeight="1" x14ac:dyDescent="0.25">
      <c r="A515" s="232"/>
      <c r="B515" s="232"/>
      <c r="C515" s="232"/>
      <c r="D515" s="232"/>
      <c r="E515" s="232"/>
      <c r="F515" s="232"/>
      <c r="G515" s="232"/>
      <c r="H515" s="232"/>
      <c r="I515" s="232"/>
      <c r="J515" s="232"/>
      <c r="K515" s="232"/>
      <c r="L515" s="232"/>
      <c r="M515" s="232"/>
      <c r="N515" s="232"/>
      <c r="O515" s="232"/>
      <c r="P515" s="232"/>
      <c r="Q515" s="232"/>
      <c r="R515" s="232"/>
      <c r="S515" s="232"/>
      <c r="T515" s="232"/>
      <c r="U515" s="232"/>
      <c r="V515" s="232"/>
      <c r="W515" s="232"/>
      <c r="X515" s="232"/>
      <c r="Y515" s="232"/>
    </row>
    <row r="516" spans="1:25" ht="15" customHeight="1" x14ac:dyDescent="0.25">
      <c r="A516" s="232"/>
      <c r="B516" s="232"/>
      <c r="C516" s="232"/>
      <c r="D516" s="232"/>
      <c r="E516" s="232"/>
      <c r="F516" s="232"/>
      <c r="G516" s="232"/>
      <c r="H516" s="232"/>
      <c r="I516" s="232"/>
      <c r="J516" s="232"/>
      <c r="K516" s="232"/>
      <c r="L516" s="232"/>
      <c r="M516" s="232"/>
      <c r="N516" s="232"/>
      <c r="O516" s="232"/>
      <c r="P516" s="232"/>
      <c r="Q516" s="232"/>
      <c r="R516" s="232"/>
      <c r="S516" s="232"/>
      <c r="T516" s="232"/>
      <c r="U516" s="232"/>
      <c r="V516" s="232"/>
      <c r="W516" s="232"/>
      <c r="X516" s="232"/>
      <c r="Y516" s="232"/>
    </row>
    <row r="517" spans="1:25" ht="15" customHeight="1" x14ac:dyDescent="0.25">
      <c r="A517" s="232"/>
      <c r="B517" s="232"/>
      <c r="C517" s="232"/>
      <c r="D517" s="232"/>
      <c r="E517" s="232"/>
      <c r="F517" s="232"/>
      <c r="G517" s="232"/>
      <c r="H517" s="232"/>
      <c r="I517" s="232"/>
      <c r="J517" s="232"/>
      <c r="K517" s="232"/>
      <c r="L517" s="232"/>
      <c r="M517" s="232"/>
      <c r="N517" s="232"/>
      <c r="O517" s="232"/>
      <c r="P517" s="232"/>
      <c r="Q517" s="232"/>
      <c r="R517" s="232"/>
      <c r="S517" s="232"/>
      <c r="T517" s="232"/>
      <c r="U517" s="232"/>
      <c r="V517" s="232"/>
      <c r="W517" s="232"/>
      <c r="X517" s="232"/>
      <c r="Y517" s="232"/>
    </row>
    <row r="518" spans="1:25" ht="15" customHeight="1" x14ac:dyDescent="0.25">
      <c r="A518" s="232"/>
      <c r="B518" s="232"/>
      <c r="C518" s="232"/>
      <c r="D518" s="232"/>
      <c r="E518" s="232"/>
      <c r="F518" s="232"/>
      <c r="G518" s="232"/>
      <c r="H518" s="232"/>
      <c r="I518" s="232"/>
      <c r="J518" s="232"/>
      <c r="K518" s="232"/>
      <c r="L518" s="232"/>
      <c r="M518" s="232"/>
      <c r="N518" s="232"/>
      <c r="O518" s="232"/>
      <c r="P518" s="232"/>
      <c r="Q518" s="232"/>
      <c r="R518" s="232"/>
      <c r="S518" s="232"/>
      <c r="T518" s="232"/>
      <c r="U518" s="232"/>
      <c r="V518" s="232"/>
      <c r="W518" s="232"/>
      <c r="X518" s="232"/>
      <c r="Y518" s="232"/>
    </row>
    <row r="519" spans="1:25" ht="15" customHeight="1" x14ac:dyDescent="0.25">
      <c r="A519" s="232"/>
      <c r="B519" s="232"/>
      <c r="C519" s="232"/>
      <c r="D519" s="232"/>
      <c r="E519" s="232"/>
      <c r="F519" s="232"/>
      <c r="G519" s="232"/>
      <c r="H519" s="232"/>
      <c r="I519" s="232"/>
      <c r="J519" s="232"/>
      <c r="K519" s="232"/>
      <c r="L519" s="232"/>
      <c r="M519" s="232"/>
      <c r="N519" s="232"/>
      <c r="O519" s="232"/>
      <c r="P519" s="232"/>
      <c r="Q519" s="232"/>
      <c r="R519" s="232"/>
      <c r="S519" s="232"/>
      <c r="T519" s="232"/>
      <c r="U519" s="232"/>
      <c r="V519" s="232"/>
      <c r="W519" s="232"/>
      <c r="X519" s="232"/>
      <c r="Y519" s="232"/>
    </row>
    <row r="520" spans="1:25" ht="15" customHeight="1" x14ac:dyDescent="0.25">
      <c r="A520" s="232"/>
      <c r="B520" s="232"/>
      <c r="C520" s="232"/>
      <c r="D520" s="232"/>
      <c r="E520" s="232"/>
      <c r="F520" s="232"/>
      <c r="G520" s="232"/>
      <c r="H520" s="232"/>
      <c r="I520" s="232"/>
      <c r="J520" s="232"/>
      <c r="K520" s="232"/>
      <c r="L520" s="232"/>
      <c r="M520" s="232"/>
      <c r="N520" s="232"/>
      <c r="O520" s="232"/>
      <c r="P520" s="232"/>
      <c r="Q520" s="232"/>
      <c r="R520" s="232"/>
      <c r="S520" s="232"/>
      <c r="T520" s="232"/>
      <c r="U520" s="232"/>
      <c r="V520" s="232"/>
      <c r="W520" s="232"/>
      <c r="X520" s="232"/>
      <c r="Y520" s="232"/>
    </row>
    <row r="521" spans="1:25" ht="15" customHeight="1" x14ac:dyDescent="0.25">
      <c r="A521" s="232"/>
      <c r="B521" s="232"/>
      <c r="C521" s="232"/>
      <c r="D521" s="232"/>
      <c r="E521" s="232"/>
      <c r="F521" s="232"/>
      <c r="G521" s="232"/>
      <c r="H521" s="232"/>
      <c r="I521" s="232"/>
      <c r="J521" s="232"/>
      <c r="K521" s="232"/>
      <c r="L521" s="232"/>
      <c r="M521" s="232"/>
      <c r="N521" s="232"/>
      <c r="O521" s="232"/>
      <c r="P521" s="232"/>
      <c r="Q521" s="232"/>
      <c r="R521" s="232"/>
      <c r="S521" s="232"/>
      <c r="T521" s="232"/>
      <c r="U521" s="232"/>
      <c r="V521" s="232"/>
      <c r="W521" s="232"/>
      <c r="X521" s="232"/>
      <c r="Y521" s="232"/>
    </row>
    <row r="522" spans="1:25" ht="15" customHeight="1" x14ac:dyDescent="0.25">
      <c r="A522" s="232"/>
      <c r="B522" s="232"/>
      <c r="C522" s="232"/>
      <c r="D522" s="232"/>
      <c r="E522" s="232"/>
      <c r="F522" s="232"/>
      <c r="G522" s="232"/>
      <c r="H522" s="232"/>
      <c r="I522" s="232"/>
      <c r="J522" s="232"/>
      <c r="K522" s="232"/>
      <c r="L522" s="232"/>
      <c r="M522" s="232"/>
      <c r="N522" s="232"/>
      <c r="O522" s="232"/>
      <c r="P522" s="232"/>
      <c r="Q522" s="232"/>
      <c r="R522" s="232"/>
      <c r="S522" s="232"/>
      <c r="T522" s="232"/>
      <c r="U522" s="232"/>
      <c r="V522" s="232"/>
      <c r="W522" s="232"/>
      <c r="X522" s="232"/>
      <c r="Y522" s="232"/>
    </row>
    <row r="523" spans="1:25" ht="15" customHeight="1" x14ac:dyDescent="0.25">
      <c r="A523" s="232"/>
      <c r="B523" s="232"/>
      <c r="C523" s="232"/>
      <c r="D523" s="232"/>
      <c r="E523" s="232"/>
      <c r="F523" s="232"/>
      <c r="G523" s="232"/>
      <c r="H523" s="232"/>
      <c r="I523" s="232"/>
      <c r="J523" s="232"/>
      <c r="K523" s="232"/>
      <c r="L523" s="232"/>
      <c r="M523" s="232"/>
      <c r="N523" s="232"/>
      <c r="O523" s="232"/>
      <c r="P523" s="232"/>
      <c r="Q523" s="232"/>
      <c r="R523" s="232"/>
      <c r="S523" s="232"/>
      <c r="T523" s="232"/>
      <c r="U523" s="232"/>
      <c r="V523" s="232"/>
      <c r="W523" s="232"/>
      <c r="X523" s="232"/>
      <c r="Y523" s="232"/>
    </row>
    <row r="524" spans="1:25" x14ac:dyDescent="0.25">
      <c r="A524" s="232"/>
      <c r="B524" s="232"/>
      <c r="C524" s="232"/>
      <c r="D524" s="232"/>
      <c r="E524" s="232"/>
      <c r="F524" s="232"/>
      <c r="G524" s="232"/>
      <c r="H524" s="232"/>
      <c r="I524" s="232"/>
      <c r="J524" s="232"/>
      <c r="K524" s="232"/>
      <c r="L524" s="232"/>
      <c r="M524" s="232"/>
      <c r="N524" s="232"/>
      <c r="O524" s="232"/>
      <c r="P524" s="232"/>
      <c r="Q524" s="232"/>
      <c r="R524" s="232"/>
      <c r="S524" s="232"/>
      <c r="T524" s="232"/>
      <c r="U524" s="232"/>
      <c r="V524" s="232"/>
      <c r="W524" s="232"/>
      <c r="X524" s="232"/>
      <c r="Y524" s="232"/>
    </row>
    <row r="525" spans="1:25" x14ac:dyDescent="0.25">
      <c r="A525" s="232"/>
      <c r="B525" s="232"/>
      <c r="C525" s="232"/>
      <c r="D525" s="232"/>
      <c r="E525" s="232"/>
      <c r="F525" s="232"/>
      <c r="G525" s="232"/>
      <c r="H525" s="232"/>
      <c r="I525" s="232"/>
      <c r="J525" s="232"/>
      <c r="K525" s="232"/>
      <c r="L525" s="232"/>
      <c r="M525" s="232"/>
      <c r="N525" s="232"/>
      <c r="O525" s="232"/>
      <c r="P525" s="232"/>
      <c r="Q525" s="232"/>
      <c r="R525" s="232"/>
      <c r="S525" s="232"/>
      <c r="T525" s="232"/>
      <c r="U525" s="232"/>
      <c r="V525" s="232"/>
      <c r="W525" s="232"/>
      <c r="X525" s="232"/>
      <c r="Y525" s="232"/>
    </row>
    <row r="526" spans="1:25" x14ac:dyDescent="0.25">
      <c r="A526" s="232"/>
      <c r="B526" s="232"/>
      <c r="C526" s="232"/>
      <c r="D526" s="232"/>
      <c r="E526" s="232"/>
      <c r="F526" s="232"/>
      <c r="G526" s="232"/>
      <c r="H526" s="232"/>
      <c r="I526" s="232"/>
      <c r="J526" s="232"/>
      <c r="K526" s="232"/>
      <c r="L526" s="232"/>
      <c r="M526" s="232"/>
      <c r="N526" s="232"/>
      <c r="O526" s="232"/>
      <c r="P526" s="232"/>
      <c r="Q526" s="232"/>
      <c r="R526" s="232"/>
      <c r="S526" s="232"/>
      <c r="T526" s="232"/>
      <c r="U526" s="232"/>
      <c r="V526" s="232"/>
      <c r="W526" s="232"/>
      <c r="X526" s="232"/>
      <c r="Y526" s="232"/>
    </row>
    <row r="527" spans="1:25" s="69" customFormat="1" x14ac:dyDescent="0.25">
      <c r="A527" s="232"/>
      <c r="B527" s="232"/>
      <c r="C527" s="232"/>
      <c r="D527" s="232"/>
      <c r="E527" s="232"/>
      <c r="F527" s="232"/>
      <c r="G527" s="232"/>
      <c r="H527" s="232"/>
      <c r="I527" s="232"/>
      <c r="J527" s="232"/>
      <c r="K527" s="232"/>
      <c r="L527" s="232"/>
      <c r="M527" s="232"/>
      <c r="N527" s="232"/>
      <c r="O527" s="232"/>
      <c r="P527" s="232"/>
      <c r="Q527" s="232"/>
      <c r="R527" s="232"/>
      <c r="S527" s="232"/>
      <c r="T527" s="232"/>
      <c r="U527" s="232"/>
      <c r="V527" s="232"/>
      <c r="W527" s="232"/>
      <c r="X527" s="232"/>
      <c r="Y527" s="232"/>
    </row>
    <row r="528" spans="1:25" s="69" customFormat="1" x14ac:dyDescent="0.25">
      <c r="A528" s="232"/>
      <c r="B528" s="232"/>
      <c r="C528" s="232"/>
      <c r="D528" s="232"/>
      <c r="E528" s="232"/>
      <c r="F528" s="232"/>
      <c r="G528" s="232"/>
      <c r="H528" s="232"/>
      <c r="I528" s="232"/>
      <c r="J528" s="232"/>
      <c r="K528" s="232"/>
      <c r="L528" s="232"/>
      <c r="M528" s="232"/>
      <c r="N528" s="232"/>
      <c r="O528" s="232"/>
      <c r="P528" s="232"/>
      <c r="Q528" s="232"/>
      <c r="R528" s="232"/>
      <c r="S528" s="232"/>
      <c r="T528" s="232"/>
      <c r="U528" s="232"/>
      <c r="V528" s="232"/>
      <c r="W528" s="232"/>
      <c r="X528" s="232"/>
      <c r="Y528" s="232"/>
    </row>
    <row r="529" spans="1:25" s="69" customFormat="1" x14ac:dyDescent="0.25">
      <c r="A529" s="232"/>
      <c r="B529" s="232"/>
      <c r="C529" s="232"/>
      <c r="D529" s="232"/>
      <c r="E529" s="232"/>
      <c r="F529" s="232"/>
      <c r="G529" s="232"/>
      <c r="H529" s="232"/>
      <c r="I529" s="232"/>
      <c r="J529" s="232"/>
      <c r="K529" s="232"/>
      <c r="L529" s="232"/>
      <c r="M529" s="232"/>
      <c r="N529" s="232"/>
      <c r="O529" s="232"/>
      <c r="P529" s="232"/>
      <c r="Q529" s="232"/>
      <c r="R529" s="232"/>
      <c r="S529" s="232"/>
      <c r="T529" s="232"/>
      <c r="U529" s="232"/>
      <c r="V529" s="232"/>
      <c r="W529" s="232"/>
      <c r="X529" s="232"/>
      <c r="Y529" s="232"/>
    </row>
    <row r="530" spans="1:25" s="69" customFormat="1" x14ac:dyDescent="0.25">
      <c r="A530" s="232"/>
      <c r="B530" s="232"/>
      <c r="C530" s="232"/>
      <c r="D530" s="232"/>
      <c r="E530" s="232"/>
      <c r="F530" s="232"/>
      <c r="G530" s="232"/>
      <c r="H530" s="232"/>
      <c r="I530" s="232"/>
      <c r="J530" s="232"/>
      <c r="K530" s="232"/>
      <c r="L530" s="232"/>
      <c r="M530" s="232"/>
      <c r="N530" s="232"/>
      <c r="O530" s="232"/>
      <c r="P530" s="232"/>
      <c r="Q530" s="232"/>
      <c r="R530" s="232"/>
      <c r="S530" s="232"/>
      <c r="T530" s="232"/>
      <c r="U530" s="232"/>
      <c r="V530" s="232"/>
      <c r="W530" s="232"/>
      <c r="X530" s="232"/>
      <c r="Y530" s="232"/>
    </row>
    <row r="531" spans="1:25" s="69" customFormat="1" x14ac:dyDescent="0.25">
      <c r="A531" s="232"/>
      <c r="B531" s="232"/>
      <c r="C531" s="232"/>
      <c r="D531" s="232"/>
      <c r="E531" s="232"/>
      <c r="F531" s="232"/>
      <c r="G531" s="232"/>
      <c r="H531" s="232"/>
      <c r="I531" s="232"/>
      <c r="J531" s="232"/>
      <c r="K531" s="232"/>
      <c r="L531" s="232"/>
      <c r="M531" s="232"/>
      <c r="N531" s="232"/>
      <c r="O531" s="232"/>
      <c r="P531" s="232"/>
      <c r="Q531" s="232"/>
      <c r="R531" s="232"/>
      <c r="S531" s="232"/>
      <c r="T531" s="232"/>
      <c r="U531" s="232"/>
      <c r="V531" s="232"/>
      <c r="W531" s="232"/>
      <c r="X531" s="232"/>
      <c r="Y531" s="232"/>
    </row>
    <row r="532" spans="1:25" s="69" customFormat="1" x14ac:dyDescent="0.25">
      <c r="A532" s="232"/>
      <c r="B532" s="232"/>
      <c r="C532" s="232"/>
      <c r="D532" s="232"/>
      <c r="E532" s="232"/>
      <c r="F532" s="232"/>
      <c r="G532" s="232"/>
      <c r="H532" s="232"/>
      <c r="I532" s="232"/>
      <c r="J532" s="232"/>
      <c r="K532" s="232"/>
      <c r="L532" s="232"/>
      <c r="M532" s="232"/>
      <c r="N532" s="232"/>
      <c r="O532" s="232"/>
      <c r="P532" s="232"/>
      <c r="Q532" s="232"/>
      <c r="R532" s="232"/>
      <c r="S532" s="232"/>
      <c r="T532" s="232"/>
      <c r="U532" s="232"/>
      <c r="V532" s="232"/>
      <c r="W532" s="232"/>
      <c r="X532" s="232"/>
      <c r="Y532" s="232"/>
    </row>
    <row r="533" spans="1:25" s="69" customFormat="1" x14ac:dyDescent="0.25">
      <c r="A533" s="232"/>
      <c r="B533" s="232"/>
      <c r="C533" s="232"/>
      <c r="D533" s="232"/>
      <c r="E533" s="232"/>
      <c r="F533" s="232"/>
      <c r="G533" s="232"/>
      <c r="H533" s="232"/>
      <c r="I533" s="232"/>
      <c r="J533" s="232"/>
      <c r="K533" s="232"/>
      <c r="L533" s="232"/>
      <c r="M533" s="232"/>
      <c r="N533" s="232"/>
      <c r="O533" s="232"/>
      <c r="P533" s="232"/>
      <c r="Q533" s="232"/>
      <c r="R533" s="232"/>
      <c r="S533" s="232"/>
      <c r="T533" s="232"/>
      <c r="U533" s="232"/>
      <c r="V533" s="232"/>
      <c r="W533" s="232"/>
      <c r="X533" s="232"/>
      <c r="Y533" s="232"/>
    </row>
    <row r="534" spans="1:25" s="69" customFormat="1" x14ac:dyDescent="0.25">
      <c r="A534" s="232"/>
      <c r="B534" s="232"/>
      <c r="C534" s="232"/>
      <c r="D534" s="232"/>
      <c r="E534" s="232"/>
      <c r="F534" s="232"/>
      <c r="G534" s="232"/>
      <c r="H534" s="232"/>
      <c r="I534" s="232"/>
      <c r="J534" s="232"/>
      <c r="K534" s="232"/>
      <c r="L534" s="232"/>
      <c r="M534" s="232"/>
      <c r="N534" s="232"/>
      <c r="O534" s="232"/>
      <c r="P534" s="232"/>
      <c r="Q534" s="232"/>
      <c r="R534" s="232"/>
      <c r="S534" s="232"/>
      <c r="T534" s="232"/>
      <c r="U534" s="232"/>
      <c r="V534" s="232"/>
      <c r="W534" s="232"/>
      <c r="X534" s="232"/>
      <c r="Y534" s="232"/>
    </row>
    <row r="535" spans="1:25" s="69" customFormat="1" x14ac:dyDescent="0.25">
      <c r="A535" s="232"/>
      <c r="B535" s="232"/>
      <c r="C535" s="232"/>
      <c r="D535" s="232"/>
      <c r="E535" s="232"/>
      <c r="F535" s="232"/>
      <c r="G535" s="232"/>
      <c r="H535" s="232"/>
      <c r="I535" s="232"/>
      <c r="J535" s="232"/>
      <c r="K535" s="232"/>
      <c r="L535" s="232"/>
      <c r="M535" s="232"/>
      <c r="N535" s="232"/>
      <c r="O535" s="232"/>
      <c r="P535" s="232"/>
      <c r="Q535" s="232"/>
      <c r="R535" s="232"/>
      <c r="S535" s="232"/>
      <c r="T535" s="232"/>
      <c r="U535" s="232"/>
      <c r="V535" s="232"/>
      <c r="W535" s="232"/>
      <c r="X535" s="232"/>
      <c r="Y535" s="232"/>
    </row>
    <row r="536" spans="1:25" s="69" customFormat="1" x14ac:dyDescent="0.25">
      <c r="A536" s="232"/>
      <c r="B536" s="232"/>
      <c r="C536" s="232"/>
      <c r="D536" s="232"/>
      <c r="E536" s="232"/>
      <c r="F536" s="232"/>
      <c r="G536" s="232"/>
      <c r="H536" s="232"/>
      <c r="I536" s="232"/>
      <c r="J536" s="232"/>
      <c r="K536" s="232"/>
      <c r="L536" s="232"/>
      <c r="M536" s="232"/>
      <c r="N536" s="232"/>
      <c r="O536" s="232"/>
      <c r="P536" s="232"/>
      <c r="Q536" s="232"/>
      <c r="R536" s="232"/>
      <c r="S536" s="232"/>
      <c r="T536" s="232"/>
      <c r="U536" s="232"/>
      <c r="V536" s="232"/>
      <c r="W536" s="232"/>
      <c r="X536" s="232"/>
      <c r="Y536" s="232"/>
    </row>
    <row r="537" spans="1:25" s="69" customFormat="1" x14ac:dyDescent="0.25">
      <c r="A537" s="232"/>
      <c r="B537" s="232"/>
      <c r="C537" s="232"/>
      <c r="D537" s="232"/>
      <c r="E537" s="232"/>
      <c r="F537" s="232"/>
      <c r="G537" s="232"/>
      <c r="H537" s="232"/>
      <c r="I537" s="232"/>
      <c r="J537" s="232"/>
      <c r="K537" s="232"/>
      <c r="L537" s="232"/>
      <c r="M537" s="232"/>
      <c r="N537" s="232"/>
      <c r="O537" s="232"/>
      <c r="P537" s="232"/>
      <c r="Q537" s="232"/>
      <c r="R537" s="232"/>
      <c r="S537" s="232"/>
      <c r="T537" s="232"/>
      <c r="U537" s="232"/>
      <c r="V537" s="232"/>
      <c r="W537" s="232"/>
      <c r="X537" s="232"/>
      <c r="Y537" s="232"/>
    </row>
    <row r="538" spans="1:25" s="69" customFormat="1" x14ac:dyDescent="0.25">
      <c r="A538" s="232"/>
      <c r="B538" s="232"/>
      <c r="C538" s="232"/>
      <c r="D538" s="232"/>
      <c r="E538" s="232"/>
      <c r="F538" s="232"/>
      <c r="G538" s="232"/>
      <c r="H538" s="232"/>
      <c r="I538" s="232"/>
      <c r="J538" s="232"/>
      <c r="K538" s="232"/>
      <c r="L538" s="232"/>
      <c r="M538" s="232"/>
      <c r="N538" s="232"/>
      <c r="O538" s="232"/>
      <c r="P538" s="232"/>
      <c r="Q538" s="232"/>
      <c r="R538" s="232"/>
      <c r="S538" s="232"/>
      <c r="T538" s="232"/>
      <c r="U538" s="232"/>
      <c r="V538" s="232"/>
      <c r="W538" s="232"/>
      <c r="X538" s="232"/>
      <c r="Y538" s="232"/>
    </row>
    <row r="539" spans="1:25" s="69" customFormat="1" x14ac:dyDescent="0.25">
      <c r="A539" s="232"/>
      <c r="B539" s="232"/>
      <c r="C539" s="232"/>
      <c r="D539" s="232"/>
      <c r="E539" s="232"/>
      <c r="F539" s="232"/>
      <c r="G539" s="232"/>
      <c r="H539" s="232"/>
      <c r="I539" s="232"/>
      <c r="J539" s="232"/>
      <c r="K539" s="232"/>
      <c r="L539" s="232"/>
      <c r="M539" s="232"/>
      <c r="N539" s="232"/>
      <c r="O539" s="232"/>
      <c r="P539" s="232"/>
      <c r="Q539" s="232"/>
      <c r="R539" s="232"/>
      <c r="S539" s="232"/>
      <c r="T539" s="232"/>
      <c r="U539" s="232"/>
      <c r="V539" s="232"/>
      <c r="W539" s="232"/>
      <c r="X539" s="232"/>
      <c r="Y539" s="232"/>
    </row>
    <row r="540" spans="1:25" s="69" customFormat="1" x14ac:dyDescent="0.25">
      <c r="A540" s="232"/>
      <c r="B540" s="232"/>
      <c r="C540" s="232"/>
      <c r="D540" s="232"/>
      <c r="E540" s="232"/>
      <c r="F540" s="232"/>
      <c r="G540" s="232"/>
      <c r="H540" s="232"/>
      <c r="I540" s="232"/>
      <c r="J540" s="232"/>
      <c r="K540" s="232"/>
      <c r="L540" s="232"/>
      <c r="M540" s="232"/>
      <c r="N540" s="232"/>
      <c r="O540" s="232"/>
      <c r="P540" s="232"/>
      <c r="Q540" s="232"/>
      <c r="R540" s="232"/>
      <c r="S540" s="232"/>
      <c r="T540" s="232"/>
      <c r="U540" s="232"/>
      <c r="V540" s="232"/>
      <c r="W540" s="232"/>
      <c r="X540" s="232"/>
      <c r="Y540" s="232"/>
    </row>
    <row r="541" spans="1:25" s="69" customFormat="1" x14ac:dyDescent="0.25">
      <c r="A541" s="232"/>
      <c r="B541" s="232"/>
      <c r="C541" s="232"/>
      <c r="D541" s="232"/>
      <c r="E541" s="232"/>
      <c r="F541" s="232"/>
      <c r="G541" s="232"/>
      <c r="H541" s="232"/>
      <c r="I541" s="232"/>
      <c r="J541" s="232"/>
      <c r="K541" s="232"/>
      <c r="L541" s="232"/>
      <c r="M541" s="232"/>
      <c r="N541" s="232"/>
      <c r="O541" s="232"/>
      <c r="P541" s="232"/>
      <c r="Q541" s="232"/>
      <c r="R541" s="232"/>
      <c r="S541" s="232"/>
      <c r="T541" s="232"/>
      <c r="U541" s="232"/>
      <c r="V541" s="232"/>
      <c r="W541" s="232"/>
      <c r="X541" s="232"/>
      <c r="Y541" s="232"/>
    </row>
    <row r="542" spans="1:25" s="69" customFormat="1" x14ac:dyDescent="0.25">
      <c r="A542" s="232"/>
      <c r="B542" s="232"/>
      <c r="C542" s="232"/>
      <c r="D542" s="232"/>
      <c r="E542" s="232"/>
      <c r="F542" s="232"/>
      <c r="G542" s="232"/>
      <c r="H542" s="232"/>
      <c r="I542" s="232"/>
      <c r="J542" s="232"/>
      <c r="K542" s="232"/>
      <c r="L542" s="232"/>
      <c r="M542" s="232"/>
      <c r="N542" s="232"/>
      <c r="O542" s="232"/>
      <c r="P542" s="232"/>
      <c r="Q542" s="232"/>
      <c r="R542" s="232"/>
      <c r="S542" s="232"/>
      <c r="T542" s="232"/>
      <c r="U542" s="232"/>
      <c r="V542" s="232"/>
      <c r="W542" s="232"/>
      <c r="X542" s="232"/>
      <c r="Y542" s="232"/>
    </row>
    <row r="543" spans="1:25" s="69" customFormat="1" x14ac:dyDescent="0.25">
      <c r="A543" s="232"/>
      <c r="B543" s="232"/>
      <c r="C543" s="232"/>
      <c r="D543" s="232"/>
      <c r="E543" s="232"/>
      <c r="F543" s="232"/>
      <c r="G543" s="232"/>
      <c r="H543" s="232"/>
      <c r="I543" s="232"/>
      <c r="J543" s="232"/>
      <c r="K543" s="232"/>
      <c r="L543" s="232"/>
      <c r="M543" s="232"/>
      <c r="N543" s="232"/>
      <c r="O543" s="232"/>
      <c r="P543" s="232"/>
      <c r="Q543" s="232"/>
      <c r="R543" s="232"/>
      <c r="S543" s="232"/>
      <c r="T543" s="232"/>
      <c r="U543" s="232"/>
      <c r="V543" s="232"/>
      <c r="W543" s="232"/>
      <c r="X543" s="232"/>
      <c r="Y543" s="232"/>
    </row>
    <row r="544" spans="1:25" s="69" customFormat="1" x14ac:dyDescent="0.25">
      <c r="A544" s="232"/>
      <c r="B544" s="232"/>
      <c r="C544" s="232"/>
      <c r="D544" s="232"/>
      <c r="E544" s="232"/>
      <c r="F544" s="232"/>
      <c r="G544" s="232"/>
      <c r="H544" s="232"/>
      <c r="I544" s="232"/>
      <c r="J544" s="232"/>
      <c r="K544" s="232"/>
      <c r="L544" s="232"/>
      <c r="M544" s="232"/>
      <c r="N544" s="232"/>
      <c r="O544" s="232"/>
      <c r="P544" s="232"/>
      <c r="Q544" s="232"/>
      <c r="R544" s="232"/>
      <c r="S544" s="232"/>
      <c r="T544" s="232"/>
      <c r="U544" s="232"/>
      <c r="V544" s="232"/>
      <c r="W544" s="232"/>
      <c r="X544" s="232"/>
      <c r="Y544" s="232"/>
    </row>
    <row r="545" spans="1:25" s="69" customFormat="1" x14ac:dyDescent="0.25">
      <c r="A545" s="232"/>
      <c r="B545" s="232"/>
      <c r="C545" s="232"/>
      <c r="D545" s="232"/>
      <c r="E545" s="232"/>
      <c r="F545" s="232"/>
      <c r="G545" s="232"/>
      <c r="H545" s="232"/>
      <c r="I545" s="232"/>
      <c r="J545" s="232"/>
      <c r="K545" s="232"/>
      <c r="L545" s="232"/>
      <c r="M545" s="232"/>
      <c r="N545" s="232"/>
      <c r="O545" s="232"/>
      <c r="P545" s="232"/>
      <c r="Q545" s="232"/>
      <c r="R545" s="232"/>
      <c r="S545" s="232"/>
      <c r="T545" s="232"/>
      <c r="U545" s="232"/>
      <c r="V545" s="232"/>
      <c r="W545" s="232"/>
      <c r="X545" s="232"/>
      <c r="Y545" s="232"/>
    </row>
    <row r="546" spans="1:25" s="69" customFormat="1" x14ac:dyDescent="0.25">
      <c r="A546" s="232"/>
      <c r="B546" s="232"/>
      <c r="C546" s="232"/>
      <c r="D546" s="232"/>
      <c r="E546" s="232"/>
      <c r="F546" s="232"/>
      <c r="G546" s="232"/>
      <c r="H546" s="232"/>
      <c r="I546" s="232"/>
      <c r="J546" s="232"/>
      <c r="K546" s="232"/>
      <c r="L546" s="232"/>
      <c r="M546" s="232"/>
      <c r="N546" s="232"/>
      <c r="O546" s="232"/>
      <c r="P546" s="232"/>
      <c r="Q546" s="232"/>
      <c r="R546" s="232"/>
      <c r="S546" s="232"/>
      <c r="T546" s="232"/>
      <c r="U546" s="232"/>
      <c r="V546" s="232"/>
      <c r="W546" s="232"/>
      <c r="X546" s="232"/>
      <c r="Y546" s="232"/>
    </row>
    <row r="547" spans="1:25" ht="15" customHeight="1" x14ac:dyDescent="0.25">
      <c r="A547" s="232"/>
      <c r="B547" s="232"/>
      <c r="C547" s="232"/>
      <c r="D547" s="232"/>
      <c r="E547" s="232"/>
      <c r="F547" s="232"/>
      <c r="G547" s="232"/>
      <c r="H547" s="232"/>
      <c r="I547" s="232"/>
      <c r="J547" s="232"/>
      <c r="K547" s="232"/>
      <c r="L547" s="232"/>
      <c r="M547" s="232"/>
      <c r="N547" s="232"/>
      <c r="O547" s="232"/>
      <c r="P547" s="232"/>
      <c r="Q547" s="232"/>
      <c r="R547" s="232"/>
      <c r="S547" s="232"/>
      <c r="T547" s="232"/>
      <c r="U547" s="232"/>
      <c r="V547" s="232"/>
      <c r="W547" s="232"/>
      <c r="X547" s="232"/>
      <c r="Y547" s="232"/>
    </row>
    <row r="548" spans="1:25" x14ac:dyDescent="0.25">
      <c r="A548" s="232"/>
      <c r="B548" s="232"/>
      <c r="C548" s="232"/>
      <c r="D548" s="232"/>
      <c r="E548" s="232"/>
      <c r="F548" s="232"/>
      <c r="G548" s="232"/>
      <c r="H548" s="232"/>
      <c r="I548" s="232"/>
      <c r="J548" s="232"/>
      <c r="K548" s="232"/>
      <c r="L548" s="232"/>
      <c r="M548" s="232"/>
      <c r="N548" s="232"/>
      <c r="O548" s="232"/>
      <c r="P548" s="232"/>
      <c r="Q548" s="232"/>
      <c r="R548" s="232"/>
      <c r="S548" s="232"/>
      <c r="T548" s="232"/>
      <c r="U548" s="232"/>
      <c r="V548" s="232"/>
      <c r="W548" s="232"/>
      <c r="X548" s="232"/>
      <c r="Y548" s="232"/>
    </row>
    <row r="549" spans="1:25" s="72" customFormat="1" x14ac:dyDescent="0.25">
      <c r="A549" s="232"/>
      <c r="B549" s="232"/>
      <c r="C549" s="232"/>
      <c r="D549" s="232"/>
      <c r="E549" s="232"/>
      <c r="F549" s="232"/>
      <c r="G549" s="232"/>
      <c r="H549" s="232"/>
      <c r="I549" s="232"/>
      <c r="J549" s="232"/>
      <c r="K549" s="232"/>
      <c r="L549" s="232"/>
      <c r="M549" s="232"/>
      <c r="N549" s="232"/>
      <c r="O549" s="232"/>
      <c r="P549" s="232"/>
      <c r="Q549" s="232"/>
      <c r="R549" s="232"/>
      <c r="S549" s="232"/>
      <c r="T549" s="232"/>
      <c r="U549" s="232"/>
      <c r="V549" s="232"/>
      <c r="W549" s="232"/>
      <c r="X549" s="232"/>
      <c r="Y549" s="232"/>
    </row>
    <row r="550" spans="1:25" s="72" customFormat="1" x14ac:dyDescent="0.25">
      <c r="A550" s="232"/>
      <c r="B550" s="232"/>
      <c r="C550" s="232"/>
      <c r="D550" s="232"/>
      <c r="E550" s="232"/>
      <c r="F550" s="232"/>
      <c r="G550" s="232"/>
      <c r="H550" s="232"/>
      <c r="I550" s="232"/>
      <c r="J550" s="232"/>
      <c r="K550" s="232"/>
      <c r="L550" s="232"/>
      <c r="M550" s="232"/>
      <c r="N550" s="232"/>
      <c r="O550" s="232"/>
      <c r="P550" s="232"/>
      <c r="Q550" s="232"/>
      <c r="R550" s="232"/>
      <c r="S550" s="232"/>
      <c r="T550" s="232"/>
      <c r="U550" s="232"/>
      <c r="V550" s="232"/>
      <c r="W550" s="232"/>
      <c r="X550" s="232"/>
      <c r="Y550" s="232"/>
    </row>
    <row r="551" spans="1:25" s="72" customFormat="1" x14ac:dyDescent="0.25">
      <c r="A551" s="232"/>
      <c r="B551" s="232"/>
      <c r="C551" s="232"/>
      <c r="D551" s="232"/>
      <c r="E551" s="232"/>
      <c r="F551" s="232"/>
      <c r="G551" s="232"/>
      <c r="H551" s="232"/>
      <c r="I551" s="232"/>
      <c r="J551" s="232"/>
      <c r="K551" s="232"/>
      <c r="L551" s="232"/>
      <c r="M551" s="232"/>
      <c r="N551" s="232"/>
      <c r="O551" s="232"/>
      <c r="P551" s="232"/>
      <c r="Q551" s="232"/>
      <c r="R551" s="232"/>
      <c r="S551" s="232"/>
      <c r="T551" s="232"/>
      <c r="U551" s="232"/>
      <c r="V551" s="232"/>
      <c r="W551" s="232"/>
      <c r="X551" s="232"/>
      <c r="Y551" s="232"/>
    </row>
    <row r="552" spans="1:25" s="72" customFormat="1" x14ac:dyDescent="0.25">
      <c r="A552" s="232"/>
      <c r="B552" s="232"/>
      <c r="C552" s="232"/>
      <c r="D552" s="232"/>
      <c r="E552" s="232"/>
      <c r="F552" s="232"/>
      <c r="G552" s="232"/>
      <c r="H552" s="232"/>
      <c r="I552" s="232"/>
      <c r="J552" s="232"/>
      <c r="K552" s="232"/>
      <c r="L552" s="232"/>
      <c r="M552" s="232"/>
      <c r="N552" s="232"/>
      <c r="O552" s="232"/>
      <c r="P552" s="232"/>
      <c r="Q552" s="232"/>
      <c r="R552" s="232"/>
      <c r="S552" s="232"/>
      <c r="T552" s="232"/>
      <c r="U552" s="232"/>
      <c r="V552" s="232"/>
      <c r="W552" s="232"/>
      <c r="X552" s="232"/>
      <c r="Y552" s="232"/>
    </row>
    <row r="553" spans="1:25" s="72" customFormat="1" x14ac:dyDescent="0.25">
      <c r="A553" s="232"/>
      <c r="B553" s="232"/>
      <c r="C553" s="232"/>
      <c r="D553" s="232"/>
      <c r="E553" s="232"/>
      <c r="F553" s="232"/>
      <c r="G553" s="232"/>
      <c r="H553" s="232"/>
      <c r="I553" s="232"/>
      <c r="J553" s="232"/>
      <c r="K553" s="232"/>
      <c r="L553" s="232"/>
      <c r="M553" s="232"/>
      <c r="N553" s="232"/>
      <c r="O553" s="232"/>
      <c r="P553" s="232"/>
      <c r="Q553" s="232"/>
      <c r="R553" s="232"/>
      <c r="S553" s="232"/>
      <c r="T553" s="232"/>
      <c r="U553" s="232"/>
      <c r="V553" s="232"/>
      <c r="W553" s="232"/>
      <c r="X553" s="232"/>
      <c r="Y553" s="232"/>
    </row>
    <row r="554" spans="1:25" x14ac:dyDescent="0.25">
      <c r="A554" s="232"/>
      <c r="B554" s="232"/>
      <c r="C554" s="232"/>
      <c r="D554" s="232"/>
      <c r="E554" s="232"/>
      <c r="F554" s="232"/>
      <c r="G554" s="232"/>
      <c r="H554" s="232"/>
      <c r="I554" s="232"/>
      <c r="J554" s="232"/>
      <c r="K554" s="232"/>
      <c r="L554" s="232"/>
      <c r="M554" s="232"/>
      <c r="N554" s="232"/>
      <c r="O554" s="232"/>
      <c r="P554" s="232"/>
      <c r="Q554" s="232"/>
      <c r="R554" s="232"/>
      <c r="S554" s="232"/>
      <c r="T554" s="232"/>
      <c r="U554" s="232"/>
      <c r="V554" s="232"/>
      <c r="W554" s="232"/>
      <c r="X554" s="232"/>
      <c r="Y554" s="232"/>
    </row>
    <row r="555" spans="1:25" s="68" customFormat="1" x14ac:dyDescent="0.25">
      <c r="A555" s="44"/>
      <c r="B555" s="44"/>
      <c r="C555" s="44"/>
      <c r="D555" s="44"/>
      <c r="E555" s="44"/>
      <c r="F555" s="44"/>
      <c r="G555" s="44"/>
      <c r="H555" s="44"/>
      <c r="I555" s="44"/>
      <c r="J555" s="44"/>
      <c r="K555" s="44"/>
      <c r="L555" s="44"/>
      <c r="M555" s="44"/>
      <c r="N555" s="44"/>
      <c r="O555" s="44"/>
      <c r="P555" s="44"/>
      <c r="Q555" s="44"/>
      <c r="R555" s="44"/>
      <c r="S555" s="44"/>
      <c r="T555" s="44"/>
      <c r="U555" s="44"/>
      <c r="Y555" s="6"/>
    </row>
    <row r="556" spans="1:25" s="68" customFormat="1" x14ac:dyDescent="0.25">
      <c r="A556" s="44"/>
      <c r="B556" s="44"/>
      <c r="C556" s="44"/>
      <c r="D556" s="44"/>
      <c r="E556" s="44"/>
      <c r="F556" s="44"/>
      <c r="G556" s="44"/>
      <c r="H556" s="44"/>
      <c r="I556" s="44"/>
      <c r="J556" s="44"/>
      <c r="K556" s="44"/>
      <c r="L556" s="44"/>
      <c r="M556" s="44"/>
      <c r="N556" s="44"/>
      <c r="O556" s="44"/>
      <c r="P556" s="44"/>
      <c r="Q556" s="44"/>
      <c r="R556" s="44"/>
      <c r="S556" s="44"/>
      <c r="T556" s="44"/>
      <c r="U556" s="44"/>
      <c r="Y556" s="6"/>
    </row>
    <row r="557" spans="1:25" s="68" customFormat="1" x14ac:dyDescent="0.25">
      <c r="A557" s="44"/>
      <c r="B557" s="44"/>
      <c r="C557" s="44"/>
      <c r="D557" s="44"/>
      <c r="E557" s="44"/>
      <c r="F557" s="44"/>
      <c r="G557" s="44"/>
      <c r="H557" s="44"/>
      <c r="I557" s="44"/>
      <c r="J557" s="44"/>
      <c r="K557" s="44"/>
      <c r="L557" s="44"/>
      <c r="M557" s="44"/>
      <c r="N557" s="44"/>
      <c r="O557" s="44"/>
      <c r="P557" s="44"/>
      <c r="Q557" s="44"/>
      <c r="R557" s="44"/>
      <c r="S557" s="44"/>
      <c r="T557" s="44"/>
      <c r="U557" s="44"/>
      <c r="Y557" s="6"/>
    </row>
    <row r="558" spans="1:25" x14ac:dyDescent="0.25">
      <c r="A558" s="44"/>
      <c r="B558" s="44"/>
      <c r="C558" s="44"/>
      <c r="D558" s="44"/>
      <c r="E558" s="44"/>
      <c r="F558" s="44"/>
      <c r="G558" s="44"/>
      <c r="H558" s="44"/>
      <c r="I558" s="44"/>
      <c r="J558" s="44"/>
      <c r="K558" s="44"/>
      <c r="L558" s="44"/>
      <c r="M558" s="44"/>
      <c r="N558" s="44"/>
      <c r="O558" s="44"/>
      <c r="P558" s="44"/>
      <c r="Q558" s="44"/>
      <c r="R558" s="44"/>
      <c r="S558" s="44"/>
      <c r="T558" s="44"/>
      <c r="U558" s="44"/>
    </row>
    <row r="559" spans="1:25" x14ac:dyDescent="0.25">
      <c r="A559" s="44"/>
      <c r="B559" s="44"/>
      <c r="C559" s="44"/>
      <c r="D559" s="44"/>
      <c r="E559" s="44"/>
      <c r="F559" s="44"/>
      <c r="G559" s="44"/>
      <c r="H559" s="44"/>
      <c r="I559" s="44"/>
      <c r="J559" s="44"/>
      <c r="K559" s="44"/>
      <c r="L559" s="44"/>
      <c r="M559" s="44"/>
      <c r="N559" s="44"/>
      <c r="O559" s="44"/>
      <c r="P559" s="44"/>
      <c r="Q559" s="44"/>
      <c r="R559" s="44"/>
      <c r="S559" s="44"/>
      <c r="T559" s="44"/>
      <c r="U559" s="44"/>
    </row>
    <row r="560" spans="1:25" x14ac:dyDescent="0.25">
      <c r="A560" s="73" t="s">
        <v>182</v>
      </c>
      <c r="B560" s="73"/>
      <c r="C560" s="73"/>
      <c r="D560" s="73"/>
      <c r="E560" s="73"/>
      <c r="F560" s="73"/>
      <c r="G560" s="73"/>
      <c r="H560" s="73"/>
      <c r="I560" s="73"/>
      <c r="J560" s="73"/>
      <c r="K560" s="73"/>
      <c r="L560" s="73"/>
      <c r="M560" s="73"/>
      <c r="N560" s="73"/>
      <c r="O560" s="73"/>
      <c r="P560" s="73"/>
      <c r="Q560" s="73"/>
      <c r="R560" s="73"/>
      <c r="S560" s="73"/>
      <c r="T560" s="73"/>
      <c r="U560" s="73"/>
      <c r="V560" s="73"/>
      <c r="W560" s="73"/>
      <c r="X560" s="73"/>
    </row>
    <row r="561" spans="1:21" x14ac:dyDescent="0.25">
      <c r="R561" s="45"/>
      <c r="S561" s="45"/>
      <c r="T561" s="45"/>
    </row>
    <row r="562" spans="1:21" x14ac:dyDescent="0.25">
      <c r="P562" s="46"/>
      <c r="Q562" s="46"/>
      <c r="R562" s="45"/>
      <c r="S562" s="45"/>
      <c r="T562" s="45"/>
      <c r="U562" s="46"/>
    </row>
    <row r="563" spans="1:21" x14ac:dyDescent="0.25">
      <c r="A563" s="47" t="s">
        <v>183</v>
      </c>
      <c r="B563" s="47"/>
      <c r="C563" s="47"/>
      <c r="D563" s="47"/>
      <c r="E563" s="47"/>
      <c r="F563" s="47"/>
      <c r="G563" s="47"/>
      <c r="H563" s="47"/>
      <c r="I563" s="47"/>
      <c r="N563" s="46"/>
      <c r="O563" s="46"/>
      <c r="Q563" s="48"/>
      <c r="R563" s="45"/>
      <c r="S563" s="45"/>
      <c r="T563" s="45"/>
    </row>
    <row r="564" spans="1:21" ht="15" customHeight="1" x14ac:dyDescent="0.25">
      <c r="N564" s="48"/>
      <c r="R564" s="45"/>
      <c r="S564" s="45"/>
      <c r="T564" s="45"/>
    </row>
    <row r="565" spans="1:21" x14ac:dyDescent="0.25">
      <c r="R565" s="45"/>
      <c r="S565" s="45"/>
      <c r="T565" s="45"/>
    </row>
    <row r="566" spans="1:21" x14ac:dyDescent="0.25">
      <c r="D566" s="7"/>
      <c r="E566" s="7"/>
      <c r="P566" s="49"/>
      <c r="Q566" s="49"/>
      <c r="R566" s="45"/>
      <c r="S566" s="45"/>
      <c r="T566" s="45"/>
      <c r="U566" s="49"/>
    </row>
    <row r="567" spans="1:21" x14ac:dyDescent="0.25">
      <c r="A567" s="50"/>
      <c r="B567" s="50"/>
      <c r="C567" s="50"/>
      <c r="D567" s="51"/>
      <c r="E567" s="51"/>
      <c r="F567" s="49"/>
      <c r="G567" s="49"/>
      <c r="H567" s="49"/>
      <c r="I567" s="49"/>
      <c r="J567" s="49"/>
      <c r="K567" s="49"/>
      <c r="L567" s="49"/>
      <c r="M567" s="49"/>
      <c r="N567" s="49"/>
      <c r="O567" s="49"/>
      <c r="P567" s="49"/>
      <c r="Q567" s="49"/>
      <c r="U567" s="49"/>
    </row>
    <row r="568" spans="1:21" x14ac:dyDescent="0.25">
      <c r="A568" s="45"/>
      <c r="B568" s="45"/>
      <c r="C568" s="45"/>
      <c r="D568" s="45"/>
      <c r="E568" s="45"/>
      <c r="F568" s="45"/>
      <c r="G568" s="45"/>
      <c r="H568" s="45"/>
      <c r="I568" s="45"/>
      <c r="J568" s="45"/>
      <c r="K568" s="45"/>
      <c r="L568" s="45"/>
      <c r="M568" s="45"/>
      <c r="N568" s="45"/>
      <c r="O568" s="45"/>
      <c r="P568" s="45"/>
      <c r="Q568" s="45"/>
      <c r="U568" s="45"/>
    </row>
    <row r="569" spans="1:21" x14ac:dyDescent="0.25">
      <c r="A569" s="45"/>
      <c r="B569" s="45"/>
      <c r="C569" s="45"/>
      <c r="D569" s="45"/>
      <c r="E569" s="45"/>
      <c r="F569" s="45"/>
      <c r="G569" s="45"/>
      <c r="H569" s="45"/>
      <c r="I569" s="45"/>
      <c r="J569" s="45"/>
      <c r="K569" s="45"/>
      <c r="L569" s="45"/>
      <c r="M569" s="45"/>
      <c r="N569" s="45"/>
      <c r="O569" s="45"/>
      <c r="P569" s="45"/>
      <c r="Q569" s="45"/>
      <c r="U569" s="45"/>
    </row>
  </sheetData>
  <sheetProtection formatCells="0" insertColumns="0" insertRows="0" deleteColumns="0" deleteRows="0"/>
  <mergeCells count="600">
    <mergeCell ref="O310:P310"/>
    <mergeCell ref="Q310:R310"/>
    <mergeCell ref="G311:J311"/>
    <mergeCell ref="K311:L311"/>
    <mergeCell ref="M311:N311"/>
    <mergeCell ref="Q311:R311"/>
    <mergeCell ref="O311:P311"/>
    <mergeCell ref="Q297:R298"/>
    <mergeCell ref="Q299:R299"/>
    <mergeCell ref="Q300:R300"/>
    <mergeCell ref="Q303:R303"/>
    <mergeCell ref="O308:P308"/>
    <mergeCell ref="G297:N298"/>
    <mergeCell ref="O297:P298"/>
    <mergeCell ref="G309:J309"/>
    <mergeCell ref="K309:L309"/>
    <mergeCell ref="M309:N309"/>
    <mergeCell ref="O309:P309"/>
    <mergeCell ref="Q309:R309"/>
    <mergeCell ref="O302:P302"/>
    <mergeCell ref="O303:P303"/>
    <mergeCell ref="G301:N301"/>
    <mergeCell ref="G302:N302"/>
    <mergeCell ref="G300:N300"/>
    <mergeCell ref="A500:Y506"/>
    <mergeCell ref="A513:Y554"/>
    <mergeCell ref="H470:J470"/>
    <mergeCell ref="L424:M424"/>
    <mergeCell ref="L425:M425"/>
    <mergeCell ref="L426:M426"/>
    <mergeCell ref="L427:M427"/>
    <mergeCell ref="L428:M428"/>
    <mergeCell ref="L429:M429"/>
    <mergeCell ref="L430:M430"/>
    <mergeCell ref="L431:M431"/>
    <mergeCell ref="C432:K432"/>
    <mergeCell ref="L458:M458"/>
    <mergeCell ref="U432:V432"/>
    <mergeCell ref="U429:V429"/>
    <mergeCell ref="D459:K459"/>
    <mergeCell ref="D458:K458"/>
    <mergeCell ref="U430:V430"/>
    <mergeCell ref="U431:V431"/>
    <mergeCell ref="U424:V424"/>
    <mergeCell ref="U425:V425"/>
    <mergeCell ref="U426:V426"/>
    <mergeCell ref="U427:V427"/>
    <mergeCell ref="U428:V428"/>
    <mergeCell ref="D487:F487"/>
    <mergeCell ref="G487:I487"/>
    <mergeCell ref="J487:L487"/>
    <mergeCell ref="M487:O487"/>
    <mergeCell ref="P487:R487"/>
    <mergeCell ref="G492:R492"/>
    <mergeCell ref="D494:F494"/>
    <mergeCell ref="G494:I494"/>
    <mergeCell ref="J494:L494"/>
    <mergeCell ref="M494:O494"/>
    <mergeCell ref="P494:R494"/>
    <mergeCell ref="M493:O493"/>
    <mergeCell ref="D488:F488"/>
    <mergeCell ref="G488:I488"/>
    <mergeCell ref="J488:L488"/>
    <mergeCell ref="M488:O488"/>
    <mergeCell ref="P488:R488"/>
    <mergeCell ref="D492:F493"/>
    <mergeCell ref="G493:I493"/>
    <mergeCell ref="J493:L493"/>
    <mergeCell ref="P493:R493"/>
    <mergeCell ref="P497:R497"/>
    <mergeCell ref="D495:F495"/>
    <mergeCell ref="G495:I495"/>
    <mergeCell ref="J495:L495"/>
    <mergeCell ref="M497:O497"/>
    <mergeCell ref="M495:O495"/>
    <mergeCell ref="M496:O496"/>
    <mergeCell ref="P495:R495"/>
    <mergeCell ref="P496:R496"/>
    <mergeCell ref="D497:F497"/>
    <mergeCell ref="G497:I497"/>
    <mergeCell ref="J497:L497"/>
    <mergeCell ref="D496:F496"/>
    <mergeCell ref="G496:I496"/>
    <mergeCell ref="J496:L496"/>
    <mergeCell ref="D470:G470"/>
    <mergeCell ref="K470:M470"/>
    <mergeCell ref="D471:G471"/>
    <mergeCell ref="K471:M471"/>
    <mergeCell ref="D472:G472"/>
    <mergeCell ref="K472:M472"/>
    <mergeCell ref="H472:J472"/>
    <mergeCell ref="H471:J471"/>
    <mergeCell ref="P485:R485"/>
    <mergeCell ref="G485:I485"/>
    <mergeCell ref="J485:L485"/>
    <mergeCell ref="M485:O485"/>
    <mergeCell ref="D474:G474"/>
    <mergeCell ref="K474:M474"/>
    <mergeCell ref="H473:J473"/>
    <mergeCell ref="H474:J474"/>
    <mergeCell ref="D483:F484"/>
    <mergeCell ref="G483:R483"/>
    <mergeCell ref="G484:I484"/>
    <mergeCell ref="J484:L484"/>
    <mergeCell ref="M484:O484"/>
    <mergeCell ref="P484:R484"/>
    <mergeCell ref="D473:G473"/>
    <mergeCell ref="K473:M473"/>
    <mergeCell ref="C172:F172"/>
    <mergeCell ref="C176:F177"/>
    <mergeCell ref="B230:I230"/>
    <mergeCell ref="O277:P277"/>
    <mergeCell ref="M276:N276"/>
    <mergeCell ref="O276:P276"/>
    <mergeCell ref="K277:L277"/>
    <mergeCell ref="B226:I226"/>
    <mergeCell ref="M230:O230"/>
    <mergeCell ref="P230:R230"/>
    <mergeCell ref="P177:R177"/>
    <mergeCell ref="G178:I178"/>
    <mergeCell ref="C179:F179"/>
    <mergeCell ref="G172:I172"/>
    <mergeCell ref="J172:L172"/>
    <mergeCell ref="M172:O172"/>
    <mergeCell ref="J182:L182"/>
    <mergeCell ref="P184:R184"/>
    <mergeCell ref="M183:O183"/>
    <mergeCell ref="C178:F178"/>
    <mergeCell ref="G176:U176"/>
    <mergeCell ref="S180:U180"/>
    <mergeCell ref="J179:L179"/>
    <mergeCell ref="M179:O179"/>
    <mergeCell ref="V230:X230"/>
    <mergeCell ref="M275:N275"/>
    <mergeCell ref="O275:P275"/>
    <mergeCell ref="Q275:R275"/>
    <mergeCell ref="Q276:R276"/>
    <mergeCell ref="M277:N277"/>
    <mergeCell ref="V229:X229"/>
    <mergeCell ref="A269:U271"/>
    <mergeCell ref="J231:L231"/>
    <mergeCell ref="M231:O231"/>
    <mergeCell ref="S231:U231"/>
    <mergeCell ref="B231:I231"/>
    <mergeCell ref="M273:R273"/>
    <mergeCell ref="M274:N274"/>
    <mergeCell ref="K276:L276"/>
    <mergeCell ref="G276:J276"/>
    <mergeCell ref="G275:J275"/>
    <mergeCell ref="G273:J274"/>
    <mergeCell ref="A256:Y262"/>
    <mergeCell ref="V231:X231"/>
    <mergeCell ref="Q274:R274"/>
    <mergeCell ref="G277:J277"/>
    <mergeCell ref="S230:U230"/>
    <mergeCell ref="J230:L230"/>
    <mergeCell ref="U21:V21"/>
    <mergeCell ref="B229:I229"/>
    <mergeCell ref="A187:Y217"/>
    <mergeCell ref="J229:L229"/>
    <mergeCell ref="M229:O229"/>
    <mergeCell ref="P229:R229"/>
    <mergeCell ref="S229:U229"/>
    <mergeCell ref="M225:O225"/>
    <mergeCell ref="P227:R227"/>
    <mergeCell ref="M228:O228"/>
    <mergeCell ref="P228:R228"/>
    <mergeCell ref="V228:X228"/>
    <mergeCell ref="V225:X225"/>
    <mergeCell ref="J226:L226"/>
    <mergeCell ref="S225:U225"/>
    <mergeCell ref="V226:X226"/>
    <mergeCell ref="S227:U227"/>
    <mergeCell ref="P225:R225"/>
    <mergeCell ref="J225:L225"/>
    <mergeCell ref="V227:X227"/>
    <mergeCell ref="J228:L228"/>
    <mergeCell ref="S228:U228"/>
    <mergeCell ref="B227:I227"/>
    <mergeCell ref="B228:I228"/>
    <mergeCell ref="U26:V26"/>
    <mergeCell ref="S26:T26"/>
    <mergeCell ref="Q26:R26"/>
    <mergeCell ref="O26:P26"/>
    <mergeCell ref="M26:N26"/>
    <mergeCell ref="S28:T28"/>
    <mergeCell ref="U28:V28"/>
    <mergeCell ref="O58:P58"/>
    <mergeCell ref="M58:N58"/>
    <mergeCell ref="D40:E40"/>
    <mergeCell ref="G28:H28"/>
    <mergeCell ref="M27:N27"/>
    <mergeCell ref="E5:Q8"/>
    <mergeCell ref="G56:H56"/>
    <mergeCell ref="G57:H57"/>
    <mergeCell ref="G59:H59"/>
    <mergeCell ref="Q55:R55"/>
    <mergeCell ref="O56:P56"/>
    <mergeCell ref="Q56:R56"/>
    <mergeCell ref="O57:P57"/>
    <mergeCell ref="Q57:R57"/>
    <mergeCell ref="O59:P59"/>
    <mergeCell ref="Q59:R59"/>
    <mergeCell ref="O55:P55"/>
    <mergeCell ref="O52:R52"/>
    <mergeCell ref="O54:P54"/>
    <mergeCell ref="Q54:R54"/>
    <mergeCell ref="K59:L59"/>
    <mergeCell ref="A16:U16"/>
    <mergeCell ref="M59:N59"/>
    <mergeCell ref="G51:V51"/>
    <mergeCell ref="S52:V52"/>
    <mergeCell ref="O20:R20"/>
    <mergeCell ref="G21:H21"/>
    <mergeCell ref="I21:J21"/>
    <mergeCell ref="K21:L21"/>
    <mergeCell ref="M21:N21"/>
    <mergeCell ref="O21:P21"/>
    <mergeCell ref="Q21:R21"/>
    <mergeCell ref="G52:J52"/>
    <mergeCell ref="K52:N52"/>
    <mergeCell ref="K20:N20"/>
    <mergeCell ref="Q25:R25"/>
    <mergeCell ref="O25:P25"/>
    <mergeCell ref="M25:N25"/>
    <mergeCell ref="I27:J27"/>
    <mergeCell ref="O28:P28"/>
    <mergeCell ref="Q28:R28"/>
    <mergeCell ref="K25:L25"/>
    <mergeCell ref="I25:J25"/>
    <mergeCell ref="G25:H25"/>
    <mergeCell ref="M28:N28"/>
    <mergeCell ref="K24:L24"/>
    <mergeCell ref="I24:J24"/>
    <mergeCell ref="G24:H24"/>
    <mergeCell ref="P136:Q137"/>
    <mergeCell ref="R136:S137"/>
    <mergeCell ref="K58:L58"/>
    <mergeCell ref="S60:T60"/>
    <mergeCell ref="U59:V59"/>
    <mergeCell ref="S59:T59"/>
    <mergeCell ref="Q60:R60"/>
    <mergeCell ref="U53:V53"/>
    <mergeCell ref="Q58:R58"/>
    <mergeCell ref="M54:N54"/>
    <mergeCell ref="M55:N55"/>
    <mergeCell ref="M56:N56"/>
    <mergeCell ref="M57:N57"/>
    <mergeCell ref="O53:P53"/>
    <mergeCell ref="Q53:R53"/>
    <mergeCell ref="M135:U135"/>
    <mergeCell ref="T136:U137"/>
    <mergeCell ref="A131:U131"/>
    <mergeCell ref="I59:J59"/>
    <mergeCell ref="K53:L53"/>
    <mergeCell ref="D75:E75"/>
    <mergeCell ref="F136:G137"/>
    <mergeCell ref="G58:H58"/>
    <mergeCell ref="I58:J58"/>
    <mergeCell ref="C59:F59"/>
    <mergeCell ref="C60:F60"/>
    <mergeCell ref="A62:Z62"/>
    <mergeCell ref="G60:H60"/>
    <mergeCell ref="K54:L54"/>
    <mergeCell ref="K55:L55"/>
    <mergeCell ref="K57:L57"/>
    <mergeCell ref="I53:J53"/>
    <mergeCell ref="I55:J55"/>
    <mergeCell ref="S53:T53"/>
    <mergeCell ref="M53:N53"/>
    <mergeCell ref="S54:T54"/>
    <mergeCell ref="U54:V54"/>
    <mergeCell ref="S55:T55"/>
    <mergeCell ref="U55:V55"/>
    <mergeCell ref="S56:T56"/>
    <mergeCell ref="U56:V56"/>
    <mergeCell ref="U58:V58"/>
    <mergeCell ref="S58:T58"/>
    <mergeCell ref="U57:V57"/>
    <mergeCell ref="S57:T57"/>
    <mergeCell ref="T139:U139"/>
    <mergeCell ref="M144:O144"/>
    <mergeCell ref="A136:C137"/>
    <mergeCell ref="G26:H26"/>
    <mergeCell ref="I26:J26"/>
    <mergeCell ref="K26:L26"/>
    <mergeCell ref="H139:I139"/>
    <mergeCell ref="H140:I140"/>
    <mergeCell ref="H141:I141"/>
    <mergeCell ref="H142:I142"/>
    <mergeCell ref="H143:I143"/>
    <mergeCell ref="A135:I135"/>
    <mergeCell ref="D141:E141"/>
    <mergeCell ref="D139:E139"/>
    <mergeCell ref="F139:G139"/>
    <mergeCell ref="D142:E142"/>
    <mergeCell ref="F142:G142"/>
    <mergeCell ref="F140:G140"/>
    <mergeCell ref="D143:E143"/>
    <mergeCell ref="F143:G143"/>
    <mergeCell ref="D140:E140"/>
    <mergeCell ref="I28:J28"/>
    <mergeCell ref="K27:L27"/>
    <mergeCell ref="I54:J54"/>
    <mergeCell ref="E9:Q9"/>
    <mergeCell ref="C54:F54"/>
    <mergeCell ref="C55:F55"/>
    <mergeCell ref="C56:F56"/>
    <mergeCell ref="C57:F57"/>
    <mergeCell ref="M136:O137"/>
    <mergeCell ref="D138:E138"/>
    <mergeCell ref="F138:G138"/>
    <mergeCell ref="A87:Y127"/>
    <mergeCell ref="H136:I137"/>
    <mergeCell ref="H138:I138"/>
    <mergeCell ref="O27:P27"/>
    <mergeCell ref="Q27:R27"/>
    <mergeCell ref="G55:H55"/>
    <mergeCell ref="K56:L56"/>
    <mergeCell ref="I60:J60"/>
    <mergeCell ref="K60:L60"/>
    <mergeCell ref="M60:N60"/>
    <mergeCell ref="O60:P60"/>
    <mergeCell ref="D136:E137"/>
    <mergeCell ref="A138:C138"/>
    <mergeCell ref="I56:J56"/>
    <mergeCell ref="I57:J57"/>
    <mergeCell ref="G53:H53"/>
    <mergeCell ref="A159:Z159"/>
    <mergeCell ref="T142:U142"/>
    <mergeCell ref="P141:Q141"/>
    <mergeCell ref="R141:S141"/>
    <mergeCell ref="M142:O142"/>
    <mergeCell ref="M141:O141"/>
    <mergeCell ref="A143:C143"/>
    <mergeCell ref="A142:C142"/>
    <mergeCell ref="A141:C141"/>
    <mergeCell ref="A144:C144"/>
    <mergeCell ref="M143:O143"/>
    <mergeCell ref="D144:E144"/>
    <mergeCell ref="F144:G144"/>
    <mergeCell ref="H144:I144"/>
    <mergeCell ref="F141:G141"/>
    <mergeCell ref="S172:U172"/>
    <mergeCell ref="J166:L166"/>
    <mergeCell ref="S171:U171"/>
    <mergeCell ref="P168:R168"/>
    <mergeCell ref="M166:O166"/>
    <mergeCell ref="P166:R166"/>
    <mergeCell ref="S166:U166"/>
    <mergeCell ref="J165:L165"/>
    <mergeCell ref="P165:R165"/>
    <mergeCell ref="J167:L167"/>
    <mergeCell ref="M168:O168"/>
    <mergeCell ref="J168:L168"/>
    <mergeCell ref="M169:O169"/>
    <mergeCell ref="M167:O167"/>
    <mergeCell ref="J170:L170"/>
    <mergeCell ref="M165:O165"/>
    <mergeCell ref="M171:O171"/>
    <mergeCell ref="P171:R171"/>
    <mergeCell ref="P179:R179"/>
    <mergeCell ref="S179:U179"/>
    <mergeCell ref="G177:I177"/>
    <mergeCell ref="J177:L177"/>
    <mergeCell ref="M177:O177"/>
    <mergeCell ref="S177:U177"/>
    <mergeCell ref="P172:R172"/>
    <mergeCell ref="S226:U226"/>
    <mergeCell ref="A221:Y222"/>
    <mergeCell ref="J184:L184"/>
    <mergeCell ref="J183:L183"/>
    <mergeCell ref="P181:R181"/>
    <mergeCell ref="S182:U182"/>
    <mergeCell ref="S183:U183"/>
    <mergeCell ref="P182:R182"/>
    <mergeCell ref="P180:R180"/>
    <mergeCell ref="P178:R178"/>
    <mergeCell ref="M226:O226"/>
    <mergeCell ref="S181:U181"/>
    <mergeCell ref="P183:R183"/>
    <mergeCell ref="S184:U184"/>
    <mergeCell ref="M178:O178"/>
    <mergeCell ref="J178:L178"/>
    <mergeCell ref="S178:U178"/>
    <mergeCell ref="J181:L181"/>
    <mergeCell ref="M181:O181"/>
    <mergeCell ref="C184:F184"/>
    <mergeCell ref="C180:F180"/>
    <mergeCell ref="G180:I180"/>
    <mergeCell ref="J180:L180"/>
    <mergeCell ref="M180:O180"/>
    <mergeCell ref="G179:I179"/>
    <mergeCell ref="C182:F182"/>
    <mergeCell ref="G182:I182"/>
    <mergeCell ref="C183:F183"/>
    <mergeCell ref="G183:I183"/>
    <mergeCell ref="G184:I184"/>
    <mergeCell ref="M182:O182"/>
    <mergeCell ref="M184:O184"/>
    <mergeCell ref="N458:P458"/>
    <mergeCell ref="L459:M459"/>
    <mergeCell ref="N459:P459"/>
    <mergeCell ref="A342:Y407"/>
    <mergeCell ref="A461:Y464"/>
    <mergeCell ref="C431:K431"/>
    <mergeCell ref="L418:M418"/>
    <mergeCell ref="L419:M419"/>
    <mergeCell ref="Q458:S458"/>
    <mergeCell ref="Q459:S459"/>
    <mergeCell ref="U423:V423"/>
    <mergeCell ref="U416:V416"/>
    <mergeCell ref="U417:V417"/>
    <mergeCell ref="U418:V418"/>
    <mergeCell ref="U419:V419"/>
    <mergeCell ref="U420:V420"/>
    <mergeCell ref="U421:V421"/>
    <mergeCell ref="U422:V422"/>
    <mergeCell ref="L423:M423"/>
    <mergeCell ref="L417:M417"/>
    <mergeCell ref="C430:K430"/>
    <mergeCell ref="U415:V415"/>
    <mergeCell ref="L415:M415"/>
    <mergeCell ref="L416:M416"/>
    <mergeCell ref="L432:M432"/>
    <mergeCell ref="G338:N338"/>
    <mergeCell ref="O338:P338"/>
    <mergeCell ref="C415:K415"/>
    <mergeCell ref="C416:K416"/>
    <mergeCell ref="C417:K417"/>
    <mergeCell ref="C418:K418"/>
    <mergeCell ref="C429:K429"/>
    <mergeCell ref="C419:K419"/>
    <mergeCell ref="C420:K420"/>
    <mergeCell ref="A412:U413"/>
    <mergeCell ref="C424:K424"/>
    <mergeCell ref="C425:K425"/>
    <mergeCell ref="C426:K426"/>
    <mergeCell ref="C427:K427"/>
    <mergeCell ref="C428:K428"/>
    <mergeCell ref="G339:N339"/>
    <mergeCell ref="L420:M420"/>
    <mergeCell ref="L421:M421"/>
    <mergeCell ref="L422:M422"/>
    <mergeCell ref="C421:K421"/>
    <mergeCell ref="K310:L310"/>
    <mergeCell ref="C19:F21"/>
    <mergeCell ref="C22:F22"/>
    <mergeCell ref="C23:F23"/>
    <mergeCell ref="C24:F24"/>
    <mergeCell ref="C26:F26"/>
    <mergeCell ref="C28:F28"/>
    <mergeCell ref="C25:F25"/>
    <mergeCell ref="C27:F27"/>
    <mergeCell ref="C168:F168"/>
    <mergeCell ref="G168:I168"/>
    <mergeCell ref="J171:L171"/>
    <mergeCell ref="G166:I166"/>
    <mergeCell ref="G170:I170"/>
    <mergeCell ref="G169:I169"/>
    <mergeCell ref="C169:F169"/>
    <mergeCell ref="C164:F165"/>
    <mergeCell ref="G165:I165"/>
    <mergeCell ref="G167:I167"/>
    <mergeCell ref="C170:F170"/>
    <mergeCell ref="C171:F171"/>
    <mergeCell ref="G171:I171"/>
    <mergeCell ref="C181:F181"/>
    <mergeCell ref="G181:I181"/>
    <mergeCell ref="C166:F166"/>
    <mergeCell ref="A139:C139"/>
    <mergeCell ref="K28:L28"/>
    <mergeCell ref="G54:H54"/>
    <mergeCell ref="C58:F58"/>
    <mergeCell ref="U60:V60"/>
    <mergeCell ref="S170:U170"/>
    <mergeCell ref="S167:U167"/>
    <mergeCell ref="R142:S142"/>
    <mergeCell ref="P143:Q143"/>
    <mergeCell ref="R143:S143"/>
    <mergeCell ref="A146:Y157"/>
    <mergeCell ref="S169:U169"/>
    <mergeCell ref="A140:C140"/>
    <mergeCell ref="A161:U161"/>
    <mergeCell ref="T143:U143"/>
    <mergeCell ref="M139:O139"/>
    <mergeCell ref="P139:Q139"/>
    <mergeCell ref="C167:F167"/>
    <mergeCell ref="J169:L169"/>
    <mergeCell ref="R139:S139"/>
    <mergeCell ref="M140:O140"/>
    <mergeCell ref="P140:Q140"/>
    <mergeCell ref="R140:S140"/>
    <mergeCell ref="T140:U140"/>
    <mergeCell ref="T141:U141"/>
    <mergeCell ref="M170:O170"/>
    <mergeCell ref="P170:R170"/>
    <mergeCell ref="P169:R169"/>
    <mergeCell ref="U24:V24"/>
    <mergeCell ref="S24:T24"/>
    <mergeCell ref="Q24:R24"/>
    <mergeCell ref="O24:P24"/>
    <mergeCell ref="M24:N24"/>
    <mergeCell ref="U25:V25"/>
    <mergeCell ref="S25:T25"/>
    <mergeCell ref="P167:R167"/>
    <mergeCell ref="S165:U165"/>
    <mergeCell ref="S168:U168"/>
    <mergeCell ref="P142:Q142"/>
    <mergeCell ref="P138:Q138"/>
    <mergeCell ref="M138:O138"/>
    <mergeCell ref="T138:U138"/>
    <mergeCell ref="P144:Q144"/>
    <mergeCell ref="R144:S144"/>
    <mergeCell ref="T144:U144"/>
    <mergeCell ref="R138:S138"/>
    <mergeCell ref="G164:U164"/>
    <mergeCell ref="S21:T21"/>
    <mergeCell ref="S20:V20"/>
    <mergeCell ref="G20:J20"/>
    <mergeCell ref="G19:V19"/>
    <mergeCell ref="U27:V27"/>
    <mergeCell ref="S27:T27"/>
    <mergeCell ref="G27:H27"/>
    <mergeCell ref="C51:F53"/>
    <mergeCell ref="U23:V23"/>
    <mergeCell ref="S23:T23"/>
    <mergeCell ref="Q23:R23"/>
    <mergeCell ref="O23:P23"/>
    <mergeCell ref="M23:N23"/>
    <mergeCell ref="K23:L23"/>
    <mergeCell ref="I23:J23"/>
    <mergeCell ref="G23:H23"/>
    <mergeCell ref="U22:V22"/>
    <mergeCell ref="S22:T22"/>
    <mergeCell ref="Q22:R22"/>
    <mergeCell ref="O22:P22"/>
    <mergeCell ref="M22:N22"/>
    <mergeCell ref="K22:L22"/>
    <mergeCell ref="I22:J22"/>
    <mergeCell ref="G22:H22"/>
    <mergeCell ref="Q301:R301"/>
    <mergeCell ref="Q302:R302"/>
    <mergeCell ref="J227:L227"/>
    <mergeCell ref="M227:O227"/>
    <mergeCell ref="Q277:R277"/>
    <mergeCell ref="B225:I225"/>
    <mergeCell ref="K273:L274"/>
    <mergeCell ref="K275:L275"/>
    <mergeCell ref="P231:R231"/>
    <mergeCell ref="O274:P274"/>
    <mergeCell ref="P226:R226"/>
    <mergeCell ref="O336:P336"/>
    <mergeCell ref="G337:N337"/>
    <mergeCell ref="O337:P337"/>
    <mergeCell ref="G307:J308"/>
    <mergeCell ref="K307:L308"/>
    <mergeCell ref="M307:R307"/>
    <mergeCell ref="M308:N308"/>
    <mergeCell ref="K278:L278"/>
    <mergeCell ref="M278:N278"/>
    <mergeCell ref="O278:P278"/>
    <mergeCell ref="Q278:R278"/>
    <mergeCell ref="G278:J278"/>
    <mergeCell ref="Q308:R308"/>
    <mergeCell ref="Q312:R312"/>
    <mergeCell ref="M310:N310"/>
    <mergeCell ref="G303:N303"/>
    <mergeCell ref="O299:P299"/>
    <mergeCell ref="O300:P300"/>
    <mergeCell ref="O301:P301"/>
    <mergeCell ref="G312:J312"/>
    <mergeCell ref="K312:L312"/>
    <mergeCell ref="O312:P312"/>
    <mergeCell ref="M312:N312"/>
    <mergeCell ref="G310:J310"/>
    <mergeCell ref="A560:X560"/>
    <mergeCell ref="G299:N299"/>
    <mergeCell ref="Q336:R336"/>
    <mergeCell ref="Q337:R337"/>
    <mergeCell ref="Q338:R338"/>
    <mergeCell ref="Q339:R339"/>
    <mergeCell ref="Q333:R334"/>
    <mergeCell ref="Q335:R335"/>
    <mergeCell ref="L414:V414"/>
    <mergeCell ref="O339:P339"/>
    <mergeCell ref="G333:N334"/>
    <mergeCell ref="O333:P334"/>
    <mergeCell ref="G335:N335"/>
    <mergeCell ref="O335:P335"/>
    <mergeCell ref="G336:N336"/>
    <mergeCell ref="A477:Y478"/>
    <mergeCell ref="D486:F486"/>
    <mergeCell ref="G486:I486"/>
    <mergeCell ref="J486:L486"/>
    <mergeCell ref="M486:O486"/>
    <mergeCell ref="P486:R486"/>
    <mergeCell ref="D485:F485"/>
    <mergeCell ref="C422:K422"/>
    <mergeCell ref="C423:K423"/>
  </mergeCells>
  <pageMargins left="0.11811023622047245" right="0.11811023622047245" top="0.15748031496062992" bottom="0.15748031496062992" header="0.11811023622047245" footer="0.11811023622047245"/>
  <pageSetup paperSize="9" scale="7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D13"/>
  <sheetViews>
    <sheetView workbookViewId="0"/>
  </sheetViews>
  <sheetFormatPr defaultRowHeight="15" x14ac:dyDescent="0.25"/>
  <cols>
    <col min="1" max="1" width="8.5703125" bestFit="1" customWidth="1"/>
    <col min="2" max="2" width="11.5703125" bestFit="1" customWidth="1"/>
    <col min="3" max="3" width="24.5703125" bestFit="1" customWidth="1"/>
    <col min="4" max="4" width="5.28515625" bestFit="1" customWidth="1"/>
  </cols>
  <sheetData>
    <row r="1" spans="1:4" x14ac:dyDescent="0.25">
      <c r="A1" t="s">
        <v>104</v>
      </c>
      <c r="B1" t="s">
        <v>122</v>
      </c>
      <c r="C1" t="s">
        <v>114</v>
      </c>
      <c r="D1" t="s">
        <v>99</v>
      </c>
    </row>
    <row r="2" spans="1:4" x14ac:dyDescent="0.25">
      <c r="A2">
        <v>47745</v>
      </c>
      <c r="B2" t="s">
        <v>91</v>
      </c>
      <c r="C2" t="s">
        <v>65</v>
      </c>
      <c r="D2">
        <v>1</v>
      </c>
    </row>
    <row r="3" spans="1:4" x14ac:dyDescent="0.25">
      <c r="A3">
        <v>7</v>
      </c>
      <c r="B3" t="s">
        <v>91</v>
      </c>
      <c r="C3" t="s">
        <v>93</v>
      </c>
      <c r="D3">
        <v>2</v>
      </c>
    </row>
    <row r="4" spans="1:4" x14ac:dyDescent="0.25">
      <c r="A4">
        <v>0</v>
      </c>
      <c r="B4" t="s">
        <v>91</v>
      </c>
      <c r="C4" t="s">
        <v>64</v>
      </c>
      <c r="D4">
        <v>3</v>
      </c>
    </row>
    <row r="5" spans="1:4" x14ac:dyDescent="0.25">
      <c r="A5">
        <v>13</v>
      </c>
      <c r="B5" t="s">
        <v>91</v>
      </c>
      <c r="C5" t="s">
        <v>92</v>
      </c>
      <c r="D5">
        <v>4</v>
      </c>
    </row>
    <row r="6" spans="1:4" x14ac:dyDescent="0.25">
      <c r="A6">
        <v>16123</v>
      </c>
      <c r="B6" t="s">
        <v>50</v>
      </c>
      <c r="C6" t="s">
        <v>65</v>
      </c>
      <c r="D6">
        <v>1</v>
      </c>
    </row>
    <row r="7" spans="1:4" x14ac:dyDescent="0.25">
      <c r="A7">
        <v>77</v>
      </c>
      <c r="B7" t="s">
        <v>50</v>
      </c>
      <c r="C7" t="s">
        <v>93</v>
      </c>
      <c r="D7">
        <v>2</v>
      </c>
    </row>
    <row r="8" spans="1:4" x14ac:dyDescent="0.25">
      <c r="A8">
        <v>0</v>
      </c>
      <c r="B8" t="s">
        <v>50</v>
      </c>
      <c r="C8" t="s">
        <v>64</v>
      </c>
      <c r="D8">
        <v>3</v>
      </c>
    </row>
    <row r="9" spans="1:4" x14ac:dyDescent="0.25">
      <c r="A9">
        <v>99</v>
      </c>
      <c r="B9" t="s">
        <v>50</v>
      </c>
      <c r="C9" t="s">
        <v>92</v>
      </c>
      <c r="D9">
        <v>4</v>
      </c>
    </row>
    <row r="10" spans="1:4" x14ac:dyDescent="0.25">
      <c r="A10">
        <v>9227</v>
      </c>
      <c r="B10" t="s">
        <v>51</v>
      </c>
      <c r="C10" t="s">
        <v>65</v>
      </c>
      <c r="D10">
        <v>1</v>
      </c>
    </row>
    <row r="11" spans="1:4" x14ac:dyDescent="0.25">
      <c r="A11">
        <v>15</v>
      </c>
      <c r="B11" t="s">
        <v>51</v>
      </c>
      <c r="C11" t="s">
        <v>93</v>
      </c>
      <c r="D11">
        <v>2</v>
      </c>
    </row>
    <row r="12" spans="1:4" x14ac:dyDescent="0.25">
      <c r="A12">
        <v>0</v>
      </c>
      <c r="B12" t="s">
        <v>51</v>
      </c>
      <c r="C12" t="s">
        <v>64</v>
      </c>
      <c r="D12">
        <v>3</v>
      </c>
    </row>
    <row r="13" spans="1:4" x14ac:dyDescent="0.25">
      <c r="A13">
        <v>48</v>
      </c>
      <c r="B13" t="s">
        <v>51</v>
      </c>
      <c r="C13" t="s">
        <v>92</v>
      </c>
      <c r="D13">
        <v>4</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G7"/>
  <sheetViews>
    <sheetView workbookViewId="0"/>
  </sheetViews>
  <sheetFormatPr defaultRowHeight="15" x14ac:dyDescent="0.25"/>
  <cols>
    <col min="1" max="1" width="5.28515625" bestFit="1" customWidth="1"/>
    <col min="2" max="2" width="14.5703125" bestFit="1" customWidth="1"/>
    <col min="3" max="3" width="17.42578125" bestFit="1" customWidth="1"/>
    <col min="4" max="4" width="23.7109375" bestFit="1" customWidth="1"/>
    <col min="5" max="5" width="19.140625" bestFit="1" customWidth="1"/>
    <col min="6" max="6" width="13.28515625" bestFit="1" customWidth="1"/>
    <col min="7" max="7" width="13.140625" bestFit="1" customWidth="1"/>
  </cols>
  <sheetData>
    <row r="1" spans="1:7" x14ac:dyDescent="0.25">
      <c r="A1" t="s">
        <v>99</v>
      </c>
      <c r="B1" t="s">
        <v>109</v>
      </c>
      <c r="C1" t="s">
        <v>60</v>
      </c>
      <c r="D1" t="s">
        <v>61</v>
      </c>
      <c r="E1" t="s">
        <v>62</v>
      </c>
      <c r="F1" t="s">
        <v>74</v>
      </c>
      <c r="G1" t="s">
        <v>63</v>
      </c>
    </row>
    <row r="2" spans="1:7" x14ac:dyDescent="0.25">
      <c r="A2">
        <v>1</v>
      </c>
      <c r="B2" t="s">
        <v>127</v>
      </c>
      <c r="C2">
        <v>4</v>
      </c>
      <c r="D2">
        <v>9</v>
      </c>
      <c r="E2">
        <v>9</v>
      </c>
      <c r="F2">
        <v>24</v>
      </c>
      <c r="G2">
        <v>530</v>
      </c>
    </row>
    <row r="3" spans="1:7" x14ac:dyDescent="0.25">
      <c r="A3">
        <v>2</v>
      </c>
      <c r="B3" t="s">
        <v>126</v>
      </c>
      <c r="C3">
        <v>0</v>
      </c>
      <c r="D3">
        <v>0</v>
      </c>
      <c r="E3">
        <v>0</v>
      </c>
      <c r="F3">
        <v>244</v>
      </c>
      <c r="G3">
        <v>43</v>
      </c>
    </row>
    <row r="4" spans="1:7" x14ac:dyDescent="0.25">
      <c r="A4">
        <v>3</v>
      </c>
      <c r="B4" t="s">
        <v>144</v>
      </c>
      <c r="C4">
        <v>0</v>
      </c>
      <c r="D4">
        <v>0</v>
      </c>
      <c r="E4">
        <v>0</v>
      </c>
      <c r="F4">
        <v>5</v>
      </c>
      <c r="G4">
        <v>36</v>
      </c>
    </row>
    <row r="5" spans="1:7" x14ac:dyDescent="0.25">
      <c r="A5">
        <v>4</v>
      </c>
      <c r="B5" t="s">
        <v>145</v>
      </c>
      <c r="C5">
        <v>0</v>
      </c>
      <c r="D5">
        <v>0</v>
      </c>
      <c r="E5">
        <v>0</v>
      </c>
      <c r="F5">
        <v>0</v>
      </c>
      <c r="G5">
        <v>32</v>
      </c>
    </row>
    <row r="6" spans="1:7" x14ac:dyDescent="0.25">
      <c r="A6">
        <v>5</v>
      </c>
      <c r="B6" t="s">
        <v>143</v>
      </c>
      <c r="C6">
        <v>0</v>
      </c>
      <c r="D6">
        <v>0</v>
      </c>
      <c r="E6">
        <v>0</v>
      </c>
      <c r="F6">
        <v>8</v>
      </c>
      <c r="G6">
        <v>4</v>
      </c>
    </row>
    <row r="7" spans="1:7" x14ac:dyDescent="0.25">
      <c r="A7">
        <v>6</v>
      </c>
      <c r="B7" t="s">
        <v>106</v>
      </c>
      <c r="C7">
        <v>11</v>
      </c>
      <c r="D7">
        <v>3</v>
      </c>
      <c r="E7">
        <v>0</v>
      </c>
      <c r="F7">
        <v>10</v>
      </c>
      <c r="G7">
        <v>56</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G7"/>
  <sheetViews>
    <sheetView workbookViewId="0"/>
  </sheetViews>
  <sheetFormatPr defaultRowHeight="15" x14ac:dyDescent="0.25"/>
  <cols>
    <col min="1" max="1" width="5.28515625" bestFit="1" customWidth="1"/>
    <col min="2" max="2" width="14.5703125" bestFit="1" customWidth="1"/>
    <col min="3" max="3" width="17.42578125" bestFit="1" customWidth="1"/>
    <col min="4" max="4" width="23.7109375" bestFit="1" customWidth="1"/>
    <col min="5" max="5" width="19.140625" bestFit="1" customWidth="1"/>
    <col min="6" max="6" width="13.28515625" bestFit="1" customWidth="1"/>
    <col min="7" max="7" width="13.140625" bestFit="1" customWidth="1"/>
  </cols>
  <sheetData>
    <row r="1" spans="1:7" x14ac:dyDescent="0.25">
      <c r="A1" t="s">
        <v>99</v>
      </c>
      <c r="B1" t="s">
        <v>109</v>
      </c>
      <c r="C1" t="s">
        <v>60</v>
      </c>
      <c r="D1" t="s">
        <v>61</v>
      </c>
      <c r="E1" t="s">
        <v>62</v>
      </c>
      <c r="F1" t="s">
        <v>74</v>
      </c>
      <c r="G1" t="s">
        <v>63</v>
      </c>
    </row>
    <row r="2" spans="1:7" x14ac:dyDescent="0.25">
      <c r="A2">
        <v>1</v>
      </c>
      <c r="B2" t="s">
        <v>127</v>
      </c>
      <c r="C2">
        <v>7</v>
      </c>
      <c r="D2">
        <v>66</v>
      </c>
      <c r="E2">
        <v>65</v>
      </c>
      <c r="F2">
        <v>417</v>
      </c>
      <c r="G2">
        <v>2475</v>
      </c>
    </row>
    <row r="3" spans="1:7" x14ac:dyDescent="0.25">
      <c r="A3">
        <v>2</v>
      </c>
      <c r="B3" t="s">
        <v>126</v>
      </c>
      <c r="C3">
        <v>0</v>
      </c>
      <c r="D3">
        <v>2</v>
      </c>
      <c r="E3">
        <v>3</v>
      </c>
      <c r="F3">
        <v>1169</v>
      </c>
      <c r="G3">
        <v>483</v>
      </c>
    </row>
    <row r="4" spans="1:7" x14ac:dyDescent="0.25">
      <c r="A4">
        <v>3</v>
      </c>
      <c r="B4" t="s">
        <v>144</v>
      </c>
      <c r="C4">
        <v>0</v>
      </c>
      <c r="D4">
        <v>0</v>
      </c>
      <c r="E4">
        <v>6</v>
      </c>
      <c r="F4">
        <v>97</v>
      </c>
      <c r="G4">
        <v>237</v>
      </c>
    </row>
    <row r="5" spans="1:7" x14ac:dyDescent="0.25">
      <c r="A5">
        <v>4</v>
      </c>
      <c r="B5" t="s">
        <v>145</v>
      </c>
      <c r="C5">
        <v>0</v>
      </c>
      <c r="D5">
        <v>0</v>
      </c>
      <c r="E5">
        <v>0</v>
      </c>
      <c r="F5">
        <v>12</v>
      </c>
      <c r="G5">
        <v>141</v>
      </c>
    </row>
    <row r="6" spans="1:7" x14ac:dyDescent="0.25">
      <c r="A6">
        <v>5</v>
      </c>
      <c r="B6" t="s">
        <v>143</v>
      </c>
      <c r="C6">
        <v>0</v>
      </c>
      <c r="D6">
        <v>0</v>
      </c>
      <c r="E6">
        <v>0</v>
      </c>
      <c r="F6">
        <v>69</v>
      </c>
      <c r="G6">
        <v>53</v>
      </c>
    </row>
    <row r="7" spans="1:7" x14ac:dyDescent="0.25">
      <c r="A7">
        <v>6</v>
      </c>
      <c r="B7" t="s">
        <v>106</v>
      </c>
      <c r="C7">
        <v>111</v>
      </c>
      <c r="D7">
        <v>35</v>
      </c>
      <c r="E7">
        <v>14</v>
      </c>
      <c r="F7">
        <v>139</v>
      </c>
      <c r="G7">
        <v>230</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C26"/>
  <sheetViews>
    <sheetView workbookViewId="0"/>
  </sheetViews>
  <sheetFormatPr defaultRowHeight="15" x14ac:dyDescent="0.25"/>
  <cols>
    <col min="1" max="1" width="7.28515625" bestFit="1" customWidth="1"/>
    <col min="2" max="2" width="26.7109375" bestFit="1" customWidth="1"/>
    <col min="3" max="3" width="21.140625" bestFit="1" customWidth="1"/>
  </cols>
  <sheetData>
    <row r="1" spans="1:3" x14ac:dyDescent="0.25">
      <c r="A1" t="s">
        <v>110</v>
      </c>
      <c r="B1" t="s">
        <v>9</v>
      </c>
      <c r="C1" t="s">
        <v>111</v>
      </c>
    </row>
    <row r="2" spans="1:3" x14ac:dyDescent="0.25">
      <c r="A2">
        <v>1343</v>
      </c>
      <c r="B2" t="s">
        <v>112</v>
      </c>
      <c r="C2" t="s">
        <v>155</v>
      </c>
    </row>
    <row r="3" spans="1:3" x14ac:dyDescent="0.25">
      <c r="A3">
        <v>1337</v>
      </c>
      <c r="B3" t="s">
        <v>112</v>
      </c>
      <c r="C3" t="s">
        <v>156</v>
      </c>
    </row>
    <row r="4" spans="1:3" x14ac:dyDescent="0.25">
      <c r="A4">
        <v>1328</v>
      </c>
      <c r="B4" t="s">
        <v>112</v>
      </c>
      <c r="C4" t="s">
        <v>157</v>
      </c>
    </row>
    <row r="5" spans="1:3" x14ac:dyDescent="0.25">
      <c r="A5">
        <v>1301</v>
      </c>
      <c r="B5" t="s">
        <v>112</v>
      </c>
      <c r="C5" t="s">
        <v>158</v>
      </c>
    </row>
    <row r="6" spans="1:3" x14ac:dyDescent="0.25">
      <c r="A6">
        <v>1285</v>
      </c>
      <c r="B6" t="s">
        <v>112</v>
      </c>
      <c r="C6" t="s">
        <v>159</v>
      </c>
    </row>
    <row r="7" spans="1:3" x14ac:dyDescent="0.25">
      <c r="A7">
        <v>2457</v>
      </c>
      <c r="B7" t="s">
        <v>6</v>
      </c>
      <c r="C7" t="s">
        <v>155</v>
      </c>
    </row>
    <row r="8" spans="1:3" x14ac:dyDescent="0.25">
      <c r="A8">
        <v>2487</v>
      </c>
      <c r="B8" t="s">
        <v>6</v>
      </c>
      <c r="C8" t="s">
        <v>156</v>
      </c>
    </row>
    <row r="9" spans="1:3" x14ac:dyDescent="0.25">
      <c r="A9">
        <v>2499</v>
      </c>
      <c r="B9" t="s">
        <v>6</v>
      </c>
      <c r="C9" t="s">
        <v>157</v>
      </c>
    </row>
    <row r="10" spans="1:3" x14ac:dyDescent="0.25">
      <c r="A10">
        <v>2505</v>
      </c>
      <c r="B10" t="s">
        <v>6</v>
      </c>
      <c r="C10" t="s">
        <v>158</v>
      </c>
    </row>
    <row r="11" spans="1:3" x14ac:dyDescent="0.25">
      <c r="A11">
        <v>2489</v>
      </c>
      <c r="B11" t="s">
        <v>6</v>
      </c>
      <c r="C11" t="s">
        <v>159</v>
      </c>
    </row>
    <row r="12" spans="1:3" x14ac:dyDescent="0.25">
      <c r="A12">
        <v>110</v>
      </c>
      <c r="B12" t="s">
        <v>7</v>
      </c>
      <c r="C12" t="s">
        <v>155</v>
      </c>
    </row>
    <row r="13" spans="1:3" x14ac:dyDescent="0.25">
      <c r="A13">
        <v>113</v>
      </c>
      <c r="B13" t="s">
        <v>7</v>
      </c>
      <c r="C13" t="s">
        <v>156</v>
      </c>
    </row>
    <row r="14" spans="1:3" x14ac:dyDescent="0.25">
      <c r="A14">
        <v>69</v>
      </c>
      <c r="B14" t="s">
        <v>7</v>
      </c>
      <c r="C14" t="s">
        <v>157</v>
      </c>
    </row>
    <row r="15" spans="1:3" x14ac:dyDescent="0.25">
      <c r="A15">
        <v>53</v>
      </c>
      <c r="B15" t="s">
        <v>7</v>
      </c>
      <c r="C15" t="s">
        <v>158</v>
      </c>
    </row>
    <row r="16" spans="1:3" x14ac:dyDescent="0.25">
      <c r="A16">
        <v>116</v>
      </c>
      <c r="B16" t="s">
        <v>7</v>
      </c>
      <c r="C16" t="s">
        <v>159</v>
      </c>
    </row>
    <row r="17" spans="1:3" x14ac:dyDescent="0.25">
      <c r="A17">
        <v>101</v>
      </c>
      <c r="B17" t="s">
        <v>8</v>
      </c>
      <c r="C17" t="s">
        <v>155</v>
      </c>
    </row>
    <row r="18" spans="1:3" x14ac:dyDescent="0.25">
      <c r="A18">
        <v>98</v>
      </c>
      <c r="B18" t="s">
        <v>8</v>
      </c>
      <c r="C18" t="s">
        <v>156</v>
      </c>
    </row>
    <row r="19" spans="1:3" x14ac:dyDescent="0.25">
      <c r="A19">
        <v>96</v>
      </c>
      <c r="B19" t="s">
        <v>8</v>
      </c>
      <c r="C19" t="s">
        <v>157</v>
      </c>
    </row>
    <row r="20" spans="1:3" x14ac:dyDescent="0.25">
      <c r="A20">
        <v>77</v>
      </c>
      <c r="B20" t="s">
        <v>8</v>
      </c>
      <c r="C20" t="s">
        <v>158</v>
      </c>
    </row>
    <row r="21" spans="1:3" x14ac:dyDescent="0.25">
      <c r="A21" s="2">
        <v>102</v>
      </c>
      <c r="B21" s="2" t="s">
        <v>8</v>
      </c>
      <c r="C21" s="2" t="s">
        <v>159</v>
      </c>
    </row>
    <row r="22" spans="1:3" x14ac:dyDescent="0.25">
      <c r="A22" s="2">
        <v>1</v>
      </c>
      <c r="B22" s="2" t="s">
        <v>137</v>
      </c>
      <c r="C22" s="2" t="s">
        <v>155</v>
      </c>
    </row>
    <row r="23" spans="1:3" x14ac:dyDescent="0.25">
      <c r="A23" s="2">
        <v>1</v>
      </c>
      <c r="B23" s="2" t="s">
        <v>137</v>
      </c>
      <c r="C23" s="2" t="s">
        <v>156</v>
      </c>
    </row>
    <row r="24" spans="1:3" x14ac:dyDescent="0.25">
      <c r="A24" s="2">
        <v>1</v>
      </c>
      <c r="B24" s="2" t="s">
        <v>137</v>
      </c>
      <c r="C24" s="2" t="s">
        <v>157</v>
      </c>
    </row>
    <row r="25" spans="1:3" x14ac:dyDescent="0.25">
      <c r="A25" s="2">
        <v>1</v>
      </c>
      <c r="B25" s="2" t="s">
        <v>137</v>
      </c>
      <c r="C25" s="2" t="s">
        <v>158</v>
      </c>
    </row>
    <row r="26" spans="1:3" x14ac:dyDescent="0.25">
      <c r="A26" s="2">
        <v>1</v>
      </c>
      <c r="B26" s="2" t="s">
        <v>137</v>
      </c>
      <c r="C26" s="2" t="s">
        <v>159</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C13"/>
  <sheetViews>
    <sheetView workbookViewId="0">
      <selection activeCell="B8" sqref="B8"/>
    </sheetView>
  </sheetViews>
  <sheetFormatPr defaultRowHeight="15" x14ac:dyDescent="0.25"/>
  <cols>
    <col min="1" max="1" width="21.7109375" bestFit="1" customWidth="1"/>
    <col min="2" max="2" width="8.5703125" bestFit="1" customWidth="1"/>
    <col min="3" max="3" width="14.85546875" bestFit="1" customWidth="1"/>
  </cols>
  <sheetData>
    <row r="1" spans="1:3" x14ac:dyDescent="0.25">
      <c r="A1" t="s">
        <v>113</v>
      </c>
      <c r="B1" t="s">
        <v>104</v>
      </c>
      <c r="C1" t="s">
        <v>114</v>
      </c>
    </row>
    <row r="2" spans="1:3" x14ac:dyDescent="0.25">
      <c r="A2" t="s">
        <v>115</v>
      </c>
      <c r="B2">
        <v>326</v>
      </c>
      <c r="C2" t="s">
        <v>34</v>
      </c>
    </row>
    <row r="3" spans="1:3" x14ac:dyDescent="0.25">
      <c r="A3" t="s">
        <v>116</v>
      </c>
      <c r="B3">
        <v>5104</v>
      </c>
      <c r="C3" t="s">
        <v>34</v>
      </c>
    </row>
    <row r="4" spans="1:3" x14ac:dyDescent="0.25">
      <c r="A4" t="s">
        <v>117</v>
      </c>
      <c r="B4">
        <v>181</v>
      </c>
      <c r="C4" t="s">
        <v>34</v>
      </c>
    </row>
    <row r="5" spans="1:3" x14ac:dyDescent="0.25">
      <c r="A5" t="s">
        <v>30</v>
      </c>
      <c r="B5">
        <v>7719</v>
      </c>
      <c r="C5" t="s">
        <v>34</v>
      </c>
    </row>
    <row r="6" spans="1:3" x14ac:dyDescent="0.25">
      <c r="A6" t="s">
        <v>115</v>
      </c>
      <c r="B6">
        <v>12</v>
      </c>
      <c r="C6" t="s">
        <v>24</v>
      </c>
    </row>
    <row r="7" spans="1:3" x14ac:dyDescent="0.25">
      <c r="A7" t="s">
        <v>116</v>
      </c>
      <c r="B7">
        <v>162</v>
      </c>
      <c r="C7" t="s">
        <v>24</v>
      </c>
    </row>
    <row r="8" spans="1:3" x14ac:dyDescent="0.25">
      <c r="A8" t="s">
        <v>117</v>
      </c>
      <c r="B8">
        <v>28</v>
      </c>
      <c r="C8" t="s">
        <v>24</v>
      </c>
    </row>
    <row r="9" spans="1:3" x14ac:dyDescent="0.25">
      <c r="A9" t="s">
        <v>30</v>
      </c>
      <c r="B9">
        <v>252</v>
      </c>
      <c r="C9" t="s">
        <v>24</v>
      </c>
    </row>
    <row r="10" spans="1:3" x14ac:dyDescent="0.25">
      <c r="A10" t="s">
        <v>115</v>
      </c>
      <c r="B10">
        <v>52</v>
      </c>
      <c r="C10" t="s">
        <v>35</v>
      </c>
    </row>
    <row r="11" spans="1:3" x14ac:dyDescent="0.25">
      <c r="A11" t="s">
        <v>116</v>
      </c>
      <c r="B11">
        <v>866</v>
      </c>
      <c r="C11" t="s">
        <v>35</v>
      </c>
    </row>
    <row r="12" spans="1:3" x14ac:dyDescent="0.25">
      <c r="A12" t="s">
        <v>117</v>
      </c>
      <c r="B12">
        <v>26</v>
      </c>
      <c r="C12" t="s">
        <v>35</v>
      </c>
    </row>
    <row r="13" spans="1:3" x14ac:dyDescent="0.25">
      <c r="A13" t="s">
        <v>30</v>
      </c>
      <c r="B13">
        <v>1042</v>
      </c>
      <c r="C13" t="s">
        <v>35</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D9"/>
  <sheetViews>
    <sheetView workbookViewId="0">
      <selection activeCell="A8" sqref="A8"/>
    </sheetView>
  </sheetViews>
  <sheetFormatPr defaultRowHeight="15" x14ac:dyDescent="0.25"/>
  <cols>
    <col min="1" max="1" width="8.5703125" bestFit="1" customWidth="1"/>
    <col min="2" max="2" width="56" bestFit="1" customWidth="1"/>
    <col min="3" max="3" width="18.85546875" bestFit="1" customWidth="1"/>
    <col min="4" max="4" width="5.28515625" bestFit="1" customWidth="1"/>
  </cols>
  <sheetData>
    <row r="1" spans="1:4" x14ac:dyDescent="0.25">
      <c r="A1" t="s">
        <v>104</v>
      </c>
      <c r="B1" t="s">
        <v>114</v>
      </c>
      <c r="C1" t="s">
        <v>102</v>
      </c>
      <c r="D1" t="s">
        <v>99</v>
      </c>
    </row>
    <row r="2" spans="1:4" x14ac:dyDescent="0.25">
      <c r="A2">
        <v>290</v>
      </c>
      <c r="B2" t="s">
        <v>139</v>
      </c>
      <c r="C2" t="s">
        <v>80</v>
      </c>
      <c r="D2">
        <v>1</v>
      </c>
    </row>
    <row r="3" spans="1:4" x14ac:dyDescent="0.25">
      <c r="A3">
        <v>551</v>
      </c>
      <c r="B3" t="s">
        <v>139</v>
      </c>
      <c r="C3" t="s">
        <v>4</v>
      </c>
      <c r="D3">
        <v>1</v>
      </c>
    </row>
    <row r="4" spans="1:4" x14ac:dyDescent="0.25">
      <c r="A4">
        <v>17</v>
      </c>
      <c r="B4" t="s">
        <v>140</v>
      </c>
      <c r="C4" t="s">
        <v>80</v>
      </c>
      <c r="D4">
        <v>2</v>
      </c>
    </row>
    <row r="5" spans="1:4" x14ac:dyDescent="0.25">
      <c r="A5">
        <v>53</v>
      </c>
      <c r="B5" t="s">
        <v>140</v>
      </c>
      <c r="C5" t="s">
        <v>4</v>
      </c>
      <c r="D5">
        <v>2</v>
      </c>
    </row>
    <row r="6" spans="1:4" x14ac:dyDescent="0.25">
      <c r="A6">
        <v>19</v>
      </c>
      <c r="B6" t="s">
        <v>141</v>
      </c>
      <c r="C6" t="s">
        <v>4</v>
      </c>
      <c r="D6">
        <v>3</v>
      </c>
    </row>
    <row r="7" spans="1:4" x14ac:dyDescent="0.25">
      <c r="A7">
        <v>6</v>
      </c>
      <c r="B7" t="s">
        <v>141</v>
      </c>
      <c r="C7" t="s">
        <v>80</v>
      </c>
      <c r="D7">
        <v>3</v>
      </c>
    </row>
    <row r="8" spans="1:4" x14ac:dyDescent="0.25">
      <c r="A8">
        <v>0</v>
      </c>
      <c r="B8" t="s">
        <v>142</v>
      </c>
      <c r="C8" t="s">
        <v>80</v>
      </c>
      <c r="D8">
        <v>4</v>
      </c>
    </row>
    <row r="9" spans="1:4" x14ac:dyDescent="0.25">
      <c r="A9">
        <v>3</v>
      </c>
      <c r="B9" t="s">
        <v>142</v>
      </c>
      <c r="C9" t="s">
        <v>4</v>
      </c>
      <c r="D9">
        <v>4</v>
      </c>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C13"/>
  <sheetViews>
    <sheetView workbookViewId="0"/>
  </sheetViews>
  <sheetFormatPr defaultRowHeight="15" x14ac:dyDescent="0.25"/>
  <cols>
    <col min="1" max="1" width="21.7109375" bestFit="1" customWidth="1"/>
    <col min="2" max="2" width="8.5703125" bestFit="1" customWidth="1"/>
    <col min="3" max="3" width="14.85546875" bestFit="1" customWidth="1"/>
  </cols>
  <sheetData>
    <row r="1" spans="1:3" x14ac:dyDescent="0.25">
      <c r="A1" t="s">
        <v>113</v>
      </c>
      <c r="B1" t="s">
        <v>104</v>
      </c>
      <c r="C1" t="s">
        <v>114</v>
      </c>
    </row>
    <row r="2" spans="1:3" x14ac:dyDescent="0.25">
      <c r="A2" t="s">
        <v>115</v>
      </c>
      <c r="B2">
        <v>1846</v>
      </c>
      <c r="C2" t="s">
        <v>34</v>
      </c>
    </row>
    <row r="3" spans="1:3" x14ac:dyDescent="0.25">
      <c r="A3" t="s">
        <v>116</v>
      </c>
      <c r="B3">
        <v>34158</v>
      </c>
      <c r="C3" t="s">
        <v>34</v>
      </c>
    </row>
    <row r="4" spans="1:3" x14ac:dyDescent="0.25">
      <c r="A4" t="s">
        <v>117</v>
      </c>
      <c r="B4">
        <v>1084</v>
      </c>
      <c r="C4" t="s">
        <v>34</v>
      </c>
    </row>
    <row r="5" spans="1:3" x14ac:dyDescent="0.25">
      <c r="A5" t="s">
        <v>30</v>
      </c>
      <c r="B5">
        <v>48011</v>
      </c>
      <c r="C5" t="s">
        <v>34</v>
      </c>
    </row>
    <row r="6" spans="1:3" x14ac:dyDescent="0.25">
      <c r="A6" t="s">
        <v>115</v>
      </c>
      <c r="B6">
        <v>103</v>
      </c>
      <c r="C6" t="s">
        <v>24</v>
      </c>
    </row>
    <row r="7" spans="1:3" x14ac:dyDescent="0.25">
      <c r="A7" t="s">
        <v>116</v>
      </c>
      <c r="B7">
        <v>1214</v>
      </c>
      <c r="C7" t="s">
        <v>24</v>
      </c>
    </row>
    <row r="8" spans="1:3" x14ac:dyDescent="0.25">
      <c r="A8" t="s">
        <v>117</v>
      </c>
      <c r="B8">
        <v>168</v>
      </c>
      <c r="C8" t="s">
        <v>24</v>
      </c>
    </row>
    <row r="9" spans="1:3" x14ac:dyDescent="0.25">
      <c r="A9" t="s">
        <v>30</v>
      </c>
      <c r="B9">
        <v>1551</v>
      </c>
      <c r="C9" t="s">
        <v>24</v>
      </c>
    </row>
    <row r="10" spans="1:3" x14ac:dyDescent="0.25">
      <c r="A10" t="s">
        <v>115</v>
      </c>
      <c r="B10">
        <v>345</v>
      </c>
      <c r="C10" t="s">
        <v>35</v>
      </c>
    </row>
    <row r="11" spans="1:3" x14ac:dyDescent="0.25">
      <c r="A11" t="s">
        <v>116</v>
      </c>
      <c r="B11">
        <v>5954</v>
      </c>
      <c r="C11" t="s">
        <v>35</v>
      </c>
    </row>
    <row r="12" spans="1:3" x14ac:dyDescent="0.25">
      <c r="A12" t="s">
        <v>117</v>
      </c>
      <c r="B12">
        <v>183</v>
      </c>
      <c r="C12" t="s">
        <v>35</v>
      </c>
    </row>
    <row r="13" spans="1:3" x14ac:dyDescent="0.25">
      <c r="A13" t="s">
        <v>30</v>
      </c>
      <c r="B13">
        <v>7292</v>
      </c>
      <c r="C13" t="s">
        <v>35</v>
      </c>
    </row>
  </sheetData>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D9"/>
  <sheetViews>
    <sheetView workbookViewId="0"/>
  </sheetViews>
  <sheetFormatPr defaultRowHeight="15" x14ac:dyDescent="0.25"/>
  <cols>
    <col min="1" max="1" width="8.5703125" bestFit="1" customWidth="1"/>
    <col min="2" max="2" width="56" bestFit="1" customWidth="1"/>
    <col min="3" max="3" width="18.85546875" bestFit="1" customWidth="1"/>
    <col min="4" max="4" width="5.28515625" bestFit="1" customWidth="1"/>
  </cols>
  <sheetData>
    <row r="1" spans="1:4" x14ac:dyDescent="0.25">
      <c r="A1" t="s">
        <v>104</v>
      </c>
      <c r="B1" t="s">
        <v>114</v>
      </c>
      <c r="C1" t="s">
        <v>102</v>
      </c>
      <c r="D1" t="s">
        <v>99</v>
      </c>
    </row>
    <row r="2" spans="1:4" x14ac:dyDescent="0.25">
      <c r="A2">
        <v>4622</v>
      </c>
      <c r="B2" t="s">
        <v>139</v>
      </c>
      <c r="C2" t="s">
        <v>4</v>
      </c>
      <c r="D2">
        <v>1</v>
      </c>
    </row>
    <row r="3" spans="1:4" x14ac:dyDescent="0.25">
      <c r="A3">
        <v>4019</v>
      </c>
      <c r="B3" t="s">
        <v>139</v>
      </c>
      <c r="C3" t="s">
        <v>80</v>
      </c>
      <c r="D3">
        <v>1</v>
      </c>
    </row>
    <row r="4" spans="1:4" x14ac:dyDescent="0.25">
      <c r="A4">
        <v>351</v>
      </c>
      <c r="B4" t="s">
        <v>140</v>
      </c>
      <c r="C4" t="s">
        <v>4</v>
      </c>
      <c r="D4">
        <v>2</v>
      </c>
    </row>
    <row r="5" spans="1:4" x14ac:dyDescent="0.25">
      <c r="A5">
        <v>285</v>
      </c>
      <c r="B5" t="s">
        <v>140</v>
      </c>
      <c r="C5" t="s">
        <v>80</v>
      </c>
      <c r="D5">
        <v>2</v>
      </c>
    </row>
    <row r="6" spans="1:4" x14ac:dyDescent="0.25">
      <c r="A6">
        <v>104</v>
      </c>
      <c r="B6" t="s">
        <v>141</v>
      </c>
      <c r="C6" t="s">
        <v>4</v>
      </c>
      <c r="D6">
        <v>3</v>
      </c>
    </row>
    <row r="7" spans="1:4" x14ac:dyDescent="0.25">
      <c r="A7">
        <v>85</v>
      </c>
      <c r="B7" t="s">
        <v>141</v>
      </c>
      <c r="C7" t="s">
        <v>80</v>
      </c>
      <c r="D7">
        <v>3</v>
      </c>
    </row>
    <row r="8" spans="1:4" x14ac:dyDescent="0.25">
      <c r="A8">
        <v>15</v>
      </c>
      <c r="B8" t="s">
        <v>142</v>
      </c>
      <c r="C8" t="s">
        <v>4</v>
      </c>
      <c r="D8">
        <v>4</v>
      </c>
    </row>
    <row r="9" spans="1:4" x14ac:dyDescent="0.25">
      <c r="A9">
        <v>5</v>
      </c>
      <c r="B9" t="s">
        <v>142</v>
      </c>
      <c r="C9" t="s">
        <v>80</v>
      </c>
      <c r="D9">
        <v>4</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E129"/>
  <sheetViews>
    <sheetView workbookViewId="0"/>
  </sheetViews>
  <sheetFormatPr defaultRowHeight="15" x14ac:dyDescent="0.25"/>
  <cols>
    <col min="1" max="1" width="5.28515625" bestFit="1" customWidth="1"/>
    <col min="2" max="2" width="41.140625" bestFit="1" customWidth="1"/>
    <col min="3" max="3" width="8.5703125" bestFit="1" customWidth="1"/>
    <col min="4" max="4" width="41.28515625" bestFit="1" customWidth="1"/>
    <col min="5" max="5" width="10" bestFit="1" customWidth="1"/>
  </cols>
  <sheetData>
    <row r="1" spans="1:5" x14ac:dyDescent="0.25">
      <c r="A1" t="s">
        <v>99</v>
      </c>
      <c r="B1" t="s">
        <v>3</v>
      </c>
      <c r="C1" t="s">
        <v>104</v>
      </c>
      <c r="D1" t="s">
        <v>114</v>
      </c>
      <c r="E1" t="s">
        <v>118</v>
      </c>
    </row>
    <row r="2" spans="1:5" x14ac:dyDescent="0.25">
      <c r="A2">
        <v>1</v>
      </c>
      <c r="B2" t="s">
        <v>34</v>
      </c>
      <c r="C2">
        <v>963</v>
      </c>
      <c r="D2" t="s">
        <v>119</v>
      </c>
      <c r="E2">
        <v>1</v>
      </c>
    </row>
    <row r="3" spans="1:5" x14ac:dyDescent="0.25">
      <c r="A3">
        <v>2</v>
      </c>
      <c r="B3" t="s">
        <v>35</v>
      </c>
      <c r="C3">
        <v>173</v>
      </c>
      <c r="D3" t="s">
        <v>119</v>
      </c>
      <c r="E3">
        <v>1</v>
      </c>
    </row>
    <row r="4" spans="1:5" x14ac:dyDescent="0.25">
      <c r="A4">
        <v>3</v>
      </c>
      <c r="B4" t="s">
        <v>36</v>
      </c>
      <c r="C4">
        <v>47</v>
      </c>
      <c r="D4" t="s">
        <v>119</v>
      </c>
      <c r="E4">
        <v>1</v>
      </c>
    </row>
    <row r="5" spans="1:5" x14ac:dyDescent="0.25">
      <c r="A5">
        <v>4</v>
      </c>
      <c r="B5" t="s">
        <v>37</v>
      </c>
      <c r="C5">
        <v>2</v>
      </c>
      <c r="D5" t="s">
        <v>119</v>
      </c>
      <c r="E5">
        <v>1</v>
      </c>
    </row>
    <row r="6" spans="1:5" x14ac:dyDescent="0.25">
      <c r="A6">
        <v>5</v>
      </c>
      <c r="B6" t="s">
        <v>38</v>
      </c>
      <c r="C6">
        <v>0</v>
      </c>
      <c r="D6" t="s">
        <v>119</v>
      </c>
      <c r="E6">
        <v>1</v>
      </c>
    </row>
    <row r="7" spans="1:5" x14ac:dyDescent="0.25">
      <c r="A7">
        <v>6</v>
      </c>
      <c r="B7" t="s">
        <v>46</v>
      </c>
      <c r="C7">
        <v>1</v>
      </c>
      <c r="D7" t="s">
        <v>119</v>
      </c>
      <c r="E7">
        <v>1</v>
      </c>
    </row>
    <row r="8" spans="1:5" x14ac:dyDescent="0.25">
      <c r="A8">
        <v>7</v>
      </c>
      <c r="B8" t="s">
        <v>120</v>
      </c>
      <c r="C8">
        <v>0</v>
      </c>
      <c r="D8" t="s">
        <v>119</v>
      </c>
      <c r="E8">
        <v>1</v>
      </c>
    </row>
    <row r="9" spans="1:5" x14ac:dyDescent="0.25">
      <c r="A9">
        <v>8</v>
      </c>
      <c r="B9" t="s">
        <v>5</v>
      </c>
      <c r="C9">
        <v>1</v>
      </c>
      <c r="D9" t="s">
        <v>119</v>
      </c>
      <c r="E9">
        <v>1</v>
      </c>
    </row>
    <row r="10" spans="1:5" x14ac:dyDescent="0.25">
      <c r="A10">
        <v>9</v>
      </c>
      <c r="B10" t="s">
        <v>39</v>
      </c>
      <c r="C10">
        <v>4</v>
      </c>
      <c r="D10" t="s">
        <v>119</v>
      </c>
      <c r="E10">
        <v>1</v>
      </c>
    </row>
    <row r="11" spans="1:5" x14ac:dyDescent="0.25">
      <c r="A11">
        <v>10</v>
      </c>
      <c r="B11" t="s">
        <v>40</v>
      </c>
      <c r="C11">
        <v>11</v>
      </c>
      <c r="D11" t="s">
        <v>119</v>
      </c>
      <c r="E11">
        <v>1</v>
      </c>
    </row>
    <row r="12" spans="1:5" x14ac:dyDescent="0.25">
      <c r="A12">
        <v>11</v>
      </c>
      <c r="B12" t="s">
        <v>41</v>
      </c>
      <c r="C12">
        <v>448</v>
      </c>
      <c r="D12" t="s">
        <v>119</v>
      </c>
      <c r="E12">
        <v>1</v>
      </c>
    </row>
    <row r="13" spans="1:5" x14ac:dyDescent="0.25">
      <c r="A13">
        <v>12</v>
      </c>
      <c r="B13" t="s">
        <v>42</v>
      </c>
      <c r="C13">
        <v>0</v>
      </c>
      <c r="D13" t="s">
        <v>119</v>
      </c>
      <c r="E13">
        <v>1</v>
      </c>
    </row>
    <row r="14" spans="1:5" x14ac:dyDescent="0.25">
      <c r="A14">
        <v>13</v>
      </c>
      <c r="B14" t="s">
        <v>11</v>
      </c>
      <c r="C14">
        <v>0</v>
      </c>
      <c r="D14" t="s">
        <v>119</v>
      </c>
      <c r="E14">
        <v>1</v>
      </c>
    </row>
    <row r="15" spans="1:5" x14ac:dyDescent="0.25">
      <c r="A15">
        <v>14</v>
      </c>
      <c r="B15" t="s">
        <v>43</v>
      </c>
      <c r="C15">
        <v>14</v>
      </c>
      <c r="D15" t="s">
        <v>119</v>
      </c>
      <c r="E15">
        <v>1</v>
      </c>
    </row>
    <row r="16" spans="1:5" x14ac:dyDescent="0.25">
      <c r="A16">
        <v>15</v>
      </c>
      <c r="B16" t="s">
        <v>44</v>
      </c>
      <c r="C16">
        <v>1</v>
      </c>
      <c r="D16" t="s">
        <v>119</v>
      </c>
      <c r="E16">
        <v>1</v>
      </c>
    </row>
    <row r="17" spans="1:5" x14ac:dyDescent="0.25">
      <c r="A17">
        <v>16</v>
      </c>
      <c r="B17" t="s">
        <v>45</v>
      </c>
      <c r="C17">
        <v>13</v>
      </c>
      <c r="D17" t="s">
        <v>119</v>
      </c>
      <c r="E17">
        <v>1</v>
      </c>
    </row>
    <row r="18" spans="1:5" x14ac:dyDescent="0.25">
      <c r="A18">
        <v>1</v>
      </c>
      <c r="B18" t="s">
        <v>34</v>
      </c>
      <c r="C18">
        <v>263</v>
      </c>
      <c r="D18" t="s">
        <v>12</v>
      </c>
      <c r="E18">
        <v>2</v>
      </c>
    </row>
    <row r="19" spans="1:5" x14ac:dyDescent="0.25">
      <c r="A19">
        <v>2</v>
      </c>
      <c r="B19" t="s">
        <v>35</v>
      </c>
      <c r="C19">
        <v>66</v>
      </c>
      <c r="D19" t="s">
        <v>12</v>
      </c>
      <c r="E19">
        <v>2</v>
      </c>
    </row>
    <row r="20" spans="1:5" x14ac:dyDescent="0.25">
      <c r="A20">
        <v>3</v>
      </c>
      <c r="B20" t="s">
        <v>36</v>
      </c>
      <c r="C20">
        <v>28</v>
      </c>
      <c r="D20" t="s">
        <v>12</v>
      </c>
      <c r="E20">
        <v>2</v>
      </c>
    </row>
    <row r="21" spans="1:5" x14ac:dyDescent="0.25">
      <c r="A21">
        <v>4</v>
      </c>
      <c r="B21" t="s">
        <v>37</v>
      </c>
      <c r="C21">
        <v>1</v>
      </c>
      <c r="D21" t="s">
        <v>12</v>
      </c>
      <c r="E21">
        <v>2</v>
      </c>
    </row>
    <row r="22" spans="1:5" x14ac:dyDescent="0.25">
      <c r="A22">
        <v>5</v>
      </c>
      <c r="B22" t="s">
        <v>38</v>
      </c>
      <c r="C22">
        <v>0</v>
      </c>
      <c r="D22" t="s">
        <v>12</v>
      </c>
      <c r="E22">
        <v>2</v>
      </c>
    </row>
    <row r="23" spans="1:5" x14ac:dyDescent="0.25">
      <c r="A23">
        <v>6</v>
      </c>
      <c r="B23" t="s">
        <v>46</v>
      </c>
      <c r="C23">
        <v>1</v>
      </c>
      <c r="D23" t="s">
        <v>12</v>
      </c>
      <c r="E23">
        <v>2</v>
      </c>
    </row>
    <row r="24" spans="1:5" x14ac:dyDescent="0.25">
      <c r="A24">
        <v>7</v>
      </c>
      <c r="B24" t="s">
        <v>120</v>
      </c>
      <c r="C24">
        <v>0</v>
      </c>
      <c r="D24" t="s">
        <v>12</v>
      </c>
      <c r="E24">
        <v>2</v>
      </c>
    </row>
    <row r="25" spans="1:5" x14ac:dyDescent="0.25">
      <c r="A25">
        <v>8</v>
      </c>
      <c r="B25" t="s">
        <v>5</v>
      </c>
      <c r="C25">
        <v>1</v>
      </c>
      <c r="D25" t="s">
        <v>12</v>
      </c>
      <c r="E25">
        <v>2</v>
      </c>
    </row>
    <row r="26" spans="1:5" x14ac:dyDescent="0.25">
      <c r="A26">
        <v>9</v>
      </c>
      <c r="B26" t="s">
        <v>39</v>
      </c>
      <c r="C26">
        <v>2</v>
      </c>
      <c r="D26" t="s">
        <v>12</v>
      </c>
      <c r="E26">
        <v>2</v>
      </c>
    </row>
    <row r="27" spans="1:5" x14ac:dyDescent="0.25">
      <c r="A27">
        <v>10</v>
      </c>
      <c r="B27" t="s">
        <v>40</v>
      </c>
      <c r="C27">
        <v>4</v>
      </c>
      <c r="D27" t="s">
        <v>12</v>
      </c>
      <c r="E27">
        <v>2</v>
      </c>
    </row>
    <row r="28" spans="1:5" x14ac:dyDescent="0.25">
      <c r="A28">
        <v>11</v>
      </c>
      <c r="B28" t="s">
        <v>41</v>
      </c>
      <c r="C28">
        <v>223</v>
      </c>
      <c r="D28" t="s">
        <v>12</v>
      </c>
      <c r="E28">
        <v>2</v>
      </c>
    </row>
    <row r="29" spans="1:5" x14ac:dyDescent="0.25">
      <c r="A29">
        <v>12</v>
      </c>
      <c r="B29" t="s">
        <v>42</v>
      </c>
      <c r="C29">
        <v>0</v>
      </c>
      <c r="D29" t="s">
        <v>12</v>
      </c>
      <c r="E29">
        <v>2</v>
      </c>
    </row>
    <row r="30" spans="1:5" x14ac:dyDescent="0.25">
      <c r="A30">
        <v>13</v>
      </c>
      <c r="B30" t="s">
        <v>11</v>
      </c>
      <c r="C30">
        <v>0</v>
      </c>
      <c r="D30" t="s">
        <v>12</v>
      </c>
      <c r="E30">
        <v>2</v>
      </c>
    </row>
    <row r="31" spans="1:5" x14ac:dyDescent="0.25">
      <c r="A31">
        <v>14</v>
      </c>
      <c r="B31" t="s">
        <v>43</v>
      </c>
      <c r="C31">
        <v>5</v>
      </c>
      <c r="D31" t="s">
        <v>12</v>
      </c>
      <c r="E31">
        <v>2</v>
      </c>
    </row>
    <row r="32" spans="1:5" x14ac:dyDescent="0.25">
      <c r="A32">
        <v>15</v>
      </c>
      <c r="B32" t="s">
        <v>44</v>
      </c>
      <c r="C32">
        <v>1</v>
      </c>
      <c r="D32" t="s">
        <v>12</v>
      </c>
      <c r="E32">
        <v>2</v>
      </c>
    </row>
    <row r="33" spans="1:5" x14ac:dyDescent="0.25">
      <c r="A33">
        <v>16</v>
      </c>
      <c r="B33" t="s">
        <v>45</v>
      </c>
      <c r="C33">
        <v>12</v>
      </c>
      <c r="D33" t="s">
        <v>12</v>
      </c>
      <c r="E33">
        <v>2</v>
      </c>
    </row>
    <row r="34" spans="1:5" x14ac:dyDescent="0.25">
      <c r="A34">
        <v>1</v>
      </c>
      <c r="B34" t="s">
        <v>34</v>
      </c>
      <c r="C34">
        <v>150</v>
      </c>
      <c r="D34" t="s">
        <v>98</v>
      </c>
      <c r="E34">
        <v>3</v>
      </c>
    </row>
    <row r="35" spans="1:5" x14ac:dyDescent="0.25">
      <c r="A35">
        <v>2</v>
      </c>
      <c r="B35" t="s">
        <v>35</v>
      </c>
      <c r="C35">
        <v>16</v>
      </c>
      <c r="D35" t="s">
        <v>98</v>
      </c>
      <c r="E35">
        <v>3</v>
      </c>
    </row>
    <row r="36" spans="1:5" x14ac:dyDescent="0.25">
      <c r="A36">
        <v>3</v>
      </c>
      <c r="B36" t="s">
        <v>36</v>
      </c>
      <c r="C36">
        <v>3</v>
      </c>
      <c r="D36" t="s">
        <v>98</v>
      </c>
      <c r="E36">
        <v>3</v>
      </c>
    </row>
    <row r="37" spans="1:5" x14ac:dyDescent="0.25">
      <c r="A37">
        <v>4</v>
      </c>
      <c r="B37" t="s">
        <v>37</v>
      </c>
      <c r="C37">
        <v>0</v>
      </c>
      <c r="D37" t="s">
        <v>98</v>
      </c>
      <c r="E37">
        <v>3</v>
      </c>
    </row>
    <row r="38" spans="1:5" x14ac:dyDescent="0.25">
      <c r="A38">
        <v>5</v>
      </c>
      <c r="B38" t="s">
        <v>38</v>
      </c>
      <c r="C38">
        <v>0</v>
      </c>
      <c r="D38" t="s">
        <v>98</v>
      </c>
      <c r="E38">
        <v>3</v>
      </c>
    </row>
    <row r="39" spans="1:5" x14ac:dyDescent="0.25">
      <c r="A39">
        <v>6</v>
      </c>
      <c r="B39" t="s">
        <v>46</v>
      </c>
      <c r="C39">
        <v>0</v>
      </c>
      <c r="D39" t="s">
        <v>98</v>
      </c>
      <c r="E39">
        <v>3</v>
      </c>
    </row>
    <row r="40" spans="1:5" x14ac:dyDescent="0.25">
      <c r="A40">
        <v>7</v>
      </c>
      <c r="B40" t="s">
        <v>120</v>
      </c>
      <c r="C40">
        <v>0</v>
      </c>
      <c r="D40" t="s">
        <v>98</v>
      </c>
      <c r="E40">
        <v>3</v>
      </c>
    </row>
    <row r="41" spans="1:5" x14ac:dyDescent="0.25">
      <c r="A41">
        <v>8</v>
      </c>
      <c r="B41" t="s">
        <v>5</v>
      </c>
      <c r="C41">
        <v>0</v>
      </c>
      <c r="D41" t="s">
        <v>98</v>
      </c>
      <c r="E41">
        <v>3</v>
      </c>
    </row>
    <row r="42" spans="1:5" x14ac:dyDescent="0.25">
      <c r="A42">
        <v>9</v>
      </c>
      <c r="B42" t="s">
        <v>39</v>
      </c>
      <c r="C42">
        <v>1</v>
      </c>
      <c r="D42" t="s">
        <v>98</v>
      </c>
      <c r="E42">
        <v>3</v>
      </c>
    </row>
    <row r="43" spans="1:5" x14ac:dyDescent="0.25">
      <c r="A43">
        <v>10</v>
      </c>
      <c r="B43" t="s">
        <v>40</v>
      </c>
      <c r="C43">
        <v>0</v>
      </c>
      <c r="D43" t="s">
        <v>98</v>
      </c>
      <c r="E43">
        <v>3</v>
      </c>
    </row>
    <row r="44" spans="1:5" x14ac:dyDescent="0.25">
      <c r="A44">
        <v>11</v>
      </c>
      <c r="B44" t="s">
        <v>41</v>
      </c>
      <c r="C44">
        <v>3</v>
      </c>
      <c r="D44" t="s">
        <v>98</v>
      </c>
      <c r="E44">
        <v>3</v>
      </c>
    </row>
    <row r="45" spans="1:5" x14ac:dyDescent="0.25">
      <c r="A45">
        <v>12</v>
      </c>
      <c r="B45" t="s">
        <v>42</v>
      </c>
      <c r="C45">
        <v>0</v>
      </c>
      <c r="D45" t="s">
        <v>98</v>
      </c>
      <c r="E45">
        <v>3</v>
      </c>
    </row>
    <row r="46" spans="1:5" x14ac:dyDescent="0.25">
      <c r="A46">
        <v>13</v>
      </c>
      <c r="B46" t="s">
        <v>11</v>
      </c>
      <c r="C46">
        <v>0</v>
      </c>
      <c r="D46" t="s">
        <v>98</v>
      </c>
      <c r="E46">
        <v>3</v>
      </c>
    </row>
    <row r="47" spans="1:5" x14ac:dyDescent="0.25">
      <c r="A47">
        <v>14</v>
      </c>
      <c r="B47" t="s">
        <v>43</v>
      </c>
      <c r="C47">
        <v>0</v>
      </c>
      <c r="D47" t="s">
        <v>98</v>
      </c>
      <c r="E47">
        <v>3</v>
      </c>
    </row>
    <row r="48" spans="1:5" x14ac:dyDescent="0.25">
      <c r="A48">
        <v>15</v>
      </c>
      <c r="B48" t="s">
        <v>44</v>
      </c>
      <c r="C48">
        <v>0</v>
      </c>
      <c r="D48" t="s">
        <v>98</v>
      </c>
      <c r="E48">
        <v>3</v>
      </c>
    </row>
    <row r="49" spans="1:5" x14ac:dyDescent="0.25">
      <c r="A49">
        <v>16</v>
      </c>
      <c r="B49" t="s">
        <v>45</v>
      </c>
      <c r="C49">
        <v>0</v>
      </c>
      <c r="D49" t="s">
        <v>98</v>
      </c>
      <c r="E49">
        <v>3</v>
      </c>
    </row>
    <row r="50" spans="1:5" x14ac:dyDescent="0.25">
      <c r="A50">
        <v>1</v>
      </c>
      <c r="B50" t="s">
        <v>34</v>
      </c>
      <c r="C50">
        <v>24</v>
      </c>
      <c r="D50" t="s">
        <v>87</v>
      </c>
      <c r="E50">
        <v>4</v>
      </c>
    </row>
    <row r="51" spans="1:5" x14ac:dyDescent="0.25">
      <c r="A51">
        <v>2</v>
      </c>
      <c r="B51" t="s">
        <v>35</v>
      </c>
      <c r="C51">
        <v>39</v>
      </c>
      <c r="D51" t="s">
        <v>87</v>
      </c>
      <c r="E51">
        <v>4</v>
      </c>
    </row>
    <row r="52" spans="1:5" x14ac:dyDescent="0.25">
      <c r="A52">
        <v>3</v>
      </c>
      <c r="B52" t="s">
        <v>36</v>
      </c>
      <c r="C52">
        <v>5</v>
      </c>
      <c r="D52" t="s">
        <v>87</v>
      </c>
      <c r="E52">
        <v>4</v>
      </c>
    </row>
    <row r="53" spans="1:5" x14ac:dyDescent="0.25">
      <c r="A53">
        <v>4</v>
      </c>
      <c r="B53" t="s">
        <v>37</v>
      </c>
      <c r="C53">
        <v>1</v>
      </c>
      <c r="D53" t="s">
        <v>87</v>
      </c>
      <c r="E53">
        <v>4</v>
      </c>
    </row>
    <row r="54" spans="1:5" x14ac:dyDescent="0.25">
      <c r="A54">
        <v>5</v>
      </c>
      <c r="B54" t="s">
        <v>38</v>
      </c>
      <c r="C54">
        <v>0</v>
      </c>
      <c r="D54" t="s">
        <v>87</v>
      </c>
      <c r="E54">
        <v>4</v>
      </c>
    </row>
    <row r="55" spans="1:5" x14ac:dyDescent="0.25">
      <c r="A55">
        <v>6</v>
      </c>
      <c r="B55" t="s">
        <v>46</v>
      </c>
      <c r="C55">
        <v>0</v>
      </c>
      <c r="D55" t="s">
        <v>87</v>
      </c>
      <c r="E55">
        <v>4</v>
      </c>
    </row>
    <row r="56" spans="1:5" x14ac:dyDescent="0.25">
      <c r="A56">
        <v>7</v>
      </c>
      <c r="B56" t="s">
        <v>120</v>
      </c>
      <c r="C56">
        <v>0</v>
      </c>
      <c r="D56" t="s">
        <v>87</v>
      </c>
      <c r="E56">
        <v>4</v>
      </c>
    </row>
    <row r="57" spans="1:5" x14ac:dyDescent="0.25">
      <c r="A57">
        <v>8</v>
      </c>
      <c r="B57" t="s">
        <v>5</v>
      </c>
      <c r="C57">
        <v>0</v>
      </c>
      <c r="D57" t="s">
        <v>87</v>
      </c>
      <c r="E57">
        <v>4</v>
      </c>
    </row>
    <row r="58" spans="1:5" x14ac:dyDescent="0.25">
      <c r="A58">
        <v>9</v>
      </c>
      <c r="B58" t="s">
        <v>39</v>
      </c>
      <c r="C58">
        <v>0</v>
      </c>
      <c r="D58" t="s">
        <v>87</v>
      </c>
      <c r="E58">
        <v>4</v>
      </c>
    </row>
    <row r="59" spans="1:5" x14ac:dyDescent="0.25">
      <c r="A59">
        <v>10</v>
      </c>
      <c r="B59" t="s">
        <v>40</v>
      </c>
      <c r="C59">
        <v>1</v>
      </c>
      <c r="D59" t="s">
        <v>87</v>
      </c>
      <c r="E59">
        <v>4</v>
      </c>
    </row>
    <row r="60" spans="1:5" x14ac:dyDescent="0.25">
      <c r="A60">
        <v>11</v>
      </c>
      <c r="B60" t="s">
        <v>41</v>
      </c>
      <c r="C60">
        <v>18</v>
      </c>
      <c r="D60" t="s">
        <v>87</v>
      </c>
      <c r="E60">
        <v>4</v>
      </c>
    </row>
    <row r="61" spans="1:5" x14ac:dyDescent="0.25">
      <c r="A61">
        <v>12</v>
      </c>
      <c r="B61" t="s">
        <v>42</v>
      </c>
      <c r="C61">
        <v>0</v>
      </c>
      <c r="D61" t="s">
        <v>87</v>
      </c>
      <c r="E61">
        <v>4</v>
      </c>
    </row>
    <row r="62" spans="1:5" x14ac:dyDescent="0.25">
      <c r="A62">
        <v>13</v>
      </c>
      <c r="B62" t="s">
        <v>11</v>
      </c>
      <c r="C62">
        <v>0</v>
      </c>
      <c r="D62" t="s">
        <v>87</v>
      </c>
      <c r="E62">
        <v>4</v>
      </c>
    </row>
    <row r="63" spans="1:5" x14ac:dyDescent="0.25">
      <c r="A63">
        <v>14</v>
      </c>
      <c r="B63" t="s">
        <v>43</v>
      </c>
      <c r="C63">
        <v>0</v>
      </c>
      <c r="D63" t="s">
        <v>87</v>
      </c>
      <c r="E63">
        <v>4</v>
      </c>
    </row>
    <row r="64" spans="1:5" x14ac:dyDescent="0.25">
      <c r="A64">
        <v>15</v>
      </c>
      <c r="B64" t="s">
        <v>44</v>
      </c>
      <c r="C64">
        <v>0</v>
      </c>
      <c r="D64" t="s">
        <v>87</v>
      </c>
      <c r="E64">
        <v>4</v>
      </c>
    </row>
    <row r="65" spans="1:5" x14ac:dyDescent="0.25">
      <c r="A65">
        <v>16</v>
      </c>
      <c r="B65" t="s">
        <v>45</v>
      </c>
      <c r="C65">
        <v>0</v>
      </c>
      <c r="D65" t="s">
        <v>87</v>
      </c>
      <c r="E65">
        <v>4</v>
      </c>
    </row>
    <row r="66" spans="1:5" x14ac:dyDescent="0.25">
      <c r="A66">
        <v>1</v>
      </c>
      <c r="B66" t="s">
        <v>34</v>
      </c>
      <c r="C66">
        <v>13</v>
      </c>
      <c r="D66" t="s">
        <v>121</v>
      </c>
      <c r="E66">
        <v>5</v>
      </c>
    </row>
    <row r="67" spans="1:5" x14ac:dyDescent="0.25">
      <c r="A67">
        <v>2</v>
      </c>
      <c r="B67" t="s">
        <v>35</v>
      </c>
      <c r="C67">
        <v>2</v>
      </c>
      <c r="D67" t="s">
        <v>121</v>
      </c>
      <c r="E67">
        <v>5</v>
      </c>
    </row>
    <row r="68" spans="1:5" x14ac:dyDescent="0.25">
      <c r="A68">
        <v>3</v>
      </c>
      <c r="B68" t="s">
        <v>36</v>
      </c>
      <c r="C68">
        <v>0</v>
      </c>
      <c r="D68" t="s">
        <v>121</v>
      </c>
      <c r="E68">
        <v>5</v>
      </c>
    </row>
    <row r="69" spans="1:5" x14ac:dyDescent="0.25">
      <c r="A69">
        <v>4</v>
      </c>
      <c r="B69" t="s">
        <v>37</v>
      </c>
      <c r="C69">
        <v>0</v>
      </c>
      <c r="D69" t="s">
        <v>121</v>
      </c>
      <c r="E69">
        <v>5</v>
      </c>
    </row>
    <row r="70" spans="1:5" x14ac:dyDescent="0.25">
      <c r="A70">
        <v>5</v>
      </c>
      <c r="B70" t="s">
        <v>38</v>
      </c>
      <c r="C70">
        <v>0</v>
      </c>
      <c r="D70" t="s">
        <v>121</v>
      </c>
      <c r="E70">
        <v>5</v>
      </c>
    </row>
    <row r="71" spans="1:5" x14ac:dyDescent="0.25">
      <c r="A71">
        <v>6</v>
      </c>
      <c r="B71" t="s">
        <v>46</v>
      </c>
      <c r="C71">
        <v>0</v>
      </c>
      <c r="D71" t="s">
        <v>121</v>
      </c>
      <c r="E71">
        <v>5</v>
      </c>
    </row>
    <row r="72" spans="1:5" x14ac:dyDescent="0.25">
      <c r="A72">
        <v>7</v>
      </c>
      <c r="B72" t="s">
        <v>120</v>
      </c>
      <c r="C72">
        <v>0</v>
      </c>
      <c r="D72" t="s">
        <v>121</v>
      </c>
      <c r="E72">
        <v>5</v>
      </c>
    </row>
    <row r="73" spans="1:5" x14ac:dyDescent="0.25">
      <c r="A73">
        <v>8</v>
      </c>
      <c r="B73" t="s">
        <v>5</v>
      </c>
      <c r="C73">
        <v>0</v>
      </c>
      <c r="D73" t="s">
        <v>121</v>
      </c>
      <c r="E73">
        <v>5</v>
      </c>
    </row>
    <row r="74" spans="1:5" x14ac:dyDescent="0.25">
      <c r="A74">
        <v>9</v>
      </c>
      <c r="B74" t="s">
        <v>39</v>
      </c>
      <c r="C74">
        <v>1</v>
      </c>
      <c r="D74" t="s">
        <v>121</v>
      </c>
      <c r="E74">
        <v>5</v>
      </c>
    </row>
    <row r="75" spans="1:5" x14ac:dyDescent="0.25">
      <c r="A75">
        <v>10</v>
      </c>
      <c r="B75" t="s">
        <v>40</v>
      </c>
      <c r="C75">
        <v>1</v>
      </c>
      <c r="D75" t="s">
        <v>121</v>
      </c>
      <c r="E75">
        <v>5</v>
      </c>
    </row>
    <row r="76" spans="1:5" x14ac:dyDescent="0.25">
      <c r="A76">
        <v>11</v>
      </c>
      <c r="B76" t="s">
        <v>41</v>
      </c>
      <c r="C76">
        <v>16</v>
      </c>
      <c r="D76" t="s">
        <v>121</v>
      </c>
      <c r="E76">
        <v>5</v>
      </c>
    </row>
    <row r="77" spans="1:5" x14ac:dyDescent="0.25">
      <c r="A77">
        <v>12</v>
      </c>
      <c r="B77" t="s">
        <v>42</v>
      </c>
      <c r="C77">
        <v>0</v>
      </c>
      <c r="D77" t="s">
        <v>121</v>
      </c>
      <c r="E77">
        <v>5</v>
      </c>
    </row>
    <row r="78" spans="1:5" x14ac:dyDescent="0.25">
      <c r="A78">
        <v>13</v>
      </c>
      <c r="B78" t="s">
        <v>11</v>
      </c>
      <c r="C78">
        <v>0</v>
      </c>
      <c r="D78" t="s">
        <v>121</v>
      </c>
      <c r="E78">
        <v>5</v>
      </c>
    </row>
    <row r="79" spans="1:5" x14ac:dyDescent="0.25">
      <c r="A79">
        <v>14</v>
      </c>
      <c r="B79" t="s">
        <v>43</v>
      </c>
      <c r="C79">
        <v>0</v>
      </c>
      <c r="D79" t="s">
        <v>121</v>
      </c>
      <c r="E79">
        <v>5</v>
      </c>
    </row>
    <row r="80" spans="1:5" x14ac:dyDescent="0.25">
      <c r="A80">
        <v>15</v>
      </c>
      <c r="B80" t="s">
        <v>44</v>
      </c>
      <c r="C80">
        <v>0</v>
      </c>
      <c r="D80" t="s">
        <v>121</v>
      </c>
      <c r="E80">
        <v>5</v>
      </c>
    </row>
    <row r="81" spans="1:5" x14ac:dyDescent="0.25">
      <c r="A81">
        <v>16</v>
      </c>
      <c r="B81" t="s">
        <v>45</v>
      </c>
      <c r="C81">
        <v>0</v>
      </c>
      <c r="D81" t="s">
        <v>121</v>
      </c>
      <c r="E81">
        <v>5</v>
      </c>
    </row>
    <row r="82" spans="1:5" x14ac:dyDescent="0.25">
      <c r="A82">
        <v>1</v>
      </c>
      <c r="B82" t="s">
        <v>34</v>
      </c>
      <c r="C82">
        <v>0</v>
      </c>
      <c r="D82" t="s">
        <v>39</v>
      </c>
      <c r="E82">
        <v>6</v>
      </c>
    </row>
    <row r="83" spans="1:5" x14ac:dyDescent="0.25">
      <c r="A83">
        <v>2</v>
      </c>
      <c r="B83" t="s">
        <v>35</v>
      </c>
      <c r="C83">
        <v>0</v>
      </c>
      <c r="D83" t="s">
        <v>39</v>
      </c>
      <c r="E83">
        <v>6</v>
      </c>
    </row>
    <row r="84" spans="1:5" x14ac:dyDescent="0.25">
      <c r="A84">
        <v>3</v>
      </c>
      <c r="B84" t="s">
        <v>36</v>
      </c>
      <c r="C84">
        <v>0</v>
      </c>
      <c r="D84" t="s">
        <v>39</v>
      </c>
      <c r="E84">
        <v>6</v>
      </c>
    </row>
    <row r="85" spans="1:5" x14ac:dyDescent="0.25">
      <c r="A85">
        <v>4</v>
      </c>
      <c r="B85" t="s">
        <v>37</v>
      </c>
      <c r="C85">
        <v>0</v>
      </c>
      <c r="D85" t="s">
        <v>39</v>
      </c>
      <c r="E85">
        <v>6</v>
      </c>
    </row>
    <row r="86" spans="1:5" x14ac:dyDescent="0.25">
      <c r="A86">
        <v>5</v>
      </c>
      <c r="B86" t="s">
        <v>38</v>
      </c>
      <c r="C86">
        <v>0</v>
      </c>
      <c r="D86" t="s">
        <v>39</v>
      </c>
      <c r="E86">
        <v>6</v>
      </c>
    </row>
    <row r="87" spans="1:5" x14ac:dyDescent="0.25">
      <c r="A87">
        <v>6</v>
      </c>
      <c r="B87" t="s">
        <v>46</v>
      </c>
      <c r="C87">
        <v>0</v>
      </c>
      <c r="D87" t="s">
        <v>39</v>
      </c>
      <c r="E87">
        <v>6</v>
      </c>
    </row>
    <row r="88" spans="1:5" x14ac:dyDescent="0.25">
      <c r="A88">
        <v>7</v>
      </c>
      <c r="B88" t="s">
        <v>120</v>
      </c>
      <c r="C88">
        <v>0</v>
      </c>
      <c r="D88" t="s">
        <v>39</v>
      </c>
      <c r="E88">
        <v>6</v>
      </c>
    </row>
    <row r="89" spans="1:5" x14ac:dyDescent="0.25">
      <c r="A89">
        <v>8</v>
      </c>
      <c r="B89" t="s">
        <v>5</v>
      </c>
      <c r="C89">
        <v>0</v>
      </c>
      <c r="D89" t="s">
        <v>39</v>
      </c>
      <c r="E89">
        <v>6</v>
      </c>
    </row>
    <row r="90" spans="1:5" x14ac:dyDescent="0.25">
      <c r="A90">
        <v>9</v>
      </c>
      <c r="B90" t="s">
        <v>39</v>
      </c>
      <c r="C90">
        <v>0</v>
      </c>
      <c r="D90" t="s">
        <v>39</v>
      </c>
      <c r="E90">
        <v>6</v>
      </c>
    </row>
    <row r="91" spans="1:5" x14ac:dyDescent="0.25">
      <c r="A91">
        <v>10</v>
      </c>
      <c r="B91" t="s">
        <v>40</v>
      </c>
      <c r="C91">
        <v>0</v>
      </c>
      <c r="D91" t="s">
        <v>39</v>
      </c>
      <c r="E91">
        <v>6</v>
      </c>
    </row>
    <row r="92" spans="1:5" x14ac:dyDescent="0.25">
      <c r="A92">
        <v>11</v>
      </c>
      <c r="B92" t="s">
        <v>41</v>
      </c>
      <c r="C92">
        <v>0</v>
      </c>
      <c r="D92" t="s">
        <v>39</v>
      </c>
      <c r="E92">
        <v>6</v>
      </c>
    </row>
    <row r="93" spans="1:5" x14ac:dyDescent="0.25">
      <c r="A93">
        <v>12</v>
      </c>
      <c r="B93" t="s">
        <v>42</v>
      </c>
      <c r="C93">
        <v>0</v>
      </c>
      <c r="D93" t="s">
        <v>39</v>
      </c>
      <c r="E93">
        <v>6</v>
      </c>
    </row>
    <row r="94" spans="1:5" x14ac:dyDescent="0.25">
      <c r="A94">
        <v>13</v>
      </c>
      <c r="B94" t="s">
        <v>11</v>
      </c>
      <c r="C94">
        <v>0</v>
      </c>
      <c r="D94" t="s">
        <v>39</v>
      </c>
      <c r="E94">
        <v>6</v>
      </c>
    </row>
    <row r="95" spans="1:5" x14ac:dyDescent="0.25">
      <c r="A95">
        <v>14</v>
      </c>
      <c r="B95" t="s">
        <v>43</v>
      </c>
      <c r="C95">
        <v>0</v>
      </c>
      <c r="D95" t="s">
        <v>39</v>
      </c>
      <c r="E95">
        <v>6</v>
      </c>
    </row>
    <row r="96" spans="1:5" x14ac:dyDescent="0.25">
      <c r="A96">
        <v>15</v>
      </c>
      <c r="B96" t="s">
        <v>44</v>
      </c>
      <c r="C96">
        <v>0</v>
      </c>
      <c r="D96" t="s">
        <v>39</v>
      </c>
      <c r="E96">
        <v>6</v>
      </c>
    </row>
    <row r="97" spans="1:5" x14ac:dyDescent="0.25">
      <c r="A97">
        <v>16</v>
      </c>
      <c r="B97" t="s">
        <v>45</v>
      </c>
      <c r="C97">
        <v>0</v>
      </c>
      <c r="D97" t="s">
        <v>39</v>
      </c>
      <c r="E97">
        <v>6</v>
      </c>
    </row>
    <row r="98" spans="1:5" x14ac:dyDescent="0.25">
      <c r="A98">
        <v>1</v>
      </c>
      <c r="B98" t="s">
        <v>34</v>
      </c>
      <c r="C98">
        <v>0</v>
      </c>
      <c r="D98" t="s">
        <v>5</v>
      </c>
      <c r="E98">
        <v>7</v>
      </c>
    </row>
    <row r="99" spans="1:5" x14ac:dyDescent="0.25">
      <c r="A99">
        <v>2</v>
      </c>
      <c r="B99" t="s">
        <v>35</v>
      </c>
      <c r="C99">
        <v>0</v>
      </c>
      <c r="D99" t="s">
        <v>5</v>
      </c>
      <c r="E99">
        <v>7</v>
      </c>
    </row>
    <row r="100" spans="1:5" x14ac:dyDescent="0.25">
      <c r="A100">
        <v>3</v>
      </c>
      <c r="B100" t="s">
        <v>36</v>
      </c>
      <c r="C100">
        <v>0</v>
      </c>
      <c r="D100" t="s">
        <v>5</v>
      </c>
      <c r="E100">
        <v>7</v>
      </c>
    </row>
    <row r="101" spans="1:5" x14ac:dyDescent="0.25">
      <c r="A101">
        <v>4</v>
      </c>
      <c r="B101" t="s">
        <v>37</v>
      </c>
      <c r="C101">
        <v>0</v>
      </c>
      <c r="D101" t="s">
        <v>5</v>
      </c>
      <c r="E101">
        <v>7</v>
      </c>
    </row>
    <row r="102" spans="1:5" x14ac:dyDescent="0.25">
      <c r="A102">
        <v>5</v>
      </c>
      <c r="B102" t="s">
        <v>38</v>
      </c>
      <c r="C102">
        <v>0</v>
      </c>
      <c r="D102" t="s">
        <v>5</v>
      </c>
      <c r="E102">
        <v>7</v>
      </c>
    </row>
    <row r="103" spans="1:5" x14ac:dyDescent="0.25">
      <c r="A103">
        <v>6</v>
      </c>
      <c r="B103" t="s">
        <v>46</v>
      </c>
      <c r="C103">
        <v>0</v>
      </c>
      <c r="D103" t="s">
        <v>5</v>
      </c>
      <c r="E103">
        <v>7</v>
      </c>
    </row>
    <row r="104" spans="1:5" x14ac:dyDescent="0.25">
      <c r="A104">
        <v>7</v>
      </c>
      <c r="B104" t="s">
        <v>120</v>
      </c>
      <c r="C104">
        <v>0</v>
      </c>
      <c r="D104" t="s">
        <v>5</v>
      </c>
      <c r="E104">
        <v>7</v>
      </c>
    </row>
    <row r="105" spans="1:5" x14ac:dyDescent="0.25">
      <c r="A105">
        <v>8</v>
      </c>
      <c r="B105" t="s">
        <v>5</v>
      </c>
      <c r="C105">
        <v>2</v>
      </c>
      <c r="D105" t="s">
        <v>5</v>
      </c>
      <c r="E105">
        <v>7</v>
      </c>
    </row>
    <row r="106" spans="1:5" x14ac:dyDescent="0.25">
      <c r="A106">
        <v>9</v>
      </c>
      <c r="B106" t="s">
        <v>39</v>
      </c>
      <c r="C106">
        <v>0</v>
      </c>
      <c r="D106" t="s">
        <v>5</v>
      </c>
      <c r="E106">
        <v>7</v>
      </c>
    </row>
    <row r="107" spans="1:5" x14ac:dyDescent="0.25">
      <c r="A107">
        <v>10</v>
      </c>
      <c r="B107" t="s">
        <v>40</v>
      </c>
      <c r="C107">
        <v>0</v>
      </c>
      <c r="D107" t="s">
        <v>5</v>
      </c>
      <c r="E107">
        <v>7</v>
      </c>
    </row>
    <row r="108" spans="1:5" x14ac:dyDescent="0.25">
      <c r="A108">
        <v>11</v>
      </c>
      <c r="B108" t="s">
        <v>41</v>
      </c>
      <c r="C108">
        <v>0</v>
      </c>
      <c r="D108" t="s">
        <v>5</v>
      </c>
      <c r="E108">
        <v>7</v>
      </c>
    </row>
    <row r="109" spans="1:5" x14ac:dyDescent="0.25">
      <c r="A109">
        <v>12</v>
      </c>
      <c r="B109" t="s">
        <v>42</v>
      </c>
      <c r="C109">
        <v>0</v>
      </c>
      <c r="D109" t="s">
        <v>5</v>
      </c>
      <c r="E109">
        <v>7</v>
      </c>
    </row>
    <row r="110" spans="1:5" x14ac:dyDescent="0.25">
      <c r="A110">
        <v>13</v>
      </c>
      <c r="B110" t="s">
        <v>11</v>
      </c>
      <c r="C110">
        <v>0</v>
      </c>
      <c r="D110" t="s">
        <v>5</v>
      </c>
      <c r="E110">
        <v>7</v>
      </c>
    </row>
    <row r="111" spans="1:5" x14ac:dyDescent="0.25">
      <c r="A111">
        <v>14</v>
      </c>
      <c r="B111" t="s">
        <v>43</v>
      </c>
      <c r="C111">
        <v>0</v>
      </c>
      <c r="D111" t="s">
        <v>5</v>
      </c>
      <c r="E111">
        <v>7</v>
      </c>
    </row>
    <row r="112" spans="1:5" x14ac:dyDescent="0.25">
      <c r="A112">
        <v>15</v>
      </c>
      <c r="B112" t="s">
        <v>44</v>
      </c>
      <c r="C112">
        <v>0</v>
      </c>
      <c r="D112" t="s">
        <v>5</v>
      </c>
      <c r="E112">
        <v>7</v>
      </c>
    </row>
    <row r="113" spans="1:5" x14ac:dyDescent="0.25">
      <c r="A113">
        <v>16</v>
      </c>
      <c r="B113" t="s">
        <v>45</v>
      </c>
      <c r="C113">
        <v>0</v>
      </c>
      <c r="D113" t="s">
        <v>5</v>
      </c>
      <c r="E113">
        <v>7</v>
      </c>
    </row>
    <row r="114" spans="1:5" x14ac:dyDescent="0.25">
      <c r="A114">
        <v>1</v>
      </c>
      <c r="B114" t="s">
        <v>34</v>
      </c>
      <c r="C114">
        <v>757</v>
      </c>
      <c r="D114" t="s">
        <v>86</v>
      </c>
      <c r="E114">
        <v>8</v>
      </c>
    </row>
    <row r="115" spans="1:5" x14ac:dyDescent="0.25">
      <c r="A115">
        <v>2</v>
      </c>
      <c r="B115" t="s">
        <v>35</v>
      </c>
      <c r="C115">
        <v>148</v>
      </c>
      <c r="D115" t="s">
        <v>86</v>
      </c>
      <c r="E115">
        <v>8</v>
      </c>
    </row>
    <row r="116" spans="1:5" x14ac:dyDescent="0.25">
      <c r="A116">
        <v>3</v>
      </c>
      <c r="B116" t="s">
        <v>36</v>
      </c>
      <c r="C116">
        <v>48</v>
      </c>
      <c r="D116" t="s">
        <v>86</v>
      </c>
      <c r="E116">
        <v>8</v>
      </c>
    </row>
    <row r="117" spans="1:5" x14ac:dyDescent="0.25">
      <c r="A117">
        <v>4</v>
      </c>
      <c r="B117" t="s">
        <v>37</v>
      </c>
      <c r="C117">
        <v>2</v>
      </c>
      <c r="D117" t="s">
        <v>86</v>
      </c>
      <c r="E117">
        <v>8</v>
      </c>
    </row>
    <row r="118" spans="1:5" x14ac:dyDescent="0.25">
      <c r="A118">
        <v>5</v>
      </c>
      <c r="B118" t="s">
        <v>38</v>
      </c>
      <c r="C118">
        <v>0</v>
      </c>
      <c r="D118" t="s">
        <v>86</v>
      </c>
      <c r="E118">
        <v>8</v>
      </c>
    </row>
    <row r="119" spans="1:5" x14ac:dyDescent="0.25">
      <c r="A119">
        <v>6</v>
      </c>
      <c r="B119" t="s">
        <v>46</v>
      </c>
      <c r="C119">
        <v>1</v>
      </c>
      <c r="D119" t="s">
        <v>86</v>
      </c>
      <c r="E119">
        <v>8</v>
      </c>
    </row>
    <row r="120" spans="1:5" x14ac:dyDescent="0.25">
      <c r="A120">
        <v>7</v>
      </c>
      <c r="B120" t="s">
        <v>120</v>
      </c>
      <c r="C120">
        <v>0</v>
      </c>
      <c r="D120" t="s">
        <v>86</v>
      </c>
      <c r="E120">
        <v>8</v>
      </c>
    </row>
    <row r="121" spans="1:5" x14ac:dyDescent="0.25">
      <c r="A121" s="2">
        <v>8</v>
      </c>
      <c r="B121" s="2" t="s">
        <v>5</v>
      </c>
      <c r="C121" s="2">
        <v>4</v>
      </c>
      <c r="D121" s="2" t="s">
        <v>86</v>
      </c>
      <c r="E121" s="2">
        <v>8</v>
      </c>
    </row>
    <row r="122" spans="1:5" x14ac:dyDescent="0.25">
      <c r="A122" s="2">
        <v>9</v>
      </c>
      <c r="B122" s="2" t="s">
        <v>39</v>
      </c>
      <c r="C122" s="2">
        <v>4</v>
      </c>
      <c r="D122" s="2" t="s">
        <v>86</v>
      </c>
      <c r="E122" s="2">
        <v>8</v>
      </c>
    </row>
    <row r="123" spans="1:5" x14ac:dyDescent="0.25">
      <c r="A123" s="2">
        <v>10</v>
      </c>
      <c r="B123" s="2" t="s">
        <v>40</v>
      </c>
      <c r="C123" s="2">
        <v>13</v>
      </c>
      <c r="D123" s="2" t="s">
        <v>86</v>
      </c>
      <c r="E123" s="2">
        <v>8</v>
      </c>
    </row>
    <row r="124" spans="1:5" x14ac:dyDescent="0.25">
      <c r="A124" s="2">
        <v>11</v>
      </c>
      <c r="B124" s="2" t="s">
        <v>41</v>
      </c>
      <c r="C124" s="2">
        <v>390</v>
      </c>
      <c r="D124" s="2" t="s">
        <v>86</v>
      </c>
      <c r="E124" s="2">
        <v>8</v>
      </c>
    </row>
    <row r="125" spans="1:5" x14ac:dyDescent="0.25">
      <c r="A125" s="2">
        <v>12</v>
      </c>
      <c r="B125" s="2" t="s">
        <v>42</v>
      </c>
      <c r="C125" s="2">
        <v>0</v>
      </c>
      <c r="D125" s="2" t="s">
        <v>86</v>
      </c>
      <c r="E125" s="2">
        <v>8</v>
      </c>
    </row>
    <row r="126" spans="1:5" x14ac:dyDescent="0.25">
      <c r="A126" s="2">
        <v>13</v>
      </c>
      <c r="B126" s="2" t="s">
        <v>11</v>
      </c>
      <c r="C126" s="2">
        <v>0</v>
      </c>
      <c r="D126" s="2" t="s">
        <v>86</v>
      </c>
      <c r="E126" s="2">
        <v>8</v>
      </c>
    </row>
    <row r="127" spans="1:5" x14ac:dyDescent="0.25">
      <c r="A127" s="2">
        <v>14</v>
      </c>
      <c r="B127" s="2" t="s">
        <v>43</v>
      </c>
      <c r="C127" s="2">
        <v>9</v>
      </c>
      <c r="D127" s="2" t="s">
        <v>86</v>
      </c>
      <c r="E127" s="2">
        <v>8</v>
      </c>
    </row>
    <row r="128" spans="1:5" x14ac:dyDescent="0.25">
      <c r="A128" s="2">
        <v>15</v>
      </c>
      <c r="B128" s="2" t="s">
        <v>44</v>
      </c>
      <c r="C128" s="2">
        <v>2</v>
      </c>
      <c r="D128" s="2" t="s">
        <v>86</v>
      </c>
      <c r="E128" s="2">
        <v>8</v>
      </c>
    </row>
    <row r="129" spans="1:5" x14ac:dyDescent="0.25">
      <c r="A129" s="2">
        <v>16</v>
      </c>
      <c r="B129" s="2" t="s">
        <v>45</v>
      </c>
      <c r="C129" s="2">
        <v>13</v>
      </c>
      <c r="D129" s="2" t="s">
        <v>86</v>
      </c>
      <c r="E129" s="2">
        <v>8</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D4"/>
  <sheetViews>
    <sheetView workbookViewId="0"/>
  </sheetViews>
  <sheetFormatPr defaultRowHeight="15" x14ac:dyDescent="0.25"/>
  <cols>
    <col min="1" max="1" width="5.28515625" bestFit="1" customWidth="1"/>
    <col min="2" max="2" width="8.5703125" bestFit="1" customWidth="1"/>
    <col min="3" max="3" width="38.7109375" bestFit="1" customWidth="1"/>
    <col min="4" max="4" width="18.7109375" bestFit="1" customWidth="1"/>
  </cols>
  <sheetData>
    <row r="1" spans="1:4" x14ac:dyDescent="0.25">
      <c r="A1" t="s">
        <v>99</v>
      </c>
      <c r="B1" t="s">
        <v>104</v>
      </c>
      <c r="C1" t="s">
        <v>3</v>
      </c>
      <c r="D1" t="s">
        <v>114</v>
      </c>
    </row>
    <row r="2" spans="1:4" x14ac:dyDescent="0.25">
      <c r="A2">
        <v>1</v>
      </c>
      <c r="B2">
        <v>33</v>
      </c>
      <c r="C2" t="s">
        <v>88</v>
      </c>
      <c r="D2" t="s">
        <v>4</v>
      </c>
    </row>
    <row r="3" spans="1:4" x14ac:dyDescent="0.25">
      <c r="A3">
        <v>2</v>
      </c>
      <c r="B3">
        <v>22</v>
      </c>
      <c r="C3" t="s">
        <v>88</v>
      </c>
      <c r="D3" t="s">
        <v>89</v>
      </c>
    </row>
    <row r="4" spans="1:4" x14ac:dyDescent="0.25">
      <c r="A4">
        <v>3</v>
      </c>
      <c r="B4">
        <v>1</v>
      </c>
      <c r="C4" t="s">
        <v>88</v>
      </c>
      <c r="D4" t="s">
        <v>90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C12"/>
  <sheetViews>
    <sheetView workbookViewId="0"/>
  </sheetViews>
  <sheetFormatPr defaultRowHeight="15" x14ac:dyDescent="0.25"/>
  <cols>
    <col min="1" max="1" width="5.28515625" bestFit="1" customWidth="1"/>
    <col min="2" max="2" width="19.42578125" bestFit="1" customWidth="1"/>
    <col min="3" max="3" width="8.5703125" bestFit="1" customWidth="1"/>
  </cols>
  <sheetData>
    <row r="1" spans="1:3" x14ac:dyDescent="0.25">
      <c r="A1" t="s">
        <v>99</v>
      </c>
      <c r="B1" t="s">
        <v>135</v>
      </c>
      <c r="C1" t="s">
        <v>104</v>
      </c>
    </row>
    <row r="2" spans="1:3" x14ac:dyDescent="0.25">
      <c r="A2">
        <v>1</v>
      </c>
      <c r="B2" t="s">
        <v>13</v>
      </c>
      <c r="C2">
        <v>243</v>
      </c>
    </row>
    <row r="3" spans="1:3" x14ac:dyDescent="0.25">
      <c r="A3">
        <v>2</v>
      </c>
      <c r="B3" t="s">
        <v>14</v>
      </c>
      <c r="C3">
        <v>52</v>
      </c>
    </row>
    <row r="4" spans="1:3" x14ac:dyDescent="0.25">
      <c r="A4">
        <v>3</v>
      </c>
      <c r="B4" t="s">
        <v>15</v>
      </c>
      <c r="C4">
        <v>26</v>
      </c>
    </row>
    <row r="5" spans="1:3" x14ac:dyDescent="0.25">
      <c r="A5">
        <v>4</v>
      </c>
      <c r="B5" t="s">
        <v>83</v>
      </c>
      <c r="C5">
        <v>97</v>
      </c>
    </row>
    <row r="6" spans="1:3" x14ac:dyDescent="0.25">
      <c r="A6">
        <v>5</v>
      </c>
      <c r="B6" t="s">
        <v>84</v>
      </c>
      <c r="C6">
        <v>0</v>
      </c>
    </row>
    <row r="7" spans="1:3" x14ac:dyDescent="0.25">
      <c r="A7">
        <v>6</v>
      </c>
      <c r="B7" t="s">
        <v>136</v>
      </c>
      <c r="C7">
        <v>0</v>
      </c>
    </row>
    <row r="8" spans="1:3" x14ac:dyDescent="0.25">
      <c r="A8">
        <v>7</v>
      </c>
      <c r="B8" t="s">
        <v>16</v>
      </c>
      <c r="C8">
        <v>0</v>
      </c>
    </row>
    <row r="9" spans="1:3" x14ac:dyDescent="0.25">
      <c r="A9">
        <v>8</v>
      </c>
      <c r="B9" t="s">
        <v>17</v>
      </c>
      <c r="C9">
        <v>0</v>
      </c>
    </row>
    <row r="10" spans="1:3" x14ac:dyDescent="0.25">
      <c r="A10">
        <v>9</v>
      </c>
      <c r="B10" t="s">
        <v>18</v>
      </c>
      <c r="C10">
        <v>0</v>
      </c>
    </row>
    <row r="11" spans="1:3" x14ac:dyDescent="0.25">
      <c r="A11">
        <v>10</v>
      </c>
      <c r="B11" t="s">
        <v>19</v>
      </c>
      <c r="C11">
        <v>0</v>
      </c>
    </row>
    <row r="12" spans="1:3" x14ac:dyDescent="0.25">
      <c r="A12">
        <v>11</v>
      </c>
      <c r="B12" t="s">
        <v>85</v>
      </c>
      <c r="C12">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D4"/>
  <sheetViews>
    <sheetView workbookViewId="0"/>
  </sheetViews>
  <sheetFormatPr defaultRowHeight="15" x14ac:dyDescent="0.25"/>
  <cols>
    <col min="1" max="1" width="5.28515625" bestFit="1" customWidth="1"/>
    <col min="2" max="2" width="14.5703125" bestFit="1" customWidth="1"/>
    <col min="3" max="3" width="10.5703125" bestFit="1" customWidth="1"/>
    <col min="4" max="4" width="10.140625" bestFit="1" customWidth="1"/>
  </cols>
  <sheetData>
    <row r="1" spans="1:4" x14ac:dyDescent="0.25">
      <c r="A1" t="s">
        <v>99</v>
      </c>
      <c r="B1" t="s">
        <v>131</v>
      </c>
      <c r="C1" t="s">
        <v>30</v>
      </c>
      <c r="D1" t="s">
        <v>132</v>
      </c>
    </row>
    <row r="2" spans="1:4" x14ac:dyDescent="0.25">
      <c r="A2">
        <v>1</v>
      </c>
      <c r="B2" t="s">
        <v>133</v>
      </c>
      <c r="C2">
        <v>74023</v>
      </c>
      <c r="D2">
        <v>74082</v>
      </c>
    </row>
    <row r="3" spans="1:4" x14ac:dyDescent="0.25">
      <c r="A3">
        <v>2</v>
      </c>
      <c r="B3" t="s">
        <v>134</v>
      </c>
      <c r="C3">
        <v>3101</v>
      </c>
      <c r="D3">
        <v>3341</v>
      </c>
    </row>
    <row r="4" spans="1:4" x14ac:dyDescent="0.25">
      <c r="A4">
        <v>3</v>
      </c>
      <c r="B4" t="s">
        <v>22</v>
      </c>
      <c r="C4">
        <v>919</v>
      </c>
      <c r="D4">
        <v>791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G37"/>
  <sheetViews>
    <sheetView workbookViewId="0">
      <selection activeCell="F26" sqref="F26"/>
    </sheetView>
  </sheetViews>
  <sheetFormatPr defaultRowHeight="15" x14ac:dyDescent="0.25"/>
  <cols>
    <col min="1" max="1" width="5.28515625" bestFit="1" customWidth="1"/>
    <col min="2" max="2" width="19" bestFit="1" customWidth="1"/>
    <col min="3" max="3" width="14.5703125" bestFit="1" customWidth="1"/>
    <col min="4" max="4" width="8.140625" bestFit="1" customWidth="1"/>
    <col min="6" max="6" width="8.5703125" bestFit="1" customWidth="1"/>
    <col min="7" max="7" width="11.28515625" bestFit="1" customWidth="1"/>
  </cols>
  <sheetData>
    <row r="1" spans="1:7" x14ac:dyDescent="0.25">
      <c r="A1" t="s">
        <v>99</v>
      </c>
      <c r="B1" t="s">
        <v>100</v>
      </c>
      <c r="C1" t="s">
        <v>101</v>
      </c>
      <c r="D1" t="s">
        <v>102</v>
      </c>
      <c r="E1" t="s">
        <v>103</v>
      </c>
      <c r="F1" t="s">
        <v>104</v>
      </c>
      <c r="G1" t="s">
        <v>105</v>
      </c>
    </row>
    <row r="2" spans="1:7" x14ac:dyDescent="0.25">
      <c r="A2">
        <v>1</v>
      </c>
      <c r="B2" t="s">
        <v>127</v>
      </c>
      <c r="C2" t="s">
        <v>31</v>
      </c>
      <c r="D2" t="s">
        <v>30</v>
      </c>
      <c r="E2">
        <v>1</v>
      </c>
      <c r="F2">
        <v>214</v>
      </c>
      <c r="G2">
        <v>1</v>
      </c>
    </row>
    <row r="3" spans="1:7" x14ac:dyDescent="0.25">
      <c r="A3">
        <v>2</v>
      </c>
      <c r="B3" t="s">
        <v>126</v>
      </c>
      <c r="C3" t="s">
        <v>31</v>
      </c>
      <c r="D3" t="s">
        <v>30</v>
      </c>
      <c r="E3">
        <v>1</v>
      </c>
      <c r="F3">
        <v>76</v>
      </c>
      <c r="G3">
        <v>1</v>
      </c>
    </row>
    <row r="4" spans="1:7" x14ac:dyDescent="0.25">
      <c r="A4">
        <v>3</v>
      </c>
      <c r="B4" t="s">
        <v>144</v>
      </c>
      <c r="C4" t="s">
        <v>31</v>
      </c>
      <c r="D4" t="s">
        <v>30</v>
      </c>
      <c r="E4">
        <v>1</v>
      </c>
      <c r="F4">
        <v>8</v>
      </c>
      <c r="G4">
        <v>1</v>
      </c>
    </row>
    <row r="5" spans="1:7" x14ac:dyDescent="0.25">
      <c r="A5">
        <v>4</v>
      </c>
      <c r="B5" t="s">
        <v>153</v>
      </c>
      <c r="C5" t="s">
        <v>31</v>
      </c>
      <c r="D5" t="s">
        <v>30</v>
      </c>
      <c r="E5">
        <v>1</v>
      </c>
      <c r="F5">
        <v>86</v>
      </c>
      <c r="G5">
        <v>1</v>
      </c>
    </row>
    <row r="6" spans="1:7" x14ac:dyDescent="0.25">
      <c r="A6">
        <v>5</v>
      </c>
      <c r="B6" t="s">
        <v>145</v>
      </c>
      <c r="C6" t="s">
        <v>31</v>
      </c>
      <c r="D6" t="s">
        <v>30</v>
      </c>
      <c r="E6">
        <v>1</v>
      </c>
      <c r="F6">
        <v>15</v>
      </c>
      <c r="G6">
        <v>1</v>
      </c>
    </row>
    <row r="7" spans="1:7" x14ac:dyDescent="0.25">
      <c r="A7">
        <v>6</v>
      </c>
      <c r="B7" t="s">
        <v>106</v>
      </c>
      <c r="C7" t="s">
        <v>31</v>
      </c>
      <c r="D7" t="s">
        <v>30</v>
      </c>
      <c r="E7">
        <v>1</v>
      </c>
      <c r="F7">
        <v>31</v>
      </c>
      <c r="G7">
        <v>1</v>
      </c>
    </row>
    <row r="8" spans="1:7" x14ac:dyDescent="0.25">
      <c r="A8">
        <v>1</v>
      </c>
      <c r="B8" t="s">
        <v>127</v>
      </c>
      <c r="C8" t="s">
        <v>31</v>
      </c>
      <c r="D8" t="s">
        <v>10</v>
      </c>
      <c r="E8">
        <v>2</v>
      </c>
      <c r="F8">
        <v>571</v>
      </c>
      <c r="G8">
        <v>1</v>
      </c>
    </row>
    <row r="9" spans="1:7" x14ac:dyDescent="0.25">
      <c r="A9">
        <v>2</v>
      </c>
      <c r="B9" t="s">
        <v>126</v>
      </c>
      <c r="C9" t="s">
        <v>31</v>
      </c>
      <c r="D9" t="s">
        <v>10</v>
      </c>
      <c r="E9">
        <v>2</v>
      </c>
      <c r="F9">
        <v>124</v>
      </c>
      <c r="G9">
        <v>1</v>
      </c>
    </row>
    <row r="10" spans="1:7" x14ac:dyDescent="0.25">
      <c r="A10">
        <v>3</v>
      </c>
      <c r="B10" t="s">
        <v>144</v>
      </c>
      <c r="C10" t="s">
        <v>31</v>
      </c>
      <c r="D10" t="s">
        <v>10</v>
      </c>
      <c r="E10">
        <v>2</v>
      </c>
      <c r="F10">
        <v>23</v>
      </c>
      <c r="G10">
        <v>1</v>
      </c>
    </row>
    <row r="11" spans="1:7" x14ac:dyDescent="0.25">
      <c r="A11">
        <v>4</v>
      </c>
      <c r="B11" t="s">
        <v>153</v>
      </c>
      <c r="C11" t="s">
        <v>31</v>
      </c>
      <c r="D11" t="s">
        <v>10</v>
      </c>
      <c r="E11">
        <v>2</v>
      </c>
      <c r="F11">
        <v>160</v>
      </c>
      <c r="G11">
        <v>1</v>
      </c>
    </row>
    <row r="12" spans="1:7" x14ac:dyDescent="0.25">
      <c r="A12">
        <v>5</v>
      </c>
      <c r="B12" t="s">
        <v>145</v>
      </c>
      <c r="C12" t="s">
        <v>31</v>
      </c>
      <c r="D12" t="s">
        <v>10</v>
      </c>
      <c r="E12">
        <v>2</v>
      </c>
      <c r="F12">
        <v>46</v>
      </c>
      <c r="G12">
        <v>1</v>
      </c>
    </row>
    <row r="13" spans="1:7" x14ac:dyDescent="0.25">
      <c r="A13">
        <v>6</v>
      </c>
      <c r="B13" t="s">
        <v>106</v>
      </c>
      <c r="C13" t="s">
        <v>31</v>
      </c>
      <c r="D13" t="s">
        <v>10</v>
      </c>
      <c r="E13">
        <v>2</v>
      </c>
      <c r="F13">
        <v>60</v>
      </c>
      <c r="G13">
        <v>1</v>
      </c>
    </row>
    <row r="14" spans="1:7" x14ac:dyDescent="0.25">
      <c r="A14">
        <v>1</v>
      </c>
      <c r="B14" t="s">
        <v>127</v>
      </c>
      <c r="C14" t="s">
        <v>32</v>
      </c>
      <c r="D14" t="s">
        <v>30</v>
      </c>
      <c r="E14">
        <v>1</v>
      </c>
      <c r="F14">
        <v>26</v>
      </c>
      <c r="G14">
        <v>2</v>
      </c>
    </row>
    <row r="15" spans="1:7" x14ac:dyDescent="0.25">
      <c r="A15">
        <v>2</v>
      </c>
      <c r="B15" t="s">
        <v>126</v>
      </c>
      <c r="C15" t="s">
        <v>32</v>
      </c>
      <c r="D15" t="s">
        <v>30</v>
      </c>
      <c r="E15">
        <v>1</v>
      </c>
      <c r="F15">
        <v>29</v>
      </c>
      <c r="G15">
        <v>2</v>
      </c>
    </row>
    <row r="16" spans="1:7" x14ac:dyDescent="0.25">
      <c r="A16">
        <v>3</v>
      </c>
      <c r="B16" t="s">
        <v>144</v>
      </c>
      <c r="C16" t="s">
        <v>32</v>
      </c>
      <c r="D16" t="s">
        <v>30</v>
      </c>
      <c r="E16">
        <v>1</v>
      </c>
      <c r="F16">
        <v>6</v>
      </c>
      <c r="G16">
        <v>2</v>
      </c>
    </row>
    <row r="17" spans="1:7" x14ac:dyDescent="0.25">
      <c r="A17">
        <v>4</v>
      </c>
      <c r="B17" t="s">
        <v>153</v>
      </c>
      <c r="C17" t="s">
        <v>32</v>
      </c>
      <c r="D17" t="s">
        <v>30</v>
      </c>
      <c r="E17">
        <v>1</v>
      </c>
      <c r="F17">
        <v>1</v>
      </c>
      <c r="G17">
        <v>2</v>
      </c>
    </row>
    <row r="18" spans="1:7" x14ac:dyDescent="0.25">
      <c r="A18">
        <v>5</v>
      </c>
      <c r="B18" t="s">
        <v>145</v>
      </c>
      <c r="C18" t="s">
        <v>32</v>
      </c>
      <c r="D18" t="s">
        <v>30</v>
      </c>
      <c r="E18">
        <v>1</v>
      </c>
      <c r="F18">
        <v>0</v>
      </c>
      <c r="G18">
        <v>2</v>
      </c>
    </row>
    <row r="19" spans="1:7" x14ac:dyDescent="0.25">
      <c r="A19">
        <v>6</v>
      </c>
      <c r="B19" t="s">
        <v>106</v>
      </c>
      <c r="C19" t="s">
        <v>32</v>
      </c>
      <c r="D19" t="s">
        <v>30</v>
      </c>
      <c r="E19">
        <v>1</v>
      </c>
      <c r="F19">
        <v>4</v>
      </c>
      <c r="G19">
        <v>2</v>
      </c>
    </row>
    <row r="20" spans="1:7" x14ac:dyDescent="0.25">
      <c r="A20">
        <v>1</v>
      </c>
      <c r="B20" t="s">
        <v>127</v>
      </c>
      <c r="C20" t="s">
        <v>32</v>
      </c>
      <c r="D20" t="s">
        <v>10</v>
      </c>
      <c r="E20">
        <v>2</v>
      </c>
      <c r="F20">
        <v>55</v>
      </c>
      <c r="G20">
        <v>2</v>
      </c>
    </row>
    <row r="21" spans="1:7" x14ac:dyDescent="0.25">
      <c r="A21">
        <v>2</v>
      </c>
      <c r="B21" t="s">
        <v>126</v>
      </c>
      <c r="C21" t="s">
        <v>32</v>
      </c>
      <c r="D21" t="s">
        <v>10</v>
      </c>
      <c r="E21">
        <v>2</v>
      </c>
      <c r="F21">
        <v>56</v>
      </c>
      <c r="G21">
        <v>2</v>
      </c>
    </row>
    <row r="22" spans="1:7" x14ac:dyDescent="0.25">
      <c r="A22">
        <v>3</v>
      </c>
      <c r="B22" t="s">
        <v>144</v>
      </c>
      <c r="C22" t="s">
        <v>32</v>
      </c>
      <c r="D22" t="s">
        <v>10</v>
      </c>
      <c r="E22">
        <v>2</v>
      </c>
      <c r="F22">
        <v>11</v>
      </c>
      <c r="G22">
        <v>2</v>
      </c>
    </row>
    <row r="23" spans="1:7" x14ac:dyDescent="0.25">
      <c r="A23">
        <v>4</v>
      </c>
      <c r="B23" t="s">
        <v>153</v>
      </c>
      <c r="C23" t="s">
        <v>32</v>
      </c>
      <c r="D23" t="s">
        <v>10</v>
      </c>
      <c r="E23">
        <v>2</v>
      </c>
      <c r="F23">
        <v>3</v>
      </c>
      <c r="G23">
        <v>2</v>
      </c>
    </row>
    <row r="24" spans="1:7" x14ac:dyDescent="0.25">
      <c r="A24">
        <v>5</v>
      </c>
      <c r="B24" t="s">
        <v>145</v>
      </c>
      <c r="C24" t="s">
        <v>32</v>
      </c>
      <c r="D24" t="s">
        <v>10</v>
      </c>
      <c r="E24">
        <v>2</v>
      </c>
      <c r="F24">
        <v>0</v>
      </c>
      <c r="G24">
        <v>2</v>
      </c>
    </row>
    <row r="25" spans="1:7" x14ac:dyDescent="0.25">
      <c r="A25">
        <v>6</v>
      </c>
      <c r="B25" t="s">
        <v>106</v>
      </c>
      <c r="C25" t="s">
        <v>32</v>
      </c>
      <c r="D25" t="s">
        <v>10</v>
      </c>
      <c r="E25">
        <v>2</v>
      </c>
      <c r="F25">
        <v>5</v>
      </c>
      <c r="G25">
        <v>2</v>
      </c>
    </row>
    <row r="26" spans="1:7" x14ac:dyDescent="0.25">
      <c r="A26">
        <v>1</v>
      </c>
      <c r="B26" t="s">
        <v>127</v>
      </c>
      <c r="C26" t="s">
        <v>107</v>
      </c>
      <c r="D26" t="s">
        <v>30</v>
      </c>
      <c r="E26">
        <v>1</v>
      </c>
      <c r="F26">
        <v>7</v>
      </c>
      <c r="G26">
        <v>3</v>
      </c>
    </row>
    <row r="27" spans="1:7" x14ac:dyDescent="0.25">
      <c r="A27">
        <v>2</v>
      </c>
      <c r="B27" t="s">
        <v>126</v>
      </c>
      <c r="C27" t="s">
        <v>107</v>
      </c>
      <c r="D27" t="s">
        <v>30</v>
      </c>
      <c r="E27">
        <v>1</v>
      </c>
      <c r="F27">
        <v>6</v>
      </c>
      <c r="G27">
        <v>3</v>
      </c>
    </row>
    <row r="28" spans="1:7" x14ac:dyDescent="0.25">
      <c r="A28">
        <v>3</v>
      </c>
      <c r="B28" t="s">
        <v>144</v>
      </c>
      <c r="C28" t="s">
        <v>107</v>
      </c>
      <c r="D28" t="s">
        <v>30</v>
      </c>
      <c r="E28">
        <v>1</v>
      </c>
      <c r="F28">
        <v>5</v>
      </c>
      <c r="G28">
        <v>3</v>
      </c>
    </row>
    <row r="29" spans="1:7" x14ac:dyDescent="0.25">
      <c r="A29">
        <v>4</v>
      </c>
      <c r="B29" t="s">
        <v>153</v>
      </c>
      <c r="C29" t="s">
        <v>107</v>
      </c>
      <c r="D29" t="s">
        <v>30</v>
      </c>
      <c r="E29">
        <v>1</v>
      </c>
      <c r="F29">
        <v>0</v>
      </c>
      <c r="G29">
        <v>3</v>
      </c>
    </row>
    <row r="30" spans="1:7" x14ac:dyDescent="0.25">
      <c r="A30">
        <v>5</v>
      </c>
      <c r="B30" t="s">
        <v>145</v>
      </c>
      <c r="C30" t="s">
        <v>107</v>
      </c>
      <c r="D30" t="s">
        <v>30</v>
      </c>
      <c r="E30">
        <v>1</v>
      </c>
      <c r="F30">
        <v>0</v>
      </c>
      <c r="G30">
        <v>3</v>
      </c>
    </row>
    <row r="31" spans="1:7" x14ac:dyDescent="0.25">
      <c r="A31">
        <v>6</v>
      </c>
      <c r="B31" t="s">
        <v>106</v>
      </c>
      <c r="C31" t="s">
        <v>107</v>
      </c>
      <c r="D31" t="s">
        <v>30</v>
      </c>
      <c r="E31">
        <v>1</v>
      </c>
      <c r="F31">
        <v>3</v>
      </c>
      <c r="G31">
        <v>3</v>
      </c>
    </row>
    <row r="32" spans="1:7" x14ac:dyDescent="0.25">
      <c r="A32">
        <v>1</v>
      </c>
      <c r="B32" t="s">
        <v>127</v>
      </c>
      <c r="C32" t="s">
        <v>107</v>
      </c>
      <c r="D32" t="s">
        <v>10</v>
      </c>
      <c r="E32">
        <v>2</v>
      </c>
      <c r="F32">
        <v>13</v>
      </c>
      <c r="G32">
        <v>3</v>
      </c>
    </row>
    <row r="33" spans="1:7" x14ac:dyDescent="0.25">
      <c r="A33">
        <v>2</v>
      </c>
      <c r="B33" t="s">
        <v>126</v>
      </c>
      <c r="C33" t="s">
        <v>107</v>
      </c>
      <c r="D33" t="s">
        <v>10</v>
      </c>
      <c r="E33">
        <v>2</v>
      </c>
      <c r="F33">
        <v>8</v>
      </c>
      <c r="G33">
        <v>3</v>
      </c>
    </row>
    <row r="34" spans="1:7" x14ac:dyDescent="0.25">
      <c r="A34">
        <v>3</v>
      </c>
      <c r="B34" t="s">
        <v>144</v>
      </c>
      <c r="C34" t="s">
        <v>107</v>
      </c>
      <c r="D34" t="s">
        <v>10</v>
      </c>
      <c r="E34">
        <v>2</v>
      </c>
      <c r="F34">
        <v>9</v>
      </c>
      <c r="G34">
        <v>3</v>
      </c>
    </row>
    <row r="35" spans="1:7" x14ac:dyDescent="0.25">
      <c r="A35">
        <v>4</v>
      </c>
      <c r="B35" t="s">
        <v>153</v>
      </c>
      <c r="C35" t="s">
        <v>107</v>
      </c>
      <c r="D35" t="s">
        <v>10</v>
      </c>
      <c r="E35">
        <v>2</v>
      </c>
      <c r="F35">
        <v>0</v>
      </c>
      <c r="G35">
        <v>3</v>
      </c>
    </row>
    <row r="36" spans="1:7" x14ac:dyDescent="0.25">
      <c r="A36">
        <v>5</v>
      </c>
      <c r="B36" t="s">
        <v>145</v>
      </c>
      <c r="C36" t="s">
        <v>107</v>
      </c>
      <c r="D36" t="s">
        <v>10</v>
      </c>
      <c r="E36">
        <v>2</v>
      </c>
      <c r="F36">
        <v>0</v>
      </c>
      <c r="G36">
        <v>3</v>
      </c>
    </row>
    <row r="37" spans="1:7" x14ac:dyDescent="0.25">
      <c r="A37">
        <v>6</v>
      </c>
      <c r="B37" t="s">
        <v>106</v>
      </c>
      <c r="C37" t="s">
        <v>107</v>
      </c>
      <c r="D37" t="s">
        <v>10</v>
      </c>
      <c r="E37">
        <v>2</v>
      </c>
      <c r="F37">
        <v>3</v>
      </c>
      <c r="G37">
        <v>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G37"/>
  <sheetViews>
    <sheetView workbookViewId="0"/>
  </sheetViews>
  <sheetFormatPr defaultRowHeight="15" x14ac:dyDescent="0.25"/>
  <cols>
    <col min="1" max="1" width="5.28515625" bestFit="1" customWidth="1"/>
    <col min="2" max="2" width="19" bestFit="1" customWidth="1"/>
    <col min="3" max="3" width="14.5703125" bestFit="1" customWidth="1"/>
    <col min="4" max="4" width="8.140625" bestFit="1" customWidth="1"/>
    <col min="6" max="6" width="8.5703125" bestFit="1" customWidth="1"/>
    <col min="7" max="7" width="11.28515625" bestFit="1" customWidth="1"/>
  </cols>
  <sheetData>
    <row r="1" spans="1:7" x14ac:dyDescent="0.25">
      <c r="A1" t="s">
        <v>99</v>
      </c>
      <c r="B1" t="s">
        <v>100</v>
      </c>
      <c r="C1" t="s">
        <v>101</v>
      </c>
      <c r="D1" t="s">
        <v>102</v>
      </c>
      <c r="E1" t="s">
        <v>103</v>
      </c>
      <c r="F1" t="s">
        <v>104</v>
      </c>
      <c r="G1" t="s">
        <v>105</v>
      </c>
    </row>
    <row r="2" spans="1:7" x14ac:dyDescent="0.25">
      <c r="A2">
        <v>1</v>
      </c>
      <c r="B2" t="s">
        <v>127</v>
      </c>
      <c r="C2" t="s">
        <v>31</v>
      </c>
      <c r="D2" t="s">
        <v>30</v>
      </c>
      <c r="E2">
        <v>1</v>
      </c>
      <c r="F2">
        <v>881</v>
      </c>
      <c r="G2">
        <v>1</v>
      </c>
    </row>
    <row r="3" spans="1:7" x14ac:dyDescent="0.25">
      <c r="A3">
        <v>2</v>
      </c>
      <c r="B3" t="s">
        <v>126</v>
      </c>
      <c r="C3" t="s">
        <v>31</v>
      </c>
      <c r="D3" t="s">
        <v>30</v>
      </c>
      <c r="E3">
        <v>1</v>
      </c>
      <c r="F3">
        <v>674</v>
      </c>
      <c r="G3">
        <v>1</v>
      </c>
    </row>
    <row r="4" spans="1:7" x14ac:dyDescent="0.25">
      <c r="A4">
        <v>3</v>
      </c>
      <c r="B4" t="s">
        <v>144</v>
      </c>
      <c r="C4" t="s">
        <v>31</v>
      </c>
      <c r="D4" t="s">
        <v>30</v>
      </c>
      <c r="E4">
        <v>1</v>
      </c>
      <c r="F4">
        <v>61</v>
      </c>
      <c r="G4">
        <v>1</v>
      </c>
    </row>
    <row r="5" spans="1:7" x14ac:dyDescent="0.25">
      <c r="A5">
        <v>4</v>
      </c>
      <c r="B5" t="s">
        <v>153</v>
      </c>
      <c r="C5" t="s">
        <v>31</v>
      </c>
      <c r="D5" t="s">
        <v>30</v>
      </c>
      <c r="E5">
        <v>1</v>
      </c>
      <c r="F5">
        <v>130</v>
      </c>
      <c r="G5">
        <v>1</v>
      </c>
    </row>
    <row r="6" spans="1:7" x14ac:dyDescent="0.25">
      <c r="A6">
        <v>5</v>
      </c>
      <c r="B6" t="s">
        <v>145</v>
      </c>
      <c r="C6" t="s">
        <v>31</v>
      </c>
      <c r="D6" t="s">
        <v>30</v>
      </c>
      <c r="E6">
        <v>1</v>
      </c>
      <c r="F6">
        <v>56</v>
      </c>
      <c r="G6">
        <v>1</v>
      </c>
    </row>
    <row r="7" spans="1:7" x14ac:dyDescent="0.25">
      <c r="A7">
        <v>6</v>
      </c>
      <c r="B7" t="s">
        <v>106</v>
      </c>
      <c r="C7" t="s">
        <v>31</v>
      </c>
      <c r="D7" t="s">
        <v>30</v>
      </c>
      <c r="E7">
        <v>1</v>
      </c>
      <c r="F7">
        <v>203</v>
      </c>
      <c r="G7">
        <v>1</v>
      </c>
    </row>
    <row r="8" spans="1:7" x14ac:dyDescent="0.25">
      <c r="A8">
        <v>1</v>
      </c>
      <c r="B8" t="s">
        <v>127</v>
      </c>
      <c r="C8" t="s">
        <v>31</v>
      </c>
      <c r="D8" t="s">
        <v>10</v>
      </c>
      <c r="E8">
        <v>2</v>
      </c>
      <c r="F8">
        <v>2283</v>
      </c>
      <c r="G8">
        <v>1</v>
      </c>
    </row>
    <row r="9" spans="1:7" x14ac:dyDescent="0.25">
      <c r="A9">
        <v>2</v>
      </c>
      <c r="B9" t="s">
        <v>126</v>
      </c>
      <c r="C9" t="s">
        <v>31</v>
      </c>
      <c r="D9" t="s">
        <v>10</v>
      </c>
      <c r="E9">
        <v>2</v>
      </c>
      <c r="F9">
        <v>1172</v>
      </c>
      <c r="G9">
        <v>1</v>
      </c>
    </row>
    <row r="10" spans="1:7" x14ac:dyDescent="0.25">
      <c r="A10">
        <v>3</v>
      </c>
      <c r="B10" t="s">
        <v>144</v>
      </c>
      <c r="C10" t="s">
        <v>31</v>
      </c>
      <c r="D10" t="s">
        <v>10</v>
      </c>
      <c r="E10">
        <v>2</v>
      </c>
      <c r="F10">
        <v>145</v>
      </c>
      <c r="G10">
        <v>1</v>
      </c>
    </row>
    <row r="11" spans="1:7" x14ac:dyDescent="0.25">
      <c r="A11">
        <v>4</v>
      </c>
      <c r="B11" t="s">
        <v>153</v>
      </c>
      <c r="C11" t="s">
        <v>31</v>
      </c>
      <c r="D11" t="s">
        <v>10</v>
      </c>
      <c r="E11">
        <v>2</v>
      </c>
      <c r="F11">
        <v>216</v>
      </c>
      <c r="G11">
        <v>1</v>
      </c>
    </row>
    <row r="12" spans="1:7" x14ac:dyDescent="0.25">
      <c r="A12">
        <v>5</v>
      </c>
      <c r="B12" t="s">
        <v>145</v>
      </c>
      <c r="C12" t="s">
        <v>31</v>
      </c>
      <c r="D12" t="s">
        <v>10</v>
      </c>
      <c r="E12">
        <v>2</v>
      </c>
      <c r="F12">
        <v>137</v>
      </c>
      <c r="G12">
        <v>1</v>
      </c>
    </row>
    <row r="13" spans="1:7" x14ac:dyDescent="0.25">
      <c r="A13">
        <v>6</v>
      </c>
      <c r="B13" t="s">
        <v>106</v>
      </c>
      <c r="C13" t="s">
        <v>31</v>
      </c>
      <c r="D13" t="s">
        <v>10</v>
      </c>
      <c r="E13">
        <v>2</v>
      </c>
      <c r="F13">
        <v>306</v>
      </c>
      <c r="G13">
        <v>1</v>
      </c>
    </row>
    <row r="14" spans="1:7" x14ac:dyDescent="0.25">
      <c r="A14">
        <v>1</v>
      </c>
      <c r="B14" t="s">
        <v>127</v>
      </c>
      <c r="C14" t="s">
        <v>32</v>
      </c>
      <c r="D14" t="s">
        <v>30</v>
      </c>
      <c r="E14">
        <v>1</v>
      </c>
      <c r="F14">
        <v>117</v>
      </c>
      <c r="G14">
        <v>2</v>
      </c>
    </row>
    <row r="15" spans="1:7" x14ac:dyDescent="0.25">
      <c r="A15">
        <v>2</v>
      </c>
      <c r="B15" t="s">
        <v>126</v>
      </c>
      <c r="C15" t="s">
        <v>32</v>
      </c>
      <c r="D15" t="s">
        <v>30</v>
      </c>
      <c r="E15">
        <v>1</v>
      </c>
      <c r="F15">
        <v>136</v>
      </c>
      <c r="G15">
        <v>2</v>
      </c>
    </row>
    <row r="16" spans="1:7" x14ac:dyDescent="0.25">
      <c r="A16">
        <v>3</v>
      </c>
      <c r="B16" t="s">
        <v>144</v>
      </c>
      <c r="C16" t="s">
        <v>32</v>
      </c>
      <c r="D16" t="s">
        <v>30</v>
      </c>
      <c r="E16">
        <v>1</v>
      </c>
      <c r="F16">
        <v>21</v>
      </c>
      <c r="G16">
        <v>2</v>
      </c>
    </row>
    <row r="17" spans="1:7" x14ac:dyDescent="0.25">
      <c r="A17">
        <v>4</v>
      </c>
      <c r="B17" t="s">
        <v>153</v>
      </c>
      <c r="C17" t="s">
        <v>32</v>
      </c>
      <c r="D17" t="s">
        <v>30</v>
      </c>
      <c r="E17">
        <v>1</v>
      </c>
      <c r="F17">
        <v>2</v>
      </c>
      <c r="G17">
        <v>2</v>
      </c>
    </row>
    <row r="18" spans="1:7" x14ac:dyDescent="0.25">
      <c r="A18">
        <v>5</v>
      </c>
      <c r="B18" t="s">
        <v>145</v>
      </c>
      <c r="C18" t="s">
        <v>32</v>
      </c>
      <c r="D18" t="s">
        <v>30</v>
      </c>
      <c r="E18">
        <v>1</v>
      </c>
      <c r="F18">
        <v>0</v>
      </c>
      <c r="G18">
        <v>2</v>
      </c>
    </row>
    <row r="19" spans="1:7" x14ac:dyDescent="0.25">
      <c r="A19">
        <v>6</v>
      </c>
      <c r="B19" t="s">
        <v>106</v>
      </c>
      <c r="C19" t="s">
        <v>32</v>
      </c>
      <c r="D19" t="s">
        <v>30</v>
      </c>
      <c r="E19">
        <v>1</v>
      </c>
      <c r="F19">
        <v>44</v>
      </c>
      <c r="G19">
        <v>2</v>
      </c>
    </row>
    <row r="20" spans="1:7" x14ac:dyDescent="0.25">
      <c r="A20">
        <v>1</v>
      </c>
      <c r="B20" t="s">
        <v>127</v>
      </c>
      <c r="C20" t="s">
        <v>32</v>
      </c>
      <c r="D20" t="s">
        <v>10</v>
      </c>
      <c r="E20">
        <v>2</v>
      </c>
      <c r="F20">
        <v>284</v>
      </c>
      <c r="G20">
        <v>2</v>
      </c>
    </row>
    <row r="21" spans="1:7" x14ac:dyDescent="0.25">
      <c r="A21">
        <v>2</v>
      </c>
      <c r="B21" t="s">
        <v>126</v>
      </c>
      <c r="C21" t="s">
        <v>32</v>
      </c>
      <c r="D21" t="s">
        <v>10</v>
      </c>
      <c r="E21">
        <v>2</v>
      </c>
      <c r="F21">
        <v>294</v>
      </c>
      <c r="G21">
        <v>2</v>
      </c>
    </row>
    <row r="22" spans="1:7" x14ac:dyDescent="0.25">
      <c r="A22">
        <v>3</v>
      </c>
      <c r="B22" t="s">
        <v>144</v>
      </c>
      <c r="C22" t="s">
        <v>32</v>
      </c>
      <c r="D22" t="s">
        <v>10</v>
      </c>
      <c r="E22">
        <v>2</v>
      </c>
      <c r="F22">
        <v>47</v>
      </c>
      <c r="G22">
        <v>2</v>
      </c>
    </row>
    <row r="23" spans="1:7" x14ac:dyDescent="0.25">
      <c r="A23">
        <v>4</v>
      </c>
      <c r="B23" t="s">
        <v>153</v>
      </c>
      <c r="C23" t="s">
        <v>32</v>
      </c>
      <c r="D23" t="s">
        <v>10</v>
      </c>
      <c r="E23">
        <v>2</v>
      </c>
      <c r="F23">
        <v>4</v>
      </c>
      <c r="G23">
        <v>2</v>
      </c>
    </row>
    <row r="24" spans="1:7" x14ac:dyDescent="0.25">
      <c r="A24">
        <v>5</v>
      </c>
      <c r="B24" t="s">
        <v>145</v>
      </c>
      <c r="C24" t="s">
        <v>32</v>
      </c>
      <c r="D24" t="s">
        <v>10</v>
      </c>
      <c r="E24">
        <v>2</v>
      </c>
      <c r="F24">
        <v>0</v>
      </c>
      <c r="G24">
        <v>2</v>
      </c>
    </row>
    <row r="25" spans="1:7" x14ac:dyDescent="0.25">
      <c r="A25">
        <v>6</v>
      </c>
      <c r="B25" t="s">
        <v>106</v>
      </c>
      <c r="C25" t="s">
        <v>32</v>
      </c>
      <c r="D25" t="s">
        <v>10</v>
      </c>
      <c r="E25">
        <v>2</v>
      </c>
      <c r="F25">
        <v>54</v>
      </c>
      <c r="G25">
        <v>2</v>
      </c>
    </row>
    <row r="26" spans="1:7" x14ac:dyDescent="0.25">
      <c r="A26">
        <v>1</v>
      </c>
      <c r="B26" t="s">
        <v>127</v>
      </c>
      <c r="C26" t="s">
        <v>107</v>
      </c>
      <c r="D26" t="s">
        <v>30</v>
      </c>
      <c r="E26">
        <v>1</v>
      </c>
      <c r="F26">
        <v>101</v>
      </c>
      <c r="G26">
        <v>3</v>
      </c>
    </row>
    <row r="27" spans="1:7" x14ac:dyDescent="0.25">
      <c r="A27">
        <v>2</v>
      </c>
      <c r="B27" t="s">
        <v>126</v>
      </c>
      <c r="C27" t="s">
        <v>107</v>
      </c>
      <c r="D27" t="s">
        <v>30</v>
      </c>
      <c r="E27">
        <v>1</v>
      </c>
      <c r="F27">
        <v>52</v>
      </c>
      <c r="G27">
        <v>3</v>
      </c>
    </row>
    <row r="28" spans="1:7" x14ac:dyDescent="0.25">
      <c r="A28">
        <v>3</v>
      </c>
      <c r="B28" t="s">
        <v>144</v>
      </c>
      <c r="C28" t="s">
        <v>107</v>
      </c>
      <c r="D28" t="s">
        <v>30</v>
      </c>
      <c r="E28">
        <v>1</v>
      </c>
      <c r="F28">
        <v>32</v>
      </c>
      <c r="G28">
        <v>3</v>
      </c>
    </row>
    <row r="29" spans="1:7" x14ac:dyDescent="0.25">
      <c r="A29">
        <v>4</v>
      </c>
      <c r="B29" t="s">
        <v>153</v>
      </c>
      <c r="C29" t="s">
        <v>107</v>
      </c>
      <c r="D29" t="s">
        <v>30</v>
      </c>
      <c r="E29">
        <v>1</v>
      </c>
      <c r="F29">
        <v>5</v>
      </c>
      <c r="G29">
        <v>3</v>
      </c>
    </row>
    <row r="30" spans="1:7" x14ac:dyDescent="0.25">
      <c r="A30">
        <v>5</v>
      </c>
      <c r="B30" t="s">
        <v>145</v>
      </c>
      <c r="C30" t="s">
        <v>107</v>
      </c>
      <c r="D30" t="s">
        <v>30</v>
      </c>
      <c r="E30">
        <v>1</v>
      </c>
      <c r="F30">
        <v>7</v>
      </c>
      <c r="G30">
        <v>3</v>
      </c>
    </row>
    <row r="31" spans="1:7" x14ac:dyDescent="0.25">
      <c r="A31">
        <v>6</v>
      </c>
      <c r="B31" t="s">
        <v>106</v>
      </c>
      <c r="C31" t="s">
        <v>107</v>
      </c>
      <c r="D31" t="s">
        <v>30</v>
      </c>
      <c r="E31">
        <v>1</v>
      </c>
      <c r="F31">
        <v>19</v>
      </c>
      <c r="G31">
        <v>3</v>
      </c>
    </row>
    <row r="32" spans="1:7" x14ac:dyDescent="0.25">
      <c r="A32">
        <v>1</v>
      </c>
      <c r="B32" t="s">
        <v>127</v>
      </c>
      <c r="C32" t="s">
        <v>107</v>
      </c>
      <c r="D32" t="s">
        <v>10</v>
      </c>
      <c r="E32">
        <v>2</v>
      </c>
      <c r="F32">
        <v>229</v>
      </c>
      <c r="G32">
        <v>3</v>
      </c>
    </row>
    <row r="33" spans="1:7" x14ac:dyDescent="0.25">
      <c r="A33">
        <v>2</v>
      </c>
      <c r="B33" t="s">
        <v>126</v>
      </c>
      <c r="C33" t="s">
        <v>107</v>
      </c>
      <c r="D33" t="s">
        <v>10</v>
      </c>
      <c r="E33">
        <v>2</v>
      </c>
      <c r="F33">
        <v>69</v>
      </c>
      <c r="G33">
        <v>3</v>
      </c>
    </row>
    <row r="34" spans="1:7" x14ac:dyDescent="0.25">
      <c r="A34">
        <v>3</v>
      </c>
      <c r="B34" t="s">
        <v>144</v>
      </c>
      <c r="C34" t="s">
        <v>107</v>
      </c>
      <c r="D34" t="s">
        <v>10</v>
      </c>
      <c r="E34">
        <v>2</v>
      </c>
      <c r="F34">
        <v>59</v>
      </c>
      <c r="G34">
        <v>3</v>
      </c>
    </row>
    <row r="35" spans="1:7" x14ac:dyDescent="0.25">
      <c r="A35">
        <v>4</v>
      </c>
      <c r="B35" t="s">
        <v>153</v>
      </c>
      <c r="C35" t="s">
        <v>107</v>
      </c>
      <c r="D35" t="s">
        <v>10</v>
      </c>
      <c r="E35">
        <v>2</v>
      </c>
      <c r="F35">
        <v>5</v>
      </c>
      <c r="G35">
        <v>3</v>
      </c>
    </row>
    <row r="36" spans="1:7" x14ac:dyDescent="0.25">
      <c r="A36">
        <v>5</v>
      </c>
      <c r="B36" t="s">
        <v>145</v>
      </c>
      <c r="C36" t="s">
        <v>107</v>
      </c>
      <c r="D36" t="s">
        <v>10</v>
      </c>
      <c r="E36">
        <v>2</v>
      </c>
      <c r="F36">
        <v>12</v>
      </c>
      <c r="G36">
        <v>3</v>
      </c>
    </row>
    <row r="37" spans="1:7" x14ac:dyDescent="0.25">
      <c r="A37">
        <v>6</v>
      </c>
      <c r="B37" t="s">
        <v>106</v>
      </c>
      <c r="C37" t="s">
        <v>107</v>
      </c>
      <c r="D37" t="s">
        <v>10</v>
      </c>
      <c r="E37">
        <v>2</v>
      </c>
      <c r="F37">
        <v>32</v>
      </c>
      <c r="G37">
        <v>3</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E7"/>
  <sheetViews>
    <sheetView workbookViewId="0">
      <selection activeCell="B7" sqref="B7"/>
    </sheetView>
  </sheetViews>
  <sheetFormatPr defaultRowHeight="15" x14ac:dyDescent="0.25"/>
  <cols>
    <col min="1" max="1" width="5.28515625" bestFit="1" customWidth="1"/>
    <col min="2" max="2" width="16.28515625" bestFit="1" customWidth="1"/>
    <col min="3" max="3" width="13.5703125" bestFit="1" customWidth="1"/>
    <col min="4" max="4" width="20.5703125" bestFit="1" customWidth="1"/>
    <col min="5" max="5" width="10.5703125" bestFit="1" customWidth="1"/>
  </cols>
  <sheetData>
    <row r="1" spans="1:5" x14ac:dyDescent="0.25">
      <c r="A1" t="s">
        <v>99</v>
      </c>
      <c r="B1" t="s">
        <v>0</v>
      </c>
      <c r="C1" t="s">
        <v>56</v>
      </c>
      <c r="D1" t="s">
        <v>108</v>
      </c>
      <c r="E1" t="s">
        <v>53</v>
      </c>
    </row>
    <row r="2" spans="1:5" x14ac:dyDescent="0.25">
      <c r="A2">
        <v>1</v>
      </c>
      <c r="B2" t="s">
        <v>128</v>
      </c>
      <c r="C2">
        <v>2028</v>
      </c>
      <c r="D2">
        <v>1665</v>
      </c>
      <c r="E2">
        <v>72</v>
      </c>
    </row>
    <row r="3" spans="1:5" x14ac:dyDescent="0.25">
      <c r="A3">
        <v>2</v>
      </c>
      <c r="B3" t="s">
        <v>129</v>
      </c>
      <c r="C3">
        <v>451</v>
      </c>
      <c r="D3">
        <v>349</v>
      </c>
      <c r="E3">
        <v>6</v>
      </c>
    </row>
    <row r="4" spans="1:5" x14ac:dyDescent="0.25">
      <c r="A4">
        <v>3</v>
      </c>
      <c r="B4" t="s">
        <v>130</v>
      </c>
      <c r="C4">
        <v>245</v>
      </c>
      <c r="D4">
        <v>207</v>
      </c>
      <c r="E4">
        <v>6</v>
      </c>
    </row>
    <row r="5" spans="1:5" x14ac:dyDescent="0.25">
      <c r="A5" s="2">
        <v>4</v>
      </c>
      <c r="B5" s="2" t="s">
        <v>148</v>
      </c>
      <c r="C5" s="2">
        <v>152</v>
      </c>
      <c r="D5" s="2">
        <v>108</v>
      </c>
      <c r="E5" s="2">
        <v>11</v>
      </c>
    </row>
    <row r="6" spans="1:5" x14ac:dyDescent="0.25">
      <c r="A6" s="2">
        <v>5</v>
      </c>
      <c r="B6" s="2" t="s">
        <v>147</v>
      </c>
      <c r="C6" s="2">
        <v>125</v>
      </c>
      <c r="D6" s="2">
        <v>105</v>
      </c>
      <c r="E6" s="2">
        <v>8</v>
      </c>
    </row>
    <row r="7" spans="1:5" x14ac:dyDescent="0.25">
      <c r="A7" s="2">
        <v>6</v>
      </c>
      <c r="B7" s="2" t="s">
        <v>106</v>
      </c>
      <c r="C7" s="2">
        <v>471</v>
      </c>
      <c r="D7" s="2">
        <v>372</v>
      </c>
      <c r="E7" s="2">
        <v>35</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E7"/>
  <sheetViews>
    <sheetView workbookViewId="0">
      <selection activeCell="B2" sqref="B2"/>
    </sheetView>
  </sheetViews>
  <sheetFormatPr defaultRowHeight="15" x14ac:dyDescent="0.25"/>
  <cols>
    <col min="1" max="1" width="5.28515625" bestFit="1" customWidth="1"/>
    <col min="2" max="2" width="16.28515625" bestFit="1" customWidth="1"/>
    <col min="3" max="3" width="15.5703125" bestFit="1" customWidth="1"/>
    <col min="4" max="4" width="20.5703125" bestFit="1" customWidth="1"/>
    <col min="5" max="5" width="10.5703125" bestFit="1" customWidth="1"/>
  </cols>
  <sheetData>
    <row r="1" spans="1:5" x14ac:dyDescent="0.25">
      <c r="A1" t="s">
        <v>99</v>
      </c>
      <c r="B1" t="s">
        <v>0</v>
      </c>
      <c r="C1" t="s">
        <v>58</v>
      </c>
      <c r="D1" t="s">
        <v>108</v>
      </c>
      <c r="E1" t="s">
        <v>53</v>
      </c>
    </row>
    <row r="2" spans="1:5" x14ac:dyDescent="0.25">
      <c r="A2" s="2">
        <v>1</v>
      </c>
      <c r="B2" s="2" t="s">
        <v>128</v>
      </c>
      <c r="C2" s="2">
        <v>42</v>
      </c>
      <c r="D2" s="2">
        <v>32</v>
      </c>
      <c r="E2" s="2">
        <v>4</v>
      </c>
    </row>
    <row r="3" spans="1:5" x14ac:dyDescent="0.25">
      <c r="A3" s="2">
        <v>2</v>
      </c>
      <c r="B3" s="2" t="s">
        <v>129</v>
      </c>
      <c r="C3" s="2">
        <v>23</v>
      </c>
      <c r="D3" s="2">
        <v>15</v>
      </c>
      <c r="E3" s="2">
        <v>0</v>
      </c>
    </row>
    <row r="4" spans="1:5" x14ac:dyDescent="0.25">
      <c r="A4" s="2">
        <v>3</v>
      </c>
      <c r="B4" s="2" t="s">
        <v>150</v>
      </c>
      <c r="C4" s="2">
        <v>12</v>
      </c>
      <c r="D4" s="2">
        <v>8</v>
      </c>
      <c r="E4" s="2">
        <v>0</v>
      </c>
    </row>
    <row r="5" spans="1:5" x14ac:dyDescent="0.25">
      <c r="A5" s="2">
        <v>4</v>
      </c>
      <c r="B5" s="2" t="s">
        <v>149</v>
      </c>
      <c r="C5" s="2">
        <v>11</v>
      </c>
      <c r="D5" s="2">
        <v>10</v>
      </c>
      <c r="E5" s="2">
        <v>0</v>
      </c>
    </row>
    <row r="6" spans="1:5" x14ac:dyDescent="0.25">
      <c r="A6" s="2">
        <v>5</v>
      </c>
      <c r="B6" s="2" t="s">
        <v>154</v>
      </c>
      <c r="C6" s="2">
        <v>10</v>
      </c>
      <c r="D6" s="2">
        <v>2</v>
      </c>
      <c r="E6" s="2">
        <v>0</v>
      </c>
    </row>
    <row r="7" spans="1:5" x14ac:dyDescent="0.25">
      <c r="A7" s="2">
        <v>6</v>
      </c>
      <c r="B7" s="2" t="s">
        <v>106</v>
      </c>
      <c r="C7" s="2">
        <v>39</v>
      </c>
      <c r="D7" s="2">
        <v>16</v>
      </c>
      <c r="E7" s="2">
        <v>0</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C2"/>
  <sheetViews>
    <sheetView workbookViewId="0">
      <selection activeCell="A2" sqref="A2"/>
    </sheetView>
  </sheetViews>
  <sheetFormatPr defaultRowHeight="15" x14ac:dyDescent="0.25"/>
  <cols>
    <col min="1" max="3" width="12.140625" bestFit="1" customWidth="1"/>
  </cols>
  <sheetData>
    <row r="1" spans="1:3" x14ac:dyDescent="0.25">
      <c r="A1" t="s">
        <v>123</v>
      </c>
      <c r="B1" t="s">
        <v>124</v>
      </c>
      <c r="C1" t="s">
        <v>125</v>
      </c>
    </row>
    <row r="2" spans="1:3" x14ac:dyDescent="0.25">
      <c r="A2" s="1" t="s">
        <v>151</v>
      </c>
      <c r="B2" s="1" t="s">
        <v>152</v>
      </c>
      <c r="C2" s="1" t="s">
        <v>138</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D13"/>
  <sheetViews>
    <sheetView workbookViewId="0"/>
  </sheetViews>
  <sheetFormatPr defaultRowHeight="15" x14ac:dyDescent="0.25"/>
  <cols>
    <col min="1" max="1" width="8.5703125" bestFit="1" customWidth="1"/>
    <col min="2" max="2" width="11.5703125" bestFit="1" customWidth="1"/>
    <col min="3" max="3" width="24.5703125" bestFit="1" customWidth="1"/>
    <col min="4" max="4" width="5.28515625" bestFit="1" customWidth="1"/>
  </cols>
  <sheetData>
    <row r="1" spans="1:4" x14ac:dyDescent="0.25">
      <c r="A1" t="s">
        <v>104</v>
      </c>
      <c r="B1" t="s">
        <v>122</v>
      </c>
      <c r="C1" t="s">
        <v>114</v>
      </c>
      <c r="D1" t="s">
        <v>99</v>
      </c>
    </row>
    <row r="2" spans="1:4" x14ac:dyDescent="0.25">
      <c r="A2">
        <v>8352</v>
      </c>
      <c r="B2" t="s">
        <v>91</v>
      </c>
      <c r="C2" t="s">
        <v>65</v>
      </c>
      <c r="D2">
        <v>1</v>
      </c>
    </row>
    <row r="3" spans="1:4" x14ac:dyDescent="0.25">
      <c r="A3">
        <v>3</v>
      </c>
      <c r="B3" t="s">
        <v>91</v>
      </c>
      <c r="C3" t="s">
        <v>93</v>
      </c>
      <c r="D3">
        <v>2</v>
      </c>
    </row>
    <row r="4" spans="1:4" x14ac:dyDescent="0.25">
      <c r="A4">
        <v>0</v>
      </c>
      <c r="B4" t="s">
        <v>91</v>
      </c>
      <c r="C4" t="s">
        <v>64</v>
      </c>
      <c r="D4">
        <v>3</v>
      </c>
    </row>
    <row r="5" spans="1:4" x14ac:dyDescent="0.25">
      <c r="A5">
        <v>0</v>
      </c>
      <c r="B5" t="s">
        <v>91</v>
      </c>
      <c r="C5" t="s">
        <v>92</v>
      </c>
      <c r="D5">
        <v>4</v>
      </c>
    </row>
    <row r="6" spans="1:4" x14ac:dyDescent="0.25">
      <c r="A6">
        <v>2572</v>
      </c>
      <c r="B6" t="s">
        <v>50</v>
      </c>
      <c r="C6" t="s">
        <v>65</v>
      </c>
      <c r="D6">
        <v>1</v>
      </c>
    </row>
    <row r="7" spans="1:4" x14ac:dyDescent="0.25">
      <c r="A7">
        <v>10</v>
      </c>
      <c r="B7" t="s">
        <v>50</v>
      </c>
      <c r="C7" t="s">
        <v>93</v>
      </c>
      <c r="D7">
        <v>2</v>
      </c>
    </row>
    <row r="8" spans="1:4" x14ac:dyDescent="0.25">
      <c r="A8">
        <v>0</v>
      </c>
      <c r="B8" t="s">
        <v>50</v>
      </c>
      <c r="C8" t="s">
        <v>64</v>
      </c>
      <c r="D8">
        <v>3</v>
      </c>
    </row>
    <row r="9" spans="1:4" x14ac:dyDescent="0.25">
      <c r="A9">
        <v>22</v>
      </c>
      <c r="B9" t="s">
        <v>50</v>
      </c>
      <c r="C9" t="s">
        <v>92</v>
      </c>
      <c r="D9">
        <v>4</v>
      </c>
    </row>
    <row r="10" spans="1:4" x14ac:dyDescent="0.25">
      <c r="A10">
        <v>1790</v>
      </c>
      <c r="B10" t="s">
        <v>51</v>
      </c>
      <c r="C10" t="s">
        <v>65</v>
      </c>
      <c r="D10">
        <v>1</v>
      </c>
    </row>
    <row r="11" spans="1:4" x14ac:dyDescent="0.25">
      <c r="A11">
        <v>4</v>
      </c>
      <c r="B11" t="s">
        <v>51</v>
      </c>
      <c r="C11" t="s">
        <v>93</v>
      </c>
      <c r="D11">
        <v>2</v>
      </c>
    </row>
    <row r="12" spans="1:4" x14ac:dyDescent="0.25">
      <c r="A12">
        <v>0</v>
      </c>
      <c r="B12" t="s">
        <v>51</v>
      </c>
      <c r="C12" t="s">
        <v>64</v>
      </c>
      <c r="D12">
        <v>3</v>
      </c>
    </row>
    <row r="13" spans="1:4" x14ac:dyDescent="0.25">
      <c r="A13">
        <v>7</v>
      </c>
      <c r="B13" t="s">
        <v>51</v>
      </c>
      <c r="C13" t="s">
        <v>92</v>
      </c>
      <c r="D13">
        <v>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aport programu Report Builder" ma:contentTypeID="0x010100C3676CDFA2F24E1D949A8BF2B06F6B8B009A7B203AB3090D4E8EE8602E25C0B754" ma:contentTypeVersion="1" ma:contentTypeDescription="Tworzy nowy raport programu Report Builder." ma:contentTypeScope="" ma:versionID="2ec256da1ad0f54ef01f7f717a6bf986">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D053771-9B70-4F39-9638-641F51FA3887}">
  <ds:schemaRefs>
    <ds:schemaRef ds:uri="http://schemas.microsoft.com/sharepoint/v3/contenttype/forms"/>
  </ds:schemaRefs>
</ds:datastoreItem>
</file>

<file path=customXml/itemProps2.xml><?xml version="1.0" encoding="utf-8"?>
<ds:datastoreItem xmlns:ds="http://schemas.openxmlformats.org/officeDocument/2006/customXml" ds:itemID="{74C4F52F-2DA3-4579-B65D-D56B93E62B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D5FCF27-C05A-47F7-AB6B-3FBE333CBFD7}">
  <ds:schemaRefs>
    <ds:schemaRef ds:uri="http://schemas.microsoft.com/office/2006/metadata/properties"/>
    <ds:schemaRef ds:uri="http://schemas.openxmlformats.org/package/2006/metadata/core-properties"/>
    <ds:schemaRef ds:uri="http://purl.org/dc/elements/1.1/"/>
    <ds:schemaRef ds:uri="http://schemas.microsoft.com/office/infopath/2007/PartnerControls"/>
    <ds:schemaRef ds:uri="http://purl.org/dc/dcmitype/"/>
    <ds:schemaRef ds:uri="http://schemas.microsoft.com/office/2006/documentManagement/typ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19</vt:i4>
      </vt:variant>
    </vt:vector>
  </HeadingPairs>
  <TitlesOfParts>
    <vt:vector size="19" baseType="lpstr">
      <vt:lpstr>Meldunek tygodniowy</vt:lpstr>
      <vt:lpstr>Arkusz15</vt:lpstr>
      <vt:lpstr>Arkusz1</vt:lpstr>
      <vt:lpstr>Arkusz2</vt:lpstr>
      <vt:lpstr>Arkusz3</vt:lpstr>
      <vt:lpstr>Arkusz4</vt:lpstr>
      <vt:lpstr>Arkusz5</vt:lpstr>
      <vt:lpstr>Arkusz18</vt:lpstr>
      <vt:lpstr>Arkusz16</vt:lpstr>
      <vt:lpstr>Arkusz17</vt:lpstr>
      <vt:lpstr>Arkusz6</vt:lpstr>
      <vt:lpstr>Arkusz7</vt:lpstr>
      <vt:lpstr>Arkusz8</vt:lpstr>
      <vt:lpstr>Arkusz9</vt:lpstr>
      <vt:lpstr>Arkusz10</vt:lpstr>
      <vt:lpstr>Arkusz11</vt:lpstr>
      <vt:lpstr>Arkusz12</vt:lpstr>
      <vt:lpstr>Arkusz13</vt:lpstr>
      <vt:lpstr>Arkusz14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dc:creator>
  <cp:lastModifiedBy>Koszykowa - Kozłowska Magdalena</cp:lastModifiedBy>
  <cp:lastPrinted>2015-01-07T11:10:02Z</cp:lastPrinted>
  <dcterms:created xsi:type="dcterms:W3CDTF">2014-07-29T18:33:30Z</dcterms:created>
  <dcterms:modified xsi:type="dcterms:W3CDTF">2015-09-15T13:19:46Z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0x010100C3676CDFA2F24E1D949A8BF2B06F6B8B009A7B203AB3090D4E8EE8602E25C0B754</vt:lpwstr>
  </property>
</Properties>
</file>