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Katarzyna Gruszczyńska\6_BA_PN_2019 klimatyzacja\SIWZ pdf\"/>
    </mc:Choice>
  </mc:AlternateContent>
  <bookViews>
    <workbookView xWindow="0" yWindow="0" windowWidth="23250" windowHeight="12435"/>
  </bookViews>
  <sheets>
    <sheet name="Bracka 4" sheetId="1" r:id="rId1"/>
  </sheets>
  <definedNames>
    <definedName name="_xlnm.Print_Area" localSheetId="0">'Bracka 4'!$A$1:$F$278</definedName>
    <definedName name="_xlnm.Print_Titles" localSheetId="0">'Bracka 4'!$26:$28</definedName>
  </definedNames>
  <calcPr calcId="152511"/>
</workbook>
</file>

<file path=xl/calcChain.xml><?xml version="1.0" encoding="utf-8"?>
<calcChain xmlns="http://schemas.openxmlformats.org/spreadsheetml/2006/main">
  <c r="F266" i="1" l="1"/>
  <c r="F265" i="1" l="1"/>
  <c r="F154" i="1" l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53" i="1"/>
  <c r="F32" i="1" l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3" i="1"/>
  <c r="F84" i="1"/>
  <c r="F85" i="1"/>
  <c r="F86" i="1"/>
  <c r="F87" i="1"/>
  <c r="F89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51" i="1"/>
  <c r="F152" i="1"/>
  <c r="F175" i="1"/>
  <c r="F176" i="1"/>
  <c r="F177" i="1"/>
  <c r="F178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8" i="1"/>
  <c r="F199" i="1"/>
  <c r="F200" i="1"/>
  <c r="F202" i="1"/>
  <c r="F203" i="1"/>
  <c r="F204" i="1"/>
  <c r="F205" i="1"/>
  <c r="F206" i="1"/>
  <c r="F208" i="1"/>
  <c r="F210" i="1"/>
  <c r="F211" i="1"/>
  <c r="F212" i="1"/>
  <c r="F213" i="1"/>
  <c r="F214" i="1"/>
  <c r="F215" i="1"/>
  <c r="F216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60" i="1"/>
  <c r="F261" i="1"/>
  <c r="F262" i="1"/>
  <c r="F263" i="1"/>
  <c r="F31" i="1"/>
  <c r="C22" i="1" l="1"/>
  <c r="F22" i="1" s="1"/>
</calcChain>
</file>

<file path=xl/sharedStrings.xml><?xml version="1.0" encoding="utf-8"?>
<sst xmlns="http://schemas.openxmlformats.org/spreadsheetml/2006/main" count="502" uniqueCount="219">
  <si>
    <t>(pieczęć firmowa wykonawcy)</t>
  </si>
  <si>
    <t>Nazwa zadania</t>
  </si>
  <si>
    <t xml:space="preserve">Inwestor   </t>
  </si>
  <si>
    <t xml:space="preserve">Stawka VAT </t>
  </si>
  <si>
    <t>Opis działania</t>
  </si>
  <si>
    <t>Jednostka obmiarowa</t>
  </si>
  <si>
    <t>Ilość</t>
  </si>
  <si>
    <t>Cena jednostkowa bez podatku VAT</t>
  </si>
  <si>
    <t>[zł]</t>
  </si>
  <si>
    <t>m</t>
  </si>
  <si>
    <t xml:space="preserve"> </t>
  </si>
  <si>
    <t>m2</t>
  </si>
  <si>
    <t>m3</t>
  </si>
  <si>
    <t>,,,,,,,,,,,,,,,,,,,,,,,,,,,,,,,,,,,,,,,,,,,,,,,,,,,,,,,,,,,,,,</t>
  </si>
  <si>
    <t xml:space="preserve"> Ministerstwo Rodziny, Pracy i Polityki Społecznej,  00-513 Warszawa, ul, Nowogrodzka 1/3/5</t>
  </si>
  <si>
    <t>Lp,</t>
  </si>
  <si>
    <t>1.1</t>
  </si>
  <si>
    <t>Dostawa rozdzielacza typu RBM-BT24E</t>
  </si>
  <si>
    <t>Dostawa jednostki wewnętrznej systemu VRF. Jednostka wewnętrzna ścienna o parametrach nominalnych QCHŁ.=2.20kW, np. Toshiba typ MMK-AP0077HP-E lub równoważna o parametrach nie gorszych.</t>
  </si>
  <si>
    <t>Dostawa jednostki wewnętrznej systemu VRF. Jednostka wewnętrzna ścienna o parametrach nominalnych QCHŁ.=2.80kW, np. Toshiba typ MMK-AP0097HP-E lub równoważna o parametrach nie gorszych.</t>
  </si>
  <si>
    <t>Dostawa jednostki wewnętrznej systemu VRF. Jednostka wewnętrzna ścienna o parametrach nominalnych QCHŁ.=3.60kW, np. Toshiba typ MMK-AP0127HP-E lub równoważna o parametrach nie gorszych.</t>
  </si>
  <si>
    <t>kpl.</t>
  </si>
  <si>
    <t>szt.</t>
  </si>
  <si>
    <t>1.2</t>
  </si>
  <si>
    <t>Montaż urzadzeń chłodniczych</t>
  </si>
  <si>
    <t>Montaż jednostki zewnętrznej systemu VRF</t>
  </si>
  <si>
    <t>Montaż jednostki wewnętrznej systemu VRF. Jednostka ścienna</t>
  </si>
  <si>
    <t>Montaż sterownika ściennego - sterownik z programatorem tygodniowym i z menu w języku polskim np. Toshiba typ RBC-AMS51E lub równoważny o parametrach nie gorszych.</t>
  </si>
  <si>
    <t>1.3</t>
  </si>
  <si>
    <t>Wziernik do czynnika chłodniczego SGI 19s o wymiarze 19mm</t>
  </si>
  <si>
    <t>Rurociągi miedziane na ścianach o śr.zew. 28,6 mm (1 1/8") i grub.ścianek 1.5 mm</t>
  </si>
  <si>
    <t>Rurociągi miedziane na ścianach o śr.zew. 34,9 mm (1 3/8") i grub.ścianek 1.5 mm</t>
  </si>
  <si>
    <t>Rurociągi gazowe miedziane lutowane o śr.zew. 41,3 mm (grub.ścianek 1.5 mm) na ścianach w budynkach niemieszkalnych (lutowanie twarde)</t>
  </si>
  <si>
    <t>Połączenia lutem złączy rur miedzianych i stalowych w instalacji obiegu freonu o śr. 6 mm</t>
  </si>
  <si>
    <t>Połączenia lutem złączy rur miedzianych i stalowych w instalacji obiegu freonu o śr. do 10 mm</t>
  </si>
  <si>
    <t>Połączenia lutem złączy rur miedzianych i stalowych w instalacji obiegu freonu o śr. 12 mm</t>
  </si>
  <si>
    <t>Połączenia lutem złączy rur miedzianych i stalowych w instalacji obiegu freonu o śr. 15 mm</t>
  </si>
  <si>
    <t>Połączenia lutem złączy rur miedzianych i stalowych w instalacji obiegu freonu o śr. 22 mm</t>
  </si>
  <si>
    <t>Połączenia lutem złączy rur miedzianych i stalowych w instalacji obiegu freonu o śr. 28 mm</t>
  </si>
  <si>
    <t>Połączenia lutem złączy rur miedzianych i stalowych w instalacji obiegu freonu o śr. 35 mm</t>
  </si>
  <si>
    <t>Połączenia lutem złączy rur miedzianych i stalowych w instalacji obiegu freonu o śr. 42 mm</t>
  </si>
  <si>
    <t>1.4</t>
  </si>
  <si>
    <t>Izolacja rurociągów śr 28,6 mm otulinami z kauczuku syntetycznego np.Armacell Armaflex ACE o grubości 25 mm</t>
  </si>
  <si>
    <t>Izolacja rurociągów śr 34,9 mm otulinami z kauczuku syntetycznego np.Armacell Armaflex AC o grubości 25 mm</t>
  </si>
  <si>
    <t>Izolacja rurociągów śr 41,3 mm otulinami z kauczuku syntetycznego np.Armacell Armaflex AC o grubości 40 mm</t>
  </si>
  <si>
    <t>Płaszcze ochronne z blachy ocynkowanej o grubości 0.55 mm na izolacji rurociągów o śr.zewn. 60-191 mm - w budynkach 6-8 -io kondygnacyjnych</t>
  </si>
  <si>
    <t>1.5</t>
  </si>
  <si>
    <t>Próby szczelności i napełnienie instalacji czynnikiem chłodniczym</t>
  </si>
  <si>
    <t>Przedmuchanie azotem urządzeń i instalacji chłodniczych freonowych o wydajności 60.0 tys.kcal/h</t>
  </si>
  <si>
    <t>Próba szczelności urządzeń i instalacji obiegu freonu itp. o wydajności 60.0 tys.kcal/h</t>
  </si>
  <si>
    <t>Napełnienie urządzeń i instalacji obiegu freonu i podobnych czynników czynnikiem chłodniczym - wydajność 60.0 tys.kcal/h</t>
  </si>
  <si>
    <t>Uruchomienie i uzyskanie niskich temperatur - wydajność 60.0 tys.kcal/h</t>
  </si>
  <si>
    <t>czynnik chłodniczy np. R-410A</t>
  </si>
  <si>
    <t>kg</t>
  </si>
  <si>
    <t>1.6</t>
  </si>
  <si>
    <t>Automatyka</t>
  </si>
  <si>
    <t>Testy i uruchomienia - automatyka</t>
  </si>
  <si>
    <t>ukł.</t>
  </si>
  <si>
    <t>Rurociągi z PVC-U 3/4" PN 15 o śr. zewnętrznej 26,60 mm łączone metodą klejenia, na ścianach w budynkach niemieszkalnych, np. NIBCO PVC-U</t>
  </si>
  <si>
    <t>Rurociągi z PVC-U 1" PN 15 o śr. zewnętrznej 33,40 mm łączone metodą klejenia, na ścianach w budynkach niemieszkalnych, np. NIBCO PVC-U</t>
  </si>
  <si>
    <t>Rurociągi z PVC-U 1 1/4" PN 15 o śr. zewnętrznej 42,10 mm łączone metodą klejenia, na ścianach w budynkach niemieszkalnych, np. NIBCO PVC-U</t>
  </si>
  <si>
    <t>Rurociągi z PVC-U 1 1/2" PN 15 o śr. zewnętrznej 48,10 mm łączone metodą klejenia, na ścianach w budynkach niemieszkalnych, np. NIBCO PVC-U</t>
  </si>
  <si>
    <t>Syfony z PVC kanalizacyjne - instalacja skroplin</t>
  </si>
  <si>
    <t>Płukanie instalacji skroplin</t>
  </si>
  <si>
    <t>Wiercenie otworów o głębokości do 40 cm śr. 100 mm techniką diamentową w betonie zbrojonym</t>
  </si>
  <si>
    <t>cm</t>
  </si>
  <si>
    <t>Mechaniczne przebijanie otworów w ścianach lub stropach z cegły o długości przebicia do 2 1/2 ceg. - śr. rury do 40 mm</t>
  </si>
  <si>
    <t>otw.</t>
  </si>
  <si>
    <t>Gładzie gipsowe na obudowach z płyt gipsowo-kartonowych</t>
  </si>
  <si>
    <t>Dwukrotne malowanie farbami emulsyjnymi powierzchni wewnętrznych – podłoży gipsowych z gruntowanie, z doborem kolorów do istniejących ścian.</t>
  </si>
  <si>
    <t>Zabezpieczenie podłóg folią</t>
  </si>
  <si>
    <t>Wywiezienie samochodami samowyładowczymi gruzu z rozbieranych konstrukcji ceglanych na odległość do 1 km</t>
  </si>
  <si>
    <t>Wywiezienie samochodami samowyładowczymi gruzu z rozbieranych konstrukcji - za każdy następny 1 km Krotność = 19</t>
  </si>
  <si>
    <t>Przewody kabelkowe o łącznym przekroju żył do 30 mm2 - Przewód YKYżo 1x16mm2</t>
  </si>
  <si>
    <t>Przewody kabelkowe o łącznym przekroju żył do 7.5 mm2 - Przewód YDYżo 3x1,5mm2</t>
  </si>
  <si>
    <t>Przewody kabelkowe o łącznym przekroju żył do 7.5 mm2 - Przewód YKSLYekw3x1</t>
  </si>
  <si>
    <t>Przewody instalacji odgromowej nienaprężane poziome mocowane na wspornikach obsadzanych - Drut stalowy ocynkowany FeZn fi 8mm</t>
  </si>
  <si>
    <t>Korytka kablowe - proste, narożne, przykręcane, o szerokości do 50 mm przykręcane do gotowych otworów</t>
  </si>
  <si>
    <t>Wyłącznik nadprądowy 1-biegunowy w rozdzielnicach -S 301 B6</t>
  </si>
  <si>
    <t>KONSTRUKCJA WSPORCZA</t>
  </si>
  <si>
    <t>t</t>
  </si>
  <si>
    <t>Dwukrotne malowanie ochronne farbami poliwinylowymi elementów metalowych o powierzchni ponad 0.5 m2</t>
  </si>
  <si>
    <t>Naprawa pokryć dachowych papą termozgrzewalną - obróbki z papy (kołnierze) elementów metalowych</t>
  </si>
  <si>
    <t>Przebicie otworów o powierzchni do 0.05 m2 w elementach z betonu żwirowego o grubości do 40 cm - dla montażu platformy</t>
  </si>
  <si>
    <t>2.1</t>
  </si>
  <si>
    <t>2.2</t>
  </si>
  <si>
    <t>2.3</t>
  </si>
  <si>
    <t>Połączenia lutem złączy rur miedzianych i stalowych w instalacji obiegu freonu o śr. 10 mm</t>
  </si>
  <si>
    <t>2.4</t>
  </si>
  <si>
    <t>2.5</t>
  </si>
  <si>
    <t>2.6</t>
  </si>
  <si>
    <t>Sufity podwieszane z płytami z włókien mineralnych o wymiarach 600x600 mm - demontaż</t>
  </si>
  <si>
    <t>Sufity podwieszane z płytami z włókien mineralnych z o wymiarach 600x600 mm - powtórny montaż</t>
  </si>
  <si>
    <t>Wyłącznik nadprądowy 2-biegunowy w rozdzielnicach S 303 C40</t>
  </si>
  <si>
    <t>Wyłącznik nadprądowy 2-biegunowy w rozdzielnicach S 303 C63</t>
  </si>
  <si>
    <t>Wyłącznik nadprądowy 1-biegunowy w rozdzielnicach -S 301 B4</t>
  </si>
  <si>
    <t>Rozłącznik lub wyłącznik przepięciowy w rozdzielnicach klasy C</t>
  </si>
  <si>
    <t>Rozłącznik lub wyłącznik przeciwporażeniowy 3 (4)-biegunowy w rozdzielnicach - 125/0,03AC 400V</t>
  </si>
  <si>
    <t>Dodatkowe wyposażenie rozdzielnic modułowych -lampka kontrolna</t>
  </si>
  <si>
    <t>Dostawa jednostki zewnętrznej systemu VRF. jednostka zewnętrzna SMMSe 36HP np. Toshiba typ MMY-AP3616HT8P-E lub równoważna o parametrach nie gorszych.</t>
  </si>
  <si>
    <t>Dostawa jednostki wewnętrznej Jednostka wewnętrzna ścienna o parametrach nominalnych QCHŁ.=7,1kW np. Toshiba typ MMK-AP0243H1 z zewnętrznym zaworem PMV lub równoważna o parametrach nie gorszych.</t>
  </si>
  <si>
    <t>Dostawa jednostki wewnętrznej systemu VRF. Jednostka wewnętrzna ścienna o parametrach nominalnych QCHŁ.=1,70kW np. Toshiba typ MMK-AP0057HP-E lub równoważna o parametrach nie gorszych.</t>
  </si>
  <si>
    <t>Dostawa jednostki wewnętrznej Jednostka wewnętrzna ścienna o parametrach nominalnych QCHŁ.=4,50kW np. Toshiba typ MMK-AP0153H1 z zewnętrznym zaworem PMV lub równoważna o parametrach nie gorszych.</t>
  </si>
  <si>
    <t>Dostawa sterownika ściennego - sterownik z programatorem tygodniowym i z menu w języku polskim np. Toshiba typ RBC-AMS54E lub równoważny o parametrach nie gorszych.</t>
  </si>
  <si>
    <t>Połączenia lutem złączy rur miedzianych i stalowych w instalacji obiegu freonu o śr. 19 mm</t>
  </si>
  <si>
    <t>Przedmuchanie azotem urządzeń i instalacji chłodniczych freonowych o wydajności powyżej 60.0 tys.kcal/h</t>
  </si>
  <si>
    <t>Próba szczelności urządzeń i instalacji obiegu freonu itp. o wydajności powyżej 60.0 tys.kcal/h</t>
  </si>
  <si>
    <t>Napełnienie urządzeń i instalacji obiegu freonu i podobnych czynników czynnikiem chłodniczym - wydajność powyżej 60.0 tys.kcal/h</t>
  </si>
  <si>
    <t>Uruchomienie i uzyskanie niskich temperatur - wydajność powyżej 60.0 tys.kcal/h</t>
  </si>
  <si>
    <t>1.7</t>
  </si>
  <si>
    <t>pompki skroplin do klimatyzatorów</t>
  </si>
  <si>
    <t>1.8</t>
  </si>
  <si>
    <t>Mechaniczne przebijanie otworów w stropach betonowych o długości przebicia do 30 cm - śr. rury do 40 mm</t>
  </si>
  <si>
    <t>Mechaniczne przebijanie otworów w ścianach lub stropach z cegły o długości przebicia do 1/2 ceg. - śr. rury do 40 mm</t>
  </si>
  <si>
    <t>Mechaniczne przebijanie otworów w ścianach lub stropach z cegły o długości przebicia do 1 ceg. - śr. rury do 40 mm</t>
  </si>
  <si>
    <t>Mechaniczne przebijanie otworów w ścianach lub stropach z cegły o długości przebicia do 1 1/2 ceg. - śr. rury do 40 mm</t>
  </si>
  <si>
    <t>Mechaniczne przebijanie otworów w ścianach lub stropach z cegły o długości przebicia powyżej 2 1/2 ceg. - śr. rury do 60 mm</t>
  </si>
  <si>
    <t>Rozebranie obudów z płyt g-k</t>
  </si>
  <si>
    <t>1.9</t>
  </si>
  <si>
    <t>1.10</t>
  </si>
  <si>
    <t>Przewody przewód YKY5x16 mm2 układane w korytach i kanałach elektroinstalacyjnych</t>
  </si>
  <si>
    <t>Przewody przewód YKY5x10 mm2 układane w korytach i kanałach elektroinstalacyjnych</t>
  </si>
  <si>
    <t>Przewody kabelkowe o łącznym przekroju żył do 30 mm2 - Przewód YKYżo 1x25mm2</t>
  </si>
  <si>
    <t>Przewody kabelkowe o łącznym przekroju żył do 50 mm2 - Przewód LGY 35mm2</t>
  </si>
  <si>
    <t>Przewody kabelkowe o łącznym przekroju żył do 30 mm2 - Przewód LGY 25mm2</t>
  </si>
  <si>
    <t>Rury winidurowe o śr.do 47 mm układane p.t. w gotowych bruzdach w podłożu innym niż beton</t>
  </si>
  <si>
    <t>Wykucie bruzd dla rur RS47 w cegle</t>
  </si>
  <si>
    <t>Zaprawianie bruzd o szerokości do 100 mm</t>
  </si>
  <si>
    <t>Montaż korytek kablowych o szerokości 100 mm, metalowe, pełne. Przykręcanie do stopek na dachu.</t>
  </si>
  <si>
    <t>Wyłącznik nadprądowy 2-biegunowy w rozdzielnicach S 303 C100</t>
  </si>
  <si>
    <t>Wyłącznik nadprądowy 2-biegunowy w rozdzielnicach S 303 C50</t>
  </si>
  <si>
    <t>Wyłącznik nadprądowy 1-biegunowy w rozdzielnicach S 301 B10</t>
  </si>
  <si>
    <t>Dostawa jednostki zewnętrznej systemu VRF. jednostka zewnętrzna SMMSe 34HP np. Toshiba typ MMY-AP3416HT8P-E lub równoważna o parametrach nie gorszych.</t>
  </si>
  <si>
    <t>Dostawa jednostki wewnętrznej Jednostka wewnętrzna kasetonowy o parametrach nominalnych QCHŁ.=9,0kW np. Toshiba typ MMK-AP0304HP1-E lub równoważna o parametrach nie gorszych.</t>
  </si>
  <si>
    <t>Dostawa jednostki wewnętrznej Jednostka wewnętrzna kasetonowy o parametrach nominalnych QCHŁ.=5,6kW np. Toshiba typ AP0187MH-E lub równoważna o parametrach nie gorszych.</t>
  </si>
  <si>
    <t>Montaż jednostki wewnętrznej systemu VRF. Jednostka kasetomowa</t>
  </si>
  <si>
    <t>Montaż sterownika ściennego - sterownik z programatorem tygodniowym i z menu w języku polskim np. Toshiba typ RBC-AMS54E lub równoważny o parametrach nie gorszych.</t>
  </si>
  <si>
    <t>2.7</t>
  </si>
  <si>
    <t>Mechaniczne przebijanie otworów w ścianach lub stropach betonowych o długości przebicia do 30 cm - śr. rury do 40 mm</t>
  </si>
  <si>
    <t>Mycie po robotach malarskich posadzek</t>
  </si>
  <si>
    <t>Rozłączniki FR 303 80A</t>
  </si>
  <si>
    <t>Podstawa bezpiecznikowa z bezpiecznikami 63A/160A 400V</t>
  </si>
  <si>
    <t>Pranie wykładzin podłogowych po pracach budowlanych</t>
  </si>
  <si>
    <t>00-502 Warszawa,  ul. Bracka 4</t>
  </si>
  <si>
    <t>Adres inwesty-cji</t>
  </si>
  <si>
    <t>Wykonanie instalacji klimatyzacyjnej na terenie nieruchomości  przy 
ul. Bracka 4 (klatka K1 i K2) w Warszawie.</t>
  </si>
  <si>
    <t>Dostawa i montaż pompki skroplin do klimatyzatorów</t>
  </si>
  <si>
    <t>kpl</t>
  </si>
  <si>
    <t>Klimatyzator typu multi Split  Toshiba (jedna jednostka zewnetrzna i cztery wewnętrzne) - demontaż oraz utylizacja.</t>
  </si>
  <si>
    <t>Klimatyzator typu Split (jedna jednostka wewnątrzna i jedna jednostka zewnętrzna) - demontaż oraz utylizacja.</t>
  </si>
  <si>
    <t xml:space="preserve">Montaż systemu detekcji freonu-  kompletny RD6 </t>
  </si>
  <si>
    <t>Dostawa i montaż rozdzielacza typu RBM-BY55E</t>
  </si>
  <si>
    <t>Dostawa i montaż rozdzielacza typu RBM-BY105E</t>
  </si>
  <si>
    <t>Dostawa i montaż rozdzielacza typu RBM-BY205E</t>
  </si>
  <si>
    <t>Dostawa i montaż rozdzielacza typu RBM-BY305E</t>
  </si>
  <si>
    <t>Dstawa i montaż urządzeń : moduł sterowania - TCB-PCIN4E lub równoważne</t>
  </si>
  <si>
    <t>Dstawa i montaż urządzeń : moduł wycieku freonu TCB-LD2 lub równoważne</t>
  </si>
  <si>
    <t>Dostawa i montaż urządzeń : moduł sterowania - TCB-PCMO4E lub równoważne</t>
  </si>
  <si>
    <t>Dostawa i montaż urządzeń : zawór odcinający 19,0 mm, TCB-AW17863 lub równoważne</t>
  </si>
  <si>
    <t>Dosawa i montaż urządzeń : zawór odcinający 22,2 mm, TCB-AW17864 lub równoważne</t>
  </si>
  <si>
    <t>Dostawa i montaż urządzeń : zawór odcinający 34,9 mm, TCB-AW17866 lub równoważne</t>
  </si>
  <si>
    <t>Dostawa i montaż urządzeń : zawór odcinający 41,3 mm, TCB-AW17867 lub równoważne</t>
  </si>
  <si>
    <t>Dostawa i montaż urządzeń sterowania centralnego : BMS-SM1281ETLE</t>
  </si>
  <si>
    <t>Izolacje - dostawa i montaż</t>
  </si>
  <si>
    <t>Rurociągi - freonowe dostawa i montaż</t>
  </si>
  <si>
    <t>Roboty budowlane</t>
  </si>
  <si>
    <t>Demontaż obudów z płyt g-k</t>
  </si>
  <si>
    <t xml:space="preserve">Sufity podwieszone </t>
  </si>
  <si>
    <t>Sufity podwieszane z płytami z włókien mineralnych z o wymiarach 600x600 mm - wymiana 10%</t>
  </si>
  <si>
    <t>Rozłączniki FR 303 160A</t>
  </si>
  <si>
    <t>Rozdzielnica 3x12 do wbudowania IP 30 -</t>
  </si>
  <si>
    <t xml:space="preserve">Rozdzielnica 3x12 do wbudowania IP 30 </t>
  </si>
  <si>
    <t>Dostawa i montaż  rozdzielacza typu RBM-BY55E</t>
  </si>
  <si>
    <t>Dostawa i montaż rozdzielacza typu RBM-BY54E</t>
  </si>
  <si>
    <t xml:space="preserve">Dostawa i montaż systemu detekcji freonu kompletny RD6 </t>
  </si>
  <si>
    <t>Dostawa i montaż urządzeń : moduł sterowania - TCB-PCIN4E lub równoważne</t>
  </si>
  <si>
    <t>Dostawa i montaż urządzeń : moduł wycieku freonu TCB-LD2 lub równoważne</t>
  </si>
  <si>
    <t>Zasilanie klimatyzatorów - dostawa i montaż</t>
  </si>
  <si>
    <t>Dostawa i montaż korytek kablowych o szerokości 100 mm, metalowe, pełne. Przykręcanie do stopek na dachu.</t>
  </si>
  <si>
    <t>Rurociągi freonowe-  dostawa i montaż</t>
  </si>
  <si>
    <t>Odprowadzenie skroplin - dostawa i montaż</t>
  </si>
  <si>
    <t>Lp.</t>
  </si>
  <si>
    <t>FORMULARZ CENOWY (FC-1A)</t>
  </si>
  <si>
    <t>na wykonanie robót budowlanych w zakresie instalacji klimatyzacyjnej</t>
  </si>
  <si>
    <t>Wartość z VAT
[zł]
[kol. 3 x kol. 4]</t>
  </si>
  <si>
    <t>Wartość bez podatku VAT
[kol. 4 x kol. 5]</t>
  </si>
  <si>
    <t>Próba szczelności instalacji wodociągowych z rur z tworzyw szt.ucznych w budynkach niemieszkalnych (rurociąg o śr. do 63 mm)</t>
  </si>
  <si>
    <t>Obudowa instalacji elektrycznej, chłodniczej płytami gipsowo-kartonowymi na ruszt.ach metalowych pojedynczych jednowarstwowo 50-01</t>
  </si>
  <si>
    <t>Dostawa i montaż maszt.ów piorunochronnych 5,0 m Elko-bis kompletnych.</t>
  </si>
  <si>
    <t>Instalacja klimatyzacji</t>
  </si>
  <si>
    <t>INSTALACJA  - SYSTEM 1 - klatka K2</t>
  </si>
  <si>
    <t>INSTALACJA  - SYSTEM 2 - klatka K1</t>
  </si>
  <si>
    <t>2.8</t>
  </si>
  <si>
    <t>2.9</t>
  </si>
  <si>
    <t>2.10</t>
  </si>
  <si>
    <t>2.11</t>
  </si>
  <si>
    <r>
      <t xml:space="preserve">Wartość bez VAT
[zł]
</t>
    </r>
    <r>
      <rPr>
        <i/>
        <sz val="8"/>
        <rFont val="Times New Roman"/>
        <family val="1"/>
        <charset val="238"/>
      </rPr>
      <t>(przenieść sumę z wiersza RAZEM na końcu tabeli)</t>
    </r>
  </si>
  <si>
    <r>
      <rPr>
        <b/>
        <sz val="10.5"/>
        <color indexed="8"/>
        <rFont val="Times New Roman"/>
        <family val="1"/>
        <charset val="238"/>
      </rPr>
      <t xml:space="preserve">Uwaga!
Poszczególne pozycje formularza cenowego obejmują: 
- </t>
    </r>
    <r>
      <rPr>
        <b/>
        <u/>
        <sz val="10.5"/>
        <color indexed="8"/>
        <rFont val="Times New Roman"/>
        <family val="1"/>
        <charset val="238"/>
      </rPr>
      <t>dostawę materiałów</t>
    </r>
    <r>
      <rPr>
        <b/>
        <sz val="10.5"/>
        <color indexed="8"/>
        <rFont val="Times New Roman"/>
        <family val="1"/>
        <charset val="238"/>
      </rPr>
      <t xml:space="preserve"> wyszczególnionych powyżej i w dokumentacji, o której mowa w pkt 3.2 SIWZ, oraz
-</t>
    </r>
    <r>
      <rPr>
        <b/>
        <u/>
        <sz val="10.5"/>
        <color indexed="8"/>
        <rFont val="Times New Roman"/>
        <family val="1"/>
        <charset val="238"/>
      </rPr>
      <t>kompletne roboty budowlane</t>
    </r>
    <r>
      <rPr>
        <b/>
        <sz val="10.5"/>
        <color indexed="8"/>
        <rFont val="Times New Roman"/>
        <family val="1"/>
        <charset val="238"/>
      </rPr>
      <t xml:space="preserve"> w danym zakresie, których celem jest osiągnięcie zamierzonego efektu, tzn. należy je wykonać zgodnie z technologią robót i sztuką budowlaną.</t>
    </r>
    <r>
      <rPr>
        <sz val="10.5"/>
        <color indexed="8"/>
        <rFont val="Times New Roman"/>
        <family val="1"/>
        <charset val="238"/>
      </rPr>
      <t xml:space="preserve">
</t>
    </r>
  </si>
  <si>
    <r>
      <t xml:space="preserve">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</si>
  <si>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t>..............................................................</t>
  </si>
  <si>
    <r>
      <t xml:space="preserve">            </t>
    </r>
    <r>
      <rPr>
        <i/>
        <sz val="9"/>
        <rFont val="Times New Roman"/>
        <family val="1"/>
        <charset val="238"/>
      </rPr>
      <t xml:space="preserve">   (miejscowość)</t>
    </r>
  </si>
  <si>
    <t>(pieczatka imienna i podpis osoby uprawnionej)</t>
  </si>
  <si>
    <t>WARTOŚĆ ROBÓT BUDOWLANYCH OGÓŁEM</t>
  </si>
  <si>
    <t>Dostawa i montaż jednostki typ RAV-SM407KRTP-E / RAV-SM404ATP-E w budynku A p.16 przy ul. Nowogrodzkiej 1/3/5</t>
  </si>
  <si>
    <t>Klimatyzator typu Split (jedna jednostka wewnątrzna i jedna jednostka zewnętrzna) - demontaż oraz powtórny montaż w budynku C przy 
ul. Nowogrodzkiej 1/3/5 wraz z uruchomieniem.</t>
  </si>
  <si>
    <t>Klimatyzator typu multi Split  Toshiba (jedna jednostka zewnetrzna 
i cztery wewnętrzne) - demontaż oraz powtórny montaż w budynku C przy ul. Nowogrodzkiej 1/3/5 wraz z uruchomieniem.</t>
  </si>
  <si>
    <t>Rurociągi freonu miedziane preizolowane na ścianach o śr.zew. 6,4 mm (1/4") i grub.ścianek 0,8 mm</t>
  </si>
  <si>
    <t>Rurociągi freonu miedziane preizolowane na ścianach o śr.zew. 9,5 mm (3/8") i grub.ścianek 0,8 mm</t>
  </si>
  <si>
    <t>Rurociągi freonu miedziane preizolowane na ścianach o śr.zew. 12,7 mm (1/2") i grub.ścianek 1.0 mm</t>
  </si>
  <si>
    <t>Rurociągi freonu miedziane preizolowane na ścianach o śr.zew. 15,9 mm (5/8") i grub.ścianek 1.0 mm</t>
  </si>
  <si>
    <t>Rurociągi freonu miedziane preizolowane na ścianach o śr.zew. 19,1 mm (3/4") i grub.ścianek 1.0 mm</t>
  </si>
  <si>
    <t>Rurociągi freonu miedziane preizolowane na ścianach o śr.zew. 22,2 mm (7/8') i grub.ścianek 1.0 mm</t>
  </si>
  <si>
    <t>Rurociągi freonu miedziane preizolowa ne na ścianach o śr.zew. 12,7 mm (1/2") i grub.ścianek 1.0 mm</t>
  </si>
  <si>
    <t>Sufity podwieszane z płytami z włókien mineralnych z o wymiarach 600x600 mm -wymiana 50%</t>
  </si>
  <si>
    <t>Pomosty o masie do 5 t - pomosty techniczne - Dostawa i montaż elementów konstrukcji stalowej S235JRG2 (St3S) - z belek HEA140, słupki RK120x4, z montażem za pomocą kotew wklejanych oraz barierka  o wymiarach 5,0x0,9 (szer. x wys.)</t>
  </si>
  <si>
    <t>Dokumentacja powykonawcza</t>
  </si>
  <si>
    <t>Czynnik chłodniczy np. R-410A</t>
  </si>
  <si>
    <t>2.12</t>
  </si>
  <si>
    <r>
      <t>RAZEM</t>
    </r>
    <r>
      <rPr>
        <sz val="10"/>
        <rFont val="Times New Roman"/>
        <family val="1"/>
        <charset val="238"/>
      </rPr>
      <t xml:space="preserve"> 
(suma poz. 1-213)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</si>
</sst>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3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b/>
      <sz val="10.5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b/>
      <sz val="10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b/>
      <u/>
      <sz val="10.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19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/>
    <xf numFmtId="0" fontId="6" fillId="0" borderId="0" xfId="0" applyFont="1" applyFill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9" fontId="2" fillId="0" borderId="1" xfId="0" applyNumberFormat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</xf>
    <xf numFmtId="4" fontId="13" fillId="0" borderId="10" xfId="0" applyNumberFormat="1" applyFont="1" applyBorder="1" applyAlignment="1" applyProtection="1">
      <alignment horizontal="center" vertical="center" wrapText="1"/>
    </xf>
    <xf numFmtId="4" fontId="13" fillId="0" borderId="10" xfId="0" applyNumberFormat="1" applyFont="1" applyFill="1" applyBorder="1" applyAlignment="1" applyProtection="1">
      <alignment horizontal="center" vertical="center" wrapText="1"/>
    </xf>
    <xf numFmtId="4" fontId="1" fillId="0" borderId="10" xfId="0" applyNumberFormat="1" applyFont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4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4" fontId="13" fillId="0" borderId="11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4" fontId="13" fillId="0" borderId="1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6" fillId="5" borderId="10" xfId="0" applyFont="1" applyFill="1" applyBorder="1" applyAlignment="1" applyProtection="1">
      <alignment horizontal="right" vertical="center" wrapText="1"/>
    </xf>
    <xf numFmtId="0" fontId="16" fillId="6" borderId="12" xfId="0" applyFont="1" applyFill="1" applyBorder="1" applyAlignment="1" applyProtection="1">
      <alignment horizontal="right" vertical="center" wrapText="1"/>
    </xf>
    <xf numFmtId="0" fontId="16" fillId="6" borderId="13" xfId="0" applyFont="1" applyFill="1" applyBorder="1" applyAlignment="1" applyProtection="1">
      <alignment vertical="center" wrapText="1"/>
    </xf>
    <xf numFmtId="0" fontId="16" fillId="6" borderId="14" xfId="0" applyFont="1" applyFill="1" applyBorder="1" applyAlignment="1" applyProtection="1">
      <alignment vertical="center" wrapText="1"/>
    </xf>
    <xf numFmtId="0" fontId="16" fillId="6" borderId="15" xfId="0" applyFont="1" applyFill="1" applyBorder="1" applyAlignment="1" applyProtection="1">
      <alignment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0" fontId="16" fillId="5" borderId="13" xfId="0" applyFont="1" applyFill="1" applyBorder="1" applyAlignment="1" applyProtection="1">
      <alignment vertical="center" wrapText="1"/>
    </xf>
    <xf numFmtId="0" fontId="16" fillId="5" borderId="14" xfId="0" applyFont="1" applyFill="1" applyBorder="1" applyAlignment="1" applyProtection="1">
      <alignment vertical="center" wrapText="1"/>
    </xf>
    <xf numFmtId="0" fontId="16" fillId="6" borderId="16" xfId="0" applyFont="1" applyFill="1" applyBorder="1" applyAlignment="1" applyProtection="1">
      <alignment vertical="center" wrapText="1"/>
    </xf>
    <xf numFmtId="0" fontId="16" fillId="6" borderId="17" xfId="0" applyFont="1" applyFill="1" applyBorder="1" applyAlignment="1" applyProtection="1">
      <alignment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11" xfId="0" applyFont="1" applyFill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16" fillId="6" borderId="10" xfId="0" applyFont="1" applyFill="1" applyBorder="1" applyAlignment="1" applyProtection="1">
      <alignment horizontal="center" vertical="center" wrapText="1"/>
    </xf>
    <xf numFmtId="0" fontId="16" fillId="5" borderId="10" xfId="0" applyFont="1" applyFill="1" applyBorder="1" applyAlignment="1" applyProtection="1">
      <alignment horizontal="center" vertical="center" wrapText="1"/>
    </xf>
    <xf numFmtId="4" fontId="13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14" xfId="0" applyNumberFormat="1" applyFont="1" applyFill="1" applyBorder="1" applyAlignment="1" applyProtection="1">
      <alignment horizontal="center" vertical="center" wrapText="1"/>
    </xf>
    <xf numFmtId="4" fontId="16" fillId="5" borderId="14" xfId="0" applyNumberFormat="1" applyFont="1" applyFill="1" applyBorder="1" applyAlignment="1" applyProtection="1">
      <alignment horizontal="center" vertical="center" wrapText="1"/>
    </xf>
    <xf numFmtId="4" fontId="16" fillId="6" borderId="17" xfId="0" applyNumberFormat="1" applyFont="1" applyFill="1" applyBorder="1" applyAlignment="1" applyProtection="1">
      <alignment horizontal="center" vertical="center" wrapText="1"/>
    </xf>
    <xf numFmtId="4" fontId="13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15" xfId="0" applyNumberFormat="1" applyFont="1" applyFill="1" applyBorder="1" applyAlignment="1" applyProtection="1">
      <alignment horizontal="center" vertical="center" wrapText="1"/>
    </xf>
    <xf numFmtId="4" fontId="13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3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20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" fillId="8" borderId="0" xfId="0" applyFont="1" applyFill="1"/>
    <xf numFmtId="0" fontId="13" fillId="9" borderId="4" xfId="0" applyFont="1" applyFill="1" applyBorder="1" applyAlignment="1" applyProtection="1">
      <alignment horizontal="left" vertical="center" wrapText="1"/>
    </xf>
    <xf numFmtId="0" fontId="13" fillId="9" borderId="11" xfId="0" applyFont="1" applyFill="1" applyBorder="1" applyAlignment="1" applyProtection="1">
      <alignment horizontal="left" vertical="center" wrapText="1"/>
    </xf>
    <xf numFmtId="0" fontId="13" fillId="9" borderId="11" xfId="0" applyFont="1" applyFill="1" applyBorder="1" applyAlignment="1" applyProtection="1">
      <alignment horizontal="center" vertical="center" wrapText="1"/>
    </xf>
    <xf numFmtId="4" fontId="13" fillId="9" borderId="11" xfId="0" applyNumberFormat="1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6" fillId="6" borderId="12" xfId="0" applyFont="1" applyFill="1" applyBorder="1" applyAlignment="1" applyProtection="1">
      <alignment horizontal="center" vertical="center" wrapText="1"/>
    </xf>
    <xf numFmtId="0" fontId="13" fillId="9" borderId="18" xfId="0" applyFont="1" applyFill="1" applyBorder="1" applyAlignment="1" applyProtection="1">
      <alignment horizontal="center" vertical="center" wrapText="1"/>
    </xf>
    <xf numFmtId="4" fontId="13" fillId="9" borderId="18" xfId="0" applyNumberFormat="1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left" vertical="center" wrapText="1"/>
    </xf>
    <xf numFmtId="4" fontId="13" fillId="9" borderId="10" xfId="0" applyNumberFormat="1" applyFont="1" applyFill="1" applyBorder="1" applyAlignment="1" applyProtection="1">
      <alignment horizontal="center" vertical="center" wrapText="1"/>
    </xf>
    <xf numFmtId="1" fontId="18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4" fontId="5" fillId="5" borderId="4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Border="1" applyAlignment="1" applyProtection="1">
      <alignment horizontal="left" vertical="top" wrapText="1"/>
    </xf>
    <xf numFmtId="4" fontId="16" fillId="6" borderId="14" xfId="0" applyNumberFormat="1" applyFont="1" applyFill="1" applyBorder="1" applyAlignment="1" applyProtection="1">
      <alignment horizontal="center" vertical="center" wrapText="1"/>
      <protection locked="0"/>
    </xf>
    <xf numFmtId="4" fontId="16" fillId="5" borderId="14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17" xfId="0" applyNumberFormat="1" applyFont="1" applyFill="1" applyBorder="1" applyAlignment="1" applyProtection="1">
      <alignment horizontal="center" vertical="center" wrapText="1"/>
      <protection locked="0"/>
    </xf>
    <xf numFmtId="4" fontId="13" fillId="6" borderId="14" xfId="0" applyNumberFormat="1" applyFont="1" applyFill="1" applyBorder="1" applyAlignment="1" applyProtection="1">
      <alignment horizontal="center" vertical="center" wrapText="1"/>
      <protection locked="0"/>
    </xf>
    <xf numFmtId="4" fontId="13" fillId="6" borderId="15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0" xfId="0" applyNumberFormat="1" applyFont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16" fillId="5" borderId="13" xfId="0" applyFont="1" applyFill="1" applyBorder="1" applyAlignment="1" applyProtection="1">
      <alignment horizontal="left" vertical="center" wrapText="1"/>
    </xf>
    <xf numFmtId="0" fontId="16" fillId="5" borderId="14" xfId="0" applyFont="1" applyFill="1" applyBorder="1" applyAlignment="1" applyProtection="1">
      <alignment horizontal="left" vertical="center" wrapText="1"/>
    </xf>
    <xf numFmtId="0" fontId="16" fillId="5" borderId="1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1134717</xdr:colOff>
      <xdr:row>4</xdr:row>
      <xdr:rowOff>62534</xdr:rowOff>
    </xdr:to>
    <xdr:pic>
      <xdr:nvPicPr>
        <xdr:cNvPr id="5" name="Obraz 4" descr="firmowka_2018-01-02-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5" t="17717" r="5795" b="24805"/>
        <a:stretch/>
      </xdr:blipFill>
      <xdr:spPr bwMode="auto">
        <a:xfrm>
          <a:off x="0" y="0"/>
          <a:ext cx="6957391" cy="824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343"/>
  <sheetViews>
    <sheetView showZeros="0" tabSelected="1" view="pageBreakPreview" topLeftCell="A28" zoomScale="115" zoomScaleNormal="115" zoomScaleSheetLayoutView="115" zoomScalePageLayoutView="40" workbookViewId="0">
      <selection activeCell="E34" sqref="E34"/>
    </sheetView>
  </sheetViews>
  <sheetFormatPr defaultColWidth="9.140625" defaultRowHeight="15" x14ac:dyDescent="0.2"/>
  <cols>
    <col min="1" max="1" width="6.28515625" style="1" customWidth="1"/>
    <col min="2" max="2" width="52" style="58" customWidth="1"/>
    <col min="3" max="3" width="10.85546875" style="1" customWidth="1"/>
    <col min="4" max="4" width="8.5703125" style="1" customWidth="1"/>
    <col min="5" max="5" width="12.140625" style="1" customWidth="1"/>
    <col min="6" max="6" width="18.5703125" style="2" customWidth="1"/>
    <col min="7" max="11" width="9.140625" style="3"/>
    <col min="12" max="12" width="23.42578125" style="3" customWidth="1"/>
    <col min="13" max="16384" width="9.140625" style="3"/>
  </cols>
  <sheetData>
    <row r="6" spans="1:13" ht="19.5" customHeight="1" x14ac:dyDescent="0.2"/>
    <row r="7" spans="1:13" ht="18" customHeight="1" x14ac:dyDescent="0.2"/>
    <row r="8" spans="1:13" ht="24" customHeight="1" x14ac:dyDescent="0.2">
      <c r="A8" s="108" t="s">
        <v>13</v>
      </c>
      <c r="B8" s="108"/>
      <c r="C8" s="86"/>
      <c r="D8" s="109"/>
      <c r="E8" s="109"/>
      <c r="F8" s="109"/>
    </row>
    <row r="9" spans="1:13" ht="15.6" customHeight="1" x14ac:dyDescent="0.2">
      <c r="A9" s="110" t="s">
        <v>0</v>
      </c>
      <c r="B9" s="110"/>
      <c r="C9" s="86"/>
      <c r="D9" s="86"/>
      <c r="E9" s="86"/>
      <c r="F9" s="4"/>
    </row>
    <row r="10" spans="1:13" ht="32.25" customHeight="1" x14ac:dyDescent="0.2">
      <c r="A10" s="87"/>
      <c r="B10" s="87"/>
      <c r="C10" s="86"/>
      <c r="D10" s="86"/>
      <c r="E10" s="86"/>
      <c r="F10" s="4"/>
    </row>
    <row r="11" spans="1:13" ht="18.75" customHeight="1" x14ac:dyDescent="0.2">
      <c r="A11" s="111" t="s">
        <v>182</v>
      </c>
      <c r="B11" s="111"/>
      <c r="C11" s="111"/>
      <c r="D11" s="111"/>
      <c r="E11" s="111"/>
      <c r="F11" s="111"/>
    </row>
    <row r="12" spans="1:13" ht="24" customHeight="1" x14ac:dyDescent="0.2">
      <c r="A12" s="114" t="s">
        <v>183</v>
      </c>
      <c r="B12" s="114"/>
      <c r="C12" s="114"/>
      <c r="D12" s="114"/>
      <c r="E12" s="114"/>
      <c r="F12" s="114"/>
    </row>
    <row r="13" spans="1:13" ht="15" customHeight="1" x14ac:dyDescent="0.2">
      <c r="A13" s="88"/>
      <c r="B13" s="88"/>
      <c r="C13" s="88"/>
      <c r="D13" s="88"/>
      <c r="E13" s="88"/>
      <c r="F13" s="88"/>
    </row>
    <row r="14" spans="1:13" ht="48.75" customHeight="1" x14ac:dyDescent="0.2">
      <c r="A14" s="17" t="s">
        <v>1</v>
      </c>
      <c r="B14" s="112" t="s">
        <v>145</v>
      </c>
      <c r="C14" s="112"/>
      <c r="D14" s="112"/>
      <c r="E14" s="112"/>
      <c r="F14" s="112"/>
      <c r="L14" s="8"/>
      <c r="M14" s="9"/>
    </row>
    <row r="15" spans="1:13" ht="36" x14ac:dyDescent="0.2">
      <c r="A15" s="17" t="s">
        <v>144</v>
      </c>
      <c r="B15" s="113" t="s">
        <v>143</v>
      </c>
      <c r="C15" s="113"/>
      <c r="D15" s="113"/>
      <c r="E15" s="113"/>
      <c r="F15" s="113"/>
      <c r="L15" s="9"/>
      <c r="M15" s="9"/>
    </row>
    <row r="16" spans="1:13" ht="26.45" customHeight="1" x14ac:dyDescent="0.2">
      <c r="A16" s="17" t="s">
        <v>2</v>
      </c>
      <c r="B16" s="113" t="s">
        <v>14</v>
      </c>
      <c r="C16" s="113"/>
      <c r="D16" s="113"/>
      <c r="E16" s="113"/>
      <c r="F16" s="113"/>
      <c r="L16" s="9"/>
      <c r="M16" s="9"/>
    </row>
    <row r="17" spans="1:13" ht="26.45" customHeight="1" x14ac:dyDescent="0.2">
      <c r="A17" s="18"/>
      <c r="B17" s="19"/>
      <c r="C17" s="19"/>
      <c r="D17" s="19"/>
      <c r="E17" s="19"/>
      <c r="F17" s="19"/>
      <c r="L17" s="9"/>
      <c r="M17" s="9"/>
    </row>
    <row r="18" spans="1:13" x14ac:dyDescent="0.2">
      <c r="A18" s="18"/>
      <c r="B18" s="40"/>
      <c r="C18" s="86"/>
      <c r="D18" s="86"/>
      <c r="E18" s="7"/>
    </row>
    <row r="19" spans="1:13" x14ac:dyDescent="0.2">
      <c r="A19" s="5"/>
      <c r="B19" s="40"/>
      <c r="C19" s="86"/>
      <c r="D19" s="86"/>
      <c r="E19" s="7"/>
    </row>
    <row r="20" spans="1:13" ht="51" customHeight="1" x14ac:dyDescent="0.2">
      <c r="A20" s="24" t="s">
        <v>181</v>
      </c>
      <c r="B20" s="25"/>
      <c r="C20" s="116" t="s">
        <v>196</v>
      </c>
      <c r="D20" s="116"/>
      <c r="E20" s="26" t="s">
        <v>3</v>
      </c>
      <c r="F20" s="24" t="s">
        <v>184</v>
      </c>
    </row>
    <row r="21" spans="1:13" ht="16.149999999999999" customHeight="1" x14ac:dyDescent="0.2">
      <c r="A21" s="90">
        <v>1</v>
      </c>
      <c r="B21" s="27">
        <v>2</v>
      </c>
      <c r="C21" s="117">
        <v>3</v>
      </c>
      <c r="D21" s="117"/>
      <c r="E21" s="90">
        <v>4</v>
      </c>
      <c r="F21" s="90">
        <v>5</v>
      </c>
    </row>
    <row r="22" spans="1:13" ht="43.5" customHeight="1" x14ac:dyDescent="0.2">
      <c r="A22" s="20">
        <v>1</v>
      </c>
      <c r="B22" s="21" t="s">
        <v>202</v>
      </c>
      <c r="C22" s="118">
        <f>F266</f>
        <v>0</v>
      </c>
      <c r="D22" s="118"/>
      <c r="E22" s="22">
        <v>0.23</v>
      </c>
      <c r="F22" s="10">
        <f>ROUND(C22*1.23,2)</f>
        <v>0</v>
      </c>
    </row>
    <row r="23" spans="1:13" ht="53.25" customHeight="1" x14ac:dyDescent="0.2">
      <c r="A23" s="5"/>
      <c r="B23" s="6"/>
      <c r="C23" s="11"/>
      <c r="D23" s="6"/>
      <c r="E23" s="12"/>
      <c r="F23" s="13"/>
    </row>
    <row r="24" spans="1:13" ht="14.25" x14ac:dyDescent="0.2">
      <c r="A24" s="86"/>
      <c r="B24" s="14"/>
      <c r="C24" s="15"/>
      <c r="D24" s="15"/>
      <c r="E24" s="5"/>
      <c r="F24" s="16"/>
    </row>
    <row r="25" spans="1:13" ht="14.25" x14ac:dyDescent="0.2">
      <c r="A25" s="86"/>
      <c r="B25" s="14"/>
      <c r="C25" s="15"/>
      <c r="D25" s="15"/>
      <c r="E25" s="5"/>
      <c r="F25" s="16"/>
    </row>
    <row r="26" spans="1:13" ht="54" customHeight="1" x14ac:dyDescent="0.2">
      <c r="A26" s="103" t="s">
        <v>15</v>
      </c>
      <c r="B26" s="115" t="s">
        <v>4</v>
      </c>
      <c r="C26" s="115" t="s">
        <v>5</v>
      </c>
      <c r="D26" s="115" t="s">
        <v>6</v>
      </c>
      <c r="E26" s="23" t="s">
        <v>7</v>
      </c>
      <c r="F26" s="23" t="s">
        <v>185</v>
      </c>
    </row>
    <row r="27" spans="1:13" ht="17.25" customHeight="1" x14ac:dyDescent="0.2">
      <c r="A27" s="104"/>
      <c r="B27" s="115"/>
      <c r="C27" s="115"/>
      <c r="D27" s="115"/>
      <c r="E27" s="23" t="s">
        <v>8</v>
      </c>
      <c r="F27" s="23" t="s">
        <v>8</v>
      </c>
    </row>
    <row r="28" spans="1:13" ht="13.5" x14ac:dyDescent="0.2">
      <c r="A28" s="89">
        <v>1</v>
      </c>
      <c r="B28" s="89">
        <v>2</v>
      </c>
      <c r="C28" s="89">
        <v>3</v>
      </c>
      <c r="D28" s="89">
        <v>4</v>
      </c>
      <c r="E28" s="89">
        <v>5</v>
      </c>
      <c r="F28" s="89">
        <v>6</v>
      </c>
    </row>
    <row r="29" spans="1:13" ht="12.75" x14ac:dyDescent="0.2">
      <c r="A29" s="41">
        <v>1</v>
      </c>
      <c r="B29" s="105" t="s">
        <v>190</v>
      </c>
      <c r="C29" s="106"/>
      <c r="D29" s="106"/>
      <c r="E29" s="106"/>
      <c r="F29" s="107"/>
    </row>
    <row r="30" spans="1:13" ht="13.15" customHeight="1" x14ac:dyDescent="0.2">
      <c r="A30" s="42" t="s">
        <v>16</v>
      </c>
      <c r="B30" s="43" t="s">
        <v>189</v>
      </c>
      <c r="C30" s="44"/>
      <c r="D30" s="44"/>
      <c r="E30" s="44"/>
      <c r="F30" s="45"/>
    </row>
    <row r="31" spans="1:13" ht="38.25" x14ac:dyDescent="0.2">
      <c r="A31" s="28">
        <v>1</v>
      </c>
      <c r="B31" s="46" t="s">
        <v>99</v>
      </c>
      <c r="C31" s="28" t="s">
        <v>22</v>
      </c>
      <c r="D31" s="29">
        <v>1</v>
      </c>
      <c r="E31" s="61"/>
      <c r="F31" s="29">
        <f t="shared" ref="F31:F87" si="0">ROUND(D31*E31,2)</f>
        <v>0</v>
      </c>
    </row>
    <row r="32" spans="1:13" ht="12.75" x14ac:dyDescent="0.2">
      <c r="A32" s="28">
        <v>2</v>
      </c>
      <c r="B32" s="46" t="s">
        <v>17</v>
      </c>
      <c r="C32" s="28" t="s">
        <v>22</v>
      </c>
      <c r="D32" s="29">
        <v>1</v>
      </c>
      <c r="E32" s="61"/>
      <c r="F32" s="29">
        <f t="shared" si="0"/>
        <v>0</v>
      </c>
    </row>
    <row r="33" spans="1:6" ht="51" x14ac:dyDescent="0.2">
      <c r="A33" s="28">
        <v>3</v>
      </c>
      <c r="B33" s="46" t="s">
        <v>100</v>
      </c>
      <c r="C33" s="28" t="s">
        <v>22</v>
      </c>
      <c r="D33" s="29">
        <v>2</v>
      </c>
      <c r="E33" s="61"/>
      <c r="F33" s="29">
        <f t="shared" si="0"/>
        <v>0</v>
      </c>
    </row>
    <row r="34" spans="1:6" ht="51" x14ac:dyDescent="0.2">
      <c r="A34" s="28">
        <v>4</v>
      </c>
      <c r="B34" s="46" t="s">
        <v>101</v>
      </c>
      <c r="C34" s="28" t="s">
        <v>22</v>
      </c>
      <c r="D34" s="29">
        <v>3</v>
      </c>
      <c r="E34" s="61"/>
      <c r="F34" s="29">
        <f t="shared" si="0"/>
        <v>0</v>
      </c>
    </row>
    <row r="35" spans="1:6" ht="51" x14ac:dyDescent="0.2">
      <c r="A35" s="28">
        <v>5</v>
      </c>
      <c r="B35" s="46" t="s">
        <v>18</v>
      </c>
      <c r="C35" s="28" t="s">
        <v>22</v>
      </c>
      <c r="D35" s="29">
        <v>1</v>
      </c>
      <c r="E35" s="61"/>
      <c r="F35" s="29">
        <f t="shared" si="0"/>
        <v>0</v>
      </c>
    </row>
    <row r="36" spans="1:6" ht="51" x14ac:dyDescent="0.2">
      <c r="A36" s="28">
        <v>6</v>
      </c>
      <c r="B36" s="46" t="s">
        <v>19</v>
      </c>
      <c r="C36" s="28" t="s">
        <v>22</v>
      </c>
      <c r="D36" s="29">
        <v>8</v>
      </c>
      <c r="E36" s="61"/>
      <c r="F36" s="29">
        <f t="shared" si="0"/>
        <v>0</v>
      </c>
    </row>
    <row r="37" spans="1:6" ht="51" x14ac:dyDescent="0.2">
      <c r="A37" s="28">
        <v>7</v>
      </c>
      <c r="B37" s="46" t="s">
        <v>20</v>
      </c>
      <c r="C37" s="28" t="s">
        <v>22</v>
      </c>
      <c r="D37" s="29">
        <v>13</v>
      </c>
      <c r="E37" s="61"/>
      <c r="F37" s="29">
        <f t="shared" si="0"/>
        <v>0</v>
      </c>
    </row>
    <row r="38" spans="1:6" ht="51" x14ac:dyDescent="0.2">
      <c r="A38" s="28">
        <v>8</v>
      </c>
      <c r="B38" s="46" t="s">
        <v>102</v>
      </c>
      <c r="C38" s="28" t="s">
        <v>22</v>
      </c>
      <c r="D38" s="29">
        <v>3</v>
      </c>
      <c r="E38" s="61"/>
      <c r="F38" s="29">
        <f t="shared" si="0"/>
        <v>0</v>
      </c>
    </row>
    <row r="39" spans="1:6" ht="12.75" x14ac:dyDescent="0.2">
      <c r="A39" s="28">
        <v>9</v>
      </c>
      <c r="B39" s="46" t="s">
        <v>151</v>
      </c>
      <c r="C39" s="28" t="s">
        <v>22</v>
      </c>
      <c r="D39" s="29">
        <v>20</v>
      </c>
      <c r="E39" s="61"/>
      <c r="F39" s="29">
        <f t="shared" si="0"/>
        <v>0</v>
      </c>
    </row>
    <row r="40" spans="1:6" ht="12.75" x14ac:dyDescent="0.2">
      <c r="A40" s="28">
        <v>10</v>
      </c>
      <c r="B40" s="46" t="s">
        <v>152</v>
      </c>
      <c r="C40" s="28" t="s">
        <v>22</v>
      </c>
      <c r="D40" s="29">
        <v>6</v>
      </c>
      <c r="E40" s="61"/>
      <c r="F40" s="29">
        <f t="shared" si="0"/>
        <v>0</v>
      </c>
    </row>
    <row r="41" spans="1:6" ht="12.75" x14ac:dyDescent="0.2">
      <c r="A41" s="28">
        <v>11</v>
      </c>
      <c r="B41" s="46" t="s">
        <v>153</v>
      </c>
      <c r="C41" s="28" t="s">
        <v>22</v>
      </c>
      <c r="D41" s="29">
        <v>1</v>
      </c>
      <c r="E41" s="61"/>
      <c r="F41" s="29">
        <f t="shared" si="0"/>
        <v>0</v>
      </c>
    </row>
    <row r="42" spans="1:6" ht="12.75" x14ac:dyDescent="0.2">
      <c r="A42" s="28">
        <v>12</v>
      </c>
      <c r="B42" s="46" t="s">
        <v>154</v>
      </c>
      <c r="C42" s="28" t="s">
        <v>22</v>
      </c>
      <c r="D42" s="29">
        <v>2</v>
      </c>
      <c r="E42" s="61"/>
      <c r="F42" s="29">
        <f t="shared" si="0"/>
        <v>0</v>
      </c>
    </row>
    <row r="43" spans="1:6" ht="38.25" x14ac:dyDescent="0.2">
      <c r="A43" s="28">
        <v>13</v>
      </c>
      <c r="B43" s="46" t="s">
        <v>103</v>
      </c>
      <c r="C43" s="28" t="s">
        <v>22</v>
      </c>
      <c r="D43" s="30">
        <v>30</v>
      </c>
      <c r="E43" s="61"/>
      <c r="F43" s="29">
        <f t="shared" si="0"/>
        <v>0</v>
      </c>
    </row>
    <row r="44" spans="1:6" ht="12.75" x14ac:dyDescent="0.2">
      <c r="A44" s="28">
        <v>14</v>
      </c>
      <c r="B44" s="46" t="s">
        <v>150</v>
      </c>
      <c r="C44" s="28" t="s">
        <v>22</v>
      </c>
      <c r="D44" s="29">
        <v>1</v>
      </c>
      <c r="E44" s="61"/>
      <c r="F44" s="29">
        <f t="shared" si="0"/>
        <v>0</v>
      </c>
    </row>
    <row r="45" spans="1:6" ht="25.5" x14ac:dyDescent="0.2">
      <c r="A45" s="28">
        <v>15</v>
      </c>
      <c r="B45" s="46" t="s">
        <v>155</v>
      </c>
      <c r="C45" s="28" t="s">
        <v>21</v>
      </c>
      <c r="D45" s="29">
        <v>1</v>
      </c>
      <c r="E45" s="61"/>
      <c r="F45" s="29">
        <f t="shared" si="0"/>
        <v>0</v>
      </c>
    </row>
    <row r="46" spans="1:6" ht="25.5" x14ac:dyDescent="0.2">
      <c r="A46" s="28">
        <v>16</v>
      </c>
      <c r="B46" s="46" t="s">
        <v>157</v>
      </c>
      <c r="C46" s="28" t="s">
        <v>21</v>
      </c>
      <c r="D46" s="29">
        <v>1</v>
      </c>
      <c r="E46" s="61"/>
      <c r="F46" s="29">
        <f t="shared" si="0"/>
        <v>0</v>
      </c>
    </row>
    <row r="47" spans="1:6" ht="25.5" x14ac:dyDescent="0.2">
      <c r="A47" s="28">
        <v>17</v>
      </c>
      <c r="B47" s="46" t="s">
        <v>156</v>
      </c>
      <c r="C47" s="28" t="s">
        <v>21</v>
      </c>
      <c r="D47" s="29">
        <v>1</v>
      </c>
      <c r="E47" s="61"/>
      <c r="F47" s="29">
        <f t="shared" si="0"/>
        <v>0</v>
      </c>
    </row>
    <row r="48" spans="1:6" ht="25.5" x14ac:dyDescent="0.2">
      <c r="A48" s="28">
        <v>18</v>
      </c>
      <c r="B48" s="46" t="s">
        <v>158</v>
      </c>
      <c r="C48" s="28" t="s">
        <v>21</v>
      </c>
      <c r="D48" s="29">
        <v>1</v>
      </c>
      <c r="E48" s="61"/>
      <c r="F48" s="29">
        <f t="shared" si="0"/>
        <v>0</v>
      </c>
    </row>
    <row r="49" spans="1:6" ht="25.5" x14ac:dyDescent="0.2">
      <c r="A49" s="28">
        <v>19</v>
      </c>
      <c r="B49" s="46" t="s">
        <v>159</v>
      </c>
      <c r="C49" s="28" t="s">
        <v>21</v>
      </c>
      <c r="D49" s="29">
        <v>1</v>
      </c>
      <c r="E49" s="61"/>
      <c r="F49" s="29">
        <f t="shared" si="0"/>
        <v>0</v>
      </c>
    </row>
    <row r="50" spans="1:6" ht="25.5" x14ac:dyDescent="0.2">
      <c r="A50" s="28">
        <v>20</v>
      </c>
      <c r="B50" s="46" t="s">
        <v>160</v>
      </c>
      <c r="C50" s="28" t="s">
        <v>21</v>
      </c>
      <c r="D50" s="29">
        <v>1</v>
      </c>
      <c r="E50" s="61"/>
      <c r="F50" s="29">
        <f t="shared" si="0"/>
        <v>0</v>
      </c>
    </row>
    <row r="51" spans="1:6" ht="25.5" x14ac:dyDescent="0.2">
      <c r="A51" s="28">
        <v>21</v>
      </c>
      <c r="B51" s="46" t="s">
        <v>161</v>
      </c>
      <c r="C51" s="28" t="s">
        <v>21</v>
      </c>
      <c r="D51" s="29">
        <v>1</v>
      </c>
      <c r="E51" s="61"/>
      <c r="F51" s="29">
        <f t="shared" si="0"/>
        <v>0</v>
      </c>
    </row>
    <row r="52" spans="1:6" ht="25.5" x14ac:dyDescent="0.2">
      <c r="A52" s="28">
        <v>22</v>
      </c>
      <c r="B52" s="46" t="s">
        <v>162</v>
      </c>
      <c r="C52" s="28" t="s">
        <v>21</v>
      </c>
      <c r="D52" s="29">
        <v>1</v>
      </c>
      <c r="E52" s="61"/>
      <c r="F52" s="29">
        <f t="shared" si="0"/>
        <v>0</v>
      </c>
    </row>
    <row r="53" spans="1:6" ht="12.75" x14ac:dyDescent="0.2">
      <c r="A53" s="59" t="s">
        <v>23</v>
      </c>
      <c r="B53" s="43" t="s">
        <v>24</v>
      </c>
      <c r="C53" s="44"/>
      <c r="D53" s="44"/>
      <c r="E53" s="93"/>
      <c r="F53" s="62"/>
    </row>
    <row r="54" spans="1:6" ht="12.75" x14ac:dyDescent="0.2">
      <c r="A54" s="28">
        <v>23</v>
      </c>
      <c r="B54" s="46" t="s">
        <v>25</v>
      </c>
      <c r="C54" s="28" t="s">
        <v>22</v>
      </c>
      <c r="D54" s="29">
        <v>1</v>
      </c>
      <c r="E54" s="61"/>
      <c r="F54" s="29">
        <f t="shared" si="0"/>
        <v>0</v>
      </c>
    </row>
    <row r="55" spans="1:6" ht="12.75" x14ac:dyDescent="0.2">
      <c r="A55" s="28">
        <v>24</v>
      </c>
      <c r="B55" s="46" t="s">
        <v>26</v>
      </c>
      <c r="C55" s="28" t="s">
        <v>22</v>
      </c>
      <c r="D55" s="29">
        <v>30</v>
      </c>
      <c r="E55" s="61"/>
      <c r="F55" s="29">
        <f t="shared" si="0"/>
        <v>0</v>
      </c>
    </row>
    <row r="56" spans="1:6" ht="38.25" x14ac:dyDescent="0.2">
      <c r="A56" s="28">
        <v>25</v>
      </c>
      <c r="B56" s="46" t="s">
        <v>27</v>
      </c>
      <c r="C56" s="28" t="s">
        <v>22</v>
      </c>
      <c r="D56" s="31">
        <v>30</v>
      </c>
      <c r="E56" s="61"/>
      <c r="F56" s="29">
        <f t="shared" si="0"/>
        <v>0</v>
      </c>
    </row>
    <row r="57" spans="1:6" ht="12.75" x14ac:dyDescent="0.2">
      <c r="A57" s="59" t="s">
        <v>28</v>
      </c>
      <c r="B57" s="43" t="s">
        <v>164</v>
      </c>
      <c r="C57" s="44"/>
      <c r="D57" s="44"/>
      <c r="E57" s="93"/>
      <c r="F57" s="62"/>
    </row>
    <row r="58" spans="1:6" ht="12.75" x14ac:dyDescent="0.2">
      <c r="A58" s="82">
        <v>26</v>
      </c>
      <c r="B58" s="83" t="s">
        <v>29</v>
      </c>
      <c r="C58" s="82" t="s">
        <v>22</v>
      </c>
      <c r="D58" s="84">
        <v>1</v>
      </c>
      <c r="E58" s="61"/>
      <c r="F58" s="29">
        <f t="shared" si="0"/>
        <v>0</v>
      </c>
    </row>
    <row r="59" spans="1:6" ht="25.5" x14ac:dyDescent="0.2">
      <c r="A59" s="82">
        <v>27</v>
      </c>
      <c r="B59" s="83" t="s">
        <v>206</v>
      </c>
      <c r="C59" s="82" t="s">
        <v>9</v>
      </c>
      <c r="D59" s="84">
        <v>56.27</v>
      </c>
      <c r="E59" s="61"/>
      <c r="F59" s="29">
        <f t="shared" si="0"/>
        <v>0</v>
      </c>
    </row>
    <row r="60" spans="1:6" ht="25.5" x14ac:dyDescent="0.2">
      <c r="A60" s="82">
        <v>28</v>
      </c>
      <c r="B60" s="83" t="s">
        <v>207</v>
      </c>
      <c r="C60" s="82" t="s">
        <v>9</v>
      </c>
      <c r="D60" s="84">
        <v>135.05000000000001</v>
      </c>
      <c r="E60" s="61"/>
      <c r="F60" s="29">
        <f t="shared" si="0"/>
        <v>0</v>
      </c>
    </row>
    <row r="61" spans="1:6" ht="25.5" x14ac:dyDescent="0.2">
      <c r="A61" s="82">
        <v>29</v>
      </c>
      <c r="B61" s="83" t="s">
        <v>208</v>
      </c>
      <c r="C61" s="82" t="s">
        <v>9</v>
      </c>
      <c r="D61" s="84">
        <v>28.35</v>
      </c>
      <c r="E61" s="61"/>
      <c r="F61" s="29">
        <f t="shared" si="0"/>
        <v>0</v>
      </c>
    </row>
    <row r="62" spans="1:6" ht="25.5" x14ac:dyDescent="0.2">
      <c r="A62" s="82">
        <v>30</v>
      </c>
      <c r="B62" s="83" t="s">
        <v>209</v>
      </c>
      <c r="C62" s="82" t="s">
        <v>9</v>
      </c>
      <c r="D62" s="84">
        <v>69.319999999999993</v>
      </c>
      <c r="E62" s="61"/>
      <c r="F62" s="29">
        <f t="shared" si="0"/>
        <v>0</v>
      </c>
    </row>
    <row r="63" spans="1:6" ht="25.5" x14ac:dyDescent="0.2">
      <c r="A63" s="82">
        <v>31</v>
      </c>
      <c r="B63" s="83" t="s">
        <v>210</v>
      </c>
      <c r="C63" s="82" t="s">
        <v>9</v>
      </c>
      <c r="D63" s="84">
        <v>15</v>
      </c>
      <c r="E63" s="61"/>
      <c r="F63" s="29">
        <f t="shared" si="0"/>
        <v>0</v>
      </c>
    </row>
    <row r="64" spans="1:6" ht="25.5" x14ac:dyDescent="0.2">
      <c r="A64" s="82">
        <v>32</v>
      </c>
      <c r="B64" s="83" t="s">
        <v>211</v>
      </c>
      <c r="C64" s="82" t="s">
        <v>9</v>
      </c>
      <c r="D64" s="84">
        <v>24.84</v>
      </c>
      <c r="E64" s="61"/>
      <c r="F64" s="29">
        <f t="shared" si="0"/>
        <v>0</v>
      </c>
    </row>
    <row r="65" spans="1:6" ht="25.5" x14ac:dyDescent="0.2">
      <c r="A65" s="82">
        <v>33</v>
      </c>
      <c r="B65" s="83" t="s">
        <v>30</v>
      </c>
      <c r="C65" s="82" t="s">
        <v>9</v>
      </c>
      <c r="D65" s="84">
        <v>3.85</v>
      </c>
      <c r="E65" s="61"/>
      <c r="F65" s="29">
        <f t="shared" si="0"/>
        <v>0</v>
      </c>
    </row>
    <row r="66" spans="1:6" ht="25.5" x14ac:dyDescent="0.2">
      <c r="A66" s="82">
        <v>34</v>
      </c>
      <c r="B66" s="83" t="s">
        <v>31</v>
      </c>
      <c r="C66" s="82" t="s">
        <v>9</v>
      </c>
      <c r="D66" s="84">
        <v>15</v>
      </c>
      <c r="E66" s="61"/>
      <c r="F66" s="29">
        <f t="shared" si="0"/>
        <v>0</v>
      </c>
    </row>
    <row r="67" spans="1:6" ht="38.25" x14ac:dyDescent="0.2">
      <c r="A67" s="82">
        <v>35</v>
      </c>
      <c r="B67" s="83" t="s">
        <v>32</v>
      </c>
      <c r="C67" s="82" t="s">
        <v>9</v>
      </c>
      <c r="D67" s="84">
        <v>15</v>
      </c>
      <c r="E67" s="61"/>
      <c r="F67" s="29">
        <f t="shared" si="0"/>
        <v>0</v>
      </c>
    </row>
    <row r="68" spans="1:6" ht="25.5" x14ac:dyDescent="0.2">
      <c r="A68" s="82">
        <v>36</v>
      </c>
      <c r="B68" s="83" t="s">
        <v>33</v>
      </c>
      <c r="C68" s="82" t="s">
        <v>22</v>
      </c>
      <c r="D68" s="84">
        <v>58</v>
      </c>
      <c r="E68" s="61"/>
      <c r="F68" s="29">
        <f t="shared" si="0"/>
        <v>0</v>
      </c>
    </row>
    <row r="69" spans="1:6" ht="25.5" x14ac:dyDescent="0.2">
      <c r="A69" s="82">
        <v>37</v>
      </c>
      <c r="B69" s="83" t="s">
        <v>34</v>
      </c>
      <c r="C69" s="82" t="s">
        <v>22</v>
      </c>
      <c r="D69" s="84">
        <v>102</v>
      </c>
      <c r="E69" s="61"/>
      <c r="F69" s="29">
        <f t="shared" si="0"/>
        <v>0</v>
      </c>
    </row>
    <row r="70" spans="1:6" ht="25.5" x14ac:dyDescent="0.2">
      <c r="A70" s="82">
        <v>38</v>
      </c>
      <c r="B70" s="83" t="s">
        <v>35</v>
      </c>
      <c r="C70" s="82" t="s">
        <v>22</v>
      </c>
      <c r="D70" s="84">
        <v>22</v>
      </c>
      <c r="E70" s="61"/>
      <c r="F70" s="29">
        <f t="shared" si="0"/>
        <v>0</v>
      </c>
    </row>
    <row r="71" spans="1:6" ht="25.5" x14ac:dyDescent="0.2">
      <c r="A71" s="82">
        <v>39</v>
      </c>
      <c r="B71" s="83" t="s">
        <v>36</v>
      </c>
      <c r="C71" s="82" t="s">
        <v>22</v>
      </c>
      <c r="D71" s="84">
        <v>38</v>
      </c>
      <c r="E71" s="61"/>
      <c r="F71" s="29">
        <f t="shared" si="0"/>
        <v>0</v>
      </c>
    </row>
    <row r="72" spans="1:6" ht="25.5" x14ac:dyDescent="0.2">
      <c r="A72" s="82">
        <v>40</v>
      </c>
      <c r="B72" s="83" t="s">
        <v>104</v>
      </c>
      <c r="C72" s="82" t="s">
        <v>22</v>
      </c>
      <c r="D72" s="84">
        <v>14</v>
      </c>
      <c r="E72" s="61"/>
      <c r="F72" s="29">
        <f t="shared" si="0"/>
        <v>0</v>
      </c>
    </row>
    <row r="73" spans="1:6" ht="25.5" x14ac:dyDescent="0.2">
      <c r="A73" s="82">
        <v>41</v>
      </c>
      <c r="B73" s="83" t="s">
        <v>37</v>
      </c>
      <c r="C73" s="82" t="s">
        <v>22</v>
      </c>
      <c r="D73" s="84">
        <v>10</v>
      </c>
      <c r="E73" s="61"/>
      <c r="F73" s="29">
        <f t="shared" si="0"/>
        <v>0</v>
      </c>
    </row>
    <row r="74" spans="1:6" ht="25.5" x14ac:dyDescent="0.2">
      <c r="A74" s="82">
        <v>42</v>
      </c>
      <c r="B74" s="83" t="s">
        <v>38</v>
      </c>
      <c r="C74" s="82" t="s">
        <v>22</v>
      </c>
      <c r="D74" s="84">
        <v>6</v>
      </c>
      <c r="E74" s="61"/>
      <c r="F74" s="29">
        <f t="shared" si="0"/>
        <v>0</v>
      </c>
    </row>
    <row r="75" spans="1:6" ht="25.5" x14ac:dyDescent="0.2">
      <c r="A75" s="82">
        <v>43</v>
      </c>
      <c r="B75" s="83" t="s">
        <v>39</v>
      </c>
      <c r="C75" s="82" t="s">
        <v>22</v>
      </c>
      <c r="D75" s="84">
        <v>14</v>
      </c>
      <c r="E75" s="61"/>
      <c r="F75" s="29">
        <f t="shared" si="0"/>
        <v>0</v>
      </c>
    </row>
    <row r="76" spans="1:6" ht="25.5" x14ac:dyDescent="0.2">
      <c r="A76" s="82">
        <v>44</v>
      </c>
      <c r="B76" s="83" t="s">
        <v>40</v>
      </c>
      <c r="C76" s="82" t="s">
        <v>22</v>
      </c>
      <c r="D76" s="84">
        <v>10</v>
      </c>
      <c r="E76" s="61"/>
      <c r="F76" s="29">
        <f t="shared" si="0"/>
        <v>0</v>
      </c>
    </row>
    <row r="77" spans="1:6" ht="12.75" x14ac:dyDescent="0.2">
      <c r="A77" s="59" t="s">
        <v>41</v>
      </c>
      <c r="B77" s="43" t="s">
        <v>163</v>
      </c>
      <c r="C77" s="44"/>
      <c r="D77" s="44"/>
      <c r="E77" s="93"/>
      <c r="F77" s="62"/>
    </row>
    <row r="78" spans="1:6" ht="25.5" x14ac:dyDescent="0.2">
      <c r="A78" s="28">
        <v>45</v>
      </c>
      <c r="B78" s="46" t="s">
        <v>42</v>
      </c>
      <c r="C78" s="28" t="s">
        <v>9</v>
      </c>
      <c r="D78" s="29">
        <v>3.85</v>
      </c>
      <c r="E78" s="61"/>
      <c r="F78" s="29">
        <f t="shared" si="0"/>
        <v>0</v>
      </c>
    </row>
    <row r="79" spans="1:6" ht="25.5" x14ac:dyDescent="0.2">
      <c r="A79" s="28">
        <v>46</v>
      </c>
      <c r="B79" s="46" t="s">
        <v>43</v>
      </c>
      <c r="C79" s="28" t="s">
        <v>9</v>
      </c>
      <c r="D79" s="29">
        <v>15</v>
      </c>
      <c r="E79" s="61"/>
      <c r="F79" s="29">
        <f t="shared" si="0"/>
        <v>0</v>
      </c>
    </row>
    <row r="80" spans="1:6" ht="25.5" x14ac:dyDescent="0.2">
      <c r="A80" s="28">
        <v>47</v>
      </c>
      <c r="B80" s="46" t="s">
        <v>44</v>
      </c>
      <c r="C80" s="28" t="s">
        <v>9</v>
      </c>
      <c r="D80" s="29">
        <v>15</v>
      </c>
      <c r="E80" s="61"/>
      <c r="F80" s="29">
        <f t="shared" si="0"/>
        <v>0</v>
      </c>
    </row>
    <row r="81" spans="1:6" ht="38.25" x14ac:dyDescent="0.2">
      <c r="A81" s="28">
        <v>48</v>
      </c>
      <c r="B81" s="46" t="s">
        <v>45</v>
      </c>
      <c r="C81" s="28" t="s">
        <v>11</v>
      </c>
      <c r="D81" s="29">
        <v>9</v>
      </c>
      <c r="E81" s="61"/>
      <c r="F81" s="29">
        <f t="shared" si="0"/>
        <v>0</v>
      </c>
    </row>
    <row r="82" spans="1:6" ht="12.75" customHeight="1" x14ac:dyDescent="0.2">
      <c r="A82" s="59" t="s">
        <v>46</v>
      </c>
      <c r="B82" s="43" t="s">
        <v>47</v>
      </c>
      <c r="C82" s="44"/>
      <c r="D82" s="44"/>
      <c r="E82" s="93"/>
      <c r="F82" s="62"/>
    </row>
    <row r="83" spans="1:6" ht="25.5" x14ac:dyDescent="0.2">
      <c r="A83" s="28">
        <v>49</v>
      </c>
      <c r="B83" s="46" t="s">
        <v>105</v>
      </c>
      <c r="C83" s="28" t="s">
        <v>21</v>
      </c>
      <c r="D83" s="29">
        <v>1</v>
      </c>
      <c r="E83" s="61"/>
      <c r="F83" s="29">
        <f t="shared" si="0"/>
        <v>0</v>
      </c>
    </row>
    <row r="84" spans="1:6" ht="25.5" x14ac:dyDescent="0.2">
      <c r="A84" s="28">
        <v>50</v>
      </c>
      <c r="B84" s="46" t="s">
        <v>106</v>
      </c>
      <c r="C84" s="28" t="s">
        <v>21</v>
      </c>
      <c r="D84" s="29">
        <v>1</v>
      </c>
      <c r="E84" s="61"/>
      <c r="F84" s="29">
        <f t="shared" si="0"/>
        <v>0</v>
      </c>
    </row>
    <row r="85" spans="1:6" ht="38.25" x14ac:dyDescent="0.2">
      <c r="A85" s="28">
        <v>51</v>
      </c>
      <c r="B85" s="46" t="s">
        <v>107</v>
      </c>
      <c r="C85" s="28" t="s">
        <v>21</v>
      </c>
      <c r="D85" s="29">
        <v>1</v>
      </c>
      <c r="E85" s="61"/>
      <c r="F85" s="29">
        <f t="shared" si="0"/>
        <v>0</v>
      </c>
    </row>
    <row r="86" spans="1:6" ht="25.5" x14ac:dyDescent="0.2">
      <c r="A86" s="28">
        <v>52</v>
      </c>
      <c r="B86" s="46" t="s">
        <v>108</v>
      </c>
      <c r="C86" s="28" t="s">
        <v>21</v>
      </c>
      <c r="D86" s="29">
        <v>1</v>
      </c>
      <c r="E86" s="61"/>
      <c r="F86" s="29">
        <f t="shared" si="0"/>
        <v>0</v>
      </c>
    </row>
    <row r="87" spans="1:6" ht="12.75" x14ac:dyDescent="0.2">
      <c r="A87" s="28">
        <v>53</v>
      </c>
      <c r="B87" s="83" t="s">
        <v>216</v>
      </c>
      <c r="C87" s="82" t="s">
        <v>53</v>
      </c>
      <c r="D87" s="84">
        <v>63</v>
      </c>
      <c r="E87" s="61"/>
      <c r="F87" s="84">
        <f t="shared" si="0"/>
        <v>0</v>
      </c>
    </row>
    <row r="88" spans="1:6" ht="12.75" x14ac:dyDescent="0.2">
      <c r="A88" s="59" t="s">
        <v>54</v>
      </c>
      <c r="B88" s="43" t="s">
        <v>55</v>
      </c>
      <c r="C88" s="44"/>
      <c r="D88" s="44"/>
      <c r="E88" s="93"/>
      <c r="F88" s="62"/>
    </row>
    <row r="89" spans="1:6" ht="12.75" x14ac:dyDescent="0.2">
      <c r="A89" s="28">
        <v>54</v>
      </c>
      <c r="B89" s="46" t="s">
        <v>56</v>
      </c>
      <c r="C89" s="28" t="s">
        <v>57</v>
      </c>
      <c r="D89" s="29">
        <v>1</v>
      </c>
      <c r="E89" s="61"/>
      <c r="F89" s="29">
        <f t="shared" ref="F89:F154" si="1">ROUND(D89*E89,2)</f>
        <v>0</v>
      </c>
    </row>
    <row r="90" spans="1:6" ht="12.75" x14ac:dyDescent="0.2">
      <c r="A90" s="59" t="s">
        <v>109</v>
      </c>
      <c r="B90" s="43" t="s">
        <v>180</v>
      </c>
      <c r="C90" s="44"/>
      <c r="D90" s="44"/>
      <c r="E90" s="93"/>
      <c r="F90" s="62"/>
    </row>
    <row r="91" spans="1:6" ht="38.25" x14ac:dyDescent="0.2">
      <c r="A91" s="28">
        <v>55</v>
      </c>
      <c r="B91" s="46" t="s">
        <v>58</v>
      </c>
      <c r="C91" s="28" t="s">
        <v>9</v>
      </c>
      <c r="D91" s="29">
        <v>9.8000000000000007</v>
      </c>
      <c r="E91" s="61"/>
      <c r="F91" s="29">
        <f t="shared" si="1"/>
        <v>0</v>
      </c>
    </row>
    <row r="92" spans="1:6" ht="38.25" x14ac:dyDescent="0.2">
      <c r="A92" s="28">
        <v>56</v>
      </c>
      <c r="B92" s="46" t="s">
        <v>59</v>
      </c>
      <c r="C92" s="28" t="s">
        <v>9</v>
      </c>
      <c r="D92" s="29">
        <v>85.6</v>
      </c>
      <c r="E92" s="61"/>
      <c r="F92" s="29">
        <f t="shared" si="1"/>
        <v>0</v>
      </c>
    </row>
    <row r="93" spans="1:6" ht="38.25" x14ac:dyDescent="0.2">
      <c r="A93" s="28">
        <v>57</v>
      </c>
      <c r="B93" s="46" t="s">
        <v>60</v>
      </c>
      <c r="C93" s="28" t="s">
        <v>9</v>
      </c>
      <c r="D93" s="29">
        <v>28.5</v>
      </c>
      <c r="E93" s="61"/>
      <c r="F93" s="29">
        <f t="shared" si="1"/>
        <v>0</v>
      </c>
    </row>
    <row r="94" spans="1:6" ht="38.25" x14ac:dyDescent="0.2">
      <c r="A94" s="28">
        <v>58</v>
      </c>
      <c r="B94" s="46" t="s">
        <v>61</v>
      </c>
      <c r="C94" s="28" t="s">
        <v>9</v>
      </c>
      <c r="D94" s="29">
        <v>10.7</v>
      </c>
      <c r="E94" s="61"/>
      <c r="F94" s="29">
        <f t="shared" si="1"/>
        <v>0</v>
      </c>
    </row>
    <row r="95" spans="1:6" ht="38.25" x14ac:dyDescent="0.2">
      <c r="A95" s="28">
        <v>59</v>
      </c>
      <c r="B95" s="46" t="s">
        <v>186</v>
      </c>
      <c r="C95" s="28" t="s">
        <v>9</v>
      </c>
      <c r="D95" s="29">
        <v>134.6</v>
      </c>
      <c r="E95" s="61"/>
      <c r="F95" s="29">
        <f t="shared" si="1"/>
        <v>0</v>
      </c>
    </row>
    <row r="96" spans="1:6" ht="12.75" x14ac:dyDescent="0.2">
      <c r="A96" s="28">
        <v>60</v>
      </c>
      <c r="B96" s="46" t="s">
        <v>62</v>
      </c>
      <c r="C96" s="28" t="s">
        <v>22</v>
      </c>
      <c r="D96" s="29">
        <v>9</v>
      </c>
      <c r="E96" s="61"/>
      <c r="F96" s="29">
        <f t="shared" si="1"/>
        <v>0</v>
      </c>
    </row>
    <row r="97" spans="1:6" ht="12.75" x14ac:dyDescent="0.2">
      <c r="A97" s="28">
        <v>61</v>
      </c>
      <c r="B97" s="46" t="s">
        <v>146</v>
      </c>
      <c r="C97" s="28" t="s">
        <v>22</v>
      </c>
      <c r="D97" s="29">
        <v>1</v>
      </c>
      <c r="E97" s="61"/>
      <c r="F97" s="29">
        <f t="shared" si="1"/>
        <v>0</v>
      </c>
    </row>
    <row r="98" spans="1:6" ht="12.75" x14ac:dyDescent="0.2">
      <c r="A98" s="28">
        <v>62</v>
      </c>
      <c r="B98" s="46" t="s">
        <v>63</v>
      </c>
      <c r="C98" s="28" t="s">
        <v>9</v>
      </c>
      <c r="D98" s="29">
        <v>134.6</v>
      </c>
      <c r="E98" s="61"/>
      <c r="F98" s="29">
        <f t="shared" si="1"/>
        <v>0</v>
      </c>
    </row>
    <row r="99" spans="1:6" ht="25.5" x14ac:dyDescent="0.2">
      <c r="A99" s="28">
        <v>63</v>
      </c>
      <c r="B99" s="46" t="s">
        <v>77</v>
      </c>
      <c r="C99" s="28" t="s">
        <v>9</v>
      </c>
      <c r="D99" s="29">
        <v>80</v>
      </c>
      <c r="E99" s="61"/>
      <c r="F99" s="29">
        <f t="shared" si="1"/>
        <v>0</v>
      </c>
    </row>
    <row r="100" spans="1:6" ht="12.75" x14ac:dyDescent="0.2">
      <c r="A100" s="59" t="s">
        <v>111</v>
      </c>
      <c r="B100" s="43" t="s">
        <v>165</v>
      </c>
      <c r="C100" s="44"/>
      <c r="D100" s="44"/>
      <c r="E100" s="93"/>
      <c r="F100" s="62"/>
    </row>
    <row r="101" spans="1:6" ht="25.5" x14ac:dyDescent="0.2">
      <c r="A101" s="28">
        <v>64</v>
      </c>
      <c r="B101" s="46" t="s">
        <v>64</v>
      </c>
      <c r="C101" s="28" t="s">
        <v>65</v>
      </c>
      <c r="D101" s="29">
        <v>8</v>
      </c>
      <c r="E101" s="61"/>
      <c r="F101" s="29">
        <f t="shared" si="1"/>
        <v>0</v>
      </c>
    </row>
    <row r="102" spans="1:6" ht="25.5" x14ac:dyDescent="0.2">
      <c r="A102" s="28">
        <v>65</v>
      </c>
      <c r="B102" s="46" t="s">
        <v>112</v>
      </c>
      <c r="C102" s="28" t="s">
        <v>67</v>
      </c>
      <c r="D102" s="29">
        <v>2</v>
      </c>
      <c r="E102" s="61"/>
      <c r="F102" s="29">
        <f t="shared" si="1"/>
        <v>0</v>
      </c>
    </row>
    <row r="103" spans="1:6" ht="25.5" x14ac:dyDescent="0.2">
      <c r="A103" s="28">
        <v>66</v>
      </c>
      <c r="B103" s="46" t="s">
        <v>113</v>
      </c>
      <c r="C103" s="28" t="s">
        <v>67</v>
      </c>
      <c r="D103" s="29">
        <v>29</v>
      </c>
      <c r="E103" s="61"/>
      <c r="F103" s="29">
        <f t="shared" si="1"/>
        <v>0</v>
      </c>
    </row>
    <row r="104" spans="1:6" ht="25.5" x14ac:dyDescent="0.2">
      <c r="A104" s="28">
        <v>67</v>
      </c>
      <c r="B104" s="46" t="s">
        <v>114</v>
      </c>
      <c r="C104" s="28" t="s">
        <v>67</v>
      </c>
      <c r="D104" s="29">
        <v>4</v>
      </c>
      <c r="E104" s="61"/>
      <c r="F104" s="29">
        <f t="shared" si="1"/>
        <v>0</v>
      </c>
    </row>
    <row r="105" spans="1:6" ht="25.5" x14ac:dyDescent="0.2">
      <c r="A105" s="28">
        <v>68</v>
      </c>
      <c r="B105" s="46" t="s">
        <v>115</v>
      </c>
      <c r="C105" s="28" t="s">
        <v>67</v>
      </c>
      <c r="D105" s="29">
        <v>12</v>
      </c>
      <c r="E105" s="61"/>
      <c r="F105" s="29">
        <f t="shared" si="1"/>
        <v>0</v>
      </c>
    </row>
    <row r="106" spans="1:6" ht="25.5" x14ac:dyDescent="0.2">
      <c r="A106" s="28">
        <v>69</v>
      </c>
      <c r="B106" s="46" t="s">
        <v>66</v>
      </c>
      <c r="C106" s="28" t="s">
        <v>67</v>
      </c>
      <c r="D106" s="29">
        <v>23</v>
      </c>
      <c r="E106" s="61"/>
      <c r="F106" s="29">
        <f t="shared" si="1"/>
        <v>0</v>
      </c>
    </row>
    <row r="107" spans="1:6" ht="25.5" x14ac:dyDescent="0.2">
      <c r="A107" s="28">
        <v>70</v>
      </c>
      <c r="B107" s="46" t="s">
        <v>116</v>
      </c>
      <c r="C107" s="28" t="s">
        <v>67</v>
      </c>
      <c r="D107" s="29">
        <v>12</v>
      </c>
      <c r="E107" s="61"/>
      <c r="F107" s="29">
        <f t="shared" si="1"/>
        <v>0</v>
      </c>
    </row>
    <row r="108" spans="1:6" ht="12.75" x14ac:dyDescent="0.2">
      <c r="A108" s="28">
        <v>71</v>
      </c>
      <c r="B108" s="47" t="s">
        <v>166</v>
      </c>
      <c r="C108" s="28" t="s">
        <v>11</v>
      </c>
      <c r="D108" s="29">
        <v>30</v>
      </c>
      <c r="E108" s="61"/>
      <c r="F108" s="29">
        <f t="shared" si="1"/>
        <v>0</v>
      </c>
    </row>
    <row r="109" spans="1:6" ht="38.25" x14ac:dyDescent="0.2">
      <c r="A109" s="28">
        <v>72</v>
      </c>
      <c r="B109" s="83" t="s">
        <v>187</v>
      </c>
      <c r="C109" s="82" t="s">
        <v>11</v>
      </c>
      <c r="D109" s="84">
        <v>170</v>
      </c>
      <c r="E109" s="61"/>
      <c r="F109" s="84">
        <f t="shared" si="1"/>
        <v>0</v>
      </c>
    </row>
    <row r="110" spans="1:6" ht="12.75" x14ac:dyDescent="0.2">
      <c r="A110" s="28">
        <v>73</v>
      </c>
      <c r="B110" s="83" t="s">
        <v>68</v>
      </c>
      <c r="C110" s="82" t="s">
        <v>11</v>
      </c>
      <c r="D110" s="84">
        <v>170</v>
      </c>
      <c r="E110" s="61"/>
      <c r="F110" s="84">
        <f t="shared" si="1"/>
        <v>0</v>
      </c>
    </row>
    <row r="111" spans="1:6" ht="38.25" x14ac:dyDescent="0.2">
      <c r="A111" s="28">
        <v>74</v>
      </c>
      <c r="B111" s="46" t="s">
        <v>69</v>
      </c>
      <c r="C111" s="28" t="s">
        <v>11</v>
      </c>
      <c r="D111" s="29">
        <v>200</v>
      </c>
      <c r="E111" s="61"/>
      <c r="F111" s="29">
        <f t="shared" si="1"/>
        <v>0</v>
      </c>
    </row>
    <row r="112" spans="1:6" ht="12.75" x14ac:dyDescent="0.2">
      <c r="A112" s="28">
        <v>75</v>
      </c>
      <c r="B112" s="46" t="s">
        <v>70</v>
      </c>
      <c r="C112" s="28" t="s">
        <v>11</v>
      </c>
      <c r="D112" s="29">
        <v>350</v>
      </c>
      <c r="E112" s="61"/>
      <c r="F112" s="29">
        <f t="shared" si="1"/>
        <v>0</v>
      </c>
    </row>
    <row r="113" spans="1:6" ht="12.75" x14ac:dyDescent="0.2">
      <c r="A113" s="28">
        <v>76</v>
      </c>
      <c r="B113" s="46" t="s">
        <v>139</v>
      </c>
      <c r="C113" s="28" t="s">
        <v>11</v>
      </c>
      <c r="D113" s="29">
        <v>200</v>
      </c>
      <c r="E113" s="61"/>
      <c r="F113" s="29">
        <f t="shared" si="1"/>
        <v>0</v>
      </c>
    </row>
    <row r="114" spans="1:6" ht="12.75" x14ac:dyDescent="0.2">
      <c r="A114" s="28">
        <v>77</v>
      </c>
      <c r="B114" s="48" t="s">
        <v>142</v>
      </c>
      <c r="C114" s="28" t="s">
        <v>11</v>
      </c>
      <c r="D114" s="29">
        <v>150</v>
      </c>
      <c r="E114" s="61"/>
      <c r="F114" s="29">
        <f t="shared" si="1"/>
        <v>0</v>
      </c>
    </row>
    <row r="115" spans="1:6" ht="25.5" x14ac:dyDescent="0.2">
      <c r="A115" s="28">
        <v>78</v>
      </c>
      <c r="B115" s="46" t="s">
        <v>71</v>
      </c>
      <c r="C115" s="28" t="s">
        <v>12</v>
      </c>
      <c r="D115" s="29">
        <v>5</v>
      </c>
      <c r="E115" s="61"/>
      <c r="F115" s="29">
        <f t="shared" si="1"/>
        <v>0</v>
      </c>
    </row>
    <row r="116" spans="1:6" ht="27.75" customHeight="1" x14ac:dyDescent="0.2">
      <c r="A116" s="28">
        <v>79</v>
      </c>
      <c r="B116" s="46" t="s">
        <v>72</v>
      </c>
      <c r="C116" s="28" t="s">
        <v>12</v>
      </c>
      <c r="D116" s="29">
        <v>5</v>
      </c>
      <c r="E116" s="61"/>
      <c r="F116" s="29">
        <f t="shared" si="1"/>
        <v>0</v>
      </c>
    </row>
    <row r="117" spans="1:6" ht="15" customHeight="1" x14ac:dyDescent="0.2">
      <c r="A117" s="59" t="s">
        <v>118</v>
      </c>
      <c r="B117" s="43" t="s">
        <v>167</v>
      </c>
      <c r="C117" s="44"/>
      <c r="D117" s="44"/>
      <c r="E117" s="93"/>
      <c r="F117" s="62"/>
    </row>
    <row r="118" spans="1:6" ht="25.5" x14ac:dyDescent="0.2">
      <c r="A118" s="28">
        <v>80</v>
      </c>
      <c r="B118" s="46" t="s">
        <v>91</v>
      </c>
      <c r="C118" s="28" t="s">
        <v>11</v>
      </c>
      <c r="D118" s="29">
        <v>125</v>
      </c>
      <c r="E118" s="61"/>
      <c r="F118" s="29">
        <f t="shared" si="1"/>
        <v>0</v>
      </c>
    </row>
    <row r="119" spans="1:6" ht="27.75" customHeight="1" x14ac:dyDescent="0.2">
      <c r="A119" s="28">
        <v>81</v>
      </c>
      <c r="B119" s="46" t="s">
        <v>92</v>
      </c>
      <c r="C119" s="28" t="s">
        <v>11</v>
      </c>
      <c r="D119" s="29">
        <v>112.5</v>
      </c>
      <c r="E119" s="61"/>
      <c r="F119" s="29">
        <f t="shared" si="1"/>
        <v>0</v>
      </c>
    </row>
    <row r="120" spans="1:6" ht="25.5" x14ac:dyDescent="0.2">
      <c r="A120" s="28">
        <v>82</v>
      </c>
      <c r="B120" s="46" t="s">
        <v>168</v>
      </c>
      <c r="C120" s="28" t="s">
        <v>11</v>
      </c>
      <c r="D120" s="29">
        <v>12.5</v>
      </c>
      <c r="E120" s="61"/>
      <c r="F120" s="29">
        <f t="shared" si="1"/>
        <v>0</v>
      </c>
    </row>
    <row r="121" spans="1:6" ht="12.75" x14ac:dyDescent="0.2">
      <c r="A121" s="59" t="s">
        <v>119</v>
      </c>
      <c r="B121" s="43" t="s">
        <v>177</v>
      </c>
      <c r="C121" s="44"/>
      <c r="D121" s="44"/>
      <c r="E121" s="93"/>
      <c r="F121" s="62"/>
    </row>
    <row r="122" spans="1:6" ht="25.5" x14ac:dyDescent="0.2">
      <c r="A122" s="28">
        <v>83</v>
      </c>
      <c r="B122" s="46" t="s">
        <v>120</v>
      </c>
      <c r="C122" s="28" t="s">
        <v>9</v>
      </c>
      <c r="D122" s="29">
        <v>20</v>
      </c>
      <c r="E122" s="61"/>
      <c r="F122" s="29">
        <f t="shared" si="1"/>
        <v>0</v>
      </c>
    </row>
    <row r="123" spans="1:6" ht="25.5" x14ac:dyDescent="0.2">
      <c r="A123" s="28">
        <v>84</v>
      </c>
      <c r="B123" s="46" t="s">
        <v>121</v>
      </c>
      <c r="C123" s="28" t="s">
        <v>9</v>
      </c>
      <c r="D123" s="29">
        <v>20</v>
      </c>
      <c r="E123" s="61"/>
      <c r="F123" s="29">
        <f t="shared" si="1"/>
        <v>0</v>
      </c>
    </row>
    <row r="124" spans="1:6" ht="25.5" x14ac:dyDescent="0.2">
      <c r="A124" s="28">
        <v>85</v>
      </c>
      <c r="B124" s="46" t="s">
        <v>122</v>
      </c>
      <c r="C124" s="28" t="s">
        <v>9</v>
      </c>
      <c r="D124" s="29">
        <v>100</v>
      </c>
      <c r="E124" s="61"/>
      <c r="F124" s="29">
        <f t="shared" si="1"/>
        <v>0</v>
      </c>
    </row>
    <row r="125" spans="1:6" ht="25.5" x14ac:dyDescent="0.2">
      <c r="A125" s="28">
        <v>86</v>
      </c>
      <c r="B125" s="46" t="s">
        <v>73</v>
      </c>
      <c r="C125" s="28" t="s">
        <v>9</v>
      </c>
      <c r="D125" s="29">
        <v>25</v>
      </c>
      <c r="E125" s="61"/>
      <c r="F125" s="29">
        <f t="shared" si="1"/>
        <v>0</v>
      </c>
    </row>
    <row r="126" spans="1:6" ht="25.5" x14ac:dyDescent="0.2">
      <c r="A126" s="28">
        <v>87</v>
      </c>
      <c r="B126" s="46" t="s">
        <v>123</v>
      </c>
      <c r="C126" s="28" t="s">
        <v>9</v>
      </c>
      <c r="D126" s="29">
        <v>68</v>
      </c>
      <c r="E126" s="61"/>
      <c r="F126" s="29">
        <f t="shared" si="1"/>
        <v>0</v>
      </c>
    </row>
    <row r="127" spans="1:6" ht="25.5" x14ac:dyDescent="0.2">
      <c r="A127" s="28">
        <v>88</v>
      </c>
      <c r="B127" s="46" t="s">
        <v>124</v>
      </c>
      <c r="C127" s="28" t="s">
        <v>9</v>
      </c>
      <c r="D127" s="29">
        <v>27</v>
      </c>
      <c r="E127" s="61"/>
      <c r="F127" s="29">
        <f t="shared" si="1"/>
        <v>0</v>
      </c>
    </row>
    <row r="128" spans="1:6" ht="25.5" x14ac:dyDescent="0.2">
      <c r="A128" s="28">
        <v>89</v>
      </c>
      <c r="B128" s="46" t="s">
        <v>125</v>
      </c>
      <c r="C128" s="28" t="s">
        <v>9</v>
      </c>
      <c r="D128" s="29">
        <v>107</v>
      </c>
      <c r="E128" s="61"/>
      <c r="F128" s="29">
        <f t="shared" si="1"/>
        <v>0</v>
      </c>
    </row>
    <row r="129" spans="1:6" ht="12.75" x14ac:dyDescent="0.2">
      <c r="A129" s="28">
        <v>90</v>
      </c>
      <c r="B129" s="46" t="s">
        <v>126</v>
      </c>
      <c r="C129" s="28" t="s">
        <v>9</v>
      </c>
      <c r="D129" s="29">
        <v>27</v>
      </c>
      <c r="E129" s="61"/>
      <c r="F129" s="29">
        <f t="shared" si="1"/>
        <v>0</v>
      </c>
    </row>
    <row r="130" spans="1:6" ht="12.75" x14ac:dyDescent="0.2">
      <c r="A130" s="28">
        <v>91</v>
      </c>
      <c r="B130" s="46" t="s">
        <v>127</v>
      </c>
      <c r="C130" s="28" t="s">
        <v>9</v>
      </c>
      <c r="D130" s="29">
        <v>27</v>
      </c>
      <c r="E130" s="61"/>
      <c r="F130" s="29">
        <f t="shared" si="1"/>
        <v>0</v>
      </c>
    </row>
    <row r="131" spans="1:6" ht="25.5" x14ac:dyDescent="0.2">
      <c r="A131" s="28">
        <v>92</v>
      </c>
      <c r="B131" s="46" t="s">
        <v>74</v>
      </c>
      <c r="C131" s="28" t="s">
        <v>9</v>
      </c>
      <c r="D131" s="29">
        <v>1135</v>
      </c>
      <c r="E131" s="61"/>
      <c r="F131" s="29">
        <f t="shared" si="1"/>
        <v>0</v>
      </c>
    </row>
    <row r="132" spans="1:6" ht="25.5" x14ac:dyDescent="0.2">
      <c r="A132" s="28">
        <v>93</v>
      </c>
      <c r="B132" s="46" t="s">
        <v>75</v>
      </c>
      <c r="C132" s="28" t="s">
        <v>9</v>
      </c>
      <c r="D132" s="29">
        <v>385</v>
      </c>
      <c r="E132" s="61"/>
      <c r="F132" s="29">
        <f t="shared" si="1"/>
        <v>0</v>
      </c>
    </row>
    <row r="133" spans="1:6" ht="38.25" x14ac:dyDescent="0.2">
      <c r="A133" s="28">
        <v>94</v>
      </c>
      <c r="B133" s="46" t="s">
        <v>76</v>
      </c>
      <c r="C133" s="28" t="s">
        <v>9</v>
      </c>
      <c r="D133" s="29">
        <v>20</v>
      </c>
      <c r="E133" s="61"/>
      <c r="F133" s="29">
        <f t="shared" si="1"/>
        <v>0</v>
      </c>
    </row>
    <row r="134" spans="1:6" ht="25.5" x14ac:dyDescent="0.2">
      <c r="A134" s="28">
        <v>95</v>
      </c>
      <c r="B134" s="46" t="s">
        <v>188</v>
      </c>
      <c r="C134" s="28" t="s">
        <v>22</v>
      </c>
      <c r="D134" s="29">
        <v>1</v>
      </c>
      <c r="E134" s="61"/>
      <c r="F134" s="29">
        <f t="shared" si="1"/>
        <v>0</v>
      </c>
    </row>
    <row r="135" spans="1:6" ht="25.5" x14ac:dyDescent="0.2">
      <c r="A135" s="28">
        <v>96</v>
      </c>
      <c r="B135" s="46" t="s">
        <v>178</v>
      </c>
      <c r="C135" s="28" t="s">
        <v>9</v>
      </c>
      <c r="D135" s="29">
        <v>11.5</v>
      </c>
      <c r="E135" s="61"/>
      <c r="F135" s="29">
        <f t="shared" si="1"/>
        <v>0</v>
      </c>
    </row>
    <row r="136" spans="1:6" ht="12.75" x14ac:dyDescent="0.2">
      <c r="A136" s="28">
        <v>97</v>
      </c>
      <c r="B136" s="46" t="s">
        <v>129</v>
      </c>
      <c r="C136" s="28" t="s">
        <v>22</v>
      </c>
      <c r="D136" s="29">
        <v>1</v>
      </c>
      <c r="E136" s="61"/>
      <c r="F136" s="29">
        <f t="shared" si="1"/>
        <v>0</v>
      </c>
    </row>
    <row r="137" spans="1:6" ht="12.75" x14ac:dyDescent="0.2">
      <c r="A137" s="28">
        <v>98</v>
      </c>
      <c r="B137" s="46" t="s">
        <v>94</v>
      </c>
      <c r="C137" s="28" t="s">
        <v>22</v>
      </c>
      <c r="D137" s="29">
        <v>2</v>
      </c>
      <c r="E137" s="61"/>
      <c r="F137" s="29">
        <f t="shared" si="1"/>
        <v>0</v>
      </c>
    </row>
    <row r="138" spans="1:6" ht="12.75" x14ac:dyDescent="0.2">
      <c r="A138" s="28">
        <v>99</v>
      </c>
      <c r="B138" s="46" t="s">
        <v>130</v>
      </c>
      <c r="C138" s="28" t="s">
        <v>22</v>
      </c>
      <c r="D138" s="29">
        <v>1</v>
      </c>
      <c r="E138" s="61"/>
      <c r="F138" s="29">
        <f t="shared" si="1"/>
        <v>0</v>
      </c>
    </row>
    <row r="139" spans="1:6" ht="12.75" x14ac:dyDescent="0.2">
      <c r="A139" s="28">
        <v>100</v>
      </c>
      <c r="B139" s="46" t="s">
        <v>93</v>
      </c>
      <c r="C139" s="28" t="s">
        <v>22</v>
      </c>
      <c r="D139" s="29">
        <v>1</v>
      </c>
      <c r="E139" s="61"/>
      <c r="F139" s="29">
        <f t="shared" si="1"/>
        <v>0</v>
      </c>
    </row>
    <row r="140" spans="1:6" ht="12.75" x14ac:dyDescent="0.2">
      <c r="A140" s="28">
        <v>101</v>
      </c>
      <c r="B140" s="46" t="s">
        <v>131</v>
      </c>
      <c r="C140" s="28" t="s">
        <v>22</v>
      </c>
      <c r="D140" s="29">
        <v>5</v>
      </c>
      <c r="E140" s="61"/>
      <c r="F140" s="29">
        <f t="shared" si="1"/>
        <v>0</v>
      </c>
    </row>
    <row r="141" spans="1:6" ht="12.75" x14ac:dyDescent="0.2">
      <c r="A141" s="28">
        <v>102</v>
      </c>
      <c r="B141" s="46" t="s">
        <v>78</v>
      </c>
      <c r="C141" s="28" t="s">
        <v>22</v>
      </c>
      <c r="D141" s="29">
        <v>1</v>
      </c>
      <c r="E141" s="61"/>
      <c r="F141" s="29">
        <f t="shared" si="1"/>
        <v>0</v>
      </c>
    </row>
    <row r="142" spans="1:6" ht="12.75" x14ac:dyDescent="0.2">
      <c r="A142" s="28">
        <v>103</v>
      </c>
      <c r="B142" s="46" t="s">
        <v>95</v>
      </c>
      <c r="C142" s="28" t="s">
        <v>22</v>
      </c>
      <c r="D142" s="29">
        <v>6</v>
      </c>
      <c r="E142" s="61"/>
      <c r="F142" s="29">
        <f t="shared" si="1"/>
        <v>0</v>
      </c>
    </row>
    <row r="143" spans="1:6" ht="12.75" x14ac:dyDescent="0.2">
      <c r="A143" s="28">
        <v>104</v>
      </c>
      <c r="B143" s="46" t="s">
        <v>96</v>
      </c>
      <c r="C143" s="28" t="s">
        <v>22</v>
      </c>
      <c r="D143" s="29">
        <v>8</v>
      </c>
      <c r="E143" s="61"/>
      <c r="F143" s="29">
        <f t="shared" si="1"/>
        <v>0</v>
      </c>
    </row>
    <row r="144" spans="1:6" ht="25.5" x14ac:dyDescent="0.2">
      <c r="A144" s="28">
        <v>105</v>
      </c>
      <c r="B144" s="46" t="s">
        <v>97</v>
      </c>
      <c r="C144" s="28" t="s">
        <v>22</v>
      </c>
      <c r="D144" s="29">
        <v>1</v>
      </c>
      <c r="E144" s="61"/>
      <c r="F144" s="29">
        <f t="shared" si="1"/>
        <v>0</v>
      </c>
    </row>
    <row r="145" spans="1:6" ht="21" customHeight="1" x14ac:dyDescent="0.2">
      <c r="A145" s="28">
        <v>106</v>
      </c>
      <c r="B145" s="46" t="s">
        <v>98</v>
      </c>
      <c r="C145" s="28" t="s">
        <v>22</v>
      </c>
      <c r="D145" s="29">
        <v>6</v>
      </c>
      <c r="E145" s="61"/>
      <c r="F145" s="29">
        <f t="shared" si="1"/>
        <v>0</v>
      </c>
    </row>
    <row r="146" spans="1:6" ht="12.75" x14ac:dyDescent="0.2">
      <c r="A146" s="28">
        <v>107</v>
      </c>
      <c r="B146" s="46" t="s">
        <v>169</v>
      </c>
      <c r="C146" s="28" t="s">
        <v>22</v>
      </c>
      <c r="D146" s="29">
        <v>1</v>
      </c>
      <c r="E146" s="61"/>
      <c r="F146" s="29">
        <f t="shared" si="1"/>
        <v>0</v>
      </c>
    </row>
    <row r="147" spans="1:6" ht="12.75" x14ac:dyDescent="0.2">
      <c r="A147" s="28">
        <v>108</v>
      </c>
      <c r="B147" s="46" t="s">
        <v>140</v>
      </c>
      <c r="C147" s="28" t="s">
        <v>22</v>
      </c>
      <c r="D147" s="29">
        <v>1</v>
      </c>
      <c r="E147" s="61"/>
      <c r="F147" s="29">
        <f t="shared" si="1"/>
        <v>0</v>
      </c>
    </row>
    <row r="148" spans="1:6" ht="12.75" x14ac:dyDescent="0.2">
      <c r="A148" s="28">
        <v>109</v>
      </c>
      <c r="B148" s="46" t="s">
        <v>171</v>
      </c>
      <c r="C148" s="28" t="s">
        <v>22</v>
      </c>
      <c r="D148" s="29">
        <v>2</v>
      </c>
      <c r="E148" s="61"/>
      <c r="F148" s="29">
        <f t="shared" si="1"/>
        <v>0</v>
      </c>
    </row>
    <row r="149" spans="1:6" ht="12.75" x14ac:dyDescent="0.2">
      <c r="A149" s="60">
        <v>2</v>
      </c>
      <c r="B149" s="49" t="s">
        <v>191</v>
      </c>
      <c r="C149" s="50"/>
      <c r="D149" s="50"/>
      <c r="E149" s="94"/>
      <c r="F149" s="63"/>
    </row>
    <row r="150" spans="1:6" ht="12.75" x14ac:dyDescent="0.2">
      <c r="A150" s="59" t="s">
        <v>84</v>
      </c>
      <c r="B150" s="51" t="s">
        <v>189</v>
      </c>
      <c r="C150" s="52"/>
      <c r="D150" s="52"/>
      <c r="E150" s="95"/>
      <c r="F150" s="64"/>
    </row>
    <row r="151" spans="1:6" ht="51" x14ac:dyDescent="0.2">
      <c r="A151" s="32">
        <v>110</v>
      </c>
      <c r="B151" s="73" t="s">
        <v>205</v>
      </c>
      <c r="C151" s="32" t="s">
        <v>147</v>
      </c>
      <c r="D151" s="33">
        <v>1</v>
      </c>
      <c r="E151" s="68"/>
      <c r="F151" s="29">
        <f t="shared" si="1"/>
        <v>0</v>
      </c>
    </row>
    <row r="152" spans="1:6" ht="41.25" customHeight="1" x14ac:dyDescent="0.2">
      <c r="A152" s="32">
        <v>111</v>
      </c>
      <c r="B152" s="73" t="s">
        <v>204</v>
      </c>
      <c r="C152" s="32" t="s">
        <v>147</v>
      </c>
      <c r="D152" s="33">
        <v>4</v>
      </c>
      <c r="E152" s="68"/>
      <c r="F152" s="29">
        <f t="shared" si="1"/>
        <v>0</v>
      </c>
    </row>
    <row r="153" spans="1:6" ht="25.5" x14ac:dyDescent="0.2">
      <c r="A153" s="32">
        <v>112</v>
      </c>
      <c r="B153" s="53" t="s">
        <v>148</v>
      </c>
      <c r="C153" s="32" t="s">
        <v>147</v>
      </c>
      <c r="D153" s="33">
        <v>2</v>
      </c>
      <c r="E153" s="68"/>
      <c r="F153" s="29">
        <f t="shared" ref="F153:F211" si="2">ROUND(D153*E153,2)</f>
        <v>0</v>
      </c>
    </row>
    <row r="154" spans="1:6" ht="25.5" x14ac:dyDescent="0.2">
      <c r="A154" s="32">
        <v>113</v>
      </c>
      <c r="B154" s="54" t="s">
        <v>149</v>
      </c>
      <c r="C154" s="34" t="s">
        <v>147</v>
      </c>
      <c r="D154" s="35">
        <v>2</v>
      </c>
      <c r="E154" s="65"/>
      <c r="F154" s="29">
        <f t="shared" si="1"/>
        <v>0</v>
      </c>
    </row>
    <row r="155" spans="1:6" s="72" customFormat="1" ht="28.9" customHeight="1" x14ac:dyDescent="0.2">
      <c r="A155" s="32">
        <v>114</v>
      </c>
      <c r="B155" s="74" t="s">
        <v>203</v>
      </c>
      <c r="C155" s="75" t="s">
        <v>147</v>
      </c>
      <c r="D155" s="76">
        <v>1</v>
      </c>
      <c r="E155" s="65"/>
      <c r="F155" s="29">
        <f t="shared" ref="F155:F173" si="3">ROUND(D155*E155,2)</f>
        <v>0</v>
      </c>
    </row>
    <row r="156" spans="1:6" ht="38.25" x14ac:dyDescent="0.2">
      <c r="A156" s="32">
        <v>115</v>
      </c>
      <c r="B156" s="46" t="s">
        <v>132</v>
      </c>
      <c r="C156" s="28" t="s">
        <v>22</v>
      </c>
      <c r="D156" s="29">
        <v>1</v>
      </c>
      <c r="E156" s="61"/>
      <c r="F156" s="29">
        <f t="shared" si="2"/>
        <v>0</v>
      </c>
    </row>
    <row r="157" spans="1:6" ht="12.75" x14ac:dyDescent="0.2">
      <c r="A157" s="32">
        <v>116</v>
      </c>
      <c r="B157" s="46" t="s">
        <v>17</v>
      </c>
      <c r="C157" s="28" t="s">
        <v>22</v>
      </c>
      <c r="D157" s="29">
        <v>1</v>
      </c>
      <c r="E157" s="61"/>
      <c r="F157" s="29">
        <f t="shared" si="3"/>
        <v>0</v>
      </c>
    </row>
    <row r="158" spans="1:6" ht="46.15" customHeight="1" x14ac:dyDescent="0.2">
      <c r="A158" s="32">
        <v>117</v>
      </c>
      <c r="B158" s="46" t="s">
        <v>133</v>
      </c>
      <c r="C158" s="28" t="s">
        <v>22</v>
      </c>
      <c r="D158" s="29">
        <v>1</v>
      </c>
      <c r="E158" s="61"/>
      <c r="F158" s="29">
        <f t="shared" si="3"/>
        <v>0</v>
      </c>
    </row>
    <row r="159" spans="1:6" ht="45.6" customHeight="1" x14ac:dyDescent="0.2">
      <c r="A159" s="32">
        <v>118</v>
      </c>
      <c r="B159" s="46" t="s">
        <v>134</v>
      </c>
      <c r="C159" s="28" t="s">
        <v>22</v>
      </c>
      <c r="D159" s="29">
        <v>2</v>
      </c>
      <c r="E159" s="61"/>
      <c r="F159" s="29">
        <f t="shared" si="2"/>
        <v>0</v>
      </c>
    </row>
    <row r="160" spans="1:6" ht="51" x14ac:dyDescent="0.2">
      <c r="A160" s="32">
        <v>119</v>
      </c>
      <c r="B160" s="46" t="s">
        <v>101</v>
      </c>
      <c r="C160" s="28" t="s">
        <v>22</v>
      </c>
      <c r="D160" s="29">
        <v>1</v>
      </c>
      <c r="E160" s="61"/>
      <c r="F160" s="29">
        <f t="shared" si="3"/>
        <v>0</v>
      </c>
    </row>
    <row r="161" spans="1:6" ht="51" x14ac:dyDescent="0.2">
      <c r="A161" s="32">
        <v>120</v>
      </c>
      <c r="B161" s="46" t="s">
        <v>18</v>
      </c>
      <c r="C161" s="28" t="s">
        <v>22</v>
      </c>
      <c r="D161" s="29">
        <v>4</v>
      </c>
      <c r="E161" s="61"/>
      <c r="F161" s="29">
        <f t="shared" si="3"/>
        <v>0</v>
      </c>
    </row>
    <row r="162" spans="1:6" ht="45" customHeight="1" x14ac:dyDescent="0.2">
      <c r="A162" s="32">
        <v>121</v>
      </c>
      <c r="B162" s="46" t="s">
        <v>19</v>
      </c>
      <c r="C162" s="28" t="s">
        <v>22</v>
      </c>
      <c r="D162" s="29">
        <v>8</v>
      </c>
      <c r="E162" s="61"/>
      <c r="F162" s="29">
        <f t="shared" si="2"/>
        <v>0</v>
      </c>
    </row>
    <row r="163" spans="1:6" ht="46.9" customHeight="1" x14ac:dyDescent="0.2">
      <c r="A163" s="32">
        <v>122</v>
      </c>
      <c r="B163" s="46" t="s">
        <v>20</v>
      </c>
      <c r="C163" s="28" t="s">
        <v>22</v>
      </c>
      <c r="D163" s="29">
        <v>9</v>
      </c>
      <c r="E163" s="61"/>
      <c r="F163" s="29">
        <f t="shared" si="3"/>
        <v>0</v>
      </c>
    </row>
    <row r="164" spans="1:6" ht="51" x14ac:dyDescent="0.2">
      <c r="A164" s="32">
        <v>123</v>
      </c>
      <c r="B164" s="46" t="s">
        <v>102</v>
      </c>
      <c r="C164" s="28" t="s">
        <v>22</v>
      </c>
      <c r="D164" s="29">
        <v>5</v>
      </c>
      <c r="E164" s="61"/>
      <c r="F164" s="29">
        <f t="shared" si="3"/>
        <v>0</v>
      </c>
    </row>
    <row r="165" spans="1:6" ht="12.75" x14ac:dyDescent="0.2">
      <c r="A165" s="32">
        <v>124</v>
      </c>
      <c r="B165" s="46" t="s">
        <v>172</v>
      </c>
      <c r="C165" s="28" t="s">
        <v>22</v>
      </c>
      <c r="D165" s="29">
        <v>17</v>
      </c>
      <c r="E165" s="61"/>
      <c r="F165" s="29">
        <f t="shared" si="2"/>
        <v>0</v>
      </c>
    </row>
    <row r="166" spans="1:6" ht="12.75" x14ac:dyDescent="0.2">
      <c r="A166" s="32">
        <v>125</v>
      </c>
      <c r="B166" s="46" t="s">
        <v>152</v>
      </c>
      <c r="C166" s="28" t="s">
        <v>22</v>
      </c>
      <c r="D166" s="29">
        <v>9</v>
      </c>
      <c r="E166" s="61"/>
      <c r="F166" s="29">
        <f t="shared" si="3"/>
        <v>0</v>
      </c>
    </row>
    <row r="167" spans="1:6" ht="12.75" x14ac:dyDescent="0.2">
      <c r="A167" s="32">
        <v>126</v>
      </c>
      <c r="B167" s="46" t="s">
        <v>153</v>
      </c>
      <c r="C167" s="28" t="s">
        <v>22</v>
      </c>
      <c r="D167" s="29">
        <v>1</v>
      </c>
      <c r="E167" s="61"/>
      <c r="F167" s="29">
        <f t="shared" si="3"/>
        <v>0</v>
      </c>
    </row>
    <row r="168" spans="1:6" ht="12.75" x14ac:dyDescent="0.2">
      <c r="A168" s="32">
        <v>127</v>
      </c>
      <c r="B168" s="46" t="s">
        <v>154</v>
      </c>
      <c r="C168" s="28" t="s">
        <v>22</v>
      </c>
      <c r="D168" s="29">
        <v>2</v>
      </c>
      <c r="E168" s="61"/>
      <c r="F168" s="29">
        <f t="shared" si="2"/>
        <v>0</v>
      </c>
    </row>
    <row r="169" spans="1:6" ht="12.75" x14ac:dyDescent="0.2">
      <c r="A169" s="32">
        <v>128</v>
      </c>
      <c r="B169" s="46" t="s">
        <v>173</v>
      </c>
      <c r="C169" s="28" t="s">
        <v>22</v>
      </c>
      <c r="D169" s="29">
        <v>3</v>
      </c>
      <c r="E169" s="61"/>
      <c r="F169" s="29">
        <f t="shared" si="3"/>
        <v>0</v>
      </c>
    </row>
    <row r="170" spans="1:6" ht="12.75" x14ac:dyDescent="0.2">
      <c r="A170" s="32">
        <v>129</v>
      </c>
      <c r="B170" s="46" t="s">
        <v>174</v>
      </c>
      <c r="C170" s="28" t="s">
        <v>22</v>
      </c>
      <c r="D170" s="29">
        <v>1</v>
      </c>
      <c r="E170" s="61"/>
      <c r="F170" s="29">
        <f t="shared" si="3"/>
        <v>0</v>
      </c>
    </row>
    <row r="171" spans="1:6" ht="25.5" x14ac:dyDescent="0.2">
      <c r="A171" s="32">
        <v>130</v>
      </c>
      <c r="B171" s="46" t="s">
        <v>175</v>
      </c>
      <c r="C171" s="28" t="s">
        <v>21</v>
      </c>
      <c r="D171" s="29">
        <v>1</v>
      </c>
      <c r="E171" s="61"/>
      <c r="F171" s="29">
        <f t="shared" si="2"/>
        <v>0</v>
      </c>
    </row>
    <row r="172" spans="1:6" ht="25.5" x14ac:dyDescent="0.2">
      <c r="A172" s="32">
        <v>131</v>
      </c>
      <c r="B172" s="46" t="s">
        <v>157</v>
      </c>
      <c r="C172" s="28" t="s">
        <v>21</v>
      </c>
      <c r="D172" s="29">
        <v>1</v>
      </c>
      <c r="E172" s="61"/>
      <c r="F172" s="29">
        <f t="shared" si="3"/>
        <v>0</v>
      </c>
    </row>
    <row r="173" spans="1:6" ht="25.5" x14ac:dyDescent="0.2">
      <c r="A173" s="32">
        <v>132</v>
      </c>
      <c r="B173" s="46" t="s">
        <v>176</v>
      </c>
      <c r="C173" s="28" t="s">
        <v>21</v>
      </c>
      <c r="D173" s="29">
        <v>1</v>
      </c>
      <c r="E173" s="61"/>
      <c r="F173" s="29">
        <f t="shared" si="3"/>
        <v>0</v>
      </c>
    </row>
    <row r="174" spans="1:6" ht="12.75" x14ac:dyDescent="0.2">
      <c r="A174" s="59" t="s">
        <v>85</v>
      </c>
      <c r="B174" s="43" t="s">
        <v>24</v>
      </c>
      <c r="C174" s="44"/>
      <c r="D174" s="44"/>
      <c r="E174" s="96"/>
      <c r="F174" s="62"/>
    </row>
    <row r="175" spans="1:6" ht="12.75" x14ac:dyDescent="0.2">
      <c r="A175" s="28">
        <v>133</v>
      </c>
      <c r="B175" s="46" t="s">
        <v>25</v>
      </c>
      <c r="C175" s="28" t="s">
        <v>22</v>
      </c>
      <c r="D175" s="29">
        <v>1</v>
      </c>
      <c r="E175" s="61"/>
      <c r="F175" s="29">
        <f t="shared" si="2"/>
        <v>0</v>
      </c>
    </row>
    <row r="176" spans="1:6" ht="12.75" x14ac:dyDescent="0.2">
      <c r="A176" s="28">
        <v>134</v>
      </c>
      <c r="B176" s="46" t="s">
        <v>26</v>
      </c>
      <c r="C176" s="28" t="s">
        <v>22</v>
      </c>
      <c r="D176" s="29">
        <v>27</v>
      </c>
      <c r="E176" s="61"/>
      <c r="F176" s="29">
        <f t="shared" si="2"/>
        <v>0</v>
      </c>
    </row>
    <row r="177" spans="1:6" ht="25.5" x14ac:dyDescent="0.2">
      <c r="A177" s="28">
        <v>135</v>
      </c>
      <c r="B177" s="46" t="s">
        <v>135</v>
      </c>
      <c r="C177" s="28" t="s">
        <v>22</v>
      </c>
      <c r="D177" s="29">
        <v>3</v>
      </c>
      <c r="E177" s="61"/>
      <c r="F177" s="29">
        <f t="shared" si="2"/>
        <v>0</v>
      </c>
    </row>
    <row r="178" spans="1:6" ht="12.75" customHeight="1" x14ac:dyDescent="0.2">
      <c r="A178" s="28">
        <v>136</v>
      </c>
      <c r="B178" s="46" t="s">
        <v>136</v>
      </c>
      <c r="C178" s="36" t="s">
        <v>22</v>
      </c>
      <c r="D178" s="31">
        <v>30</v>
      </c>
      <c r="E178" s="61"/>
      <c r="F178" s="29">
        <f t="shared" si="2"/>
        <v>0</v>
      </c>
    </row>
    <row r="179" spans="1:6" ht="12.75" x14ac:dyDescent="0.2">
      <c r="A179" s="59" t="s">
        <v>86</v>
      </c>
      <c r="B179" s="43" t="s">
        <v>179</v>
      </c>
      <c r="C179" s="44"/>
      <c r="D179" s="44"/>
      <c r="E179" s="96"/>
      <c r="F179" s="62"/>
    </row>
    <row r="180" spans="1:6" ht="12.75" x14ac:dyDescent="0.2">
      <c r="A180" s="28">
        <v>137</v>
      </c>
      <c r="B180" s="46" t="s">
        <v>29</v>
      </c>
      <c r="C180" s="28" t="s">
        <v>22</v>
      </c>
      <c r="D180" s="29">
        <v>1</v>
      </c>
      <c r="E180" s="61"/>
      <c r="F180" s="84">
        <f t="shared" si="2"/>
        <v>0</v>
      </c>
    </row>
    <row r="181" spans="1:6" ht="25.5" x14ac:dyDescent="0.2">
      <c r="A181" s="82">
        <v>138</v>
      </c>
      <c r="B181" s="83" t="s">
        <v>206</v>
      </c>
      <c r="C181" s="82" t="s">
        <v>9</v>
      </c>
      <c r="D181" s="84">
        <v>81.489999999999995</v>
      </c>
      <c r="E181" s="61"/>
      <c r="F181" s="84">
        <f t="shared" si="2"/>
        <v>0</v>
      </c>
    </row>
    <row r="182" spans="1:6" ht="25.5" x14ac:dyDescent="0.2">
      <c r="A182" s="82">
        <v>139</v>
      </c>
      <c r="B182" s="83" t="s">
        <v>207</v>
      </c>
      <c r="C182" s="82" t="s">
        <v>9</v>
      </c>
      <c r="D182" s="84">
        <v>115.05</v>
      </c>
      <c r="E182" s="61"/>
      <c r="F182" s="84">
        <f t="shared" si="2"/>
        <v>0</v>
      </c>
    </row>
    <row r="183" spans="1:6" ht="25.5" x14ac:dyDescent="0.2">
      <c r="A183" s="82">
        <v>140</v>
      </c>
      <c r="B183" s="83" t="s">
        <v>212</v>
      </c>
      <c r="C183" s="82" t="s">
        <v>9</v>
      </c>
      <c r="D183" s="84">
        <v>38.47</v>
      </c>
      <c r="E183" s="61"/>
      <c r="F183" s="84">
        <f t="shared" si="2"/>
        <v>0</v>
      </c>
    </row>
    <row r="184" spans="1:6" ht="25.5" x14ac:dyDescent="0.2">
      <c r="A184" s="82">
        <v>141</v>
      </c>
      <c r="B184" s="83" t="s">
        <v>209</v>
      </c>
      <c r="C184" s="82" t="s">
        <v>9</v>
      </c>
      <c r="D184" s="84">
        <v>56.7</v>
      </c>
      <c r="E184" s="61"/>
      <c r="F184" s="84">
        <f t="shared" si="2"/>
        <v>0</v>
      </c>
    </row>
    <row r="185" spans="1:6" ht="25.5" x14ac:dyDescent="0.2">
      <c r="A185" s="82">
        <v>142</v>
      </c>
      <c r="B185" s="83" t="s">
        <v>210</v>
      </c>
      <c r="C185" s="82" t="s">
        <v>9</v>
      </c>
      <c r="D185" s="84">
        <v>25</v>
      </c>
      <c r="E185" s="61"/>
      <c r="F185" s="84">
        <f t="shared" si="2"/>
        <v>0</v>
      </c>
    </row>
    <row r="186" spans="1:6" ht="25.5" x14ac:dyDescent="0.2">
      <c r="A186" s="82">
        <v>143</v>
      </c>
      <c r="B186" s="83" t="s">
        <v>211</v>
      </c>
      <c r="C186" s="82" t="s">
        <v>9</v>
      </c>
      <c r="D186" s="84">
        <v>9.2200000000000006</v>
      </c>
      <c r="E186" s="61"/>
      <c r="F186" s="84">
        <f t="shared" si="2"/>
        <v>0</v>
      </c>
    </row>
    <row r="187" spans="1:6" ht="25.5" x14ac:dyDescent="0.2">
      <c r="A187" s="82">
        <v>144</v>
      </c>
      <c r="B187" s="83" t="s">
        <v>30</v>
      </c>
      <c r="C187" s="82" t="s">
        <v>9</v>
      </c>
      <c r="D187" s="84">
        <v>7.7</v>
      </c>
      <c r="E187" s="61"/>
      <c r="F187" s="29">
        <f t="shared" si="2"/>
        <v>0</v>
      </c>
    </row>
    <row r="188" spans="1:6" ht="25.5" x14ac:dyDescent="0.2">
      <c r="A188" s="82">
        <v>145</v>
      </c>
      <c r="B188" s="83" t="s">
        <v>31</v>
      </c>
      <c r="C188" s="82" t="s">
        <v>9</v>
      </c>
      <c r="D188" s="84">
        <v>25</v>
      </c>
      <c r="E188" s="61"/>
      <c r="F188" s="29">
        <f t="shared" si="2"/>
        <v>0</v>
      </c>
    </row>
    <row r="189" spans="1:6" ht="25.5" x14ac:dyDescent="0.2">
      <c r="A189" s="82">
        <v>146</v>
      </c>
      <c r="B189" s="83" t="s">
        <v>33</v>
      </c>
      <c r="C189" s="82" t="s">
        <v>22</v>
      </c>
      <c r="D189" s="84">
        <v>60</v>
      </c>
      <c r="E189" s="61"/>
      <c r="F189" s="29">
        <f t="shared" si="2"/>
        <v>0</v>
      </c>
    </row>
    <row r="190" spans="1:6" ht="25.5" x14ac:dyDescent="0.2">
      <c r="A190" s="82">
        <v>147</v>
      </c>
      <c r="B190" s="83" t="s">
        <v>87</v>
      </c>
      <c r="C190" s="82" t="s">
        <v>22</v>
      </c>
      <c r="D190" s="84">
        <v>78</v>
      </c>
      <c r="E190" s="61"/>
      <c r="F190" s="29">
        <f t="shared" si="2"/>
        <v>0</v>
      </c>
    </row>
    <row r="191" spans="1:6" ht="25.5" x14ac:dyDescent="0.2">
      <c r="A191" s="82">
        <v>148</v>
      </c>
      <c r="B191" s="83" t="s">
        <v>35</v>
      </c>
      <c r="C191" s="82" t="s">
        <v>22</v>
      </c>
      <c r="D191" s="84">
        <v>36</v>
      </c>
      <c r="E191" s="61"/>
      <c r="F191" s="29">
        <f t="shared" si="2"/>
        <v>0</v>
      </c>
    </row>
    <row r="192" spans="1:6" ht="25.5" x14ac:dyDescent="0.2">
      <c r="A192" s="82">
        <v>149</v>
      </c>
      <c r="B192" s="83" t="s">
        <v>36</v>
      </c>
      <c r="C192" s="82" t="s">
        <v>22</v>
      </c>
      <c r="D192" s="84">
        <v>34</v>
      </c>
      <c r="E192" s="61"/>
      <c r="F192" s="29">
        <f t="shared" si="2"/>
        <v>0</v>
      </c>
    </row>
    <row r="193" spans="1:6" ht="25.5" x14ac:dyDescent="0.2">
      <c r="A193" s="82">
        <v>150</v>
      </c>
      <c r="B193" s="83" t="s">
        <v>104</v>
      </c>
      <c r="C193" s="82" t="s">
        <v>22</v>
      </c>
      <c r="D193" s="84">
        <v>22</v>
      </c>
      <c r="E193" s="61"/>
      <c r="F193" s="29">
        <f t="shared" si="2"/>
        <v>0</v>
      </c>
    </row>
    <row r="194" spans="1:6" ht="25.5" x14ac:dyDescent="0.2">
      <c r="A194" s="82">
        <v>151</v>
      </c>
      <c r="B194" s="83" t="s">
        <v>37</v>
      </c>
      <c r="C194" s="82" t="s">
        <v>22</v>
      </c>
      <c r="D194" s="84">
        <v>16</v>
      </c>
      <c r="E194" s="61"/>
      <c r="F194" s="29">
        <f t="shared" si="2"/>
        <v>0</v>
      </c>
    </row>
    <row r="195" spans="1:6" ht="25.5" x14ac:dyDescent="0.2">
      <c r="A195" s="82">
        <v>152</v>
      </c>
      <c r="B195" s="83" t="s">
        <v>38</v>
      </c>
      <c r="C195" s="82" t="s">
        <v>22</v>
      </c>
      <c r="D195" s="84">
        <v>6</v>
      </c>
      <c r="E195" s="61"/>
      <c r="F195" s="29">
        <f t="shared" si="2"/>
        <v>0</v>
      </c>
    </row>
    <row r="196" spans="1:6" ht="25.5" x14ac:dyDescent="0.2">
      <c r="A196" s="82">
        <v>153</v>
      </c>
      <c r="B196" s="83" t="s">
        <v>39</v>
      </c>
      <c r="C196" s="82" t="s">
        <v>22</v>
      </c>
      <c r="D196" s="84">
        <v>20</v>
      </c>
      <c r="E196" s="61"/>
      <c r="F196" s="29">
        <f t="shared" si="2"/>
        <v>0</v>
      </c>
    </row>
    <row r="197" spans="1:6" ht="12.75" x14ac:dyDescent="0.2">
      <c r="A197" s="59" t="s">
        <v>88</v>
      </c>
      <c r="B197" s="43" t="s">
        <v>163</v>
      </c>
      <c r="C197" s="44"/>
      <c r="D197" s="44"/>
      <c r="E197" s="97"/>
      <c r="F197" s="66"/>
    </row>
    <row r="198" spans="1:6" ht="25.5" x14ac:dyDescent="0.2">
      <c r="A198" s="28">
        <v>154</v>
      </c>
      <c r="B198" s="46" t="s">
        <v>42</v>
      </c>
      <c r="C198" s="28" t="s">
        <v>9</v>
      </c>
      <c r="D198" s="29">
        <v>7.7</v>
      </c>
      <c r="E198" s="61"/>
      <c r="F198" s="29">
        <f t="shared" si="2"/>
        <v>0</v>
      </c>
    </row>
    <row r="199" spans="1:6" ht="25.5" x14ac:dyDescent="0.2">
      <c r="A199" s="28">
        <v>155</v>
      </c>
      <c r="B199" s="46" t="s">
        <v>43</v>
      </c>
      <c r="C199" s="28" t="s">
        <v>9</v>
      </c>
      <c r="D199" s="29">
        <v>25</v>
      </c>
      <c r="E199" s="61"/>
      <c r="F199" s="29">
        <f t="shared" si="2"/>
        <v>0</v>
      </c>
    </row>
    <row r="200" spans="1:6" ht="38.25" x14ac:dyDescent="0.2">
      <c r="A200" s="28">
        <v>156</v>
      </c>
      <c r="B200" s="46" t="s">
        <v>45</v>
      </c>
      <c r="C200" s="28" t="s">
        <v>11</v>
      </c>
      <c r="D200" s="29">
        <v>15</v>
      </c>
      <c r="E200" s="61"/>
      <c r="F200" s="29">
        <f t="shared" si="2"/>
        <v>0</v>
      </c>
    </row>
    <row r="201" spans="1:6" ht="12.75" customHeight="1" x14ac:dyDescent="0.2">
      <c r="A201" s="59" t="s">
        <v>89</v>
      </c>
      <c r="B201" s="43" t="s">
        <v>47</v>
      </c>
      <c r="C201" s="44"/>
      <c r="D201" s="44"/>
      <c r="E201" s="93"/>
      <c r="F201" s="62"/>
    </row>
    <row r="202" spans="1:6" ht="25.5" x14ac:dyDescent="0.2">
      <c r="A202" s="28">
        <v>157</v>
      </c>
      <c r="B202" s="46" t="s">
        <v>48</v>
      </c>
      <c r="C202" s="28" t="s">
        <v>21</v>
      </c>
      <c r="D202" s="29">
        <v>1</v>
      </c>
      <c r="E202" s="61"/>
      <c r="F202" s="29">
        <f t="shared" si="2"/>
        <v>0</v>
      </c>
    </row>
    <row r="203" spans="1:6" ht="25.5" x14ac:dyDescent="0.2">
      <c r="A203" s="28">
        <v>158</v>
      </c>
      <c r="B203" s="46" t="s">
        <v>49</v>
      </c>
      <c r="C203" s="28" t="s">
        <v>21</v>
      </c>
      <c r="D203" s="29">
        <v>1</v>
      </c>
      <c r="E203" s="61"/>
      <c r="F203" s="29">
        <f t="shared" si="2"/>
        <v>0</v>
      </c>
    </row>
    <row r="204" spans="1:6" ht="25.5" x14ac:dyDescent="0.2">
      <c r="A204" s="28">
        <v>159</v>
      </c>
      <c r="B204" s="46" t="s">
        <v>50</v>
      </c>
      <c r="C204" s="28" t="s">
        <v>21</v>
      </c>
      <c r="D204" s="29">
        <v>1</v>
      </c>
      <c r="E204" s="61"/>
      <c r="F204" s="29">
        <f t="shared" si="2"/>
        <v>0</v>
      </c>
    </row>
    <row r="205" spans="1:6" ht="25.5" x14ac:dyDescent="0.2">
      <c r="A205" s="28">
        <v>160</v>
      </c>
      <c r="B205" s="46" t="s">
        <v>51</v>
      </c>
      <c r="C205" s="28" t="s">
        <v>21</v>
      </c>
      <c r="D205" s="29">
        <v>1</v>
      </c>
      <c r="E205" s="61"/>
      <c r="F205" s="29">
        <f t="shared" si="2"/>
        <v>0</v>
      </c>
    </row>
    <row r="206" spans="1:6" ht="12.75" x14ac:dyDescent="0.2">
      <c r="A206" s="28">
        <v>161</v>
      </c>
      <c r="B206" s="46" t="s">
        <v>52</v>
      </c>
      <c r="C206" s="28" t="s">
        <v>53</v>
      </c>
      <c r="D206" s="29">
        <v>62</v>
      </c>
      <c r="E206" s="61"/>
      <c r="F206" s="29">
        <f t="shared" si="2"/>
        <v>0</v>
      </c>
    </row>
    <row r="207" spans="1:6" ht="12.75" x14ac:dyDescent="0.2">
      <c r="A207" s="59" t="s">
        <v>90</v>
      </c>
      <c r="B207" s="43" t="s">
        <v>55</v>
      </c>
      <c r="C207" s="44"/>
      <c r="D207" s="44"/>
      <c r="E207" s="93"/>
      <c r="F207" s="62"/>
    </row>
    <row r="208" spans="1:6" ht="12.75" x14ac:dyDescent="0.2">
      <c r="A208" s="28">
        <v>162</v>
      </c>
      <c r="B208" s="46" t="s">
        <v>56</v>
      </c>
      <c r="C208" s="28" t="s">
        <v>57</v>
      </c>
      <c r="D208" s="29">
        <v>1</v>
      </c>
      <c r="E208" s="61"/>
      <c r="F208" s="29">
        <f t="shared" si="2"/>
        <v>0</v>
      </c>
    </row>
    <row r="209" spans="1:6" ht="12.75" x14ac:dyDescent="0.2">
      <c r="A209" s="59" t="s">
        <v>137</v>
      </c>
      <c r="B209" s="43" t="s">
        <v>180</v>
      </c>
      <c r="C209" s="44"/>
      <c r="D209" s="44"/>
      <c r="E209" s="93"/>
      <c r="F209" s="62"/>
    </row>
    <row r="210" spans="1:6" ht="38.25" x14ac:dyDescent="0.2">
      <c r="A210" s="28">
        <v>163</v>
      </c>
      <c r="B210" s="46" t="s">
        <v>59</v>
      </c>
      <c r="C210" s="28" t="s">
        <v>9</v>
      </c>
      <c r="D210" s="29">
        <v>198.9</v>
      </c>
      <c r="E210" s="61"/>
      <c r="F210" s="29">
        <f t="shared" si="2"/>
        <v>0</v>
      </c>
    </row>
    <row r="211" spans="1:6" ht="38.25" x14ac:dyDescent="0.2">
      <c r="A211" s="28">
        <v>164</v>
      </c>
      <c r="B211" s="46" t="s">
        <v>60</v>
      </c>
      <c r="C211" s="28" t="s">
        <v>9</v>
      </c>
      <c r="D211" s="29">
        <v>26</v>
      </c>
      <c r="E211" s="61"/>
      <c r="F211" s="29">
        <f t="shared" si="2"/>
        <v>0</v>
      </c>
    </row>
    <row r="212" spans="1:6" ht="38.25" x14ac:dyDescent="0.2">
      <c r="A212" s="28">
        <v>165</v>
      </c>
      <c r="B212" s="46" t="s">
        <v>186</v>
      </c>
      <c r="C212" s="28" t="s">
        <v>9</v>
      </c>
      <c r="D212" s="29">
        <v>224.9</v>
      </c>
      <c r="E212" s="61"/>
      <c r="F212" s="29">
        <f t="shared" ref="F212:F265" si="4">ROUND(D212*E212,2)</f>
        <v>0</v>
      </c>
    </row>
    <row r="213" spans="1:6" ht="12.75" x14ac:dyDescent="0.2">
      <c r="A213" s="28">
        <v>166</v>
      </c>
      <c r="B213" s="46" t="s">
        <v>110</v>
      </c>
      <c r="C213" s="28" t="s">
        <v>22</v>
      </c>
      <c r="D213" s="29">
        <v>1</v>
      </c>
      <c r="E213" s="61"/>
      <c r="F213" s="29">
        <f t="shared" si="4"/>
        <v>0</v>
      </c>
    </row>
    <row r="214" spans="1:6" ht="12.75" x14ac:dyDescent="0.2">
      <c r="A214" s="28">
        <v>167</v>
      </c>
      <c r="B214" s="46" t="s">
        <v>62</v>
      </c>
      <c r="C214" s="28" t="s">
        <v>22</v>
      </c>
      <c r="D214" s="29">
        <v>10</v>
      </c>
      <c r="E214" s="61"/>
      <c r="F214" s="29">
        <f t="shared" si="4"/>
        <v>0</v>
      </c>
    </row>
    <row r="215" spans="1:6" ht="25.5" x14ac:dyDescent="0.2">
      <c r="A215" s="28">
        <v>168</v>
      </c>
      <c r="B215" s="46" t="s">
        <v>77</v>
      </c>
      <c r="C215" s="28" t="s">
        <v>9</v>
      </c>
      <c r="D215" s="29">
        <v>120</v>
      </c>
      <c r="E215" s="61"/>
      <c r="F215" s="29">
        <f t="shared" si="4"/>
        <v>0</v>
      </c>
    </row>
    <row r="216" spans="1:6" ht="12.75" x14ac:dyDescent="0.2">
      <c r="A216" s="28">
        <v>169</v>
      </c>
      <c r="B216" s="46" t="s">
        <v>63</v>
      </c>
      <c r="C216" s="28" t="s">
        <v>9</v>
      </c>
      <c r="D216" s="29">
        <v>224.9</v>
      </c>
      <c r="E216" s="61"/>
      <c r="F216" s="29">
        <f t="shared" si="4"/>
        <v>0</v>
      </c>
    </row>
    <row r="217" spans="1:6" ht="12.75" x14ac:dyDescent="0.2">
      <c r="A217" s="59" t="s">
        <v>192</v>
      </c>
      <c r="B217" s="43" t="s">
        <v>165</v>
      </c>
      <c r="C217" s="44"/>
      <c r="D217" s="44"/>
      <c r="E217" s="93"/>
      <c r="F217" s="62"/>
    </row>
    <row r="218" spans="1:6" ht="25.5" x14ac:dyDescent="0.2">
      <c r="A218" s="28">
        <v>170</v>
      </c>
      <c r="B218" s="46" t="s">
        <v>64</v>
      </c>
      <c r="C218" s="28" t="s">
        <v>65</v>
      </c>
      <c r="D218" s="29">
        <v>6</v>
      </c>
      <c r="E218" s="61"/>
      <c r="F218" s="29">
        <f t="shared" si="4"/>
        <v>0</v>
      </c>
    </row>
    <row r="219" spans="1:6" ht="25.5" x14ac:dyDescent="0.2">
      <c r="A219" s="28">
        <v>171</v>
      </c>
      <c r="B219" s="46" t="s">
        <v>138</v>
      </c>
      <c r="C219" s="28" t="s">
        <v>67</v>
      </c>
      <c r="D219" s="29">
        <v>2</v>
      </c>
      <c r="E219" s="61"/>
      <c r="F219" s="29">
        <f t="shared" si="4"/>
        <v>0</v>
      </c>
    </row>
    <row r="220" spans="1:6" ht="25.5" x14ac:dyDescent="0.2">
      <c r="A220" s="28">
        <v>172</v>
      </c>
      <c r="B220" s="46" t="s">
        <v>113</v>
      </c>
      <c r="C220" s="28" t="s">
        <v>67</v>
      </c>
      <c r="D220" s="29">
        <v>51</v>
      </c>
      <c r="E220" s="61"/>
      <c r="F220" s="29">
        <f t="shared" si="4"/>
        <v>0</v>
      </c>
    </row>
    <row r="221" spans="1:6" ht="25.5" x14ac:dyDescent="0.2">
      <c r="A221" s="28">
        <v>173</v>
      </c>
      <c r="B221" s="46" t="s">
        <v>115</v>
      </c>
      <c r="C221" s="28" t="s">
        <v>67</v>
      </c>
      <c r="D221" s="29">
        <v>3</v>
      </c>
      <c r="E221" s="61"/>
      <c r="F221" s="29">
        <f t="shared" si="4"/>
        <v>0</v>
      </c>
    </row>
    <row r="222" spans="1:6" ht="25.5" x14ac:dyDescent="0.2">
      <c r="A222" s="28">
        <v>174</v>
      </c>
      <c r="B222" s="46" t="s">
        <v>66</v>
      </c>
      <c r="C222" s="28" t="s">
        <v>67</v>
      </c>
      <c r="D222" s="29">
        <v>2</v>
      </c>
      <c r="E222" s="61"/>
      <c r="F222" s="29">
        <f t="shared" si="4"/>
        <v>0</v>
      </c>
    </row>
    <row r="223" spans="1:6" ht="25.5" x14ac:dyDescent="0.2">
      <c r="A223" s="28">
        <v>175</v>
      </c>
      <c r="B223" s="46" t="s">
        <v>116</v>
      </c>
      <c r="C223" s="28" t="s">
        <v>67</v>
      </c>
      <c r="D223" s="29">
        <v>15</v>
      </c>
      <c r="E223" s="61"/>
      <c r="F223" s="29">
        <f t="shared" si="4"/>
        <v>0</v>
      </c>
    </row>
    <row r="224" spans="1:6" ht="12.75" x14ac:dyDescent="0.2">
      <c r="A224" s="82">
        <v>176</v>
      </c>
      <c r="B224" s="83" t="s">
        <v>117</v>
      </c>
      <c r="C224" s="82" t="s">
        <v>11</v>
      </c>
      <c r="D224" s="84">
        <v>40</v>
      </c>
      <c r="E224" s="61"/>
      <c r="F224" s="84">
        <f t="shared" si="4"/>
        <v>0</v>
      </c>
    </row>
    <row r="225" spans="1:6" ht="38.25" x14ac:dyDescent="0.2">
      <c r="A225" s="82">
        <v>177</v>
      </c>
      <c r="B225" s="83" t="s">
        <v>187</v>
      </c>
      <c r="C225" s="82" t="s">
        <v>11</v>
      </c>
      <c r="D225" s="84">
        <v>160</v>
      </c>
      <c r="E225" s="61"/>
      <c r="F225" s="84">
        <f t="shared" si="4"/>
        <v>0</v>
      </c>
    </row>
    <row r="226" spans="1:6" ht="12.75" x14ac:dyDescent="0.2">
      <c r="A226" s="82">
        <v>178</v>
      </c>
      <c r="B226" s="83" t="s">
        <v>68</v>
      </c>
      <c r="C226" s="82" t="s">
        <v>11</v>
      </c>
      <c r="D226" s="84">
        <v>160</v>
      </c>
      <c r="E226" s="61"/>
      <c r="F226" s="84">
        <f t="shared" si="4"/>
        <v>0</v>
      </c>
    </row>
    <row r="227" spans="1:6" ht="38.25" x14ac:dyDescent="0.2">
      <c r="A227" s="82">
        <v>179</v>
      </c>
      <c r="B227" s="83" t="s">
        <v>69</v>
      </c>
      <c r="C227" s="82" t="s">
        <v>11</v>
      </c>
      <c r="D227" s="84">
        <v>340</v>
      </c>
      <c r="E227" s="61"/>
      <c r="F227" s="84">
        <f t="shared" si="4"/>
        <v>0</v>
      </c>
    </row>
    <row r="228" spans="1:6" ht="12.75" x14ac:dyDescent="0.2">
      <c r="A228" s="82">
        <v>180</v>
      </c>
      <c r="B228" s="83" t="s">
        <v>70</v>
      </c>
      <c r="C228" s="82" t="s">
        <v>11</v>
      </c>
      <c r="D228" s="84">
        <v>250</v>
      </c>
      <c r="E228" s="61"/>
      <c r="F228" s="29">
        <f t="shared" si="4"/>
        <v>0</v>
      </c>
    </row>
    <row r="229" spans="1:6" ht="12.75" x14ac:dyDescent="0.2">
      <c r="A229" s="28">
        <v>181</v>
      </c>
      <c r="B229" s="46" t="s">
        <v>139</v>
      </c>
      <c r="C229" s="28" t="s">
        <v>11</v>
      </c>
      <c r="D229" s="29">
        <v>100</v>
      </c>
      <c r="E229" s="61"/>
      <c r="F229" s="29">
        <f t="shared" si="4"/>
        <v>0</v>
      </c>
    </row>
    <row r="230" spans="1:6" ht="12.75" x14ac:dyDescent="0.2">
      <c r="A230" s="28">
        <v>182</v>
      </c>
      <c r="B230" s="48" t="s">
        <v>142</v>
      </c>
      <c r="C230" s="28" t="s">
        <v>11</v>
      </c>
      <c r="D230" s="29">
        <v>150</v>
      </c>
      <c r="E230" s="61"/>
      <c r="F230" s="29">
        <f t="shared" si="4"/>
        <v>0</v>
      </c>
    </row>
    <row r="231" spans="1:6" ht="25.5" x14ac:dyDescent="0.2">
      <c r="A231" s="28">
        <v>183</v>
      </c>
      <c r="B231" s="46" t="s">
        <v>71</v>
      </c>
      <c r="C231" s="28" t="s">
        <v>12</v>
      </c>
      <c r="D231" s="29">
        <v>5</v>
      </c>
      <c r="E231" s="61"/>
      <c r="F231" s="29">
        <f t="shared" si="4"/>
        <v>0</v>
      </c>
    </row>
    <row r="232" spans="1:6" ht="25.5" x14ac:dyDescent="0.2">
      <c r="A232" s="28">
        <v>184</v>
      </c>
      <c r="B232" s="46" t="s">
        <v>72</v>
      </c>
      <c r="C232" s="28" t="s">
        <v>12</v>
      </c>
      <c r="D232" s="29">
        <v>5</v>
      </c>
      <c r="E232" s="61"/>
      <c r="F232" s="29">
        <f t="shared" si="4"/>
        <v>0</v>
      </c>
    </row>
    <row r="233" spans="1:6" ht="12.75" x14ac:dyDescent="0.2">
      <c r="A233" s="59" t="s">
        <v>193</v>
      </c>
      <c r="B233" s="43" t="s">
        <v>167</v>
      </c>
      <c r="C233" s="44"/>
      <c r="D233" s="44"/>
      <c r="E233" s="93"/>
      <c r="F233" s="62"/>
    </row>
    <row r="234" spans="1:6" ht="25.5" x14ac:dyDescent="0.2">
      <c r="A234" s="82">
        <v>185</v>
      </c>
      <c r="B234" s="83" t="s">
        <v>91</v>
      </c>
      <c r="C234" s="82" t="s">
        <v>11</v>
      </c>
      <c r="D234" s="84">
        <v>180</v>
      </c>
      <c r="E234" s="61"/>
      <c r="F234" s="84">
        <f t="shared" si="4"/>
        <v>0</v>
      </c>
    </row>
    <row r="235" spans="1:6" ht="25.5" x14ac:dyDescent="0.2">
      <c r="A235" s="82">
        <v>186</v>
      </c>
      <c r="B235" s="83" t="s">
        <v>92</v>
      </c>
      <c r="C235" s="82" t="s">
        <v>11</v>
      </c>
      <c r="D235" s="84">
        <v>90</v>
      </c>
      <c r="E235" s="61"/>
      <c r="F235" s="84">
        <f t="shared" si="4"/>
        <v>0</v>
      </c>
    </row>
    <row r="236" spans="1:6" ht="25.5" x14ac:dyDescent="0.2">
      <c r="A236" s="82">
        <v>187</v>
      </c>
      <c r="B236" s="83" t="s">
        <v>213</v>
      </c>
      <c r="C236" s="82" t="s">
        <v>11</v>
      </c>
      <c r="D236" s="84">
        <v>90</v>
      </c>
      <c r="E236" s="61"/>
      <c r="F236" s="84">
        <f t="shared" si="4"/>
        <v>0</v>
      </c>
    </row>
    <row r="237" spans="1:6" ht="12.75" x14ac:dyDescent="0.2">
      <c r="A237" s="59" t="s">
        <v>194</v>
      </c>
      <c r="B237" s="43" t="s">
        <v>177</v>
      </c>
      <c r="C237" s="44"/>
      <c r="D237" s="44"/>
      <c r="E237" s="93"/>
      <c r="F237" s="62"/>
    </row>
    <row r="238" spans="1:6" ht="25.5" x14ac:dyDescent="0.2">
      <c r="A238" s="28">
        <v>188</v>
      </c>
      <c r="B238" s="46" t="s">
        <v>122</v>
      </c>
      <c r="C238" s="28" t="s">
        <v>9</v>
      </c>
      <c r="D238" s="29">
        <v>120</v>
      </c>
      <c r="E238" s="61"/>
      <c r="F238" s="29">
        <f t="shared" si="4"/>
        <v>0</v>
      </c>
    </row>
    <row r="239" spans="1:6" ht="25.5" x14ac:dyDescent="0.2">
      <c r="A239" s="28">
        <v>189</v>
      </c>
      <c r="B239" s="46" t="s">
        <v>73</v>
      </c>
      <c r="C239" s="28" t="s">
        <v>9</v>
      </c>
      <c r="D239" s="29">
        <v>30</v>
      </c>
      <c r="E239" s="61"/>
      <c r="F239" s="29">
        <f t="shared" si="4"/>
        <v>0</v>
      </c>
    </row>
    <row r="240" spans="1:6" ht="25.5" x14ac:dyDescent="0.2">
      <c r="A240" s="28">
        <v>190</v>
      </c>
      <c r="B240" s="46" t="s">
        <v>125</v>
      </c>
      <c r="C240" s="28" t="s">
        <v>9</v>
      </c>
      <c r="D240" s="29">
        <v>110</v>
      </c>
      <c r="E240" s="61"/>
      <c r="F240" s="29">
        <f t="shared" si="4"/>
        <v>0</v>
      </c>
    </row>
    <row r="241" spans="1:6" ht="12.75" x14ac:dyDescent="0.2">
      <c r="A241" s="28">
        <v>191</v>
      </c>
      <c r="B241" s="46" t="s">
        <v>126</v>
      </c>
      <c r="C241" s="28" t="s">
        <v>9</v>
      </c>
      <c r="D241" s="29">
        <v>30</v>
      </c>
      <c r="E241" s="61"/>
      <c r="F241" s="29">
        <f t="shared" si="4"/>
        <v>0</v>
      </c>
    </row>
    <row r="242" spans="1:6" ht="12.75" x14ac:dyDescent="0.2">
      <c r="A242" s="28">
        <v>192</v>
      </c>
      <c r="B242" s="46" t="s">
        <v>127</v>
      </c>
      <c r="C242" s="28" t="s">
        <v>9</v>
      </c>
      <c r="D242" s="29">
        <v>30</v>
      </c>
      <c r="E242" s="61"/>
      <c r="F242" s="29">
        <f t="shared" si="4"/>
        <v>0</v>
      </c>
    </row>
    <row r="243" spans="1:6" ht="25.5" x14ac:dyDescent="0.2">
      <c r="A243" s="28">
        <v>193</v>
      </c>
      <c r="B243" s="46" t="s">
        <v>120</v>
      </c>
      <c r="C243" s="28" t="s">
        <v>9</v>
      </c>
      <c r="D243" s="29">
        <v>30</v>
      </c>
      <c r="E243" s="61"/>
      <c r="F243" s="29">
        <f t="shared" si="4"/>
        <v>0</v>
      </c>
    </row>
    <row r="244" spans="1:6" ht="25.5" x14ac:dyDescent="0.2">
      <c r="A244" s="28">
        <v>194</v>
      </c>
      <c r="B244" s="46" t="s">
        <v>121</v>
      </c>
      <c r="C244" s="28" t="s">
        <v>9</v>
      </c>
      <c r="D244" s="29">
        <v>30</v>
      </c>
      <c r="E244" s="61"/>
      <c r="F244" s="29">
        <f t="shared" si="4"/>
        <v>0</v>
      </c>
    </row>
    <row r="245" spans="1:6" ht="25.5" x14ac:dyDescent="0.2">
      <c r="A245" s="28">
        <v>195</v>
      </c>
      <c r="B245" s="46" t="s">
        <v>74</v>
      </c>
      <c r="C245" s="28" t="s">
        <v>9</v>
      </c>
      <c r="D245" s="29">
        <v>1140</v>
      </c>
      <c r="E245" s="61"/>
      <c r="F245" s="29">
        <f t="shared" si="4"/>
        <v>0</v>
      </c>
    </row>
    <row r="246" spans="1:6" ht="25.5" x14ac:dyDescent="0.2">
      <c r="A246" s="28">
        <v>196</v>
      </c>
      <c r="B246" s="46" t="s">
        <v>75</v>
      </c>
      <c r="C246" s="28" t="s">
        <v>9</v>
      </c>
      <c r="D246" s="29">
        <v>400</v>
      </c>
      <c r="E246" s="61"/>
      <c r="F246" s="29">
        <f t="shared" si="4"/>
        <v>0</v>
      </c>
    </row>
    <row r="247" spans="1:6" ht="25.5" x14ac:dyDescent="0.2">
      <c r="A247" s="28">
        <v>197</v>
      </c>
      <c r="B247" s="46" t="s">
        <v>128</v>
      </c>
      <c r="C247" s="28" t="s">
        <v>9</v>
      </c>
      <c r="D247" s="29">
        <v>20</v>
      </c>
      <c r="E247" s="61"/>
      <c r="F247" s="29">
        <f t="shared" si="4"/>
        <v>0</v>
      </c>
    </row>
    <row r="248" spans="1:6" ht="18" customHeight="1" x14ac:dyDescent="0.2">
      <c r="A248" s="28">
        <v>198</v>
      </c>
      <c r="B248" s="46" t="s">
        <v>130</v>
      </c>
      <c r="C248" s="28" t="s">
        <v>22</v>
      </c>
      <c r="D248" s="29">
        <v>1</v>
      </c>
      <c r="E248" s="61"/>
      <c r="F248" s="29">
        <f t="shared" si="4"/>
        <v>0</v>
      </c>
    </row>
    <row r="249" spans="1:6" ht="18" customHeight="1" x14ac:dyDescent="0.2">
      <c r="A249" s="28">
        <v>199</v>
      </c>
      <c r="B249" s="46" t="s">
        <v>93</v>
      </c>
      <c r="C249" s="28" t="s">
        <v>22</v>
      </c>
      <c r="D249" s="29">
        <v>1</v>
      </c>
      <c r="E249" s="61"/>
      <c r="F249" s="29">
        <f t="shared" si="4"/>
        <v>0</v>
      </c>
    </row>
    <row r="250" spans="1:6" ht="18" customHeight="1" x14ac:dyDescent="0.2">
      <c r="A250" s="28">
        <v>200</v>
      </c>
      <c r="B250" s="46" t="s">
        <v>131</v>
      </c>
      <c r="C250" s="28" t="s">
        <v>22</v>
      </c>
      <c r="D250" s="29">
        <v>5</v>
      </c>
      <c r="E250" s="61"/>
      <c r="F250" s="29">
        <f t="shared" si="4"/>
        <v>0</v>
      </c>
    </row>
    <row r="251" spans="1:6" ht="18" customHeight="1" x14ac:dyDescent="0.2">
      <c r="A251" s="28">
        <v>201</v>
      </c>
      <c r="B251" s="46" t="s">
        <v>78</v>
      </c>
      <c r="C251" s="28" t="s">
        <v>22</v>
      </c>
      <c r="D251" s="29">
        <v>1</v>
      </c>
      <c r="E251" s="61"/>
      <c r="F251" s="29">
        <f t="shared" si="4"/>
        <v>0</v>
      </c>
    </row>
    <row r="252" spans="1:6" ht="18" customHeight="1" x14ac:dyDescent="0.2">
      <c r="A252" s="28">
        <v>202</v>
      </c>
      <c r="B252" s="46" t="s">
        <v>95</v>
      </c>
      <c r="C252" s="28" t="s">
        <v>22</v>
      </c>
      <c r="D252" s="29">
        <v>6</v>
      </c>
      <c r="E252" s="61"/>
      <c r="F252" s="29">
        <f t="shared" si="4"/>
        <v>0</v>
      </c>
    </row>
    <row r="253" spans="1:6" ht="18" customHeight="1" x14ac:dyDescent="0.2">
      <c r="A253" s="28">
        <v>203</v>
      </c>
      <c r="B253" s="46" t="s">
        <v>96</v>
      </c>
      <c r="C253" s="28" t="s">
        <v>22</v>
      </c>
      <c r="D253" s="29">
        <v>4</v>
      </c>
      <c r="E253" s="61"/>
      <c r="F253" s="29">
        <f t="shared" si="4"/>
        <v>0</v>
      </c>
    </row>
    <row r="254" spans="1:6" ht="25.5" x14ac:dyDescent="0.2">
      <c r="A254" s="28">
        <v>204</v>
      </c>
      <c r="B254" s="46" t="s">
        <v>97</v>
      </c>
      <c r="C254" s="28" t="s">
        <v>22</v>
      </c>
      <c r="D254" s="29">
        <v>1</v>
      </c>
      <c r="E254" s="61"/>
      <c r="F254" s="29">
        <f t="shared" si="4"/>
        <v>0</v>
      </c>
    </row>
    <row r="255" spans="1:6" ht="18" customHeight="1" x14ac:dyDescent="0.2">
      <c r="A255" s="28">
        <v>205</v>
      </c>
      <c r="B255" s="46" t="s">
        <v>140</v>
      </c>
      <c r="C255" s="28" t="s">
        <v>22</v>
      </c>
      <c r="D255" s="29">
        <v>1</v>
      </c>
      <c r="E255" s="61"/>
      <c r="F255" s="29">
        <f t="shared" si="4"/>
        <v>0</v>
      </c>
    </row>
    <row r="256" spans="1:6" ht="18" customHeight="1" x14ac:dyDescent="0.2">
      <c r="A256" s="28">
        <v>206</v>
      </c>
      <c r="B256" s="46" t="s">
        <v>141</v>
      </c>
      <c r="C256" s="28" t="s">
        <v>22</v>
      </c>
      <c r="D256" s="29">
        <v>3</v>
      </c>
      <c r="E256" s="61"/>
      <c r="F256" s="29">
        <f t="shared" si="4"/>
        <v>0</v>
      </c>
    </row>
    <row r="257" spans="1:6" ht="25.5" x14ac:dyDescent="0.2">
      <c r="A257" s="28">
        <v>207</v>
      </c>
      <c r="B257" s="46" t="s">
        <v>98</v>
      </c>
      <c r="C257" s="28" t="s">
        <v>22</v>
      </c>
      <c r="D257" s="29">
        <v>3</v>
      </c>
      <c r="E257" s="61"/>
      <c r="F257" s="29">
        <f t="shared" si="4"/>
        <v>0</v>
      </c>
    </row>
    <row r="258" spans="1:6" ht="15" customHeight="1" x14ac:dyDescent="0.2">
      <c r="A258" s="28">
        <v>208</v>
      </c>
      <c r="B258" s="46" t="s">
        <v>170</v>
      </c>
      <c r="C258" s="28" t="s">
        <v>22</v>
      </c>
      <c r="D258" s="29">
        <v>1</v>
      </c>
      <c r="E258" s="61"/>
      <c r="F258" s="29">
        <f t="shared" si="4"/>
        <v>0</v>
      </c>
    </row>
    <row r="259" spans="1:6" ht="12.75" x14ac:dyDescent="0.2">
      <c r="A259" s="59" t="s">
        <v>195</v>
      </c>
      <c r="B259" s="43" t="s">
        <v>79</v>
      </c>
      <c r="C259" s="44"/>
      <c r="D259" s="44"/>
      <c r="E259" s="93"/>
      <c r="F259" s="62"/>
    </row>
    <row r="260" spans="1:6" ht="50.45" customHeight="1" x14ac:dyDescent="0.2">
      <c r="A260" s="82">
        <v>209</v>
      </c>
      <c r="B260" s="83" t="s">
        <v>214</v>
      </c>
      <c r="C260" s="82" t="s">
        <v>80</v>
      </c>
      <c r="D260" s="84">
        <v>0.55000000000000004</v>
      </c>
      <c r="E260" s="61"/>
      <c r="F260" s="84">
        <f t="shared" si="4"/>
        <v>0</v>
      </c>
    </row>
    <row r="261" spans="1:6" ht="25.5" x14ac:dyDescent="0.2">
      <c r="A261" s="28">
        <v>210</v>
      </c>
      <c r="B261" s="46" t="s">
        <v>81</v>
      </c>
      <c r="C261" s="28" t="s">
        <v>11</v>
      </c>
      <c r="D261" s="29">
        <v>18.670000000000002</v>
      </c>
      <c r="E261" s="61"/>
      <c r="F261" s="29">
        <f t="shared" si="4"/>
        <v>0</v>
      </c>
    </row>
    <row r="262" spans="1:6" ht="25.5" x14ac:dyDescent="0.2">
      <c r="A262" s="28">
        <v>211</v>
      </c>
      <c r="B262" s="46" t="s">
        <v>82</v>
      </c>
      <c r="C262" s="28" t="s">
        <v>11</v>
      </c>
      <c r="D262" s="29">
        <v>4</v>
      </c>
      <c r="E262" s="61"/>
      <c r="F262" s="29">
        <f t="shared" si="4"/>
        <v>0</v>
      </c>
    </row>
    <row r="263" spans="1:6" ht="28.5" customHeight="1" x14ac:dyDescent="0.2">
      <c r="A263" s="37">
        <v>212</v>
      </c>
      <c r="B263" s="55" t="s">
        <v>83</v>
      </c>
      <c r="C263" s="37" t="s">
        <v>22</v>
      </c>
      <c r="D263" s="38">
        <v>4</v>
      </c>
      <c r="E263" s="67"/>
      <c r="F263" s="38">
        <f t="shared" si="4"/>
        <v>0</v>
      </c>
    </row>
    <row r="264" spans="1:6" ht="12.75" x14ac:dyDescent="0.2">
      <c r="A264" s="78" t="s">
        <v>217</v>
      </c>
      <c r="B264" s="43" t="s">
        <v>215</v>
      </c>
      <c r="C264" s="44"/>
      <c r="D264" s="44"/>
      <c r="E264" s="93"/>
      <c r="F264" s="62"/>
    </row>
    <row r="265" spans="1:6" ht="15.75" customHeight="1" x14ac:dyDescent="0.2">
      <c r="A265" s="77">
        <v>213</v>
      </c>
      <c r="B265" s="81" t="s">
        <v>215</v>
      </c>
      <c r="C265" s="79" t="s">
        <v>22</v>
      </c>
      <c r="D265" s="80">
        <v>2</v>
      </c>
      <c r="E265" s="68"/>
      <c r="F265" s="29">
        <f t="shared" si="4"/>
        <v>0</v>
      </c>
    </row>
    <row r="266" spans="1:6" ht="27.75" customHeight="1" x14ac:dyDescent="0.2">
      <c r="A266" s="100" t="s">
        <v>218</v>
      </c>
      <c r="B266" s="101"/>
      <c r="C266" s="101"/>
      <c r="D266" s="101"/>
      <c r="E266" s="102"/>
      <c r="F266" s="91">
        <f>SUM(F31:F265)</f>
        <v>0</v>
      </c>
    </row>
    <row r="267" spans="1:6" ht="10.5" customHeight="1" x14ac:dyDescent="0.2">
      <c r="A267" s="56"/>
      <c r="B267" s="57"/>
      <c r="C267" s="39"/>
      <c r="D267" s="39"/>
      <c r="E267" s="56"/>
      <c r="F267" s="56"/>
    </row>
    <row r="268" spans="1:6" s="69" customFormat="1" ht="12.75" x14ac:dyDescent="0.2">
      <c r="A268" s="98" t="s">
        <v>197</v>
      </c>
      <c r="B268" s="98"/>
      <c r="C268" s="98"/>
      <c r="D268" s="98"/>
      <c r="E268" s="98"/>
      <c r="F268" s="98"/>
    </row>
    <row r="269" spans="1:6" s="69" customFormat="1" ht="12.75" x14ac:dyDescent="0.2">
      <c r="A269" s="98"/>
      <c r="B269" s="98"/>
      <c r="C269" s="98"/>
      <c r="D269" s="98"/>
      <c r="E269" s="98"/>
      <c r="F269" s="98"/>
    </row>
    <row r="270" spans="1:6" s="69" customFormat="1" ht="12.75" x14ac:dyDescent="0.2">
      <c r="A270" s="98"/>
      <c r="B270" s="98"/>
      <c r="C270" s="98"/>
      <c r="D270" s="98"/>
      <c r="E270" s="98"/>
      <c r="F270" s="98"/>
    </row>
    <row r="271" spans="1:6" s="69" customFormat="1" ht="31.5" customHeight="1" x14ac:dyDescent="0.2">
      <c r="A271" s="98"/>
      <c r="B271" s="98"/>
      <c r="C271" s="98"/>
      <c r="D271" s="98"/>
      <c r="E271" s="98"/>
      <c r="F271" s="98"/>
    </row>
    <row r="272" spans="1:6" s="69" customFormat="1" ht="27.75" customHeight="1" x14ac:dyDescent="0.2">
      <c r="A272" s="85"/>
      <c r="B272" s="85"/>
      <c r="C272" s="85"/>
      <c r="D272" s="85"/>
      <c r="E272" s="85"/>
      <c r="F272" s="85"/>
    </row>
    <row r="273" spans="1:6" s="69" customFormat="1" ht="27.75" customHeight="1" x14ac:dyDescent="0.2">
      <c r="A273" s="92"/>
      <c r="B273" s="92"/>
      <c r="C273" s="92"/>
      <c r="D273" s="92"/>
      <c r="E273" s="92"/>
      <c r="F273" s="92"/>
    </row>
    <row r="274" spans="1:6" s="69" customFormat="1" ht="27.75" customHeight="1" x14ac:dyDescent="0.2">
      <c r="A274" s="92"/>
      <c r="B274" s="92"/>
      <c r="C274" s="92"/>
      <c r="D274" s="92"/>
      <c r="E274" s="92"/>
      <c r="F274" s="92"/>
    </row>
    <row r="275" spans="1:6" s="69" customFormat="1" ht="23.25" customHeight="1" x14ac:dyDescent="0.2"/>
    <row r="276" spans="1:6" s="69" customFormat="1" ht="12.75" x14ac:dyDescent="0.2">
      <c r="A276" s="70" t="s">
        <v>198</v>
      </c>
      <c r="B276" s="70"/>
      <c r="C276" s="99" t="s">
        <v>199</v>
      </c>
      <c r="D276" s="99"/>
      <c r="E276" s="99"/>
    </row>
    <row r="277" spans="1:6" s="69" customFormat="1" ht="12.75" x14ac:dyDescent="0.2">
      <c r="A277" s="71" t="s">
        <v>200</v>
      </c>
      <c r="B277" s="71"/>
      <c r="C277" s="56" t="s">
        <v>201</v>
      </c>
    </row>
    <row r="278" spans="1:6" ht="12.75" x14ac:dyDescent="0.2">
      <c r="A278" s="56"/>
      <c r="B278" s="56"/>
      <c r="C278" s="39"/>
      <c r="D278" s="39"/>
      <c r="E278" s="56"/>
      <c r="F278" s="56"/>
    </row>
    <row r="279" spans="1:6" ht="12.75" x14ac:dyDescent="0.2">
      <c r="A279" s="56"/>
      <c r="B279" s="56"/>
      <c r="C279" s="39"/>
      <c r="D279" s="39"/>
      <c r="E279" s="56"/>
      <c r="F279" s="56"/>
    </row>
    <row r="280" spans="1:6" ht="12.75" x14ac:dyDescent="0.2">
      <c r="A280" s="56"/>
      <c r="B280" s="56"/>
      <c r="C280" s="39"/>
      <c r="D280" s="39"/>
      <c r="E280" s="56"/>
      <c r="F280" s="56"/>
    </row>
    <row r="281" spans="1:6" ht="12.75" x14ac:dyDescent="0.2">
      <c r="A281" s="56"/>
      <c r="B281" s="56"/>
      <c r="C281" s="39"/>
      <c r="D281" s="39"/>
      <c r="E281" s="56"/>
      <c r="F281" s="56"/>
    </row>
    <row r="282" spans="1:6" ht="12.75" x14ac:dyDescent="0.2">
      <c r="A282" s="56"/>
      <c r="B282" s="56"/>
      <c r="C282" s="39"/>
      <c r="D282" s="39"/>
      <c r="E282" s="56"/>
      <c r="F282" s="56"/>
    </row>
    <row r="283" spans="1:6" ht="12.75" x14ac:dyDescent="0.2">
      <c r="A283" s="56"/>
      <c r="B283" s="56"/>
      <c r="C283" s="39"/>
      <c r="D283" s="39"/>
      <c r="E283" s="56"/>
      <c r="F283" s="56"/>
    </row>
    <row r="284" spans="1:6" ht="12.75" x14ac:dyDescent="0.2">
      <c r="A284" s="56"/>
      <c r="B284" s="56"/>
      <c r="C284" s="39"/>
      <c r="D284" s="39"/>
      <c r="E284" s="56"/>
      <c r="F284" s="56"/>
    </row>
    <row r="285" spans="1:6" ht="12.75" x14ac:dyDescent="0.2">
      <c r="A285" s="56"/>
      <c r="B285" s="56"/>
      <c r="C285" s="39"/>
      <c r="D285" s="39"/>
      <c r="E285" s="56"/>
      <c r="F285" s="56"/>
    </row>
    <row r="286" spans="1:6" ht="12.75" x14ac:dyDescent="0.2">
      <c r="A286" s="56"/>
      <c r="B286" s="56"/>
      <c r="C286" s="39"/>
      <c r="D286" s="39"/>
      <c r="E286" s="56"/>
      <c r="F286" s="56"/>
    </row>
    <row r="287" spans="1:6" ht="12.75" x14ac:dyDescent="0.2">
      <c r="A287" s="56"/>
      <c r="B287" s="56"/>
      <c r="C287" s="39"/>
      <c r="D287" s="39"/>
      <c r="E287" s="56"/>
      <c r="F287" s="56"/>
    </row>
    <row r="288" spans="1:6" ht="12.75" x14ac:dyDescent="0.2">
      <c r="A288" s="56"/>
      <c r="B288" s="56"/>
      <c r="C288" s="39"/>
      <c r="D288" s="39"/>
      <c r="E288" s="56"/>
      <c r="F288" s="56"/>
    </row>
    <row r="289" spans="1:6" ht="12.75" x14ac:dyDescent="0.2">
      <c r="A289" s="56"/>
      <c r="B289" s="56"/>
      <c r="C289" s="39"/>
      <c r="D289" s="39"/>
      <c r="E289" s="56"/>
      <c r="F289" s="56"/>
    </row>
    <row r="290" spans="1:6" ht="12.75" x14ac:dyDescent="0.2">
      <c r="A290" s="56"/>
      <c r="B290" s="56"/>
      <c r="C290" s="39"/>
      <c r="D290" s="39"/>
      <c r="E290" s="56"/>
      <c r="F290" s="56"/>
    </row>
    <row r="291" spans="1:6" ht="12.75" x14ac:dyDescent="0.2">
      <c r="A291" s="56"/>
      <c r="B291" s="56"/>
      <c r="C291" s="39"/>
      <c r="D291" s="39"/>
      <c r="E291" s="56"/>
      <c r="F291" s="56"/>
    </row>
    <row r="292" spans="1:6" ht="12.75" x14ac:dyDescent="0.2">
      <c r="A292" s="56"/>
      <c r="B292" s="56"/>
      <c r="C292" s="39"/>
      <c r="D292" s="39"/>
      <c r="E292" s="56"/>
      <c r="F292" s="56"/>
    </row>
    <row r="293" spans="1:6" ht="12.75" x14ac:dyDescent="0.2">
      <c r="A293" s="56"/>
      <c r="B293" s="56"/>
      <c r="C293" s="39"/>
      <c r="D293" s="39"/>
      <c r="E293" s="56"/>
      <c r="F293" s="56"/>
    </row>
    <row r="294" spans="1:6" ht="12.75" x14ac:dyDescent="0.2">
      <c r="A294" s="56"/>
      <c r="B294" s="56"/>
      <c r="C294" s="39"/>
      <c r="D294" s="39"/>
      <c r="E294" s="56"/>
      <c r="F294" s="56"/>
    </row>
    <row r="295" spans="1:6" ht="12.75" x14ac:dyDescent="0.2">
      <c r="A295" s="56"/>
      <c r="B295" s="56"/>
      <c r="C295" s="39"/>
      <c r="D295" s="39"/>
      <c r="E295" s="56"/>
      <c r="F295" s="56"/>
    </row>
    <row r="296" spans="1:6" ht="12.75" x14ac:dyDescent="0.2">
      <c r="A296" s="56"/>
      <c r="B296" s="56"/>
      <c r="C296" s="39"/>
      <c r="D296" s="39"/>
      <c r="E296" s="56"/>
      <c r="F296" s="56"/>
    </row>
    <row r="297" spans="1:6" ht="12.75" x14ac:dyDescent="0.2">
      <c r="A297" s="56"/>
      <c r="B297" s="56"/>
      <c r="C297" s="39"/>
      <c r="D297" s="39"/>
      <c r="E297" s="56"/>
      <c r="F297" s="56"/>
    </row>
    <row r="298" spans="1:6" ht="12.75" x14ac:dyDescent="0.2">
      <c r="A298" s="56"/>
      <c r="B298" s="56"/>
      <c r="C298" s="39"/>
      <c r="D298" s="39"/>
      <c r="E298" s="56"/>
      <c r="F298" s="56"/>
    </row>
    <row r="299" spans="1:6" ht="12.75" x14ac:dyDescent="0.2">
      <c r="A299" s="56"/>
      <c r="B299" s="56"/>
      <c r="C299" s="39"/>
      <c r="D299" s="39"/>
      <c r="E299" s="56"/>
      <c r="F299" s="56"/>
    </row>
    <row r="300" spans="1:6" ht="12.75" x14ac:dyDescent="0.2">
      <c r="A300" s="56"/>
      <c r="B300" s="56"/>
      <c r="C300" s="39"/>
      <c r="D300" s="39"/>
      <c r="E300" s="56"/>
      <c r="F300" s="56"/>
    </row>
    <row r="301" spans="1:6" ht="12.75" x14ac:dyDescent="0.2">
      <c r="A301" s="56"/>
      <c r="B301" s="56"/>
      <c r="C301" s="39"/>
      <c r="D301" s="39"/>
      <c r="E301" s="56"/>
      <c r="F301" s="56"/>
    </row>
    <row r="302" spans="1:6" ht="12.75" x14ac:dyDescent="0.2">
      <c r="A302" s="56"/>
      <c r="B302" s="56"/>
      <c r="C302" s="39"/>
      <c r="D302" s="39"/>
      <c r="E302" s="56"/>
      <c r="F302" s="56"/>
    </row>
    <row r="303" spans="1:6" ht="12.75" x14ac:dyDescent="0.2">
      <c r="A303" s="56"/>
      <c r="B303" s="56"/>
      <c r="C303" s="39"/>
      <c r="D303" s="39"/>
      <c r="E303" s="56"/>
      <c r="F303" s="56"/>
    </row>
    <row r="304" spans="1:6" ht="12.75" x14ac:dyDescent="0.2">
      <c r="A304" s="56"/>
      <c r="B304" s="56"/>
      <c r="C304" s="39"/>
      <c r="D304" s="39"/>
      <c r="E304" s="56"/>
      <c r="F304" s="56"/>
    </row>
    <row r="305" spans="1:6" ht="12.75" x14ac:dyDescent="0.2">
      <c r="A305" s="56"/>
      <c r="B305" s="56"/>
      <c r="C305" s="39"/>
      <c r="D305" s="39"/>
      <c r="E305" s="56"/>
      <c r="F305" s="56"/>
    </row>
    <row r="306" spans="1:6" ht="12.75" x14ac:dyDescent="0.2">
      <c r="A306" s="56"/>
      <c r="B306" s="56"/>
      <c r="C306" s="39"/>
      <c r="D306" s="39"/>
      <c r="E306" s="56"/>
      <c r="F306" s="56"/>
    </row>
    <row r="307" spans="1:6" ht="12.75" x14ac:dyDescent="0.2">
      <c r="A307" s="56"/>
      <c r="B307" s="56"/>
      <c r="C307" s="39"/>
      <c r="D307" s="39"/>
      <c r="E307" s="56"/>
      <c r="F307" s="56"/>
    </row>
    <row r="308" spans="1:6" ht="12.75" x14ac:dyDescent="0.2">
      <c r="A308" s="56"/>
      <c r="B308" s="56"/>
      <c r="C308" s="39"/>
      <c r="D308" s="39"/>
      <c r="E308" s="56"/>
      <c r="F308" s="56"/>
    </row>
    <row r="309" spans="1:6" ht="12.75" x14ac:dyDescent="0.2">
      <c r="A309" s="56"/>
      <c r="B309" s="56"/>
      <c r="C309" s="39"/>
      <c r="D309" s="39"/>
      <c r="E309" s="56"/>
      <c r="F309" s="56"/>
    </row>
    <row r="310" spans="1:6" ht="12.75" x14ac:dyDescent="0.2">
      <c r="A310" s="56"/>
      <c r="B310" s="56"/>
      <c r="C310" s="39"/>
      <c r="D310" s="39"/>
      <c r="E310" s="56"/>
      <c r="F310" s="56"/>
    </row>
    <row r="311" spans="1:6" ht="12.75" x14ac:dyDescent="0.2">
      <c r="A311" s="56"/>
      <c r="B311" s="56"/>
      <c r="C311" s="39"/>
      <c r="D311" s="39"/>
      <c r="E311" s="56"/>
      <c r="F311" s="56"/>
    </row>
    <row r="312" spans="1:6" ht="32.25" customHeight="1" x14ac:dyDescent="0.2">
      <c r="A312" s="56"/>
      <c r="B312" s="56"/>
      <c r="C312" s="39"/>
      <c r="D312" s="39"/>
      <c r="E312" s="56"/>
      <c r="F312" s="56"/>
    </row>
    <row r="313" spans="1:6" ht="12.75" x14ac:dyDescent="0.2">
      <c r="A313" s="56"/>
      <c r="B313" s="56"/>
      <c r="C313" s="39"/>
      <c r="D313" s="39"/>
      <c r="E313" s="56"/>
      <c r="F313" s="56"/>
    </row>
    <row r="314" spans="1:6" ht="12.75" x14ac:dyDescent="0.2">
      <c r="A314" s="56"/>
      <c r="B314" s="56"/>
      <c r="C314" s="39"/>
      <c r="D314" s="39"/>
      <c r="E314" s="56"/>
      <c r="F314" s="56"/>
    </row>
    <row r="315" spans="1:6" ht="12.75" x14ac:dyDescent="0.2">
      <c r="A315" s="56"/>
      <c r="B315" s="56"/>
      <c r="C315" s="39"/>
      <c r="D315" s="39"/>
      <c r="E315" s="56"/>
      <c r="F315" s="56"/>
    </row>
    <row r="316" spans="1:6" ht="12.75" x14ac:dyDescent="0.2">
      <c r="A316" s="56"/>
      <c r="B316" s="56"/>
      <c r="C316" s="39"/>
      <c r="D316" s="39"/>
      <c r="E316" s="56"/>
      <c r="F316" s="56"/>
    </row>
    <row r="317" spans="1:6" ht="12.75" x14ac:dyDescent="0.2">
      <c r="A317" s="56"/>
      <c r="B317" s="56"/>
      <c r="C317" s="39"/>
      <c r="D317" s="39"/>
      <c r="E317" s="56"/>
      <c r="F317" s="56"/>
    </row>
    <row r="318" spans="1:6" ht="12.75" x14ac:dyDescent="0.2">
      <c r="A318" s="56"/>
      <c r="B318" s="56"/>
      <c r="C318" s="39"/>
      <c r="D318" s="39"/>
      <c r="E318" s="56"/>
      <c r="F318" s="56"/>
    </row>
    <row r="319" spans="1:6" ht="12.75" x14ac:dyDescent="0.2">
      <c r="A319" s="56"/>
      <c r="B319" s="56"/>
      <c r="C319" s="39"/>
      <c r="D319" s="39"/>
      <c r="E319" s="56"/>
      <c r="F319" s="56"/>
    </row>
    <row r="320" spans="1:6" ht="12.75" x14ac:dyDescent="0.2">
      <c r="A320" s="56"/>
      <c r="B320" s="56"/>
      <c r="C320" s="39"/>
      <c r="D320" s="39"/>
      <c r="E320" s="56"/>
      <c r="F320" s="56"/>
    </row>
    <row r="321" spans="1:6" ht="12.75" x14ac:dyDescent="0.2">
      <c r="A321" s="56"/>
      <c r="B321" s="56"/>
      <c r="C321" s="39"/>
      <c r="D321" s="39"/>
      <c r="E321" s="56"/>
      <c r="F321" s="56"/>
    </row>
    <row r="322" spans="1:6" ht="12.75" x14ac:dyDescent="0.2">
      <c r="A322" s="56"/>
      <c r="B322" s="56"/>
      <c r="C322" s="39"/>
      <c r="D322" s="39"/>
      <c r="E322" s="56"/>
      <c r="F322" s="56"/>
    </row>
    <row r="323" spans="1:6" ht="12.75" x14ac:dyDescent="0.2">
      <c r="A323" s="56"/>
      <c r="B323" s="56"/>
      <c r="C323" s="39"/>
      <c r="D323" s="39"/>
      <c r="E323" s="56"/>
      <c r="F323" s="56"/>
    </row>
    <row r="324" spans="1:6" ht="12.75" x14ac:dyDescent="0.2">
      <c r="A324" s="56"/>
      <c r="B324" s="56"/>
      <c r="C324" s="39"/>
      <c r="D324" s="39"/>
      <c r="E324" s="56"/>
      <c r="F324" s="56"/>
    </row>
    <row r="325" spans="1:6" ht="12.75" x14ac:dyDescent="0.2">
      <c r="A325" s="56"/>
      <c r="B325" s="56"/>
      <c r="C325" s="39"/>
      <c r="D325" s="39"/>
      <c r="E325" s="56"/>
      <c r="F325" s="56"/>
    </row>
    <row r="326" spans="1:6" ht="12.75" x14ac:dyDescent="0.2">
      <c r="A326" s="56"/>
      <c r="B326" s="56"/>
      <c r="C326" s="39"/>
      <c r="D326" s="39"/>
      <c r="E326" s="56"/>
      <c r="F326" s="56"/>
    </row>
    <row r="327" spans="1:6" ht="12.75" x14ac:dyDescent="0.2">
      <c r="A327" s="56"/>
      <c r="B327" s="56"/>
      <c r="C327" s="39"/>
      <c r="D327" s="39"/>
      <c r="E327" s="56"/>
      <c r="F327" s="56"/>
    </row>
    <row r="328" spans="1:6" ht="12.75" x14ac:dyDescent="0.2">
      <c r="A328" s="56"/>
      <c r="B328" s="56"/>
      <c r="C328" s="39"/>
      <c r="D328" s="39"/>
      <c r="E328" s="56"/>
      <c r="F328" s="56"/>
    </row>
    <row r="329" spans="1:6" ht="12.75" x14ac:dyDescent="0.2">
      <c r="A329" s="56"/>
      <c r="B329" s="56"/>
      <c r="C329" s="39"/>
      <c r="D329" s="39"/>
      <c r="E329" s="56"/>
      <c r="F329" s="56"/>
    </row>
    <row r="330" spans="1:6" ht="12.75" x14ac:dyDescent="0.2">
      <c r="A330" s="56"/>
      <c r="B330" s="56"/>
      <c r="C330" s="39"/>
      <c r="D330" s="39"/>
      <c r="E330" s="56"/>
      <c r="F330" s="56"/>
    </row>
    <row r="331" spans="1:6" ht="12.75" x14ac:dyDescent="0.2">
      <c r="A331" s="56"/>
      <c r="B331" s="56"/>
      <c r="C331" s="39"/>
      <c r="D331" s="39"/>
      <c r="E331" s="56"/>
      <c r="F331" s="56"/>
    </row>
    <row r="332" spans="1:6" ht="12.75" x14ac:dyDescent="0.2">
      <c r="A332" s="56"/>
      <c r="B332" s="56"/>
      <c r="C332" s="39"/>
      <c r="D332" s="39"/>
      <c r="E332" s="56"/>
      <c r="F332" s="56"/>
    </row>
    <row r="333" spans="1:6" ht="12.75" x14ac:dyDescent="0.2">
      <c r="A333" s="56"/>
      <c r="B333" s="56"/>
      <c r="C333" s="39"/>
      <c r="D333" s="39"/>
      <c r="E333" s="56"/>
      <c r="F333" s="56"/>
    </row>
    <row r="334" spans="1:6" ht="12.75" x14ac:dyDescent="0.2">
      <c r="A334" s="56"/>
      <c r="B334" s="56"/>
      <c r="C334" s="39"/>
      <c r="D334" s="39"/>
      <c r="E334" s="56"/>
      <c r="F334" s="56"/>
    </row>
    <row r="335" spans="1:6" ht="12.75" x14ac:dyDescent="0.2">
      <c r="A335" s="56"/>
      <c r="B335" s="56"/>
      <c r="C335" s="39"/>
      <c r="D335" s="39"/>
      <c r="E335" s="56"/>
      <c r="F335" s="56"/>
    </row>
    <row r="336" spans="1:6" ht="12.75" x14ac:dyDescent="0.2">
      <c r="A336" s="56"/>
      <c r="B336" s="56"/>
      <c r="C336" s="39"/>
      <c r="D336" s="39"/>
      <c r="E336" s="56"/>
      <c r="F336" s="56"/>
    </row>
    <row r="337" spans="1:6" ht="12.75" x14ac:dyDescent="0.2">
      <c r="A337" s="56"/>
      <c r="B337" s="56"/>
      <c r="C337" s="39"/>
      <c r="D337" s="39"/>
      <c r="E337" s="56"/>
      <c r="F337" s="56"/>
    </row>
    <row r="338" spans="1:6" ht="12.75" x14ac:dyDescent="0.2">
      <c r="A338" s="56"/>
      <c r="B338" s="56"/>
      <c r="C338" s="39"/>
      <c r="D338" s="39"/>
      <c r="E338" s="56"/>
      <c r="F338" s="56"/>
    </row>
    <row r="339" spans="1:6" ht="12.75" x14ac:dyDescent="0.2">
      <c r="A339" s="56"/>
      <c r="B339" s="56"/>
      <c r="C339" s="39"/>
      <c r="D339" s="39"/>
      <c r="E339" s="56"/>
      <c r="F339" s="56"/>
    </row>
    <row r="340" spans="1:6" ht="12.75" x14ac:dyDescent="0.2">
      <c r="A340" s="56"/>
      <c r="B340" s="56"/>
      <c r="C340" s="39"/>
      <c r="D340" s="39"/>
      <c r="E340" s="56"/>
      <c r="F340" s="56"/>
    </row>
    <row r="341" spans="1:6" ht="12.75" x14ac:dyDescent="0.2">
      <c r="A341" s="56"/>
      <c r="B341" s="56"/>
      <c r="C341" s="39"/>
      <c r="D341" s="39"/>
      <c r="E341" s="56"/>
      <c r="F341" s="56"/>
    </row>
    <row r="342" spans="1:6" ht="12.75" x14ac:dyDescent="0.2">
      <c r="A342" s="56"/>
      <c r="B342" s="56"/>
      <c r="C342" s="39"/>
      <c r="D342" s="39"/>
      <c r="E342" s="56"/>
      <c r="F342" s="56"/>
    </row>
    <row r="343" spans="1:6" ht="12.75" x14ac:dyDescent="0.2">
      <c r="A343" s="56"/>
      <c r="B343" s="56"/>
      <c r="C343" s="39"/>
      <c r="D343" s="39"/>
      <c r="E343" s="56"/>
      <c r="F343" s="56"/>
    </row>
    <row r="344" spans="1:6" ht="12.75" x14ac:dyDescent="0.2">
      <c r="A344" s="56"/>
      <c r="B344" s="56"/>
      <c r="C344" s="39"/>
      <c r="D344" s="39"/>
      <c r="E344" s="56"/>
      <c r="F344" s="56"/>
    </row>
    <row r="345" spans="1:6" ht="12.75" x14ac:dyDescent="0.2">
      <c r="A345" s="56"/>
      <c r="B345" s="56"/>
      <c r="C345" s="39"/>
      <c r="D345" s="39"/>
      <c r="E345" s="56"/>
      <c r="F345" s="56"/>
    </row>
    <row r="346" spans="1:6" ht="12.75" x14ac:dyDescent="0.2">
      <c r="A346" s="56"/>
      <c r="B346" s="56"/>
      <c r="C346" s="39"/>
      <c r="D346" s="39"/>
      <c r="E346" s="56"/>
      <c r="F346" s="56"/>
    </row>
    <row r="347" spans="1:6" ht="12.75" x14ac:dyDescent="0.2">
      <c r="A347" s="56"/>
      <c r="B347" s="56"/>
      <c r="C347" s="39"/>
      <c r="D347" s="39"/>
      <c r="E347" s="56"/>
      <c r="F347" s="56"/>
    </row>
    <row r="348" spans="1:6" ht="12.75" x14ac:dyDescent="0.2">
      <c r="A348" s="56"/>
      <c r="B348" s="56"/>
      <c r="C348" s="39"/>
      <c r="D348" s="39"/>
      <c r="E348" s="56"/>
      <c r="F348" s="56"/>
    </row>
    <row r="349" spans="1:6" ht="12.75" x14ac:dyDescent="0.2">
      <c r="A349" s="56"/>
      <c r="B349" s="56"/>
      <c r="C349" s="39"/>
      <c r="D349" s="39"/>
      <c r="E349" s="56"/>
      <c r="F349" s="56"/>
    </row>
    <row r="350" spans="1:6" ht="12.75" x14ac:dyDescent="0.2">
      <c r="A350" s="56"/>
      <c r="B350" s="56"/>
      <c r="C350" s="39"/>
      <c r="D350" s="39"/>
      <c r="E350" s="56"/>
      <c r="F350" s="56"/>
    </row>
    <row r="351" spans="1:6" ht="12.75" x14ac:dyDescent="0.2">
      <c r="A351" s="56"/>
      <c r="B351" s="56"/>
      <c r="C351" s="39"/>
      <c r="D351" s="39"/>
      <c r="E351" s="56"/>
      <c r="F351" s="56"/>
    </row>
    <row r="352" spans="1:6" ht="12.75" x14ac:dyDescent="0.2">
      <c r="A352" s="56"/>
      <c r="B352" s="56"/>
      <c r="C352" s="39"/>
      <c r="D352" s="39"/>
      <c r="E352" s="56"/>
      <c r="F352" s="56"/>
    </row>
    <row r="353" spans="1:6" ht="12.75" x14ac:dyDescent="0.2">
      <c r="A353" s="56"/>
      <c r="B353" s="56"/>
      <c r="C353" s="39"/>
      <c r="D353" s="39"/>
      <c r="E353" s="56"/>
      <c r="F353" s="56"/>
    </row>
    <row r="354" spans="1:6" ht="12.75" x14ac:dyDescent="0.2">
      <c r="A354" s="56"/>
      <c r="B354" s="56"/>
      <c r="C354" s="39"/>
      <c r="D354" s="39"/>
      <c r="E354" s="56"/>
      <c r="F354" s="56"/>
    </row>
    <row r="355" spans="1:6" ht="12.75" x14ac:dyDescent="0.2">
      <c r="A355" s="56"/>
      <c r="B355" s="56"/>
      <c r="C355" s="39"/>
      <c r="D355" s="39"/>
      <c r="E355" s="56"/>
      <c r="F355" s="56"/>
    </row>
    <row r="356" spans="1:6" ht="12.75" x14ac:dyDescent="0.2">
      <c r="A356" s="56"/>
      <c r="B356" s="56"/>
      <c r="C356" s="39"/>
      <c r="D356" s="39"/>
      <c r="E356" s="56"/>
      <c r="F356" s="56"/>
    </row>
    <row r="357" spans="1:6" ht="12.75" x14ac:dyDescent="0.2">
      <c r="A357" s="56"/>
      <c r="B357" s="56"/>
      <c r="C357" s="39"/>
      <c r="D357" s="39"/>
      <c r="E357" s="56"/>
      <c r="F357" s="56"/>
    </row>
    <row r="358" spans="1:6" ht="12.75" x14ac:dyDescent="0.2">
      <c r="A358" s="56"/>
      <c r="B358" s="56"/>
      <c r="C358" s="39"/>
      <c r="D358" s="39"/>
      <c r="E358" s="56"/>
      <c r="F358" s="56"/>
    </row>
    <row r="359" spans="1:6" ht="12.75" x14ac:dyDescent="0.2">
      <c r="A359" s="56"/>
      <c r="B359" s="56"/>
      <c r="C359" s="39"/>
      <c r="D359" s="39"/>
      <c r="E359" s="56"/>
      <c r="F359" s="56"/>
    </row>
    <row r="360" spans="1:6" ht="12.75" x14ac:dyDescent="0.2">
      <c r="A360" s="56"/>
      <c r="B360" s="56"/>
      <c r="C360" s="39"/>
      <c r="D360" s="39"/>
      <c r="E360" s="56"/>
      <c r="F360" s="56"/>
    </row>
    <row r="361" spans="1:6" ht="12.75" x14ac:dyDescent="0.2">
      <c r="A361" s="56"/>
      <c r="B361" s="56"/>
      <c r="C361" s="39"/>
      <c r="D361" s="39"/>
      <c r="E361" s="56"/>
      <c r="F361" s="56"/>
    </row>
    <row r="362" spans="1:6" ht="12.75" x14ac:dyDescent="0.2">
      <c r="A362" s="56"/>
      <c r="B362" s="56"/>
      <c r="C362" s="39" t="s">
        <v>10</v>
      </c>
      <c r="D362" s="39"/>
      <c r="E362" s="56"/>
      <c r="F362" s="56"/>
    </row>
    <row r="363" spans="1:6" ht="12.75" x14ac:dyDescent="0.2">
      <c r="A363" s="56"/>
      <c r="B363" s="56"/>
      <c r="C363" s="39"/>
      <c r="D363" s="39"/>
      <c r="E363" s="56"/>
      <c r="F363" s="56"/>
    </row>
    <row r="364" spans="1:6" ht="12.75" x14ac:dyDescent="0.2">
      <c r="A364" s="56"/>
      <c r="B364" s="56"/>
      <c r="C364" s="39"/>
      <c r="D364" s="39"/>
      <c r="E364" s="56"/>
      <c r="F364" s="56"/>
    </row>
    <row r="365" spans="1:6" ht="12.75" x14ac:dyDescent="0.2">
      <c r="A365" s="56"/>
      <c r="B365" s="56"/>
      <c r="C365" s="39"/>
      <c r="D365" s="39"/>
      <c r="E365" s="56"/>
      <c r="F365" s="56"/>
    </row>
    <row r="366" spans="1:6" ht="12.75" x14ac:dyDescent="0.2">
      <c r="A366" s="56"/>
      <c r="B366" s="56"/>
      <c r="C366" s="39"/>
      <c r="D366" s="39"/>
      <c r="E366" s="56"/>
      <c r="F366" s="56"/>
    </row>
    <row r="367" spans="1:6" ht="12.75" x14ac:dyDescent="0.2">
      <c r="A367" s="56"/>
      <c r="B367" s="56"/>
      <c r="C367" s="39"/>
      <c r="D367" s="39"/>
      <c r="E367" s="56"/>
      <c r="F367" s="56"/>
    </row>
    <row r="368" spans="1:6" ht="12.75" x14ac:dyDescent="0.2">
      <c r="A368" s="56"/>
      <c r="B368" s="56"/>
      <c r="C368" s="39"/>
      <c r="D368" s="39"/>
      <c r="E368" s="56"/>
      <c r="F368" s="56"/>
    </row>
    <row r="369" spans="1:6" ht="12.75" x14ac:dyDescent="0.2">
      <c r="A369" s="56"/>
      <c r="B369" s="56"/>
      <c r="C369" s="39"/>
      <c r="D369" s="39"/>
      <c r="E369" s="56"/>
      <c r="F369" s="56"/>
    </row>
    <row r="370" spans="1:6" ht="12.75" x14ac:dyDescent="0.2">
      <c r="A370" s="56"/>
      <c r="B370" s="56"/>
      <c r="C370" s="39"/>
      <c r="D370" s="39"/>
      <c r="E370" s="56"/>
      <c r="F370" s="56"/>
    </row>
    <row r="371" spans="1:6" ht="12.75" x14ac:dyDescent="0.2">
      <c r="A371" s="56"/>
      <c r="B371" s="56"/>
      <c r="C371" s="39"/>
      <c r="D371" s="39"/>
      <c r="E371" s="56"/>
      <c r="F371" s="56"/>
    </row>
    <row r="372" spans="1:6" ht="12.75" x14ac:dyDescent="0.2">
      <c r="A372" s="56"/>
      <c r="B372" s="56"/>
      <c r="C372" s="39"/>
      <c r="D372" s="39"/>
      <c r="E372" s="56"/>
      <c r="F372" s="56"/>
    </row>
    <row r="373" spans="1:6" ht="12.75" x14ac:dyDescent="0.2">
      <c r="A373" s="56"/>
      <c r="B373" s="56"/>
      <c r="C373" s="39"/>
      <c r="D373" s="39"/>
      <c r="E373" s="56"/>
      <c r="F373" s="56"/>
    </row>
    <row r="374" spans="1:6" ht="12.75" x14ac:dyDescent="0.2">
      <c r="A374" s="56"/>
      <c r="B374" s="56"/>
      <c r="C374" s="39"/>
      <c r="D374" s="39"/>
      <c r="E374" s="56"/>
      <c r="F374" s="56"/>
    </row>
    <row r="375" spans="1:6" ht="12.75" x14ac:dyDescent="0.2">
      <c r="A375" s="56"/>
      <c r="B375" s="56"/>
      <c r="C375" s="39"/>
      <c r="D375" s="39"/>
      <c r="E375" s="56"/>
      <c r="F375" s="56"/>
    </row>
    <row r="376" spans="1:6" ht="12.75" x14ac:dyDescent="0.2">
      <c r="A376" s="56"/>
      <c r="B376" s="56"/>
      <c r="C376" s="39"/>
      <c r="D376" s="39"/>
      <c r="E376" s="56"/>
      <c r="F376" s="56"/>
    </row>
    <row r="377" spans="1:6" ht="12.75" x14ac:dyDescent="0.2">
      <c r="A377" s="56"/>
      <c r="B377" s="56"/>
      <c r="C377" s="39"/>
      <c r="D377" s="39"/>
      <c r="E377" s="56"/>
      <c r="F377" s="56"/>
    </row>
    <row r="378" spans="1:6" ht="12.75" x14ac:dyDescent="0.2">
      <c r="A378" s="56"/>
      <c r="B378" s="56"/>
      <c r="C378" s="39"/>
      <c r="D378" s="39"/>
      <c r="E378" s="56"/>
      <c r="F378" s="56"/>
    </row>
    <row r="379" spans="1:6" ht="12.75" x14ac:dyDescent="0.2">
      <c r="A379" s="56"/>
      <c r="B379" s="56"/>
      <c r="C379" s="39"/>
      <c r="D379" s="39"/>
      <c r="E379" s="56"/>
      <c r="F379" s="56"/>
    </row>
    <row r="380" spans="1:6" ht="12.75" x14ac:dyDescent="0.2">
      <c r="A380" s="56"/>
      <c r="B380" s="56"/>
      <c r="C380" s="39"/>
      <c r="D380" s="39"/>
      <c r="E380" s="56"/>
      <c r="F380" s="56"/>
    </row>
    <row r="381" spans="1:6" ht="12.75" x14ac:dyDescent="0.2">
      <c r="A381" s="56"/>
      <c r="B381" s="56"/>
      <c r="C381" s="39"/>
      <c r="D381" s="39"/>
      <c r="E381" s="56"/>
      <c r="F381" s="56"/>
    </row>
    <row r="382" spans="1:6" ht="12.75" x14ac:dyDescent="0.2">
      <c r="A382" s="56"/>
      <c r="B382" s="56"/>
      <c r="C382" s="39"/>
      <c r="D382" s="39"/>
      <c r="E382" s="56"/>
      <c r="F382" s="56"/>
    </row>
    <row r="383" spans="1:6" ht="12.75" x14ac:dyDescent="0.2">
      <c r="A383" s="56"/>
      <c r="B383" s="56"/>
      <c r="C383" s="39"/>
      <c r="D383" s="39"/>
      <c r="E383" s="56"/>
      <c r="F383" s="56"/>
    </row>
    <row r="384" spans="1:6" ht="12.75" x14ac:dyDescent="0.2">
      <c r="A384" s="56"/>
      <c r="B384" s="56"/>
      <c r="C384" s="39"/>
      <c r="D384" s="39"/>
      <c r="E384" s="56"/>
      <c r="F384" s="56"/>
    </row>
    <row r="385" spans="1:6" ht="12.75" x14ac:dyDescent="0.2">
      <c r="A385" s="56"/>
      <c r="B385" s="56"/>
      <c r="C385" s="39"/>
      <c r="D385" s="39"/>
      <c r="E385" s="56"/>
      <c r="F385" s="56"/>
    </row>
    <row r="386" spans="1:6" ht="12.75" x14ac:dyDescent="0.2">
      <c r="A386" s="56"/>
      <c r="B386" s="56"/>
      <c r="C386" s="39"/>
      <c r="D386" s="39"/>
      <c r="E386" s="56"/>
      <c r="F386" s="56"/>
    </row>
    <row r="387" spans="1:6" ht="12.75" x14ac:dyDescent="0.2">
      <c r="A387" s="56"/>
      <c r="B387" s="56"/>
      <c r="C387" s="39"/>
      <c r="D387" s="39"/>
      <c r="E387" s="56"/>
      <c r="F387" s="56"/>
    </row>
    <row r="388" spans="1:6" ht="12.75" x14ac:dyDescent="0.2">
      <c r="A388" s="56"/>
      <c r="B388" s="56"/>
      <c r="C388" s="39"/>
      <c r="D388" s="39"/>
      <c r="E388" s="56"/>
      <c r="F388" s="56"/>
    </row>
    <row r="389" spans="1:6" ht="12.75" x14ac:dyDescent="0.2">
      <c r="A389" s="56"/>
      <c r="B389" s="56"/>
      <c r="C389" s="39"/>
      <c r="D389" s="39"/>
      <c r="E389" s="56"/>
      <c r="F389" s="56"/>
    </row>
    <row r="390" spans="1:6" ht="12.75" x14ac:dyDescent="0.2">
      <c r="A390" s="56"/>
      <c r="B390" s="56"/>
      <c r="C390" s="39"/>
      <c r="D390" s="39"/>
      <c r="E390" s="56"/>
      <c r="F390" s="56"/>
    </row>
    <row r="391" spans="1:6" ht="12.75" x14ac:dyDescent="0.2">
      <c r="A391" s="56"/>
      <c r="B391" s="56"/>
      <c r="C391" s="39"/>
      <c r="D391" s="39"/>
      <c r="E391" s="56"/>
      <c r="F391" s="56"/>
    </row>
    <row r="392" spans="1:6" ht="12.75" x14ac:dyDescent="0.2">
      <c r="A392" s="56"/>
      <c r="B392" s="56"/>
      <c r="C392" s="39"/>
      <c r="D392" s="39"/>
      <c r="E392" s="56"/>
      <c r="F392" s="56"/>
    </row>
    <row r="393" spans="1:6" ht="12.75" x14ac:dyDescent="0.2">
      <c r="A393" s="56"/>
      <c r="B393" s="56"/>
      <c r="C393" s="39"/>
      <c r="D393" s="39"/>
      <c r="E393" s="56"/>
      <c r="F393" s="56"/>
    </row>
    <row r="394" spans="1:6" ht="12.75" x14ac:dyDescent="0.2">
      <c r="A394" s="56"/>
      <c r="B394" s="56"/>
      <c r="C394" s="39"/>
      <c r="D394" s="39"/>
      <c r="E394" s="56"/>
      <c r="F394" s="56"/>
    </row>
    <row r="395" spans="1:6" ht="12.75" x14ac:dyDescent="0.2">
      <c r="A395" s="56"/>
      <c r="B395" s="56"/>
      <c r="C395" s="39"/>
      <c r="D395" s="39"/>
      <c r="E395" s="56"/>
      <c r="F395" s="56"/>
    </row>
    <row r="396" spans="1:6" ht="12.75" x14ac:dyDescent="0.2">
      <c r="A396" s="56"/>
      <c r="B396" s="56"/>
      <c r="C396" s="39"/>
      <c r="D396" s="39"/>
      <c r="E396" s="56"/>
      <c r="F396" s="56"/>
    </row>
    <row r="397" spans="1:6" ht="12.75" x14ac:dyDescent="0.2">
      <c r="A397" s="56"/>
      <c r="B397" s="56"/>
      <c r="C397" s="39"/>
      <c r="D397" s="39"/>
      <c r="E397" s="56"/>
      <c r="F397" s="56"/>
    </row>
    <row r="398" spans="1:6" ht="12.75" x14ac:dyDescent="0.2">
      <c r="A398" s="56"/>
      <c r="B398" s="56"/>
      <c r="C398" s="39"/>
      <c r="D398" s="39"/>
      <c r="E398" s="56"/>
      <c r="F398" s="56"/>
    </row>
    <row r="399" spans="1:6" ht="12.75" x14ac:dyDescent="0.2">
      <c r="A399" s="56"/>
      <c r="B399" s="56"/>
      <c r="C399" s="39"/>
      <c r="D399" s="39"/>
      <c r="E399" s="56"/>
      <c r="F399" s="56"/>
    </row>
    <row r="400" spans="1:6" ht="12.75" x14ac:dyDescent="0.2">
      <c r="A400" s="56"/>
      <c r="B400" s="56"/>
      <c r="C400" s="39"/>
      <c r="D400" s="39"/>
      <c r="E400" s="56"/>
      <c r="F400" s="56"/>
    </row>
    <row r="401" spans="1:6" ht="12.75" x14ac:dyDescent="0.2">
      <c r="A401" s="56"/>
      <c r="B401" s="56"/>
      <c r="C401" s="39"/>
      <c r="D401" s="39"/>
      <c r="E401" s="56"/>
      <c r="F401" s="56"/>
    </row>
    <row r="402" spans="1:6" ht="12.75" x14ac:dyDescent="0.2">
      <c r="A402" s="56"/>
      <c r="B402" s="56"/>
      <c r="C402" s="39"/>
      <c r="D402" s="39"/>
      <c r="E402" s="56"/>
      <c r="F402" s="56"/>
    </row>
    <row r="403" spans="1:6" ht="12.75" x14ac:dyDescent="0.2">
      <c r="A403" s="56"/>
      <c r="B403" s="56"/>
      <c r="C403" s="39"/>
      <c r="D403" s="39"/>
      <c r="E403" s="56"/>
      <c r="F403" s="56"/>
    </row>
    <row r="404" spans="1:6" ht="12.75" x14ac:dyDescent="0.2">
      <c r="A404" s="56"/>
      <c r="B404" s="56"/>
      <c r="C404" s="39"/>
      <c r="D404" s="39"/>
      <c r="E404" s="56"/>
      <c r="F404" s="56"/>
    </row>
    <row r="405" spans="1:6" ht="12.75" x14ac:dyDescent="0.2">
      <c r="A405" s="56"/>
      <c r="B405" s="56"/>
      <c r="C405" s="39"/>
      <c r="D405" s="39"/>
      <c r="E405" s="56"/>
      <c r="F405" s="56"/>
    </row>
    <row r="406" spans="1:6" ht="12.75" x14ac:dyDescent="0.2">
      <c r="A406" s="56"/>
      <c r="B406" s="56"/>
      <c r="C406" s="39"/>
      <c r="D406" s="39"/>
      <c r="E406" s="56"/>
      <c r="F406" s="56"/>
    </row>
    <row r="407" spans="1:6" ht="12.75" x14ac:dyDescent="0.2">
      <c r="A407" s="56"/>
      <c r="B407" s="56"/>
      <c r="C407" s="39"/>
      <c r="D407" s="39"/>
      <c r="E407" s="56"/>
      <c r="F407" s="56"/>
    </row>
    <row r="408" spans="1:6" ht="12.75" x14ac:dyDescent="0.2">
      <c r="A408" s="56"/>
      <c r="B408" s="56"/>
      <c r="C408" s="39"/>
      <c r="D408" s="39"/>
      <c r="E408" s="56"/>
      <c r="F408" s="56"/>
    </row>
    <row r="409" spans="1:6" ht="12.75" x14ac:dyDescent="0.2">
      <c r="A409" s="56"/>
      <c r="B409" s="56"/>
      <c r="C409" s="39"/>
      <c r="D409" s="39"/>
      <c r="E409" s="56"/>
      <c r="F409" s="56"/>
    </row>
    <row r="410" spans="1:6" ht="12.75" x14ac:dyDescent="0.2">
      <c r="A410" s="56"/>
      <c r="B410" s="56"/>
      <c r="C410" s="39"/>
      <c r="D410" s="39"/>
      <c r="E410" s="56"/>
      <c r="F410" s="56"/>
    </row>
    <row r="411" spans="1:6" ht="12.75" x14ac:dyDescent="0.2">
      <c r="A411" s="56"/>
      <c r="B411" s="56"/>
      <c r="C411" s="39"/>
      <c r="D411" s="39"/>
      <c r="E411" s="56"/>
      <c r="F411" s="56"/>
    </row>
    <row r="412" spans="1:6" ht="12.75" x14ac:dyDescent="0.2">
      <c r="A412" s="56"/>
      <c r="B412" s="56"/>
      <c r="C412" s="39"/>
      <c r="D412" s="39"/>
      <c r="E412" s="56"/>
      <c r="F412" s="56"/>
    </row>
    <row r="413" spans="1:6" ht="12.75" x14ac:dyDescent="0.2">
      <c r="A413" s="56"/>
      <c r="B413" s="56"/>
      <c r="C413" s="39"/>
      <c r="D413" s="39"/>
      <c r="E413" s="56"/>
      <c r="F413" s="56"/>
    </row>
    <row r="414" spans="1:6" ht="12.75" x14ac:dyDescent="0.2">
      <c r="A414" s="56"/>
      <c r="B414" s="56"/>
      <c r="C414" s="39"/>
      <c r="D414" s="39"/>
      <c r="E414" s="56"/>
      <c r="F414" s="56"/>
    </row>
    <row r="415" spans="1:6" ht="12.75" x14ac:dyDescent="0.2">
      <c r="A415" s="56"/>
      <c r="B415" s="56"/>
      <c r="C415" s="39"/>
      <c r="D415" s="39"/>
      <c r="E415" s="56"/>
      <c r="F415" s="56"/>
    </row>
    <row r="416" spans="1:6" ht="12.75" x14ac:dyDescent="0.2">
      <c r="A416" s="56"/>
      <c r="B416" s="56"/>
      <c r="C416" s="39"/>
      <c r="D416" s="39"/>
      <c r="E416" s="56"/>
      <c r="F416" s="56"/>
    </row>
    <row r="417" spans="1:6" ht="12.75" x14ac:dyDescent="0.2">
      <c r="A417" s="56"/>
      <c r="B417" s="56"/>
      <c r="C417" s="39"/>
      <c r="D417" s="39"/>
      <c r="E417" s="56"/>
      <c r="F417" s="56"/>
    </row>
    <row r="418" spans="1:6" ht="12.75" x14ac:dyDescent="0.2">
      <c r="A418" s="56"/>
      <c r="B418" s="56"/>
      <c r="C418" s="39"/>
      <c r="D418" s="39"/>
      <c r="E418" s="56"/>
      <c r="F418" s="56"/>
    </row>
    <row r="419" spans="1:6" ht="12.75" x14ac:dyDescent="0.2">
      <c r="A419" s="56"/>
      <c r="B419" s="56"/>
      <c r="C419" s="39"/>
      <c r="D419" s="39"/>
      <c r="E419" s="56"/>
      <c r="F419" s="56"/>
    </row>
    <row r="420" spans="1:6" ht="12.75" x14ac:dyDescent="0.2">
      <c r="A420" s="56"/>
      <c r="B420" s="56"/>
      <c r="C420" s="39"/>
      <c r="D420" s="39"/>
      <c r="E420" s="56"/>
      <c r="F420" s="56"/>
    </row>
    <row r="421" spans="1:6" ht="12.75" x14ac:dyDescent="0.2">
      <c r="A421" s="56"/>
      <c r="B421" s="56"/>
      <c r="C421" s="39"/>
      <c r="D421" s="39"/>
      <c r="E421" s="56"/>
      <c r="F421" s="56"/>
    </row>
    <row r="422" spans="1:6" ht="119.25" customHeight="1" x14ac:dyDescent="0.2">
      <c r="A422" s="56"/>
      <c r="B422" s="56"/>
      <c r="C422" s="39"/>
      <c r="D422" s="39"/>
      <c r="E422" s="56"/>
      <c r="F422" s="56"/>
    </row>
    <row r="423" spans="1:6" ht="12.75" x14ac:dyDescent="0.2">
      <c r="A423" s="56"/>
      <c r="B423" s="56"/>
      <c r="C423" s="39"/>
      <c r="D423" s="39"/>
      <c r="E423" s="56"/>
      <c r="F423" s="56"/>
    </row>
    <row r="424" spans="1:6" ht="12.75" x14ac:dyDescent="0.2">
      <c r="A424" s="56"/>
      <c r="B424" s="56"/>
      <c r="C424" s="39"/>
      <c r="D424" s="39"/>
      <c r="E424" s="56"/>
      <c r="F424" s="56"/>
    </row>
    <row r="425" spans="1:6" ht="12.75" x14ac:dyDescent="0.2">
      <c r="A425" s="56"/>
      <c r="B425" s="56"/>
      <c r="C425" s="39"/>
      <c r="D425" s="39"/>
      <c r="E425" s="56"/>
      <c r="F425" s="56"/>
    </row>
    <row r="426" spans="1:6" ht="12.75" x14ac:dyDescent="0.2">
      <c r="A426" s="56"/>
      <c r="B426" s="56"/>
      <c r="C426" s="39"/>
      <c r="D426" s="39"/>
      <c r="E426" s="56"/>
      <c r="F426" s="56"/>
    </row>
    <row r="427" spans="1:6" ht="12.75" x14ac:dyDescent="0.2">
      <c r="A427" s="56"/>
      <c r="B427" s="56"/>
      <c r="C427" s="39"/>
      <c r="D427" s="39"/>
      <c r="E427" s="56"/>
      <c r="F427" s="56"/>
    </row>
    <row r="428" spans="1:6" ht="12.75" x14ac:dyDescent="0.2">
      <c r="A428" s="56"/>
      <c r="B428" s="56"/>
      <c r="C428" s="39"/>
      <c r="D428" s="39"/>
      <c r="E428" s="56"/>
      <c r="F428" s="56"/>
    </row>
    <row r="429" spans="1:6" ht="12.75" x14ac:dyDescent="0.2">
      <c r="A429" s="56"/>
      <c r="B429" s="56"/>
      <c r="C429" s="39"/>
      <c r="D429" s="39"/>
      <c r="E429" s="56"/>
      <c r="F429" s="56"/>
    </row>
    <row r="430" spans="1:6" ht="12.75" x14ac:dyDescent="0.2">
      <c r="A430" s="56"/>
      <c r="B430" s="56"/>
      <c r="C430" s="39"/>
      <c r="D430" s="39"/>
      <c r="E430" s="56"/>
      <c r="F430" s="56"/>
    </row>
    <row r="431" spans="1:6" ht="12.75" x14ac:dyDescent="0.2">
      <c r="A431" s="56"/>
      <c r="B431" s="56"/>
      <c r="C431" s="39"/>
      <c r="D431" s="39"/>
      <c r="E431" s="56"/>
      <c r="F431" s="56"/>
    </row>
    <row r="432" spans="1:6" ht="12.75" x14ac:dyDescent="0.2">
      <c r="A432" s="56"/>
      <c r="B432" s="56"/>
      <c r="C432" s="39"/>
      <c r="D432" s="39"/>
      <c r="E432" s="56"/>
      <c r="F432" s="56"/>
    </row>
    <row r="433" spans="1:6" ht="12.75" x14ac:dyDescent="0.2">
      <c r="A433" s="56"/>
      <c r="B433" s="56"/>
      <c r="C433" s="39"/>
      <c r="D433" s="39"/>
      <c r="E433" s="56"/>
      <c r="F433" s="56"/>
    </row>
    <row r="434" spans="1:6" ht="12.75" x14ac:dyDescent="0.2">
      <c r="A434" s="56"/>
      <c r="B434" s="56"/>
      <c r="C434" s="39"/>
      <c r="D434" s="39"/>
      <c r="E434" s="56"/>
      <c r="F434" s="56"/>
    </row>
    <row r="435" spans="1:6" ht="12.75" x14ac:dyDescent="0.2">
      <c r="A435" s="56"/>
      <c r="B435" s="56"/>
      <c r="C435" s="39"/>
      <c r="D435" s="39"/>
      <c r="E435" s="56"/>
      <c r="F435" s="56"/>
    </row>
    <row r="436" spans="1:6" ht="12.75" x14ac:dyDescent="0.2">
      <c r="A436" s="56"/>
      <c r="B436" s="56"/>
      <c r="C436" s="39"/>
      <c r="D436" s="39"/>
      <c r="E436" s="56"/>
      <c r="F436" s="56"/>
    </row>
    <row r="437" spans="1:6" ht="12.75" x14ac:dyDescent="0.2">
      <c r="A437" s="56"/>
      <c r="B437" s="56"/>
      <c r="C437" s="39"/>
      <c r="D437" s="39"/>
      <c r="E437" s="56"/>
      <c r="F437" s="56"/>
    </row>
    <row r="438" spans="1:6" ht="12.75" x14ac:dyDescent="0.2">
      <c r="A438" s="56"/>
      <c r="B438" s="56"/>
      <c r="C438" s="39"/>
      <c r="D438" s="39"/>
      <c r="E438" s="56"/>
      <c r="F438" s="56"/>
    </row>
    <row r="439" spans="1:6" ht="12.75" x14ac:dyDescent="0.2">
      <c r="A439" s="56"/>
      <c r="B439" s="56"/>
      <c r="C439" s="39"/>
      <c r="D439" s="39"/>
      <c r="E439" s="56"/>
      <c r="F439" s="56"/>
    </row>
    <row r="440" spans="1:6" ht="12.75" x14ac:dyDescent="0.2">
      <c r="A440" s="56"/>
      <c r="B440" s="56"/>
      <c r="C440" s="39"/>
      <c r="D440" s="39"/>
      <c r="E440" s="56"/>
      <c r="F440" s="56"/>
    </row>
    <row r="441" spans="1:6" ht="12.75" x14ac:dyDescent="0.2">
      <c r="A441" s="56"/>
      <c r="B441" s="56"/>
      <c r="C441" s="39"/>
      <c r="D441" s="39"/>
      <c r="E441" s="56"/>
      <c r="F441" s="56"/>
    </row>
    <row r="442" spans="1:6" ht="12.75" x14ac:dyDescent="0.2">
      <c r="A442" s="56"/>
      <c r="B442" s="56"/>
      <c r="C442" s="39"/>
      <c r="D442" s="39"/>
      <c r="E442" s="56"/>
      <c r="F442" s="56"/>
    </row>
    <row r="443" spans="1:6" ht="12.75" x14ac:dyDescent="0.2">
      <c r="A443" s="56"/>
      <c r="B443" s="56"/>
      <c r="C443" s="39"/>
      <c r="D443" s="39"/>
      <c r="E443" s="56"/>
      <c r="F443" s="56"/>
    </row>
    <row r="444" spans="1:6" ht="12.75" x14ac:dyDescent="0.2">
      <c r="A444" s="56"/>
      <c r="B444" s="56"/>
      <c r="C444" s="39"/>
      <c r="D444" s="39"/>
      <c r="E444" s="56"/>
      <c r="F444" s="56"/>
    </row>
    <row r="445" spans="1:6" ht="12.75" x14ac:dyDescent="0.2">
      <c r="A445" s="56"/>
      <c r="B445" s="56"/>
      <c r="C445" s="39"/>
      <c r="D445" s="39"/>
      <c r="E445" s="56"/>
      <c r="F445" s="56"/>
    </row>
    <row r="446" spans="1:6" ht="12.75" x14ac:dyDescent="0.2">
      <c r="A446" s="56"/>
      <c r="B446" s="56"/>
      <c r="C446" s="39"/>
      <c r="D446" s="39"/>
      <c r="E446" s="56"/>
      <c r="F446" s="56"/>
    </row>
    <row r="447" spans="1:6" ht="12.75" x14ac:dyDescent="0.2">
      <c r="A447" s="56"/>
      <c r="B447" s="56"/>
      <c r="C447" s="39"/>
      <c r="D447" s="39"/>
      <c r="E447" s="56"/>
      <c r="F447" s="56"/>
    </row>
    <row r="448" spans="1:6" ht="12.75" x14ac:dyDescent="0.2">
      <c r="A448" s="56"/>
      <c r="B448" s="56"/>
      <c r="C448" s="39"/>
      <c r="D448" s="39"/>
      <c r="E448" s="56"/>
      <c r="F448" s="56"/>
    </row>
    <row r="449" spans="1:6" ht="12.75" x14ac:dyDescent="0.2">
      <c r="A449" s="56"/>
      <c r="B449" s="56"/>
      <c r="C449" s="39"/>
      <c r="D449" s="39"/>
      <c r="E449" s="56"/>
      <c r="F449" s="56"/>
    </row>
    <row r="450" spans="1:6" ht="12.75" x14ac:dyDescent="0.2">
      <c r="A450" s="56"/>
      <c r="B450" s="56"/>
      <c r="C450" s="39"/>
      <c r="D450" s="39"/>
      <c r="E450" s="56"/>
      <c r="F450" s="56"/>
    </row>
    <row r="451" spans="1:6" ht="12.75" x14ac:dyDescent="0.2">
      <c r="A451" s="56"/>
      <c r="B451" s="56"/>
      <c r="C451" s="39"/>
      <c r="D451" s="39"/>
      <c r="E451" s="56"/>
      <c r="F451" s="56"/>
    </row>
    <row r="452" spans="1:6" ht="12.75" x14ac:dyDescent="0.2">
      <c r="A452" s="56"/>
      <c r="B452" s="56"/>
      <c r="C452" s="39"/>
      <c r="D452" s="39"/>
      <c r="E452" s="56"/>
      <c r="F452" s="56"/>
    </row>
    <row r="453" spans="1:6" ht="12.75" x14ac:dyDescent="0.2">
      <c r="A453" s="56"/>
      <c r="B453" s="56"/>
      <c r="C453" s="39"/>
      <c r="D453" s="39"/>
      <c r="E453" s="56"/>
      <c r="F453" s="56"/>
    </row>
    <row r="454" spans="1:6" ht="12.75" x14ac:dyDescent="0.2">
      <c r="A454" s="56"/>
      <c r="B454" s="56"/>
      <c r="C454" s="39"/>
      <c r="D454" s="39"/>
      <c r="E454" s="56"/>
      <c r="F454" s="56"/>
    </row>
    <row r="455" spans="1:6" ht="12.75" x14ac:dyDescent="0.2">
      <c r="A455" s="56"/>
      <c r="B455" s="56"/>
      <c r="C455" s="39"/>
      <c r="D455" s="39"/>
      <c r="E455" s="56"/>
      <c r="F455" s="56"/>
    </row>
    <row r="456" spans="1:6" ht="12.75" x14ac:dyDescent="0.2">
      <c r="A456" s="56"/>
      <c r="B456" s="56"/>
      <c r="C456" s="39"/>
      <c r="D456" s="39"/>
      <c r="E456" s="56"/>
      <c r="F456" s="56"/>
    </row>
    <row r="457" spans="1:6" ht="12.75" x14ac:dyDescent="0.2">
      <c r="A457" s="56"/>
      <c r="B457" s="56"/>
      <c r="C457" s="39"/>
      <c r="D457" s="39"/>
      <c r="E457" s="56"/>
      <c r="F457" s="56"/>
    </row>
    <row r="458" spans="1:6" ht="12.75" x14ac:dyDescent="0.2">
      <c r="A458" s="56"/>
      <c r="B458" s="56"/>
      <c r="C458" s="39"/>
      <c r="D458" s="39"/>
      <c r="E458" s="56"/>
      <c r="F458" s="56"/>
    </row>
    <row r="459" spans="1:6" ht="12.75" x14ac:dyDescent="0.2">
      <c r="A459" s="56"/>
      <c r="B459" s="56"/>
      <c r="C459" s="39"/>
      <c r="D459" s="39"/>
      <c r="E459" s="56"/>
      <c r="F459" s="56"/>
    </row>
    <row r="460" spans="1:6" ht="12.75" x14ac:dyDescent="0.2">
      <c r="A460" s="56"/>
      <c r="B460" s="56"/>
      <c r="C460" s="39"/>
      <c r="D460" s="39"/>
      <c r="E460" s="56"/>
      <c r="F460" s="56"/>
    </row>
    <row r="461" spans="1:6" ht="12.75" x14ac:dyDescent="0.2">
      <c r="A461" s="56"/>
      <c r="B461" s="56"/>
      <c r="C461" s="39"/>
      <c r="D461" s="39"/>
      <c r="E461" s="56"/>
      <c r="F461" s="56"/>
    </row>
    <row r="462" spans="1:6" ht="12.75" x14ac:dyDescent="0.2">
      <c r="A462" s="56"/>
      <c r="B462" s="56"/>
      <c r="C462" s="39"/>
      <c r="D462" s="39"/>
      <c r="E462" s="56"/>
      <c r="F462" s="56"/>
    </row>
    <row r="463" spans="1:6" ht="12.75" x14ac:dyDescent="0.2">
      <c r="A463" s="56"/>
      <c r="B463" s="56"/>
      <c r="C463" s="39"/>
      <c r="D463" s="39"/>
      <c r="E463" s="56"/>
      <c r="F463" s="56"/>
    </row>
    <row r="464" spans="1:6" ht="12.75" x14ac:dyDescent="0.2">
      <c r="A464" s="56"/>
      <c r="B464" s="56"/>
      <c r="C464" s="39"/>
      <c r="D464" s="39"/>
      <c r="E464" s="56"/>
      <c r="F464" s="56"/>
    </row>
    <row r="465" spans="1:6" ht="12.75" x14ac:dyDescent="0.2">
      <c r="A465" s="56"/>
      <c r="B465" s="56"/>
      <c r="C465" s="39"/>
      <c r="D465" s="39"/>
      <c r="E465" s="56"/>
      <c r="F465" s="56"/>
    </row>
    <row r="466" spans="1:6" ht="12.75" x14ac:dyDescent="0.2">
      <c r="A466" s="56"/>
      <c r="B466" s="56"/>
      <c r="C466" s="39"/>
      <c r="D466" s="39"/>
      <c r="E466" s="56"/>
      <c r="F466" s="56"/>
    </row>
    <row r="467" spans="1:6" ht="12.75" x14ac:dyDescent="0.2">
      <c r="A467" s="56"/>
      <c r="B467" s="56"/>
      <c r="C467" s="39"/>
      <c r="D467" s="39"/>
      <c r="E467" s="56"/>
      <c r="F467" s="56"/>
    </row>
    <row r="468" spans="1:6" ht="12.75" x14ac:dyDescent="0.2">
      <c r="A468" s="56"/>
      <c r="B468" s="56"/>
      <c r="C468" s="39"/>
      <c r="D468" s="39"/>
      <c r="E468" s="56"/>
      <c r="F468" s="56"/>
    </row>
    <row r="469" spans="1:6" ht="12.75" x14ac:dyDescent="0.2">
      <c r="A469" s="56"/>
      <c r="B469" s="56"/>
      <c r="C469" s="39"/>
      <c r="D469" s="39"/>
      <c r="E469" s="56"/>
      <c r="F469" s="56"/>
    </row>
    <row r="470" spans="1:6" ht="12.75" x14ac:dyDescent="0.2">
      <c r="A470" s="56"/>
      <c r="B470" s="56"/>
      <c r="C470" s="39"/>
      <c r="D470" s="39"/>
      <c r="E470" s="56"/>
      <c r="F470" s="56"/>
    </row>
    <row r="471" spans="1:6" ht="12.75" x14ac:dyDescent="0.2">
      <c r="A471" s="56"/>
      <c r="B471" s="56"/>
      <c r="C471" s="39"/>
      <c r="D471" s="39"/>
      <c r="E471" s="56"/>
      <c r="F471" s="56"/>
    </row>
    <row r="472" spans="1:6" ht="12.75" x14ac:dyDescent="0.2">
      <c r="A472" s="56"/>
      <c r="B472" s="56"/>
      <c r="C472" s="39"/>
      <c r="D472" s="39"/>
      <c r="E472" s="56"/>
      <c r="F472" s="56"/>
    </row>
    <row r="473" spans="1:6" ht="12.75" x14ac:dyDescent="0.2">
      <c r="A473" s="56"/>
      <c r="B473" s="56"/>
      <c r="C473" s="39"/>
      <c r="D473" s="39"/>
      <c r="E473" s="56"/>
      <c r="F473" s="56"/>
    </row>
    <row r="474" spans="1:6" ht="12.75" x14ac:dyDescent="0.2">
      <c r="A474" s="56"/>
      <c r="B474" s="56"/>
      <c r="C474" s="39"/>
      <c r="D474" s="39"/>
      <c r="E474" s="56"/>
      <c r="F474" s="56"/>
    </row>
    <row r="475" spans="1:6" ht="12.75" x14ac:dyDescent="0.2">
      <c r="A475" s="56"/>
      <c r="B475" s="56"/>
      <c r="C475" s="39"/>
      <c r="D475" s="39"/>
      <c r="E475" s="56"/>
      <c r="F475" s="56"/>
    </row>
    <row r="476" spans="1:6" ht="12.75" x14ac:dyDescent="0.2">
      <c r="A476" s="56"/>
      <c r="B476" s="56"/>
      <c r="C476" s="39"/>
      <c r="D476" s="39"/>
      <c r="E476" s="56"/>
      <c r="F476" s="56"/>
    </row>
    <row r="477" spans="1:6" ht="12.75" x14ac:dyDescent="0.2">
      <c r="A477" s="56"/>
      <c r="B477" s="56"/>
      <c r="C477" s="39"/>
      <c r="D477" s="39"/>
      <c r="E477" s="56"/>
      <c r="F477" s="56"/>
    </row>
    <row r="478" spans="1:6" ht="12.75" x14ac:dyDescent="0.2">
      <c r="A478" s="56"/>
      <c r="B478" s="56"/>
      <c r="C478" s="39"/>
      <c r="D478" s="39"/>
      <c r="E478" s="56"/>
      <c r="F478" s="56"/>
    </row>
    <row r="479" spans="1:6" ht="12.75" x14ac:dyDescent="0.2">
      <c r="A479" s="56"/>
      <c r="B479" s="56"/>
      <c r="C479" s="39"/>
      <c r="D479" s="39"/>
      <c r="E479" s="56"/>
      <c r="F479" s="56"/>
    </row>
    <row r="480" spans="1:6" ht="12.75" x14ac:dyDescent="0.2">
      <c r="A480" s="56"/>
      <c r="B480" s="56"/>
      <c r="C480" s="39"/>
      <c r="D480" s="39"/>
      <c r="E480" s="56"/>
      <c r="F480" s="56"/>
    </row>
    <row r="481" spans="1:6" ht="12.75" x14ac:dyDescent="0.2">
      <c r="A481" s="56"/>
      <c r="B481" s="56"/>
      <c r="C481" s="39"/>
      <c r="D481" s="39"/>
      <c r="E481" s="56"/>
      <c r="F481" s="56"/>
    </row>
    <row r="482" spans="1:6" ht="12.75" x14ac:dyDescent="0.2">
      <c r="A482" s="56"/>
      <c r="B482" s="56"/>
      <c r="C482" s="39"/>
      <c r="D482" s="39"/>
      <c r="E482" s="56"/>
      <c r="F482" s="56"/>
    </row>
    <row r="483" spans="1:6" ht="12.75" x14ac:dyDescent="0.2">
      <c r="A483" s="56"/>
      <c r="B483" s="56"/>
      <c r="C483" s="39"/>
      <c r="D483" s="39"/>
      <c r="E483" s="56"/>
      <c r="F483" s="56"/>
    </row>
    <row r="484" spans="1:6" ht="12.75" x14ac:dyDescent="0.2">
      <c r="A484" s="56"/>
      <c r="B484" s="56"/>
      <c r="C484" s="39"/>
      <c r="D484" s="39"/>
      <c r="E484" s="56"/>
      <c r="F484" s="56"/>
    </row>
    <row r="485" spans="1:6" ht="12.75" x14ac:dyDescent="0.2">
      <c r="A485" s="56"/>
      <c r="B485" s="56"/>
      <c r="C485" s="39"/>
      <c r="D485" s="39"/>
      <c r="E485" s="56"/>
      <c r="F485" s="56"/>
    </row>
    <row r="486" spans="1:6" ht="12.75" x14ac:dyDescent="0.2">
      <c r="A486" s="56"/>
      <c r="B486" s="56"/>
      <c r="C486" s="39"/>
      <c r="D486" s="39"/>
      <c r="E486" s="56"/>
      <c r="F486" s="56"/>
    </row>
    <row r="487" spans="1:6" ht="12.75" x14ac:dyDescent="0.2">
      <c r="A487" s="56"/>
      <c r="B487" s="56"/>
      <c r="C487" s="39"/>
      <c r="D487" s="39"/>
      <c r="E487" s="56"/>
      <c r="F487" s="56"/>
    </row>
    <row r="488" spans="1:6" ht="12.75" x14ac:dyDescent="0.2">
      <c r="A488" s="56"/>
      <c r="B488" s="56"/>
      <c r="C488" s="39"/>
      <c r="D488" s="39"/>
      <c r="E488" s="56"/>
      <c r="F488" s="56"/>
    </row>
    <row r="489" spans="1:6" ht="12.75" x14ac:dyDescent="0.2">
      <c r="A489" s="56"/>
      <c r="B489" s="56"/>
      <c r="C489" s="39"/>
      <c r="D489" s="39"/>
      <c r="E489" s="56"/>
      <c r="F489" s="56"/>
    </row>
    <row r="490" spans="1:6" ht="12.75" x14ac:dyDescent="0.2">
      <c r="A490" s="56"/>
      <c r="B490" s="56"/>
      <c r="C490" s="39"/>
      <c r="D490" s="39"/>
      <c r="E490" s="56"/>
      <c r="F490" s="56"/>
    </row>
    <row r="491" spans="1:6" x14ac:dyDescent="0.2">
      <c r="B491" s="56"/>
    </row>
    <row r="492" spans="1:6" x14ac:dyDescent="0.2">
      <c r="B492" s="56"/>
    </row>
    <row r="556" ht="14.25" customHeight="1" x14ac:dyDescent="0.2"/>
    <row r="557" ht="14.25" customHeight="1" x14ac:dyDescent="0.2"/>
    <row r="558" ht="17.45" customHeight="1" x14ac:dyDescent="0.2"/>
    <row r="842" ht="27" customHeight="1" x14ac:dyDescent="0.2"/>
    <row r="843" ht="42" customHeight="1" x14ac:dyDescent="0.2"/>
    <row r="844" ht="56.25" customHeight="1" x14ac:dyDescent="0.2"/>
    <row r="845" ht="28.5" customHeight="1" x14ac:dyDescent="0.2"/>
    <row r="846" ht="33.75" customHeight="1" x14ac:dyDescent="0.2"/>
    <row r="847" ht="29.25" customHeight="1" x14ac:dyDescent="0.2"/>
    <row r="893" ht="14.25" customHeight="1" x14ac:dyDescent="0.2"/>
    <row r="894" ht="17.45" customHeight="1" x14ac:dyDescent="0.2"/>
    <row r="916" ht="14.25" customHeight="1" x14ac:dyDescent="0.2"/>
    <row r="1253" ht="13.9" customHeight="1" x14ac:dyDescent="0.2"/>
    <row r="1254" ht="17.45" customHeight="1" x14ac:dyDescent="0.2"/>
    <row r="1451" ht="208.5" customHeight="1" x14ac:dyDescent="0.2"/>
    <row r="1452" ht="48" customHeight="1" x14ac:dyDescent="0.2"/>
    <row r="1501" ht="17.45" customHeight="1" x14ac:dyDescent="0.2"/>
    <row r="1575" ht="14.25" customHeight="1" x14ac:dyDescent="0.2"/>
    <row r="1577" ht="17.45" customHeight="1" x14ac:dyDescent="0.2"/>
    <row r="1578" ht="17.45" customHeight="1" x14ac:dyDescent="0.2"/>
    <row r="1615" ht="13.9" customHeight="1" x14ac:dyDescent="0.2"/>
    <row r="1616" ht="17.45" customHeight="1" x14ac:dyDescent="0.2"/>
    <row r="1618" ht="42.75" customHeight="1" x14ac:dyDescent="0.2"/>
    <row r="1629" ht="24" customHeight="1" x14ac:dyDescent="0.2"/>
    <row r="1637" ht="13.9" customHeight="1" x14ac:dyDescent="0.2"/>
    <row r="1638" ht="17.45" customHeight="1" x14ac:dyDescent="0.2"/>
    <row r="1661" ht="28.5" customHeight="1" x14ac:dyDescent="0.2"/>
    <row r="1662" ht="38.25" customHeight="1" x14ac:dyDescent="0.2"/>
    <row r="1669" ht="17.45" customHeight="1" x14ac:dyDescent="0.2"/>
    <row r="1696" ht="17.45" customHeight="1" x14ac:dyDescent="0.2"/>
    <row r="1697" ht="14.25" customHeight="1" x14ac:dyDescent="0.2"/>
    <row r="1701" ht="13.9" customHeight="1" x14ac:dyDescent="0.2"/>
    <row r="1702" ht="17.45" customHeight="1" x14ac:dyDescent="0.2"/>
    <row r="1703" ht="17.45" customHeight="1" x14ac:dyDescent="0.2"/>
    <row r="1722" ht="30" customHeight="1" x14ac:dyDescent="0.2"/>
    <row r="1723" ht="28.5" customHeight="1" x14ac:dyDescent="0.2"/>
    <row r="1736" ht="13.9" customHeight="1" x14ac:dyDescent="0.2"/>
    <row r="1771" ht="13.9" customHeight="1" x14ac:dyDescent="0.2"/>
    <row r="1797" ht="13.9" customHeight="1" x14ac:dyDescent="0.2"/>
    <row r="1798" ht="13.9" customHeight="1" x14ac:dyDescent="0.2"/>
    <row r="1799" ht="17.45" customHeight="1" x14ac:dyDescent="0.2"/>
    <row r="1908" ht="13.9" customHeight="1" x14ac:dyDescent="0.2"/>
    <row r="1909" ht="13.9" customHeight="1" x14ac:dyDescent="0.2"/>
    <row r="1910" ht="17.45" customHeight="1" x14ac:dyDescent="0.2"/>
    <row r="1990" ht="13.9" customHeight="1" x14ac:dyDescent="0.2"/>
    <row r="1991" ht="17.45" customHeight="1" x14ac:dyDescent="0.2"/>
    <row r="2009" ht="17.45" customHeight="1" x14ac:dyDescent="0.2"/>
    <row r="2010" ht="17.45" customHeight="1" x14ac:dyDescent="0.2"/>
    <row r="2017" ht="17.45" customHeight="1" x14ac:dyDescent="0.2"/>
    <row r="2071" ht="13.9" customHeight="1" x14ac:dyDescent="0.2"/>
    <row r="2125" ht="13.9" customHeight="1" x14ac:dyDescent="0.2"/>
    <row r="2179" ht="13.9" customHeight="1" x14ac:dyDescent="0.2"/>
    <row r="2233" ht="13.9" customHeight="1" x14ac:dyDescent="0.2"/>
    <row r="2288" ht="13.9" customHeight="1" x14ac:dyDescent="0.2"/>
    <row r="2343" ht="13.9" customHeight="1" x14ac:dyDescent="0.2"/>
  </sheetData>
  <sheetProtection algorithmName="SHA-512" hashValue="d58F3OM8GyMmgzyXqykNA91SXu65u4ltRSvY09SmCpfcgZuOHHqggtiD3xOXsaY5br5k+xSTRQ8mrNfoL1QWnQ==" saltValue="L+GTVsahKU4/0Y4eEIdIWg==" spinCount="100000" sheet="1" objects="1" scenarios="1"/>
  <mergeCells count="19">
    <mergeCell ref="B15:F15"/>
    <mergeCell ref="A12:F12"/>
    <mergeCell ref="B16:F16"/>
    <mergeCell ref="D26:D27"/>
    <mergeCell ref="C20:D20"/>
    <mergeCell ref="C21:D21"/>
    <mergeCell ref="C22:D22"/>
    <mergeCell ref="B26:B27"/>
    <mergeCell ref="C26:C27"/>
    <mergeCell ref="A8:B8"/>
    <mergeCell ref="D8:F8"/>
    <mergeCell ref="A9:B9"/>
    <mergeCell ref="A11:F11"/>
    <mergeCell ref="B14:F14"/>
    <mergeCell ref="A268:F271"/>
    <mergeCell ref="C276:E276"/>
    <mergeCell ref="A266:E266"/>
    <mergeCell ref="A26:A27"/>
    <mergeCell ref="B29:F29"/>
  </mergeCells>
  <printOptions horizontalCentered="1"/>
  <pageMargins left="0.28999999999999998" right="0.23" top="0.7" bottom="0.45" header="0.36" footer="0.19"/>
  <pageSetup paperSize="9" scale="89" firstPageNumber="0" orientation="portrait" r:id="rId1"/>
  <headerFooter alignWithMargins="0">
    <oddHeader>&amp;R&amp;"Times New Roman,Normalny"Załącznik nr 2.1 do SIWZ
znak sprawy 6/BA/PN/2019</oddHeader>
    <oddFooter>&amp;R&amp;P/&amp;N</oddFooter>
  </headerFooter>
  <rowBreaks count="1" manualBreakCount="1">
    <brk id="2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Bracka 4</vt:lpstr>
      <vt:lpstr>'Bracka 4'!Obszar_wydruku</vt:lpstr>
      <vt:lpstr>'Bracka 4'!Tytuły_wydruku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Zielinska</dc:creator>
  <cp:lastModifiedBy>Katarzyna Gruszczynska</cp:lastModifiedBy>
  <cp:lastPrinted>2019-05-13T13:09:12Z</cp:lastPrinted>
  <dcterms:created xsi:type="dcterms:W3CDTF">2018-06-20T14:13:09Z</dcterms:created>
  <dcterms:modified xsi:type="dcterms:W3CDTF">2019-05-14T10:32:42Z</dcterms:modified>
</cp:coreProperties>
</file>