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Q26" i="14" l="1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<sst xmlns="http://schemas.openxmlformats.org/spreadsheetml/2006/main" count="1453" uniqueCount="272">
  <si>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</si>
  <si>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</si>
  <si>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</si>
  <si>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</si>
  <si>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</si>
  <si>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</si>
  <si>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</si>
  <si>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</si>
  <si>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</si>
  <si>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</si>
  <si>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</si>
  <si>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</si>
  <si>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</si>
  <si>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</si>
  <si>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</si>
  <si>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</si>
  <si>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</si>
  <si>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</si>
  <si>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</si>
  <si>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</si>
  <si>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</si>
  <si>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</si>
  <si>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</si>
  <si>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</si>
  <si>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</si>
  <si>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</si>
  <si>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</si>
  <si>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</si>
  <si>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</si>
  <si>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</si>
  <si>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</si>
  <si>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</si>
  <si>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</si>
  <si>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</si>
  <si>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</si>
  <si>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</si>
  <si>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</si>
  <si>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</si>
  <si>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</si>
  <si>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</si>
  <si>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</si>
  <si>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</si>
  <si>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</si>
  <si>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</si>
  <si>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</si>
  <si>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</si>
  <si>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</si>
  <si>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</si>
  <si>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</si>
  <si>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</si>
  <si>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</si>
  <si>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</si>
  <si>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</si>
  <si>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</si>
  <si>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</si>
  <si>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</si>
  <si>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</si>
  <si>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</si>
  <si>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</si>
  <si>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</si>
  <si>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</si>
  <si>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</si>
  <si>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</si>
  <si>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</si>
  <si>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</si>
  <si>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</si>
  <si>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</si>
  <si>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</si>
  <si>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</si>
  <si>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</si>
  <si>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</si>
  <si>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</si>
  <si>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</si>
  <si>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</si>
  <si>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</si>
  <si>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</si>
  <si>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</si>
  <si>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</si>
  <si>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</si>
  <si>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</si>
  <si>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</si>
  <si>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</si>
  <si>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</si>
  <si>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</si>
  <si>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</si>
  <si>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</si>
  <si>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</si>
  <si>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</si>
  <si>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</si>
  <si>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</si>
  <si>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</si>
  <si>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</si>
  <si>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</si>
  <si>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</si>
  <si>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</si>
  <si>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</si>
  <si>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</si>
  <si>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</si>
  <si>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</si>
  <si>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</si>
  <si>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</si>
  <si>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</si>
  <si>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</si>
  <si>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</si>
  <si>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</si>
  <si>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</si>
  <si>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</si>
  <si>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</si>
  <si>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</si>
  <si>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</si>
  <si>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</si>
  <si>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</si>
  <si>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</si>
  <si>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</si>
  <si>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</si>
  <si>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</si>
  <si>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</si>
  <si>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</si>
  <si>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</si>
  <si>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</si>
  <si>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</si>
  <si>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</si>
  <si>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</si>
  <si>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</si>
  <si>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</si>
  <si>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</si>
  <si>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</si>
  <si>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</si>
  <si>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</si>
  <si>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</si>
  <si>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</si>
  <si>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</si>
  <si>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</si>
  <si>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</si>
  <si>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</si>
  <si>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</si>
  <si>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</si>
  <si>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</si>
  <si>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</si>
  <si>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</si>
  <si>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</si>
  <si>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</si>
  <si>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</si>
  <si>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</si>
  <si>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</si>
  <si>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</si>
  <si>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</si>
  <si>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</si>
  <si>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</si>
  <si>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</si>
  <si>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</si>
  <si>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</si>
  <si>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</si>
  <si>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</si>
  <si>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</si>
  <si>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</si>
  <si>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</si>
  <si>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</si>
  <si>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</si>
  <si>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</si>
  <si>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</si>
  <si>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</si>
  <si>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</si>
  <si>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</si>
  <si>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</si>
  <si>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</si>
  <si>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</si>
  <si>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</si>
  <si>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</si>
  <si>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</si>
  <si>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</si>
  <si>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</si>
  <si>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</si>
  <si>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</si>
  <si>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</si>
  <si>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</si>
  <si>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</si>
  <si>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</si>
  <si>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</si>
  <si>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</si>
  <si>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</si>
  <si>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</si>
  <si>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</si>
  <si>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</si>
  <si>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</si>
  <si>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</si>
  <si>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</si>
  <si>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</si>
  <si>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</si>
  <si>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</si>
  <si>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</si>
  <si>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</si>
  <si>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</si>
  <si>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</si>
  <si>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</si>
  <si>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</si>
  <si>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</si>
  <si>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</si>
  <si>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</si>
  <si>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</si>
  <si>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</si>
  <si>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</si>
  <si>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</si>
  <si>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</si>
  <si>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</si>
  <si>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</si>
  <si>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</si>
  <si>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</si>
  <si>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</si>
  <si>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</si>
  <si>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</si>
  <si>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</si>
  <si>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</si>
  <si>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</si>
  <si>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</si>
  <si>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</si>
  <si>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</si>
  <si>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</si>
  <si>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</si>
  <si>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</si>
  <si>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</si>
  <si>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</si>
  <si>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</si>
  <si>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</si>
  <si>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</si>
  <si>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</si>
  <si>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</si>
  <si>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</si>
  <si>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</si>
  <si>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</si>
  <si>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</si>
  <si>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</si>
  <si>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</si>
  <si>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</si>
  <si>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</si>
  <si>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</si>
  <si>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</si>
  <si>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Ekwador</t>
  </si>
  <si>
    <t>konfekcja</t>
  </si>
  <si>
    <t>Kolumbia</t>
  </si>
  <si>
    <t>Indonezja</t>
  </si>
  <si>
    <t>wrzesień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</si>
  <si>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</si>
  <si>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</si>
  <si>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</si>
  <si>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</si>
  <si>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</si>
  <si>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</si>
  <si>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</si>
  <si>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</si>
  <si>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</si>
  <si>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NR 47/2018</t>
  </si>
  <si>
    <t>29 listopada 2018r.</t>
  </si>
  <si>
    <t>Notowania z okresu: 19-25.11.2018r.</t>
  </si>
  <si>
    <t>Handel zagraniczny produktami mlecznymi w okresie I - IX  2018r. - dane wstępne</t>
  </si>
  <si>
    <t>I-IX 2017r.</t>
  </si>
  <si>
    <t>I-IX 2018r.*</t>
  </si>
  <si>
    <t>HOLANDIA</t>
  </si>
  <si>
    <t>I -IX 2017r</t>
  </si>
  <si>
    <t>I -IX 2018r</t>
  </si>
  <si>
    <t>październik</t>
  </si>
  <si>
    <t>październik 2018</t>
  </si>
  <si>
    <t>październik 2017</t>
  </si>
  <si>
    <t>październik 2016</t>
  </si>
  <si>
    <t>Ceny sprzedaży (NETTO) wybranych produktów mleczarskich za okres: 19-25.11.2018r.</t>
  </si>
  <si>
    <t>2018-11-25</t>
  </si>
  <si>
    <t>2018-11-18</t>
  </si>
  <si>
    <t>1EUR=4,3084</t>
  </si>
  <si>
    <t>1EUR=4,29916</t>
  </si>
  <si>
    <r>
      <t>Mleko surowe</t>
    </r>
    <r>
      <rPr>
        <b/>
        <sz val="11"/>
        <rFont val="Times New Roman"/>
        <family val="1"/>
        <charset val="238"/>
      </rPr>
      <t xml:space="preserve"> skup     październik 18</t>
    </r>
  </si>
  <si>
    <t>IX-2018</t>
  </si>
  <si>
    <t>IX-2017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</si>
</sst>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3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91" fillId="0" borderId="0"/>
  </cellStyleXfs>
  <cellXfs count="54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8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4" fillId="24" borderId="17" xfId="0" applyNumberFormat="1" applyFont="1" applyFill="1" applyBorder="1" applyAlignment="1">
      <alignment horizontal="center" vertical="center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1" fillId="0" borderId="0" xfId="4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2" fillId="0" borderId="0" xfId="0" applyFont="1"/>
    <xf numFmtId="0" fontId="83" fillId="0" borderId="0" xfId="0" applyFont="1"/>
    <xf numFmtId="0" fontId="85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4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6" fillId="0" borderId="52" xfId="0" applyFont="1" applyBorder="1" applyAlignment="1">
      <alignment horizontal="centerContinuous"/>
    </xf>
    <xf numFmtId="0" fontId="87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6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89" fillId="0" borderId="50" xfId="0" applyNumberFormat="1" applyFont="1" applyFill="1" applyBorder="1" applyAlignment="1">
      <alignment horizontal="center" vertical="center" wrapText="1"/>
    </xf>
    <xf numFmtId="4" fontId="89" fillId="0" borderId="20" xfId="0" applyNumberFormat="1" applyFont="1" applyFill="1" applyBorder="1" applyAlignment="1">
      <alignment horizontal="center" vertical="center" wrapText="1"/>
    </xf>
    <xf numFmtId="4" fontId="89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0" fillId="0" borderId="23" xfId="0" applyFont="1" applyBorder="1"/>
    <xf numFmtId="0" fontId="90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7" fillId="0" borderId="22" xfId="0" applyFont="1" applyBorder="1" applyAlignment="1">
      <alignment horizontal="center" wrapText="1"/>
    </xf>
    <xf numFmtId="0" fontId="93" fillId="0" borderId="50" xfId="0" applyFont="1" applyFill="1" applyBorder="1" applyAlignment="1">
      <alignment horizontal="center" wrapText="1"/>
    </xf>
    <xf numFmtId="0" fontId="92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7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1" fillId="0" borderId="23" xfId="0" applyFont="1" applyBorder="1"/>
    <xf numFmtId="0" fontId="0" fillId="0" borderId="33" xfId="0" applyFont="1" applyBorder="1"/>
    <xf numFmtId="0" fontId="43" fillId="0" borderId="0" xfId="0" applyFont="1" applyAlignment="1">
      <alignment vertical="center"/>
    </xf>
    <xf numFmtId="0" fontId="94" fillId="0" borderId="0" xfId="0" applyFont="1"/>
    <xf numFmtId="0" fontId="95" fillId="0" borderId="0" xfId="0" applyFont="1" applyAlignment="1">
      <alignment vertical="center"/>
    </xf>
    <xf numFmtId="164" fontId="44" fillId="26" borderId="50" xfId="0" applyNumberFormat="1" applyFont="1" applyFill="1" applyBorder="1" applyAlignment="1">
      <alignment horizontal="right" vertical="center" wrapText="1"/>
    </xf>
    <xf numFmtId="164" fontId="44" fillId="26" borderId="20" xfId="0" applyNumberFormat="1" applyFont="1" applyFill="1" applyBorder="1" applyAlignment="1">
      <alignment horizontal="right" vertical="center" wrapText="1"/>
    </xf>
    <xf numFmtId="0" fontId="96" fillId="0" borderId="0" xfId="0" applyFont="1"/>
    <xf numFmtId="164" fontId="45" fillId="0" borderId="50" xfId="0" applyNumberFormat="1" applyFont="1" applyFill="1" applyBorder="1" applyAlignment="1">
      <alignment horizontal="right" vertical="center" wrapText="1"/>
    </xf>
    <xf numFmtId="164" fontId="45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64" fontId="8" fillId="0" borderId="115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8" fillId="0" borderId="104" xfId="0" applyNumberFormat="1" applyFont="1" applyBorder="1" applyAlignment="1">
      <alignment horizontal="center" vertical="center" wrapText="1"/>
    </xf>
    <xf numFmtId="164" fontId="88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09" xfId="0" applyNumberFormat="1" applyFont="1" applyBorder="1" applyAlignment="1">
      <alignment horizontal="center" vertical="center" wrapText="1"/>
    </xf>
    <xf numFmtId="164" fontId="88" fillId="0" borderId="109" xfId="0" applyNumberFormat="1" applyFont="1" applyBorder="1" applyAlignment="1">
      <alignment horizontal="center" vertical="center" wrapText="1"/>
    </xf>
    <xf numFmtId="164" fontId="88" fillId="0" borderId="80" xfId="0" applyNumberFormat="1" applyFont="1" applyBorder="1" applyAlignment="1">
      <alignment horizontal="center" vertical="center" wrapText="1"/>
    </xf>
    <xf numFmtId="164" fontId="8" fillId="0" borderId="109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5" fillId="0" borderId="69" xfId="40" applyFont="1" applyBorder="1" applyAlignment="1">
      <alignment horizontal="centerContinuous"/>
    </xf>
    <xf numFmtId="0" fontId="95" fillId="0" borderId="70" xfId="40" applyFont="1" applyBorder="1" applyAlignment="1">
      <alignment horizontal="centerContinuous"/>
    </xf>
    <xf numFmtId="0" fontId="95" fillId="0" borderId="71" xfId="40" applyFont="1" applyBorder="1" applyAlignment="1">
      <alignment horizontal="centerContinuous"/>
    </xf>
    <xf numFmtId="0" fontId="95" fillId="0" borderId="72" xfId="40" applyFont="1" applyBorder="1" applyAlignment="1">
      <alignment horizontal="centerContinuous"/>
    </xf>
    <xf numFmtId="0" fontId="98" fillId="0" borderId="0" xfId="40" applyFont="1"/>
    <xf numFmtId="0" fontId="101" fillId="0" borderId="0" xfId="0" applyFont="1"/>
    <xf numFmtId="0" fontId="102" fillId="0" borderId="0" xfId="0" applyFont="1" applyFill="1"/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170" fontId="32" fillId="0" borderId="50" xfId="0" applyNumberFormat="1" applyFont="1" applyFill="1" applyBorder="1" applyAlignment="1">
      <alignment horizontal="center" vertical="center"/>
    </xf>
    <xf numFmtId="0" fontId="0" fillId="0" borderId="23" xfId="0" applyFont="1" applyBorder="1"/>
    <xf numFmtId="0" fontId="55" fillId="0" borderId="0" xfId="0" applyFont="1" applyAlignment="1"/>
    <xf numFmtId="0" fontId="0" fillId="0" borderId="0" xfId="0" applyAlignment="1"/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6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28575</xdr:colOff>
      <xdr:row>83</xdr:row>
      <xdr:rowOff>9525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4905375" cy="326707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62</xdr:row>
      <xdr:rowOff>161924</xdr:rowOff>
    </xdr:from>
    <xdr:to>
      <xdr:col>18</xdr:col>
      <xdr:colOff>334251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00700" y="10353674"/>
          <a:ext cx="5706351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371475</xdr:colOff>
      <xdr:row>36</xdr:row>
      <xdr:rowOff>9525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15050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85725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48075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523875</xdr:colOff>
      <xdr:row>46</xdr:row>
      <xdr:rowOff>76201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6"/>
          <a:ext cx="3571875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9525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533401</xdr:colOff>
      <xdr:row>61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581400" cy="2276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0</xdr:rowOff>
    </xdr:from>
    <xdr:to>
      <xdr:col>15</xdr:col>
      <xdr:colOff>16044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114300</xdr:colOff>
      <xdr:row>49</xdr:row>
      <xdr:rowOff>19051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71900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66675</xdr:colOff>
      <xdr:row>34</xdr:row>
      <xdr:rowOff>19050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24275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66674</xdr:colOff>
      <xdr:row>49</xdr:row>
      <xdr:rowOff>19248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2427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21</xdr:col>
      <xdr:colOff>19050</xdr:colOff>
      <xdr:row>34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76650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19050</xdr:colOff>
      <xdr:row>49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7665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16</xdr:col>
      <xdr:colOff>95250</xdr:colOff>
      <xdr:row>39</xdr:row>
      <xdr:rowOff>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1905000"/>
          <a:ext cx="4953000" cy="4833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40</xdr:row>
      <xdr:rowOff>82388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249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8</xdr:col>
      <xdr:colOff>0</xdr:colOff>
      <xdr:row>47</xdr:row>
      <xdr:rowOff>25922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413500"/>
          <a:ext cx="6273800" cy="3493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27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3059906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-1</xdr:colOff>
      <xdr:row>46</xdr:row>
      <xdr:rowOff>23812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81563" cy="285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85" zoomScaleNormal="85" workbookViewId="0">
      <selection activeCell="V34" sqref="V34"/>
    </sheetView>
  </sheetViews>
  <sheetFormatPr defaultRowHeight="12.75" x14ac:dyDescent="0.2"/>
  <cols>
    <col min="1" max="1" width="13.7109375" style="111" customWidth="1"/>
    <col min="2" max="2" width="11.85546875" style="111" customWidth="1"/>
    <col min="3" max="3" width="11.7109375" style="111" customWidth="1"/>
    <col min="4" max="4" width="11.85546875" style="111" customWidth="1"/>
    <col min="5" max="5" width="13.5703125" style="111" customWidth="1"/>
    <col min="6" max="7" width="11.7109375" style="111" customWidth="1"/>
    <col min="8" max="8" width="11.42578125" style="111" customWidth="1"/>
    <col min="9" max="9" width="9.85546875" style="111" customWidth="1"/>
    <col min="10" max="10" width="13.7109375" style="111" customWidth="1"/>
    <col min="11" max="12" width="11.7109375" style="111" customWidth="1"/>
    <col min="13" max="13" width="11.85546875" style="111" customWidth="1"/>
    <col min="14" max="14" width="13.5703125" style="111" customWidth="1"/>
    <col min="15" max="16" width="11.7109375" style="111" customWidth="1"/>
    <col min="17" max="17" width="11.85546875" style="111" customWidth="1"/>
    <col min="18" max="16384" width="9.140625" style="111"/>
  </cols>
  <sheetData>
    <row r="2" spans="1:17" ht="16.5" x14ac:dyDescent="0.25">
      <c r="A2" s="146" t="s">
        <v>243</v>
      </c>
      <c r="B2" s="146"/>
      <c r="C2" s="146"/>
      <c r="D2" s="146"/>
      <c r="E2" s="146"/>
      <c r="F2" s="146"/>
      <c r="G2" s="146"/>
      <c r="H2" s="146"/>
      <c r="I2" s="146"/>
      <c r="J2" s="146" t="s">
        <v>244</v>
      </c>
      <c r="K2" s="146"/>
      <c r="L2" s="146"/>
      <c r="M2" s="146"/>
      <c r="N2" s="146"/>
      <c r="O2" s="146"/>
    </row>
    <row r="3" spans="1:17" ht="17.25" thickBot="1" x14ac:dyDescent="0.3">
      <c r="A3" s="450" t="s">
        <v>242</v>
      </c>
      <c r="B3" s="146"/>
      <c r="C3" s="146"/>
      <c r="D3" s="146"/>
      <c r="E3" s="146"/>
      <c r="F3" s="146"/>
      <c r="G3" s="146"/>
      <c r="H3" s="146"/>
      <c r="I3" s="146"/>
      <c r="J3" s="450" t="s">
        <v>242</v>
      </c>
      <c r="K3" s="146"/>
      <c r="L3" s="146"/>
      <c r="M3" s="146"/>
      <c r="N3" s="146"/>
      <c r="O3" s="146"/>
    </row>
    <row r="4" spans="1:17" ht="21" thickBot="1" x14ac:dyDescent="0.35">
      <c r="A4" s="148" t="s">
        <v>124</v>
      </c>
      <c r="B4" s="149"/>
      <c r="C4" s="149"/>
      <c r="D4" s="149"/>
      <c r="E4" s="149"/>
      <c r="F4" s="149"/>
      <c r="G4" s="149"/>
      <c r="H4" s="150"/>
      <c r="I4" s="151"/>
      <c r="J4" s="148" t="s">
        <v>125</v>
      </c>
      <c r="K4" s="149"/>
      <c r="L4" s="149"/>
      <c r="M4" s="149"/>
      <c r="N4" s="149"/>
      <c r="O4" s="149"/>
      <c r="P4" s="149"/>
      <c r="Q4" s="150"/>
    </row>
    <row r="5" spans="1:17" ht="19.5" thickBot="1" x14ac:dyDescent="0.35">
      <c r="A5" s="446" t="s">
        <v>258</v>
      </c>
      <c r="B5" s="447"/>
      <c r="C5" s="448"/>
      <c r="D5" s="449"/>
      <c r="E5" s="446" t="s">
        <v>259</v>
      </c>
      <c r="F5" s="447"/>
      <c r="G5" s="448"/>
      <c r="H5" s="449"/>
      <c r="I5" s="151"/>
      <c r="J5" s="446" t="s">
        <v>258</v>
      </c>
      <c r="K5" s="447"/>
      <c r="L5" s="448"/>
      <c r="M5" s="449"/>
      <c r="N5" s="446" t="s">
        <v>259</v>
      </c>
      <c r="O5" s="447"/>
      <c r="P5" s="448"/>
      <c r="Q5" s="449"/>
    </row>
    <row r="6" spans="1:17" ht="29.25" thickBot="1" x14ac:dyDescent="0.25">
      <c r="A6" s="152" t="s">
        <v>126</v>
      </c>
      <c r="B6" s="153" t="s">
        <v>103</v>
      </c>
      <c r="C6" s="154" t="s">
        <v>156</v>
      </c>
      <c r="D6" s="155" t="s">
        <v>127</v>
      </c>
      <c r="E6" s="152" t="s">
        <v>126</v>
      </c>
      <c r="F6" s="153" t="s">
        <v>103</v>
      </c>
      <c r="G6" s="154" t="s">
        <v>156</v>
      </c>
      <c r="H6" s="155" t="s">
        <v>127</v>
      </c>
      <c r="I6" s="151"/>
      <c r="J6" s="152" t="s">
        <v>126</v>
      </c>
      <c r="K6" s="153" t="s">
        <v>103</v>
      </c>
      <c r="L6" s="154" t="s">
        <v>156</v>
      </c>
      <c r="M6" s="155" t="s">
        <v>127</v>
      </c>
      <c r="N6" s="152" t="s">
        <v>126</v>
      </c>
      <c r="O6" s="153" t="s">
        <v>103</v>
      </c>
      <c r="P6" s="154" t="s">
        <v>156</v>
      </c>
      <c r="Q6" s="155" t="s">
        <v>127</v>
      </c>
    </row>
    <row r="7" spans="1:17" ht="16.5" thickBot="1" x14ac:dyDescent="0.3">
      <c r="A7" s="418" t="s">
        <v>117</v>
      </c>
      <c r="B7" s="419">
        <v>309713.29499999998</v>
      </c>
      <c r="C7" s="420">
        <v>1323991</v>
      </c>
      <c r="D7" s="421">
        <v>502292.12900000002</v>
      </c>
      <c r="E7" s="422" t="s">
        <v>117</v>
      </c>
      <c r="F7" s="423">
        <v>297103.53100000002</v>
      </c>
      <c r="G7" s="424">
        <v>1260137.182</v>
      </c>
      <c r="H7" s="421">
        <v>500070.46899999998</v>
      </c>
      <c r="I7" s="151"/>
      <c r="J7" s="418" t="s">
        <v>117</v>
      </c>
      <c r="K7" s="419">
        <v>119530.416</v>
      </c>
      <c r="L7" s="420">
        <v>510487.01400000002</v>
      </c>
      <c r="M7" s="421">
        <v>157568.91200000001</v>
      </c>
      <c r="N7" s="422" t="s">
        <v>117</v>
      </c>
      <c r="O7" s="423">
        <v>120126.492</v>
      </c>
      <c r="P7" s="424">
        <v>509356.85200000001</v>
      </c>
      <c r="Q7" s="421">
        <v>173511.24900000001</v>
      </c>
    </row>
    <row r="8" spans="1:17" ht="15.75" x14ac:dyDescent="0.25">
      <c r="A8" s="425" t="s">
        <v>77</v>
      </c>
      <c r="B8" s="426">
        <v>204514.552</v>
      </c>
      <c r="C8" s="427">
        <v>874403.39</v>
      </c>
      <c r="D8" s="426">
        <v>343008.58100000001</v>
      </c>
      <c r="E8" s="428" t="s">
        <v>77</v>
      </c>
      <c r="F8" s="429">
        <v>191351.22</v>
      </c>
      <c r="G8" s="430">
        <v>812073.59699999995</v>
      </c>
      <c r="H8" s="431">
        <v>339756.17099999997</v>
      </c>
      <c r="I8" s="151"/>
      <c r="J8" s="425" t="s">
        <v>131</v>
      </c>
      <c r="K8" s="426">
        <v>67118.968999999997</v>
      </c>
      <c r="L8" s="427">
        <v>286361.88299999997</v>
      </c>
      <c r="M8" s="426">
        <v>75496.114000000001</v>
      </c>
      <c r="N8" s="428" t="s">
        <v>131</v>
      </c>
      <c r="O8" s="429">
        <v>66041.641000000003</v>
      </c>
      <c r="P8" s="430">
        <v>280452.89500000002</v>
      </c>
      <c r="Q8" s="431">
        <v>81706.664000000004</v>
      </c>
    </row>
    <row r="9" spans="1:17" ht="15.75" x14ac:dyDescent="0.25">
      <c r="A9" s="432" t="s">
        <v>139</v>
      </c>
      <c r="B9" s="433">
        <v>13516.346</v>
      </c>
      <c r="C9" s="434">
        <v>57718.61</v>
      </c>
      <c r="D9" s="433">
        <v>22331.217000000001</v>
      </c>
      <c r="E9" s="435" t="s">
        <v>171</v>
      </c>
      <c r="F9" s="436">
        <v>12665.895</v>
      </c>
      <c r="G9" s="437">
        <v>53583.26</v>
      </c>
      <c r="H9" s="438">
        <v>23730.646000000001</v>
      </c>
      <c r="I9" s="151"/>
      <c r="J9" s="432" t="s">
        <v>77</v>
      </c>
      <c r="K9" s="433">
        <v>22406.596000000001</v>
      </c>
      <c r="L9" s="434">
        <v>95892.87</v>
      </c>
      <c r="M9" s="433">
        <v>28015.289000000001</v>
      </c>
      <c r="N9" s="435" t="s">
        <v>77</v>
      </c>
      <c r="O9" s="436">
        <v>27231.024000000001</v>
      </c>
      <c r="P9" s="437">
        <v>115244.712</v>
      </c>
      <c r="Q9" s="438">
        <v>32148.526000000002</v>
      </c>
    </row>
    <row r="10" spans="1:17" ht="15.75" x14ac:dyDescent="0.25">
      <c r="A10" s="432" t="s">
        <v>200</v>
      </c>
      <c r="B10" s="433">
        <v>12660.259</v>
      </c>
      <c r="C10" s="434">
        <v>53921.237000000001</v>
      </c>
      <c r="D10" s="433">
        <v>27854.633000000002</v>
      </c>
      <c r="E10" s="435" t="s">
        <v>139</v>
      </c>
      <c r="F10" s="436">
        <v>12209.785</v>
      </c>
      <c r="G10" s="437">
        <v>51518.317000000003</v>
      </c>
      <c r="H10" s="438">
        <v>19034.806</v>
      </c>
      <c r="I10" s="151"/>
      <c r="J10" s="432" t="s">
        <v>151</v>
      </c>
      <c r="K10" s="433">
        <v>9909.0830000000005</v>
      </c>
      <c r="L10" s="434">
        <v>42364.805</v>
      </c>
      <c r="M10" s="433">
        <v>8395.8209999999999</v>
      </c>
      <c r="N10" s="435" t="s">
        <v>132</v>
      </c>
      <c r="O10" s="436">
        <v>9128.14</v>
      </c>
      <c r="P10" s="437">
        <v>38612.063999999998</v>
      </c>
      <c r="Q10" s="438">
        <v>26591.156999999999</v>
      </c>
    </row>
    <row r="11" spans="1:17" ht="15.75" x14ac:dyDescent="0.25">
      <c r="A11" s="432" t="s">
        <v>131</v>
      </c>
      <c r="B11" s="433">
        <v>8676.7729999999992</v>
      </c>
      <c r="C11" s="434">
        <v>37080.514000000003</v>
      </c>
      <c r="D11" s="433">
        <v>18077.988000000001</v>
      </c>
      <c r="E11" s="435" t="s">
        <v>131</v>
      </c>
      <c r="F11" s="436">
        <v>12140.316999999999</v>
      </c>
      <c r="G11" s="437">
        <v>51483.864000000001</v>
      </c>
      <c r="H11" s="438">
        <v>27517.763999999999</v>
      </c>
      <c r="I11" s="151"/>
      <c r="J11" s="432" t="s">
        <v>132</v>
      </c>
      <c r="K11" s="433">
        <v>7831.5029999999997</v>
      </c>
      <c r="L11" s="434">
        <v>33493.976999999999</v>
      </c>
      <c r="M11" s="433">
        <v>23046.506000000001</v>
      </c>
      <c r="N11" s="435" t="s">
        <v>134</v>
      </c>
      <c r="O11" s="436">
        <v>3681.6239999999998</v>
      </c>
      <c r="P11" s="437">
        <v>15612.364</v>
      </c>
      <c r="Q11" s="438">
        <v>6197.8580000000002</v>
      </c>
    </row>
    <row r="12" spans="1:17" ht="15.75" x14ac:dyDescent="0.25">
      <c r="A12" s="432" t="s">
        <v>132</v>
      </c>
      <c r="B12" s="433">
        <v>7602.92</v>
      </c>
      <c r="C12" s="434">
        <v>32575.741999999998</v>
      </c>
      <c r="D12" s="433">
        <v>5403.5820000000003</v>
      </c>
      <c r="E12" s="435" t="s">
        <v>200</v>
      </c>
      <c r="F12" s="436">
        <v>5788.5020000000004</v>
      </c>
      <c r="G12" s="437">
        <v>24282.704000000002</v>
      </c>
      <c r="H12" s="438">
        <v>12604.2</v>
      </c>
      <c r="I12" s="151"/>
      <c r="J12" s="432" t="s">
        <v>134</v>
      </c>
      <c r="K12" s="433">
        <v>2660.07</v>
      </c>
      <c r="L12" s="434">
        <v>11346.706</v>
      </c>
      <c r="M12" s="433">
        <v>3500.585</v>
      </c>
      <c r="N12" s="435" t="s">
        <v>133</v>
      </c>
      <c r="O12" s="436">
        <v>3120.6770000000001</v>
      </c>
      <c r="P12" s="437">
        <v>13221.097</v>
      </c>
      <c r="Q12" s="438">
        <v>7177.0140000000001</v>
      </c>
    </row>
    <row r="13" spans="1:17" ht="15.75" x14ac:dyDescent="0.25">
      <c r="A13" s="432" t="s">
        <v>171</v>
      </c>
      <c r="B13" s="433">
        <v>7356.6639999999998</v>
      </c>
      <c r="C13" s="434">
        <v>31374.712</v>
      </c>
      <c r="D13" s="433">
        <v>14435.911</v>
      </c>
      <c r="E13" s="435" t="s">
        <v>128</v>
      </c>
      <c r="F13" s="436">
        <v>5043.8249999999998</v>
      </c>
      <c r="G13" s="437">
        <v>21321.210999999999</v>
      </c>
      <c r="H13" s="438">
        <v>6057.4160000000002</v>
      </c>
      <c r="I13" s="151"/>
      <c r="J13" s="432" t="s">
        <v>133</v>
      </c>
      <c r="K13" s="433">
        <v>2180.9560000000001</v>
      </c>
      <c r="L13" s="434">
        <v>9285.143</v>
      </c>
      <c r="M13" s="433">
        <v>4492.6499999999996</v>
      </c>
      <c r="N13" s="435" t="s">
        <v>136</v>
      </c>
      <c r="O13" s="436">
        <v>2411.9810000000002</v>
      </c>
      <c r="P13" s="437">
        <v>10162.67</v>
      </c>
      <c r="Q13" s="438">
        <v>9527.8320000000003</v>
      </c>
    </row>
    <row r="14" spans="1:17" ht="15.75" x14ac:dyDescent="0.25">
      <c r="A14" s="432" t="s">
        <v>141</v>
      </c>
      <c r="B14" s="433">
        <v>6491.3490000000002</v>
      </c>
      <c r="C14" s="434">
        <v>27834.13</v>
      </c>
      <c r="D14" s="433">
        <v>11754.725</v>
      </c>
      <c r="E14" s="435" t="s">
        <v>136</v>
      </c>
      <c r="F14" s="436">
        <v>4961.88</v>
      </c>
      <c r="G14" s="437">
        <v>21045.89</v>
      </c>
      <c r="H14" s="438">
        <v>4293.62</v>
      </c>
      <c r="I14" s="151"/>
      <c r="J14" s="432" t="s">
        <v>136</v>
      </c>
      <c r="K14" s="433">
        <v>1839.037</v>
      </c>
      <c r="L14" s="434">
        <v>7876.8490000000002</v>
      </c>
      <c r="M14" s="433">
        <v>4900.1589999999997</v>
      </c>
      <c r="N14" s="435" t="s">
        <v>214</v>
      </c>
      <c r="O14" s="436">
        <v>2196.2669999999998</v>
      </c>
      <c r="P14" s="437">
        <v>9344.5830000000005</v>
      </c>
      <c r="Q14" s="438">
        <v>985.36500000000001</v>
      </c>
    </row>
    <row r="15" spans="1:17" ht="15.75" x14ac:dyDescent="0.25">
      <c r="A15" s="432" t="s">
        <v>128</v>
      </c>
      <c r="B15" s="433">
        <v>5391.2929999999997</v>
      </c>
      <c r="C15" s="434">
        <v>23027.445</v>
      </c>
      <c r="D15" s="433">
        <v>3879.94</v>
      </c>
      <c r="E15" s="435" t="s">
        <v>236</v>
      </c>
      <c r="F15" s="436">
        <v>4781.4170000000004</v>
      </c>
      <c r="G15" s="437">
        <v>20457.807000000001</v>
      </c>
      <c r="H15" s="438">
        <v>8929.4689999999991</v>
      </c>
      <c r="I15" s="151"/>
      <c r="J15" s="432" t="s">
        <v>206</v>
      </c>
      <c r="K15" s="433">
        <v>1457.453</v>
      </c>
      <c r="L15" s="434">
        <v>6275.7879999999996</v>
      </c>
      <c r="M15" s="433">
        <v>2431.0410000000002</v>
      </c>
      <c r="N15" s="435" t="s">
        <v>79</v>
      </c>
      <c r="O15" s="436">
        <v>1940.3689999999999</v>
      </c>
      <c r="P15" s="437">
        <v>8201.973</v>
      </c>
      <c r="Q15" s="438">
        <v>4659.7640000000001</v>
      </c>
    </row>
    <row r="16" spans="1:17" ht="15.75" x14ac:dyDescent="0.25">
      <c r="A16" s="432" t="s">
        <v>137</v>
      </c>
      <c r="B16" s="433">
        <v>4513.3010000000004</v>
      </c>
      <c r="C16" s="434">
        <v>19284.323</v>
      </c>
      <c r="D16" s="433">
        <v>8058.2709999999997</v>
      </c>
      <c r="E16" s="435" t="s">
        <v>79</v>
      </c>
      <c r="F16" s="436">
        <v>4707.607</v>
      </c>
      <c r="G16" s="437">
        <v>19988.577000000001</v>
      </c>
      <c r="H16" s="438">
        <v>3018.8310000000001</v>
      </c>
      <c r="I16" s="151"/>
      <c r="J16" s="432" t="s">
        <v>190</v>
      </c>
      <c r="K16" s="433">
        <v>1057.7760000000001</v>
      </c>
      <c r="L16" s="434">
        <v>4493.5630000000001</v>
      </c>
      <c r="M16" s="433">
        <v>463.96800000000002</v>
      </c>
      <c r="N16" s="435" t="s">
        <v>206</v>
      </c>
      <c r="O16" s="436">
        <v>1433.566</v>
      </c>
      <c r="P16" s="437">
        <v>6034.0230000000001</v>
      </c>
      <c r="Q16" s="438">
        <v>1065.616</v>
      </c>
    </row>
    <row r="17" spans="1:17" ht="15.75" x14ac:dyDescent="0.25">
      <c r="A17" s="432" t="s">
        <v>136</v>
      </c>
      <c r="B17" s="433">
        <v>3990.4140000000002</v>
      </c>
      <c r="C17" s="434">
        <v>17045.816999999999</v>
      </c>
      <c r="D17" s="433">
        <v>3804.3110000000001</v>
      </c>
      <c r="E17" s="435" t="s">
        <v>137</v>
      </c>
      <c r="F17" s="436">
        <v>4616.7759999999998</v>
      </c>
      <c r="G17" s="437">
        <v>19577.133999999998</v>
      </c>
      <c r="H17" s="438">
        <v>9437.8279999999995</v>
      </c>
      <c r="I17" s="151"/>
      <c r="J17" s="432" t="s">
        <v>79</v>
      </c>
      <c r="K17" s="433">
        <v>750.62</v>
      </c>
      <c r="L17" s="434">
        <v>3221.5720000000001</v>
      </c>
      <c r="M17" s="433">
        <v>4511.7079999999996</v>
      </c>
      <c r="N17" s="435" t="s">
        <v>190</v>
      </c>
      <c r="O17" s="436">
        <v>1015.674</v>
      </c>
      <c r="P17" s="437">
        <v>4308.8239999999996</v>
      </c>
      <c r="Q17" s="438">
        <v>430.18299999999999</v>
      </c>
    </row>
    <row r="18" spans="1:17" ht="15.75" x14ac:dyDescent="0.25">
      <c r="A18" s="432" t="s">
        <v>199</v>
      </c>
      <c r="B18" s="433">
        <v>3746.2060000000001</v>
      </c>
      <c r="C18" s="434">
        <v>15996.406000000001</v>
      </c>
      <c r="D18" s="433">
        <v>2328.5659999999998</v>
      </c>
      <c r="E18" s="435" t="s">
        <v>132</v>
      </c>
      <c r="F18" s="436">
        <v>4195.4709999999995</v>
      </c>
      <c r="G18" s="437">
        <v>17901.282999999999</v>
      </c>
      <c r="H18" s="438">
        <v>1964.827</v>
      </c>
      <c r="I18" s="151"/>
      <c r="J18" s="432" t="s">
        <v>214</v>
      </c>
      <c r="K18" s="433">
        <v>633.81500000000005</v>
      </c>
      <c r="L18" s="434">
        <v>2680.83</v>
      </c>
      <c r="M18" s="433">
        <v>269.37299999999999</v>
      </c>
      <c r="N18" s="435" t="s">
        <v>128</v>
      </c>
      <c r="O18" s="436">
        <v>775.09100000000001</v>
      </c>
      <c r="P18" s="437">
        <v>3292.9859999999999</v>
      </c>
      <c r="Q18" s="438">
        <v>1130.973</v>
      </c>
    </row>
    <row r="19" spans="1:17" ht="15.75" x14ac:dyDescent="0.25">
      <c r="A19" s="432" t="s">
        <v>79</v>
      </c>
      <c r="B19" s="433">
        <v>3518.2730000000001</v>
      </c>
      <c r="C19" s="434">
        <v>15002.6</v>
      </c>
      <c r="D19" s="433">
        <v>1943.213</v>
      </c>
      <c r="E19" s="435" t="s">
        <v>199</v>
      </c>
      <c r="F19" s="436">
        <v>4149.1540000000005</v>
      </c>
      <c r="G19" s="437">
        <v>17780.580999999998</v>
      </c>
      <c r="H19" s="438">
        <v>2160.6819999999998</v>
      </c>
      <c r="I19" s="151"/>
      <c r="J19" s="432" t="s">
        <v>149</v>
      </c>
      <c r="K19" s="433">
        <v>568.51300000000003</v>
      </c>
      <c r="L19" s="434">
        <v>2427.011</v>
      </c>
      <c r="M19" s="433">
        <v>1107.51</v>
      </c>
      <c r="N19" s="435" t="s">
        <v>149</v>
      </c>
      <c r="O19" s="436">
        <v>500.60899999999998</v>
      </c>
      <c r="P19" s="437">
        <v>2120.4690000000001</v>
      </c>
      <c r="Q19" s="438">
        <v>1309.1469999999999</v>
      </c>
    </row>
    <row r="20" spans="1:17" ht="15.75" x14ac:dyDescent="0.25">
      <c r="A20" s="432" t="s">
        <v>206</v>
      </c>
      <c r="B20" s="433">
        <v>3333.2020000000002</v>
      </c>
      <c r="C20" s="434">
        <v>14206.517</v>
      </c>
      <c r="D20" s="433">
        <v>5709.2049999999999</v>
      </c>
      <c r="E20" s="435" t="s">
        <v>151</v>
      </c>
      <c r="F20" s="436">
        <v>4129.9459999999999</v>
      </c>
      <c r="G20" s="437">
        <v>17500.544000000002</v>
      </c>
      <c r="H20" s="438">
        <v>9441.5589999999993</v>
      </c>
      <c r="I20" s="151"/>
      <c r="J20" s="432" t="s">
        <v>138</v>
      </c>
      <c r="K20" s="433">
        <v>371.048</v>
      </c>
      <c r="L20" s="434">
        <v>1588.5989999999999</v>
      </c>
      <c r="M20" s="433">
        <v>421.28899999999999</v>
      </c>
      <c r="N20" s="435" t="s">
        <v>76</v>
      </c>
      <c r="O20" s="436">
        <v>303.84300000000002</v>
      </c>
      <c r="P20" s="437">
        <v>1285.7919999999999</v>
      </c>
      <c r="Q20" s="438">
        <v>292.22000000000003</v>
      </c>
    </row>
    <row r="21" spans="1:17" ht="15.75" x14ac:dyDescent="0.25">
      <c r="A21" s="432" t="s">
        <v>76</v>
      </c>
      <c r="B21" s="433">
        <v>2824.8449999999998</v>
      </c>
      <c r="C21" s="434">
        <v>12277.064</v>
      </c>
      <c r="D21" s="433">
        <v>1433.087</v>
      </c>
      <c r="E21" s="435" t="s">
        <v>141</v>
      </c>
      <c r="F21" s="436">
        <v>3217.1840000000002</v>
      </c>
      <c r="G21" s="437">
        <v>13601.852999999999</v>
      </c>
      <c r="H21" s="438">
        <v>5242.29</v>
      </c>
      <c r="I21" s="151"/>
      <c r="J21" s="432" t="s">
        <v>76</v>
      </c>
      <c r="K21" s="433">
        <v>323.298</v>
      </c>
      <c r="L21" s="434">
        <v>1385.6959999999999</v>
      </c>
      <c r="M21" s="433">
        <v>299.78800000000001</v>
      </c>
      <c r="N21" s="435" t="s">
        <v>151</v>
      </c>
      <c r="O21" s="436">
        <v>228.53299999999999</v>
      </c>
      <c r="P21" s="437">
        <v>966.50599999999997</v>
      </c>
      <c r="Q21" s="438">
        <v>118.044</v>
      </c>
    </row>
    <row r="22" spans="1:17" ht="15.75" x14ac:dyDescent="0.25">
      <c r="A22" s="432" t="s">
        <v>207</v>
      </c>
      <c r="B22" s="433">
        <v>2495.9479999999999</v>
      </c>
      <c r="C22" s="434">
        <v>10600.851000000001</v>
      </c>
      <c r="D22" s="433">
        <v>943.35799999999995</v>
      </c>
      <c r="E22" s="435" t="s">
        <v>164</v>
      </c>
      <c r="F22" s="436">
        <v>2927.34</v>
      </c>
      <c r="G22" s="437">
        <v>12365.145</v>
      </c>
      <c r="H22" s="438">
        <v>5903.4949999999999</v>
      </c>
      <c r="I22" s="151"/>
      <c r="J22" s="432" t="s">
        <v>128</v>
      </c>
      <c r="K22" s="433">
        <v>270.29700000000003</v>
      </c>
      <c r="L22" s="434">
        <v>1148.9369999999999</v>
      </c>
      <c r="M22" s="433">
        <v>132.518</v>
      </c>
      <c r="N22" s="435" t="s">
        <v>138</v>
      </c>
      <c r="O22" s="436">
        <v>59.731000000000002</v>
      </c>
      <c r="P22" s="437">
        <v>251.95400000000001</v>
      </c>
      <c r="Q22" s="438">
        <v>48.57</v>
      </c>
    </row>
    <row r="23" spans="1:17" ht="16.5" thickBot="1" x14ac:dyDescent="0.3">
      <c r="A23" s="439" t="s">
        <v>151</v>
      </c>
      <c r="B23" s="440">
        <v>2322.0770000000002</v>
      </c>
      <c r="C23" s="441">
        <v>9932.9220000000005</v>
      </c>
      <c r="D23" s="440">
        <v>5146.6019999999999</v>
      </c>
      <c r="E23" s="442" t="s">
        <v>206</v>
      </c>
      <c r="F23" s="443">
        <v>2469.402</v>
      </c>
      <c r="G23" s="444">
        <v>10519.299000000001</v>
      </c>
      <c r="H23" s="445">
        <v>2155.08</v>
      </c>
      <c r="I23" s="151"/>
      <c r="J23" s="439" t="s">
        <v>237</v>
      </c>
      <c r="K23" s="440">
        <v>62.887999999999998</v>
      </c>
      <c r="L23" s="441">
        <v>264.036</v>
      </c>
      <c r="M23" s="440">
        <v>26.167999999999999</v>
      </c>
      <c r="N23" s="442" t="s">
        <v>139</v>
      </c>
      <c r="O23" s="443">
        <v>29.170999999999999</v>
      </c>
      <c r="P23" s="444">
        <v>122.313</v>
      </c>
      <c r="Q23" s="445">
        <v>35.860999999999997</v>
      </c>
    </row>
    <row r="27" spans="1:17" ht="16.5" x14ac:dyDescent="0.25">
      <c r="A27" s="146" t="s">
        <v>245</v>
      </c>
      <c r="B27" s="146"/>
      <c r="C27" s="146"/>
      <c r="D27" s="146"/>
      <c r="E27" s="146"/>
      <c r="F27" s="147"/>
      <c r="G27" s="146"/>
      <c r="H27" s="147"/>
      <c r="I27" s="147"/>
      <c r="J27" s="146" t="s">
        <v>246</v>
      </c>
      <c r="K27" s="146"/>
      <c r="L27" s="146"/>
      <c r="M27" s="146"/>
      <c r="N27" s="146"/>
      <c r="O27" s="147"/>
      <c r="P27" s="146"/>
      <c r="Q27" s="147"/>
    </row>
    <row r="28" spans="1:17" ht="17.25" thickBot="1" x14ac:dyDescent="0.3">
      <c r="A28" s="450" t="s">
        <v>242</v>
      </c>
      <c r="B28" s="146"/>
      <c r="C28" s="146"/>
      <c r="D28" s="146"/>
      <c r="E28" s="146"/>
      <c r="F28" s="147"/>
      <c r="G28" s="146"/>
      <c r="H28" s="147"/>
      <c r="I28" s="147"/>
      <c r="J28" s="450" t="s">
        <v>242</v>
      </c>
      <c r="K28" s="146"/>
      <c r="L28" s="146"/>
      <c r="M28" s="146"/>
      <c r="N28" s="146"/>
      <c r="O28" s="147"/>
      <c r="P28" s="146"/>
      <c r="Q28" s="147"/>
    </row>
    <row r="29" spans="1:17" ht="21" thickBot="1" x14ac:dyDescent="0.35">
      <c r="A29" s="148" t="s">
        <v>124</v>
      </c>
      <c r="B29" s="149"/>
      <c r="C29" s="149"/>
      <c r="D29" s="149"/>
      <c r="E29" s="149"/>
      <c r="F29" s="149"/>
      <c r="G29" s="149"/>
      <c r="H29" s="150"/>
      <c r="I29" s="151"/>
      <c r="J29" s="148" t="s">
        <v>125</v>
      </c>
      <c r="K29" s="149"/>
      <c r="L29" s="149"/>
      <c r="M29" s="149"/>
      <c r="N29" s="149"/>
      <c r="O29" s="149"/>
      <c r="P29" s="149"/>
      <c r="Q29" s="150"/>
    </row>
    <row r="30" spans="1:17" ht="19.5" thickBot="1" x14ac:dyDescent="0.35">
      <c r="A30" s="446" t="s">
        <v>258</v>
      </c>
      <c r="B30" s="447"/>
      <c r="C30" s="448"/>
      <c r="D30" s="449"/>
      <c r="E30" s="446" t="s">
        <v>259</v>
      </c>
      <c r="F30" s="447"/>
      <c r="G30" s="448"/>
      <c r="H30" s="449"/>
      <c r="I30" s="151"/>
      <c r="J30" s="446" t="s">
        <v>258</v>
      </c>
      <c r="K30" s="447"/>
      <c r="L30" s="448"/>
      <c r="M30" s="449"/>
      <c r="N30" s="446" t="s">
        <v>259</v>
      </c>
      <c r="O30" s="447"/>
      <c r="P30" s="448"/>
      <c r="Q30" s="449"/>
    </row>
    <row r="31" spans="1:17" ht="29.25" thickBot="1" x14ac:dyDescent="0.25">
      <c r="A31" s="152" t="s">
        <v>126</v>
      </c>
      <c r="B31" s="153" t="s">
        <v>103</v>
      </c>
      <c r="C31" s="154" t="s">
        <v>156</v>
      </c>
      <c r="D31" s="155" t="s">
        <v>127</v>
      </c>
      <c r="E31" s="152" t="s">
        <v>126</v>
      </c>
      <c r="F31" s="153" t="s">
        <v>103</v>
      </c>
      <c r="G31" s="154" t="s">
        <v>156</v>
      </c>
      <c r="H31" s="155" t="s">
        <v>127</v>
      </c>
      <c r="I31" s="151"/>
      <c r="J31" s="152" t="s">
        <v>126</v>
      </c>
      <c r="K31" s="153" t="s">
        <v>103</v>
      </c>
      <c r="L31" s="154" t="s">
        <v>156</v>
      </c>
      <c r="M31" s="155" t="s">
        <v>127</v>
      </c>
      <c r="N31" s="152" t="s">
        <v>126</v>
      </c>
      <c r="O31" s="153" t="s">
        <v>103</v>
      </c>
      <c r="P31" s="154" t="s">
        <v>156</v>
      </c>
      <c r="Q31" s="155" t="s">
        <v>127</v>
      </c>
    </row>
    <row r="32" spans="1:17" ht="16.5" thickBot="1" x14ac:dyDescent="0.3">
      <c r="A32" s="418" t="s">
        <v>117</v>
      </c>
      <c r="B32" s="419">
        <v>209518.69699999999</v>
      </c>
      <c r="C32" s="420">
        <v>897737.49899999995</v>
      </c>
      <c r="D32" s="421">
        <v>99833.172999999995</v>
      </c>
      <c r="E32" s="422" t="s">
        <v>117</v>
      </c>
      <c r="F32" s="423">
        <v>191698.769</v>
      </c>
      <c r="G32" s="424">
        <v>814509.88899999997</v>
      </c>
      <c r="H32" s="421">
        <v>123384.751</v>
      </c>
      <c r="I32" s="151"/>
      <c r="J32" s="418" t="s">
        <v>117</v>
      </c>
      <c r="K32" s="419">
        <v>118306.52099999999</v>
      </c>
      <c r="L32" s="420">
        <v>507684.74699999997</v>
      </c>
      <c r="M32" s="421">
        <v>71820.042000000001</v>
      </c>
      <c r="N32" s="422" t="s">
        <v>117</v>
      </c>
      <c r="O32" s="423">
        <v>111067.186</v>
      </c>
      <c r="P32" s="424">
        <v>470717.84600000002</v>
      </c>
      <c r="Q32" s="421">
        <v>77842.789000000004</v>
      </c>
    </row>
    <row r="33" spans="1:17" ht="15.75" x14ac:dyDescent="0.25">
      <c r="A33" s="425" t="s">
        <v>157</v>
      </c>
      <c r="B33" s="426">
        <v>53512.46</v>
      </c>
      <c r="C33" s="427">
        <v>228905.291</v>
      </c>
      <c r="D33" s="426">
        <v>27949</v>
      </c>
      <c r="E33" s="428" t="s">
        <v>157</v>
      </c>
      <c r="F33" s="429">
        <v>62742.737000000001</v>
      </c>
      <c r="G33" s="430">
        <v>267202.99599999998</v>
      </c>
      <c r="H33" s="431">
        <v>42233.5</v>
      </c>
      <c r="I33" s="151"/>
      <c r="J33" s="425" t="s">
        <v>77</v>
      </c>
      <c r="K33" s="426">
        <v>63164.548000000003</v>
      </c>
      <c r="L33" s="427">
        <v>270734.55699999997</v>
      </c>
      <c r="M33" s="426">
        <v>45700.137000000002</v>
      </c>
      <c r="N33" s="428" t="s">
        <v>77</v>
      </c>
      <c r="O33" s="429">
        <v>51372.803</v>
      </c>
      <c r="P33" s="430">
        <v>217333.367</v>
      </c>
      <c r="Q33" s="431">
        <v>47855.552000000003</v>
      </c>
    </row>
    <row r="34" spans="1:17" ht="15.75" x14ac:dyDescent="0.25">
      <c r="A34" s="432" t="s">
        <v>206</v>
      </c>
      <c r="B34" s="433">
        <v>25896.186000000002</v>
      </c>
      <c r="C34" s="434">
        <v>111686.44100000001</v>
      </c>
      <c r="D34" s="433">
        <v>7513.1660000000002</v>
      </c>
      <c r="E34" s="435" t="s">
        <v>77</v>
      </c>
      <c r="F34" s="436">
        <v>19239.150000000001</v>
      </c>
      <c r="G34" s="437">
        <v>81856.543000000005</v>
      </c>
      <c r="H34" s="438">
        <v>12078.508</v>
      </c>
      <c r="I34" s="151"/>
      <c r="J34" s="432" t="s">
        <v>129</v>
      </c>
      <c r="K34" s="433">
        <v>17501.849999999999</v>
      </c>
      <c r="L34" s="434">
        <v>75583.535000000003</v>
      </c>
      <c r="M34" s="433">
        <v>6352.8770000000004</v>
      </c>
      <c r="N34" s="435" t="s">
        <v>206</v>
      </c>
      <c r="O34" s="436">
        <v>11662.349</v>
      </c>
      <c r="P34" s="437">
        <v>49297.133999999998</v>
      </c>
      <c r="Q34" s="438">
        <v>5931.732</v>
      </c>
    </row>
    <row r="35" spans="1:17" ht="15.75" x14ac:dyDescent="0.25">
      <c r="A35" s="432" t="s">
        <v>77</v>
      </c>
      <c r="B35" s="433">
        <v>18674.936000000002</v>
      </c>
      <c r="C35" s="434">
        <v>79607.252999999997</v>
      </c>
      <c r="D35" s="433">
        <v>10371.505999999999</v>
      </c>
      <c r="E35" s="435" t="s">
        <v>206</v>
      </c>
      <c r="F35" s="436">
        <v>17651.861000000001</v>
      </c>
      <c r="G35" s="437">
        <v>75036.418999999994</v>
      </c>
      <c r="H35" s="438">
        <v>12098.319</v>
      </c>
      <c r="I35" s="151"/>
      <c r="J35" s="432" t="s">
        <v>206</v>
      </c>
      <c r="K35" s="433">
        <v>11449.168</v>
      </c>
      <c r="L35" s="434">
        <v>49292.966999999997</v>
      </c>
      <c r="M35" s="433">
        <v>5233.63</v>
      </c>
      <c r="N35" s="435" t="s">
        <v>129</v>
      </c>
      <c r="O35" s="436">
        <v>9763.125</v>
      </c>
      <c r="P35" s="437">
        <v>41539.11</v>
      </c>
      <c r="Q35" s="438">
        <v>4186.5450000000001</v>
      </c>
    </row>
    <row r="36" spans="1:17" ht="15.75" x14ac:dyDescent="0.25">
      <c r="A36" s="432" t="s">
        <v>172</v>
      </c>
      <c r="B36" s="433">
        <v>15382.776</v>
      </c>
      <c r="C36" s="434">
        <v>65717.053</v>
      </c>
      <c r="D36" s="433">
        <v>8055.8389999999999</v>
      </c>
      <c r="E36" s="435" t="s">
        <v>128</v>
      </c>
      <c r="F36" s="436">
        <v>10233.856</v>
      </c>
      <c r="G36" s="437">
        <v>43321.652000000002</v>
      </c>
      <c r="H36" s="438">
        <v>5956.0829999999996</v>
      </c>
      <c r="I36" s="151"/>
      <c r="J36" s="432" t="s">
        <v>76</v>
      </c>
      <c r="K36" s="433">
        <v>6653.3270000000002</v>
      </c>
      <c r="L36" s="434">
        <v>28496.942999999999</v>
      </c>
      <c r="M36" s="433">
        <v>3573.8620000000001</v>
      </c>
      <c r="N36" s="435" t="s">
        <v>76</v>
      </c>
      <c r="O36" s="436">
        <v>8835.241</v>
      </c>
      <c r="P36" s="437">
        <v>37373.614999999998</v>
      </c>
      <c r="Q36" s="438">
        <v>3411.19</v>
      </c>
    </row>
    <row r="37" spans="1:17" ht="15.75" x14ac:dyDescent="0.25">
      <c r="A37" s="432" t="s">
        <v>228</v>
      </c>
      <c r="B37" s="433">
        <v>12919.082</v>
      </c>
      <c r="C37" s="434">
        <v>55169.415999999997</v>
      </c>
      <c r="D37" s="433">
        <v>5006.8</v>
      </c>
      <c r="E37" s="435" t="s">
        <v>172</v>
      </c>
      <c r="F37" s="436">
        <v>9863.0030000000006</v>
      </c>
      <c r="G37" s="437">
        <v>41736.773000000001</v>
      </c>
      <c r="H37" s="438">
        <v>6986.64</v>
      </c>
      <c r="I37" s="151"/>
      <c r="J37" s="432" t="s">
        <v>128</v>
      </c>
      <c r="K37" s="433">
        <v>2732.0219999999999</v>
      </c>
      <c r="L37" s="434">
        <v>11702.093999999999</v>
      </c>
      <c r="M37" s="433">
        <v>1051.068</v>
      </c>
      <c r="N37" s="435" t="s">
        <v>134</v>
      </c>
      <c r="O37" s="436">
        <v>6171.866</v>
      </c>
      <c r="P37" s="437">
        <v>26339.27</v>
      </c>
      <c r="Q37" s="438">
        <v>3255.1210000000001</v>
      </c>
    </row>
    <row r="38" spans="1:17" ht="15.75" x14ac:dyDescent="0.25">
      <c r="A38" s="432" t="s">
        <v>128</v>
      </c>
      <c r="B38" s="433">
        <v>9720.8590000000004</v>
      </c>
      <c r="C38" s="434">
        <v>41603.650999999998</v>
      </c>
      <c r="D38" s="433">
        <v>4916.4840000000004</v>
      </c>
      <c r="E38" s="435" t="s">
        <v>137</v>
      </c>
      <c r="F38" s="436">
        <v>8260.6020000000008</v>
      </c>
      <c r="G38" s="437">
        <v>35062.961000000003</v>
      </c>
      <c r="H38" s="438">
        <v>5429.5290000000005</v>
      </c>
      <c r="I38" s="151"/>
      <c r="J38" s="432" t="s">
        <v>131</v>
      </c>
      <c r="K38" s="433">
        <v>2599.4079999999999</v>
      </c>
      <c r="L38" s="434">
        <v>11065.821</v>
      </c>
      <c r="M38" s="433">
        <v>2515.7339999999999</v>
      </c>
      <c r="N38" s="435" t="s">
        <v>128</v>
      </c>
      <c r="O38" s="436">
        <v>5424.2349999999997</v>
      </c>
      <c r="P38" s="437">
        <v>23105.885999999999</v>
      </c>
      <c r="Q38" s="438">
        <v>2401.7629999999999</v>
      </c>
    </row>
    <row r="39" spans="1:17" ht="15.75" x14ac:dyDescent="0.25">
      <c r="A39" s="432" t="s">
        <v>137</v>
      </c>
      <c r="B39" s="433">
        <v>9104.6010000000006</v>
      </c>
      <c r="C39" s="434">
        <v>38881.071000000004</v>
      </c>
      <c r="D39" s="433">
        <v>4983.9939999999997</v>
      </c>
      <c r="E39" s="435" t="s">
        <v>171</v>
      </c>
      <c r="F39" s="436">
        <v>6605.6959999999999</v>
      </c>
      <c r="G39" s="437">
        <v>28024.221000000001</v>
      </c>
      <c r="H39" s="438">
        <v>4140.0339999999997</v>
      </c>
      <c r="I39" s="151"/>
      <c r="J39" s="432" t="s">
        <v>138</v>
      </c>
      <c r="K39" s="433">
        <v>2386.2280000000001</v>
      </c>
      <c r="L39" s="434">
        <v>10194.950999999999</v>
      </c>
      <c r="M39" s="433">
        <v>890.45899999999995</v>
      </c>
      <c r="N39" s="435" t="s">
        <v>131</v>
      </c>
      <c r="O39" s="436">
        <v>3918.8969999999999</v>
      </c>
      <c r="P39" s="437">
        <v>16663.601999999999</v>
      </c>
      <c r="Q39" s="438">
        <v>3147.4</v>
      </c>
    </row>
    <row r="40" spans="1:17" ht="15.75" x14ac:dyDescent="0.25">
      <c r="A40" s="432" t="s">
        <v>192</v>
      </c>
      <c r="B40" s="433">
        <v>7186.0910000000003</v>
      </c>
      <c r="C40" s="434">
        <v>30806.204000000002</v>
      </c>
      <c r="D40" s="433">
        <v>3189.9</v>
      </c>
      <c r="E40" s="435" t="s">
        <v>192</v>
      </c>
      <c r="F40" s="436">
        <v>5497.34</v>
      </c>
      <c r="G40" s="437">
        <v>23449.853999999999</v>
      </c>
      <c r="H40" s="438">
        <v>3318</v>
      </c>
      <c r="I40" s="151"/>
      <c r="J40" s="432" t="s">
        <v>133</v>
      </c>
      <c r="K40" s="433">
        <v>2312.8679999999999</v>
      </c>
      <c r="L40" s="434">
        <v>9924.3089999999993</v>
      </c>
      <c r="M40" s="433">
        <v>871.95500000000004</v>
      </c>
      <c r="N40" s="435" t="s">
        <v>139</v>
      </c>
      <c r="O40" s="436">
        <v>3290.627</v>
      </c>
      <c r="P40" s="437">
        <v>13973.48</v>
      </c>
      <c r="Q40" s="438">
        <v>1865.848</v>
      </c>
    </row>
    <row r="41" spans="1:17" ht="15.75" x14ac:dyDescent="0.25">
      <c r="A41" s="432" t="s">
        <v>171</v>
      </c>
      <c r="B41" s="433">
        <v>6926.2309999999998</v>
      </c>
      <c r="C41" s="434">
        <v>29611.201000000001</v>
      </c>
      <c r="D41" s="433">
        <v>3350.328</v>
      </c>
      <c r="E41" s="435" t="s">
        <v>141</v>
      </c>
      <c r="F41" s="436">
        <v>4651.3140000000003</v>
      </c>
      <c r="G41" s="437">
        <v>19739.386999999999</v>
      </c>
      <c r="H41" s="438">
        <v>2916.9070000000002</v>
      </c>
      <c r="I41" s="151"/>
      <c r="J41" s="432" t="s">
        <v>140</v>
      </c>
      <c r="K41" s="433">
        <v>2207.16</v>
      </c>
      <c r="L41" s="434">
        <v>9449.1620000000003</v>
      </c>
      <c r="M41" s="433">
        <v>1108.7</v>
      </c>
      <c r="N41" s="435" t="s">
        <v>132</v>
      </c>
      <c r="O41" s="436">
        <v>2286.3110000000001</v>
      </c>
      <c r="P41" s="437">
        <v>9688.5480000000007</v>
      </c>
      <c r="Q41" s="438">
        <v>1135.55</v>
      </c>
    </row>
    <row r="42" spans="1:17" ht="15.75" x14ac:dyDescent="0.25">
      <c r="A42" s="432" t="s">
        <v>229</v>
      </c>
      <c r="B42" s="433">
        <v>4347.1670000000004</v>
      </c>
      <c r="C42" s="434">
        <v>18660.727999999999</v>
      </c>
      <c r="D42" s="433">
        <v>2044.1</v>
      </c>
      <c r="E42" s="435" t="s">
        <v>224</v>
      </c>
      <c r="F42" s="436">
        <v>3355.596</v>
      </c>
      <c r="G42" s="437">
        <v>14062.56</v>
      </c>
      <c r="H42" s="438">
        <v>2073.4090000000001</v>
      </c>
      <c r="I42" s="151"/>
      <c r="J42" s="432" t="s">
        <v>132</v>
      </c>
      <c r="K42" s="433">
        <v>2010.2650000000001</v>
      </c>
      <c r="L42" s="434">
        <v>8581.4689999999991</v>
      </c>
      <c r="M42" s="433">
        <v>1247.0820000000001</v>
      </c>
      <c r="N42" s="435" t="s">
        <v>138</v>
      </c>
      <c r="O42" s="436">
        <v>1747.1120000000001</v>
      </c>
      <c r="P42" s="437">
        <v>7401.2</v>
      </c>
      <c r="Q42" s="438">
        <v>695.06500000000005</v>
      </c>
    </row>
    <row r="43" spans="1:17" ht="15.75" x14ac:dyDescent="0.25">
      <c r="A43" s="432" t="s">
        <v>139</v>
      </c>
      <c r="B43" s="433">
        <v>4160.1409999999996</v>
      </c>
      <c r="C43" s="434">
        <v>17861.496999999999</v>
      </c>
      <c r="D43" s="433">
        <v>2219.9780000000001</v>
      </c>
      <c r="E43" s="435" t="s">
        <v>139</v>
      </c>
      <c r="F43" s="436">
        <v>3018.2420000000002</v>
      </c>
      <c r="G43" s="437">
        <v>12828.85</v>
      </c>
      <c r="H43" s="438">
        <v>2156.5540000000001</v>
      </c>
      <c r="I43" s="151"/>
      <c r="J43" s="432" t="s">
        <v>149</v>
      </c>
      <c r="K43" s="433">
        <v>1679.605</v>
      </c>
      <c r="L43" s="434">
        <v>7197.9660000000003</v>
      </c>
      <c r="M43" s="433">
        <v>815.053</v>
      </c>
      <c r="N43" s="435" t="s">
        <v>133</v>
      </c>
      <c r="O43" s="436">
        <v>1617.165</v>
      </c>
      <c r="P43" s="437">
        <v>6867.33</v>
      </c>
      <c r="Q43" s="438">
        <v>798.96</v>
      </c>
    </row>
    <row r="44" spans="1:17" ht="15.75" x14ac:dyDescent="0.25">
      <c r="A44" s="432" t="s">
        <v>141</v>
      </c>
      <c r="B44" s="433">
        <v>3768.5279999999998</v>
      </c>
      <c r="C44" s="434">
        <v>16120.939</v>
      </c>
      <c r="D44" s="433">
        <v>2177.1860000000001</v>
      </c>
      <c r="E44" s="435" t="s">
        <v>239</v>
      </c>
      <c r="F44" s="436">
        <v>2487.375</v>
      </c>
      <c r="G44" s="437">
        <v>10640.407999999999</v>
      </c>
      <c r="H44" s="438">
        <v>1676</v>
      </c>
      <c r="I44" s="151"/>
      <c r="J44" s="432" t="s">
        <v>134</v>
      </c>
      <c r="K44" s="433">
        <v>1195.299</v>
      </c>
      <c r="L44" s="434">
        <v>5112.1559999999999</v>
      </c>
      <c r="M44" s="433">
        <v>904.19899999999996</v>
      </c>
      <c r="N44" s="435" t="s">
        <v>151</v>
      </c>
      <c r="O44" s="436">
        <v>1253.607</v>
      </c>
      <c r="P44" s="437">
        <v>5329.2539999999999</v>
      </c>
      <c r="Q44" s="438">
        <v>1044.019</v>
      </c>
    </row>
    <row r="45" spans="1:17" ht="15.75" x14ac:dyDescent="0.25">
      <c r="A45" s="432" t="s">
        <v>129</v>
      </c>
      <c r="B45" s="433">
        <v>3420.029</v>
      </c>
      <c r="C45" s="434">
        <v>14885.620999999999</v>
      </c>
      <c r="D45" s="433">
        <v>591.68899999999996</v>
      </c>
      <c r="E45" s="435" t="s">
        <v>199</v>
      </c>
      <c r="F45" s="436">
        <v>2346.2449999999999</v>
      </c>
      <c r="G45" s="437">
        <v>9980.3150000000005</v>
      </c>
      <c r="H45" s="438">
        <v>1150.722</v>
      </c>
      <c r="I45" s="151"/>
      <c r="J45" s="432" t="s">
        <v>79</v>
      </c>
      <c r="K45" s="433">
        <v>874.26400000000001</v>
      </c>
      <c r="L45" s="434">
        <v>3757.4659999999999</v>
      </c>
      <c r="M45" s="433">
        <v>426.50400000000002</v>
      </c>
      <c r="N45" s="435" t="s">
        <v>140</v>
      </c>
      <c r="O45" s="436">
        <v>926.86</v>
      </c>
      <c r="P45" s="437">
        <v>3943.1860000000001</v>
      </c>
      <c r="Q45" s="438">
        <v>591.35799999999995</v>
      </c>
    </row>
    <row r="46" spans="1:17" ht="15.75" x14ac:dyDescent="0.25">
      <c r="A46" s="432" t="s">
        <v>134</v>
      </c>
      <c r="B46" s="433">
        <v>2712.9609999999998</v>
      </c>
      <c r="C46" s="434">
        <v>11739.99</v>
      </c>
      <c r="D46" s="433">
        <v>1236.2639999999999</v>
      </c>
      <c r="E46" s="435" t="s">
        <v>240</v>
      </c>
      <c r="F46" s="436">
        <v>2034.0540000000001</v>
      </c>
      <c r="G46" s="437">
        <v>8713.8140000000003</v>
      </c>
      <c r="H46" s="438">
        <v>1474</v>
      </c>
      <c r="I46" s="151"/>
      <c r="J46" s="432" t="s">
        <v>151</v>
      </c>
      <c r="K46" s="433">
        <v>536.93399999999997</v>
      </c>
      <c r="L46" s="434">
        <v>2292.1779999999999</v>
      </c>
      <c r="M46" s="433">
        <v>772.12</v>
      </c>
      <c r="N46" s="435" t="s">
        <v>149</v>
      </c>
      <c r="O46" s="436">
        <v>799.46900000000005</v>
      </c>
      <c r="P46" s="437">
        <v>3371.9789999999998</v>
      </c>
      <c r="Q46" s="438">
        <v>747.70799999999997</v>
      </c>
    </row>
    <row r="47" spans="1:17" ht="15.75" x14ac:dyDescent="0.25">
      <c r="A47" s="432" t="s">
        <v>230</v>
      </c>
      <c r="B47" s="433">
        <v>2319.7629999999999</v>
      </c>
      <c r="C47" s="434">
        <v>9976.7569999999996</v>
      </c>
      <c r="D47" s="433">
        <v>1238</v>
      </c>
      <c r="E47" s="435" t="s">
        <v>131</v>
      </c>
      <c r="F47" s="436">
        <v>2020.527</v>
      </c>
      <c r="G47" s="437">
        <v>8583.0010000000002</v>
      </c>
      <c r="H47" s="438">
        <v>1505.7339999999999</v>
      </c>
      <c r="I47" s="151"/>
      <c r="J47" s="432" t="s">
        <v>147</v>
      </c>
      <c r="K47" s="433">
        <v>401.70699999999999</v>
      </c>
      <c r="L47" s="434">
        <v>1722.606</v>
      </c>
      <c r="M47" s="433">
        <v>149.24199999999999</v>
      </c>
      <c r="N47" s="435" t="s">
        <v>214</v>
      </c>
      <c r="O47" s="436">
        <v>637.01</v>
      </c>
      <c r="P47" s="437">
        <v>2740.0189999999998</v>
      </c>
      <c r="Q47" s="438">
        <v>260.01299999999998</v>
      </c>
    </row>
    <row r="48" spans="1:17" ht="16.5" thickBot="1" x14ac:dyDescent="0.3">
      <c r="A48" s="439" t="s">
        <v>211</v>
      </c>
      <c r="B48" s="440">
        <v>2003.18</v>
      </c>
      <c r="C48" s="441">
        <v>8703.6830000000009</v>
      </c>
      <c r="D48" s="440">
        <v>998</v>
      </c>
      <c r="E48" s="442" t="s">
        <v>225</v>
      </c>
      <c r="F48" s="443">
        <v>1675.7339999999999</v>
      </c>
      <c r="G48" s="444">
        <v>7077.9089999999997</v>
      </c>
      <c r="H48" s="445">
        <v>121.02200000000001</v>
      </c>
      <c r="I48" s="151"/>
      <c r="J48" s="439" t="s">
        <v>139</v>
      </c>
      <c r="K48" s="440">
        <v>299.23399999999998</v>
      </c>
      <c r="L48" s="441">
        <v>1279.05</v>
      </c>
      <c r="M48" s="440">
        <v>78.542000000000002</v>
      </c>
      <c r="N48" s="442" t="s">
        <v>137</v>
      </c>
      <c r="O48" s="443">
        <v>596.64400000000001</v>
      </c>
      <c r="P48" s="444">
        <v>2512.473</v>
      </c>
      <c r="Q48" s="445">
        <v>198.4</v>
      </c>
    </row>
    <row r="51" spans="1:17" x14ac:dyDescent="0.2">
      <c r="I51" s="174"/>
    </row>
    <row r="52" spans="1:17" ht="16.5" x14ac:dyDescent="0.25">
      <c r="A52" s="146"/>
      <c r="B52" s="146"/>
      <c r="C52" s="146"/>
      <c r="D52" s="146"/>
      <c r="E52" s="146"/>
      <c r="F52" s="146"/>
      <c r="G52" s="146"/>
      <c r="H52" s="147"/>
      <c r="I52" s="147"/>
      <c r="J52" s="146"/>
      <c r="K52" s="146"/>
      <c r="L52" s="146"/>
      <c r="M52" s="146"/>
      <c r="N52" s="146"/>
      <c r="O52" s="146"/>
      <c r="P52" s="146"/>
      <c r="Q52" s="147"/>
    </row>
    <row r="53" spans="1:17" ht="16.5" x14ac:dyDescent="0.25">
      <c r="A53" s="146" t="s">
        <v>247</v>
      </c>
      <c r="B53" s="146"/>
      <c r="C53" s="146"/>
      <c r="D53" s="146"/>
      <c r="E53" s="146"/>
      <c r="F53" s="147"/>
      <c r="G53" s="147"/>
      <c r="H53" s="147"/>
      <c r="I53" s="147"/>
      <c r="J53" s="146" t="s">
        <v>248</v>
      </c>
      <c r="K53" s="146"/>
      <c r="L53" s="146"/>
      <c r="M53" s="146"/>
      <c r="N53" s="146"/>
      <c r="O53" s="147"/>
      <c r="Q53" s="147"/>
    </row>
    <row r="54" spans="1:17" ht="17.25" thickBot="1" x14ac:dyDescent="0.3">
      <c r="A54" s="450" t="s">
        <v>242</v>
      </c>
      <c r="B54" s="146"/>
      <c r="C54" s="146"/>
      <c r="D54" s="146"/>
      <c r="E54" s="146"/>
      <c r="F54" s="147"/>
      <c r="G54" s="147"/>
      <c r="H54" s="147"/>
      <c r="I54" s="147"/>
      <c r="J54" s="450" t="s">
        <v>242</v>
      </c>
      <c r="K54" s="146"/>
      <c r="L54" s="146"/>
      <c r="M54" s="146"/>
      <c r="N54" s="146"/>
      <c r="O54" s="147"/>
      <c r="Q54" s="147"/>
    </row>
    <row r="55" spans="1:17" ht="21" thickBot="1" x14ac:dyDescent="0.35">
      <c r="A55" s="148" t="s">
        <v>124</v>
      </c>
      <c r="B55" s="149"/>
      <c r="C55" s="149"/>
      <c r="D55" s="149"/>
      <c r="E55" s="149"/>
      <c r="F55" s="149"/>
      <c r="G55" s="149"/>
      <c r="H55" s="150"/>
      <c r="I55" s="151"/>
      <c r="J55" s="148" t="s">
        <v>125</v>
      </c>
      <c r="K55" s="149"/>
      <c r="L55" s="149"/>
      <c r="M55" s="149"/>
      <c r="N55" s="149"/>
      <c r="O55" s="149"/>
      <c r="P55" s="149"/>
      <c r="Q55" s="150"/>
    </row>
    <row r="56" spans="1:17" ht="19.5" thickBot="1" x14ac:dyDescent="0.35">
      <c r="A56" s="446" t="s">
        <v>258</v>
      </c>
      <c r="B56" s="447"/>
      <c r="C56" s="448"/>
      <c r="D56" s="449"/>
      <c r="E56" s="446" t="s">
        <v>259</v>
      </c>
      <c r="F56" s="447"/>
      <c r="G56" s="448"/>
      <c r="H56" s="449"/>
      <c r="I56" s="151"/>
      <c r="J56" s="446" t="s">
        <v>258</v>
      </c>
      <c r="K56" s="447"/>
      <c r="L56" s="448"/>
      <c r="M56" s="449"/>
      <c r="N56" s="446" t="s">
        <v>259</v>
      </c>
      <c r="O56" s="447"/>
      <c r="P56" s="448"/>
      <c r="Q56" s="449"/>
    </row>
    <row r="57" spans="1:17" ht="29.25" thickBot="1" x14ac:dyDescent="0.25">
      <c r="A57" s="152" t="s">
        <v>126</v>
      </c>
      <c r="B57" s="153" t="s">
        <v>103</v>
      </c>
      <c r="C57" s="154" t="s">
        <v>156</v>
      </c>
      <c r="D57" s="155" t="s">
        <v>127</v>
      </c>
      <c r="E57" s="152" t="s">
        <v>126</v>
      </c>
      <c r="F57" s="153" t="s">
        <v>103</v>
      </c>
      <c r="G57" s="154" t="s">
        <v>156</v>
      </c>
      <c r="H57" s="155" t="s">
        <v>127</v>
      </c>
      <c r="I57" s="151"/>
      <c r="J57" s="152" t="s">
        <v>126</v>
      </c>
      <c r="K57" s="153" t="s">
        <v>103</v>
      </c>
      <c r="L57" s="154" t="s">
        <v>156</v>
      </c>
      <c r="M57" s="155" t="s">
        <v>127</v>
      </c>
      <c r="N57" s="152" t="s">
        <v>126</v>
      </c>
      <c r="O57" s="153" t="s">
        <v>103</v>
      </c>
      <c r="P57" s="154" t="s">
        <v>156</v>
      </c>
      <c r="Q57" s="155" t="s">
        <v>127</v>
      </c>
    </row>
    <row r="58" spans="1:17" ht="16.5" thickBot="1" x14ac:dyDescent="0.3">
      <c r="A58" s="418" t="s">
        <v>117</v>
      </c>
      <c r="B58" s="419">
        <v>216794.715</v>
      </c>
      <c r="C58" s="420">
        <v>925806.38699999999</v>
      </c>
      <c r="D58" s="421">
        <v>47746.623</v>
      </c>
      <c r="E58" s="422" t="s">
        <v>117</v>
      </c>
      <c r="F58" s="423">
        <v>251225.05799999999</v>
      </c>
      <c r="G58" s="424">
        <v>1063486.264</v>
      </c>
      <c r="H58" s="421">
        <v>53192.334000000003</v>
      </c>
      <c r="I58" s="151"/>
      <c r="J58" s="418" t="s">
        <v>117</v>
      </c>
      <c r="K58" s="419">
        <v>77277.471000000005</v>
      </c>
      <c r="L58" s="420">
        <v>330353.163</v>
      </c>
      <c r="M58" s="421">
        <v>14897.035</v>
      </c>
      <c r="N58" s="422" t="s">
        <v>117</v>
      </c>
      <c r="O58" s="423">
        <v>85104.592999999993</v>
      </c>
      <c r="P58" s="424">
        <v>360849.641</v>
      </c>
      <c r="Q58" s="421">
        <v>15609.026</v>
      </c>
    </row>
    <row r="59" spans="1:17" ht="15.75" x14ac:dyDescent="0.25">
      <c r="A59" s="425" t="s">
        <v>206</v>
      </c>
      <c r="B59" s="426">
        <v>50332.976999999999</v>
      </c>
      <c r="C59" s="427">
        <v>214368.97200000001</v>
      </c>
      <c r="D59" s="426">
        <v>10800.620999999999</v>
      </c>
      <c r="E59" s="428" t="s">
        <v>206</v>
      </c>
      <c r="F59" s="429">
        <v>61025.612999999998</v>
      </c>
      <c r="G59" s="430">
        <v>257525.943</v>
      </c>
      <c r="H59" s="431">
        <v>13232.33</v>
      </c>
      <c r="I59" s="151"/>
      <c r="J59" s="425" t="s">
        <v>206</v>
      </c>
      <c r="K59" s="426">
        <v>26996.472000000002</v>
      </c>
      <c r="L59" s="427">
        <v>115360.791</v>
      </c>
      <c r="M59" s="426">
        <v>4704.9859999999999</v>
      </c>
      <c r="N59" s="428" t="s">
        <v>206</v>
      </c>
      <c r="O59" s="429">
        <v>35760.461000000003</v>
      </c>
      <c r="P59" s="430">
        <v>151516.74100000001</v>
      </c>
      <c r="Q59" s="431">
        <v>6398.9750000000004</v>
      </c>
    </row>
    <row r="60" spans="1:17" ht="15.75" x14ac:dyDescent="0.25">
      <c r="A60" s="432" t="s">
        <v>77</v>
      </c>
      <c r="B60" s="433">
        <v>32613.166000000001</v>
      </c>
      <c r="C60" s="434">
        <v>139069.77600000001</v>
      </c>
      <c r="D60" s="433">
        <v>8397.8709999999992</v>
      </c>
      <c r="E60" s="435" t="s">
        <v>77</v>
      </c>
      <c r="F60" s="436">
        <v>35903.601999999999</v>
      </c>
      <c r="G60" s="437">
        <v>151879.46100000001</v>
      </c>
      <c r="H60" s="438">
        <v>8145.4</v>
      </c>
      <c r="I60" s="151"/>
      <c r="J60" s="432" t="s">
        <v>77</v>
      </c>
      <c r="K60" s="433">
        <v>25528.677</v>
      </c>
      <c r="L60" s="434">
        <v>109117.97199999999</v>
      </c>
      <c r="M60" s="433">
        <v>5090.6319999999996</v>
      </c>
      <c r="N60" s="435" t="s">
        <v>77</v>
      </c>
      <c r="O60" s="436">
        <v>24083.082999999999</v>
      </c>
      <c r="P60" s="437">
        <v>102408.02</v>
      </c>
      <c r="Q60" s="438">
        <v>4289.41</v>
      </c>
    </row>
    <row r="61" spans="1:17" ht="15.75" x14ac:dyDescent="0.25">
      <c r="A61" s="432" t="s">
        <v>132</v>
      </c>
      <c r="B61" s="433">
        <v>20546.419999999998</v>
      </c>
      <c r="C61" s="434">
        <v>87807.976999999999</v>
      </c>
      <c r="D61" s="433">
        <v>4092.46</v>
      </c>
      <c r="E61" s="435" t="s">
        <v>132</v>
      </c>
      <c r="F61" s="436">
        <v>35153.877999999997</v>
      </c>
      <c r="G61" s="437">
        <v>149216.21100000001</v>
      </c>
      <c r="H61" s="438">
        <v>6990.1360000000004</v>
      </c>
      <c r="I61" s="151"/>
      <c r="J61" s="432" t="s">
        <v>131</v>
      </c>
      <c r="K61" s="433">
        <v>3589.4490000000001</v>
      </c>
      <c r="L61" s="434">
        <v>15370.924999999999</v>
      </c>
      <c r="M61" s="433">
        <v>689.74699999999996</v>
      </c>
      <c r="N61" s="435" t="s">
        <v>134</v>
      </c>
      <c r="O61" s="436">
        <v>5136.9840000000004</v>
      </c>
      <c r="P61" s="437">
        <v>21700.46</v>
      </c>
      <c r="Q61" s="438">
        <v>876.55600000000004</v>
      </c>
    </row>
    <row r="62" spans="1:17" ht="15.75" x14ac:dyDescent="0.25">
      <c r="A62" s="432" t="s">
        <v>141</v>
      </c>
      <c r="B62" s="433">
        <v>16569.417000000001</v>
      </c>
      <c r="C62" s="434">
        <v>70889.665999999997</v>
      </c>
      <c r="D62" s="433">
        <v>3497.7139999999999</v>
      </c>
      <c r="E62" s="435" t="s">
        <v>76</v>
      </c>
      <c r="F62" s="436">
        <v>25272.938999999998</v>
      </c>
      <c r="G62" s="437">
        <v>107045.11</v>
      </c>
      <c r="H62" s="438">
        <v>5434.1610000000001</v>
      </c>
      <c r="I62" s="151"/>
      <c r="J62" s="432" t="s">
        <v>140</v>
      </c>
      <c r="K62" s="433">
        <v>3541.721</v>
      </c>
      <c r="L62" s="434">
        <v>15182.712</v>
      </c>
      <c r="M62" s="433">
        <v>777.84</v>
      </c>
      <c r="N62" s="435" t="s">
        <v>140</v>
      </c>
      <c r="O62" s="436">
        <v>3214.0279999999998</v>
      </c>
      <c r="P62" s="437">
        <v>13565.162</v>
      </c>
      <c r="Q62" s="438">
        <v>576.55999999999995</v>
      </c>
    </row>
    <row r="63" spans="1:17" ht="15.75" x14ac:dyDescent="0.25">
      <c r="A63" s="432" t="s">
        <v>79</v>
      </c>
      <c r="B63" s="433">
        <v>16452.662</v>
      </c>
      <c r="C63" s="434">
        <v>70549.510999999999</v>
      </c>
      <c r="D63" s="433">
        <v>3418.39</v>
      </c>
      <c r="E63" s="435" t="s">
        <v>79</v>
      </c>
      <c r="F63" s="436">
        <v>17065.016</v>
      </c>
      <c r="G63" s="437">
        <v>72584.221000000005</v>
      </c>
      <c r="H63" s="438">
        <v>3335.87</v>
      </c>
      <c r="I63" s="151"/>
      <c r="J63" s="432" t="s">
        <v>76</v>
      </c>
      <c r="K63" s="433">
        <v>3260.7429999999999</v>
      </c>
      <c r="L63" s="434">
        <v>13933.498</v>
      </c>
      <c r="M63" s="433">
        <v>658.01900000000001</v>
      </c>
      <c r="N63" s="435" t="s">
        <v>128</v>
      </c>
      <c r="O63" s="436">
        <v>2547.2069999999999</v>
      </c>
      <c r="P63" s="437">
        <v>10733.501</v>
      </c>
      <c r="Q63" s="438">
        <v>559.72400000000005</v>
      </c>
    </row>
    <row r="64" spans="1:17" ht="15.75" x14ac:dyDescent="0.25">
      <c r="A64" s="432" t="s">
        <v>76</v>
      </c>
      <c r="B64" s="433">
        <v>15570.51</v>
      </c>
      <c r="C64" s="434">
        <v>66431.565000000002</v>
      </c>
      <c r="D64" s="433">
        <v>3444.9479999999999</v>
      </c>
      <c r="E64" s="435" t="s">
        <v>141</v>
      </c>
      <c r="F64" s="436">
        <v>14053.973</v>
      </c>
      <c r="G64" s="437">
        <v>59438.455999999998</v>
      </c>
      <c r="H64" s="438">
        <v>2814.9380000000001</v>
      </c>
      <c r="I64" s="151"/>
      <c r="J64" s="432" t="s">
        <v>139</v>
      </c>
      <c r="K64" s="433">
        <v>3147.5050000000001</v>
      </c>
      <c r="L64" s="434">
        <v>13340.314</v>
      </c>
      <c r="M64" s="433">
        <v>626.07299999999998</v>
      </c>
      <c r="N64" s="435" t="s">
        <v>129</v>
      </c>
      <c r="O64" s="436">
        <v>2154.5909999999999</v>
      </c>
      <c r="P64" s="437">
        <v>9136.2880000000005</v>
      </c>
      <c r="Q64" s="438">
        <v>539.375</v>
      </c>
    </row>
    <row r="65" spans="1:17" ht="15.75" x14ac:dyDescent="0.25">
      <c r="A65" s="432" t="s">
        <v>134</v>
      </c>
      <c r="B65" s="433">
        <v>8455.8130000000001</v>
      </c>
      <c r="C65" s="434">
        <v>36707.733</v>
      </c>
      <c r="D65" s="433">
        <v>2028.922</v>
      </c>
      <c r="E65" s="435" t="s">
        <v>134</v>
      </c>
      <c r="F65" s="436">
        <v>12948.769</v>
      </c>
      <c r="G65" s="437">
        <v>54797.847999999998</v>
      </c>
      <c r="H65" s="438">
        <v>2899.779</v>
      </c>
      <c r="I65" s="151"/>
      <c r="J65" s="432" t="s">
        <v>134</v>
      </c>
      <c r="K65" s="433">
        <v>2808.2260000000001</v>
      </c>
      <c r="L65" s="434">
        <v>11986.88</v>
      </c>
      <c r="M65" s="433">
        <v>515.57799999999997</v>
      </c>
      <c r="N65" s="435" t="s">
        <v>76</v>
      </c>
      <c r="O65" s="436">
        <v>2085.4569999999999</v>
      </c>
      <c r="P65" s="437">
        <v>8780.86</v>
      </c>
      <c r="Q65" s="438">
        <v>372.75599999999997</v>
      </c>
    </row>
    <row r="66" spans="1:17" ht="15.75" x14ac:dyDescent="0.25">
      <c r="A66" s="432" t="s">
        <v>128</v>
      </c>
      <c r="B66" s="433">
        <v>7970.6570000000002</v>
      </c>
      <c r="C66" s="434">
        <v>33849.336000000003</v>
      </c>
      <c r="D66" s="433">
        <v>1349.548</v>
      </c>
      <c r="E66" s="435" t="s">
        <v>131</v>
      </c>
      <c r="F66" s="436">
        <v>8422.491</v>
      </c>
      <c r="G66" s="437">
        <v>35724.345999999998</v>
      </c>
      <c r="H66" s="438">
        <v>1630.41</v>
      </c>
      <c r="I66" s="151"/>
      <c r="J66" s="432" t="s">
        <v>133</v>
      </c>
      <c r="K66" s="433">
        <v>1802.8969999999999</v>
      </c>
      <c r="L66" s="434">
        <v>7739.7790000000005</v>
      </c>
      <c r="M66" s="433">
        <v>370.4</v>
      </c>
      <c r="N66" s="435" t="s">
        <v>131</v>
      </c>
      <c r="O66" s="436">
        <v>2063.817</v>
      </c>
      <c r="P66" s="437">
        <v>8706.14</v>
      </c>
      <c r="Q66" s="438">
        <v>457.637</v>
      </c>
    </row>
    <row r="67" spans="1:17" ht="15.75" x14ac:dyDescent="0.25">
      <c r="A67" s="432" t="s">
        <v>139</v>
      </c>
      <c r="B67" s="433">
        <v>7832.9040000000005</v>
      </c>
      <c r="C67" s="434">
        <v>33459.445</v>
      </c>
      <c r="D67" s="433">
        <v>2061.3440000000001</v>
      </c>
      <c r="E67" s="435" t="s">
        <v>139</v>
      </c>
      <c r="F67" s="436">
        <v>6932.4480000000003</v>
      </c>
      <c r="G67" s="437">
        <v>29360.607</v>
      </c>
      <c r="H67" s="438">
        <v>1540.7270000000001</v>
      </c>
      <c r="I67" s="151"/>
      <c r="J67" s="432" t="s">
        <v>129</v>
      </c>
      <c r="K67" s="433">
        <v>1558.8320000000001</v>
      </c>
      <c r="L67" s="434">
        <v>6852.5389999999998</v>
      </c>
      <c r="M67" s="433">
        <v>347.00200000000001</v>
      </c>
      <c r="N67" s="435" t="s">
        <v>133</v>
      </c>
      <c r="O67" s="436">
        <v>1910.3240000000001</v>
      </c>
      <c r="P67" s="437">
        <v>8115.2039999999997</v>
      </c>
      <c r="Q67" s="438">
        <v>284.50599999999997</v>
      </c>
    </row>
    <row r="68" spans="1:17" ht="15.75" x14ac:dyDescent="0.25">
      <c r="A68" s="432" t="s">
        <v>195</v>
      </c>
      <c r="B68" s="433">
        <v>6139.24</v>
      </c>
      <c r="C68" s="434">
        <v>26197.550999999999</v>
      </c>
      <c r="D68" s="433">
        <v>1286</v>
      </c>
      <c r="E68" s="435" t="s">
        <v>151</v>
      </c>
      <c r="F68" s="436">
        <v>5877.0910000000003</v>
      </c>
      <c r="G68" s="437">
        <v>25086.684000000001</v>
      </c>
      <c r="H68" s="438">
        <v>1132.402</v>
      </c>
      <c r="I68" s="151"/>
      <c r="J68" s="432" t="s">
        <v>214</v>
      </c>
      <c r="K68" s="433">
        <v>1489.82</v>
      </c>
      <c r="L68" s="434">
        <v>6300.3919999999998</v>
      </c>
      <c r="M68" s="433">
        <v>363.2</v>
      </c>
      <c r="N68" s="435" t="s">
        <v>138</v>
      </c>
      <c r="O68" s="436">
        <v>1559.5809999999999</v>
      </c>
      <c r="P68" s="437">
        <v>6642.2719999999999</v>
      </c>
      <c r="Q68" s="438">
        <v>318.541</v>
      </c>
    </row>
    <row r="69" spans="1:17" ht="15.75" x14ac:dyDescent="0.25">
      <c r="A69" s="432" t="s">
        <v>131</v>
      </c>
      <c r="B69" s="433">
        <v>5641.8360000000002</v>
      </c>
      <c r="C69" s="434">
        <v>24132.345000000001</v>
      </c>
      <c r="D69" s="433">
        <v>1142.509</v>
      </c>
      <c r="E69" s="435" t="s">
        <v>128</v>
      </c>
      <c r="F69" s="436">
        <v>5477.8329999999996</v>
      </c>
      <c r="G69" s="437">
        <v>23195.345000000001</v>
      </c>
      <c r="H69" s="438">
        <v>1041.6690000000001</v>
      </c>
      <c r="I69" s="151"/>
      <c r="J69" s="432" t="s">
        <v>138</v>
      </c>
      <c r="K69" s="433">
        <v>1337.694</v>
      </c>
      <c r="L69" s="434">
        <v>5706.8429999999998</v>
      </c>
      <c r="M69" s="433">
        <v>307.82400000000001</v>
      </c>
      <c r="N69" s="435" t="s">
        <v>214</v>
      </c>
      <c r="O69" s="436">
        <v>1077.6410000000001</v>
      </c>
      <c r="P69" s="437">
        <v>4626.5630000000001</v>
      </c>
      <c r="Q69" s="438">
        <v>240</v>
      </c>
    </row>
    <row r="70" spans="1:17" ht="15.75" x14ac:dyDescent="0.25">
      <c r="A70" s="432" t="s">
        <v>137</v>
      </c>
      <c r="B70" s="433">
        <v>4293.8760000000002</v>
      </c>
      <c r="C70" s="434">
        <v>18330.893</v>
      </c>
      <c r="D70" s="433">
        <v>904.846</v>
      </c>
      <c r="E70" s="435" t="s">
        <v>195</v>
      </c>
      <c r="F70" s="436">
        <v>4462.95</v>
      </c>
      <c r="G70" s="437">
        <v>18876.475999999999</v>
      </c>
      <c r="H70" s="438">
        <v>913</v>
      </c>
      <c r="I70" s="151"/>
      <c r="J70" s="432" t="s">
        <v>128</v>
      </c>
      <c r="K70" s="433">
        <v>752.02</v>
      </c>
      <c r="L70" s="434">
        <v>3222.5039999999999</v>
      </c>
      <c r="M70" s="433">
        <v>131.43100000000001</v>
      </c>
      <c r="N70" s="435" t="s">
        <v>139</v>
      </c>
      <c r="O70" s="436">
        <v>1033.9269999999999</v>
      </c>
      <c r="P70" s="437">
        <v>4412.7569999999996</v>
      </c>
      <c r="Q70" s="438">
        <v>181.32599999999999</v>
      </c>
    </row>
    <row r="71" spans="1:17" ht="15.75" x14ac:dyDescent="0.25">
      <c r="A71" s="432" t="s">
        <v>164</v>
      </c>
      <c r="B71" s="433">
        <v>2734.8530000000001</v>
      </c>
      <c r="C71" s="434">
        <v>11662.036</v>
      </c>
      <c r="D71" s="433">
        <v>561.29600000000005</v>
      </c>
      <c r="E71" s="435" t="s">
        <v>137</v>
      </c>
      <c r="F71" s="436">
        <v>3310.9160000000002</v>
      </c>
      <c r="G71" s="437">
        <v>14034.07</v>
      </c>
      <c r="H71" s="438">
        <v>647.21900000000005</v>
      </c>
      <c r="I71" s="151"/>
      <c r="J71" s="432" t="s">
        <v>132</v>
      </c>
      <c r="K71" s="433">
        <v>320.36200000000002</v>
      </c>
      <c r="L71" s="434">
        <v>1358.6969999999999</v>
      </c>
      <c r="M71" s="433">
        <v>82.332999999999998</v>
      </c>
      <c r="N71" s="435" t="s">
        <v>132</v>
      </c>
      <c r="O71" s="436">
        <v>754.22900000000004</v>
      </c>
      <c r="P71" s="437">
        <v>3168.192</v>
      </c>
      <c r="Q71" s="438">
        <v>153.26</v>
      </c>
    </row>
    <row r="72" spans="1:17" ht="15.75" x14ac:dyDescent="0.25">
      <c r="A72" s="432" t="s">
        <v>136</v>
      </c>
      <c r="B72" s="433">
        <v>2560.384</v>
      </c>
      <c r="C72" s="434">
        <v>10929.766</v>
      </c>
      <c r="D72" s="433">
        <v>535.83500000000004</v>
      </c>
      <c r="E72" s="435" t="s">
        <v>136</v>
      </c>
      <c r="F72" s="436">
        <v>3307.518</v>
      </c>
      <c r="G72" s="437">
        <v>13999.695</v>
      </c>
      <c r="H72" s="438">
        <v>651.70699999999999</v>
      </c>
      <c r="I72" s="151"/>
      <c r="J72" s="432" t="s">
        <v>79</v>
      </c>
      <c r="K72" s="433">
        <v>293.24400000000003</v>
      </c>
      <c r="L72" s="434">
        <v>1256.5350000000001</v>
      </c>
      <c r="M72" s="433">
        <v>61.732999999999997</v>
      </c>
      <c r="N72" s="435" t="s">
        <v>149</v>
      </c>
      <c r="O72" s="436">
        <v>495.93299999999999</v>
      </c>
      <c r="P72" s="437">
        <v>2121.0059999999999</v>
      </c>
      <c r="Q72" s="438">
        <v>85.025000000000006</v>
      </c>
    </row>
    <row r="73" spans="1:17" ht="15.75" x14ac:dyDescent="0.25">
      <c r="A73" s="432" t="s">
        <v>199</v>
      </c>
      <c r="B73" s="433">
        <v>2385.2750000000001</v>
      </c>
      <c r="C73" s="434">
        <v>10148.545</v>
      </c>
      <c r="D73" s="433">
        <v>530.89</v>
      </c>
      <c r="E73" s="435" t="s">
        <v>199</v>
      </c>
      <c r="F73" s="436">
        <v>2411.4140000000002</v>
      </c>
      <c r="G73" s="437">
        <v>10207.989</v>
      </c>
      <c r="H73" s="438">
        <v>498.04</v>
      </c>
      <c r="I73" s="151"/>
      <c r="J73" s="432" t="s">
        <v>151</v>
      </c>
      <c r="K73" s="433">
        <v>273.34300000000002</v>
      </c>
      <c r="L73" s="434">
        <v>1157.3710000000001</v>
      </c>
      <c r="M73" s="433">
        <v>53.917999999999999</v>
      </c>
      <c r="N73" s="435" t="s">
        <v>151</v>
      </c>
      <c r="O73" s="436">
        <v>318.226</v>
      </c>
      <c r="P73" s="437">
        <v>1343.691</v>
      </c>
      <c r="Q73" s="438">
        <v>94.346000000000004</v>
      </c>
    </row>
    <row r="74" spans="1:17" ht="16.5" thickBot="1" x14ac:dyDescent="0.3">
      <c r="A74" s="439" t="s">
        <v>133</v>
      </c>
      <c r="B74" s="440">
        <v>1997.6310000000001</v>
      </c>
      <c r="C74" s="441">
        <v>8516.1129999999994</v>
      </c>
      <c r="D74" s="440">
        <v>444.827</v>
      </c>
      <c r="E74" s="442" t="s">
        <v>138</v>
      </c>
      <c r="F74" s="443">
        <v>1897.3019999999999</v>
      </c>
      <c r="G74" s="444">
        <v>8021.4949999999999</v>
      </c>
      <c r="H74" s="445">
        <v>438.12799999999999</v>
      </c>
      <c r="I74" s="151"/>
      <c r="J74" s="439" t="s">
        <v>147</v>
      </c>
      <c r="K74" s="440">
        <v>191.45500000000001</v>
      </c>
      <c r="L74" s="441">
        <v>818.798</v>
      </c>
      <c r="M74" s="440">
        <v>39.825000000000003</v>
      </c>
      <c r="N74" s="442" t="s">
        <v>190</v>
      </c>
      <c r="O74" s="443">
        <v>271.255</v>
      </c>
      <c r="P74" s="444">
        <v>1157.5319999999999</v>
      </c>
      <c r="Q74" s="445">
        <v>51</v>
      </c>
    </row>
    <row r="78" spans="1:17" ht="16.5" x14ac:dyDescent="0.25">
      <c r="A78" s="146"/>
      <c r="B78" s="146"/>
      <c r="C78" s="146"/>
      <c r="D78" s="146"/>
      <c r="E78" s="146"/>
      <c r="F78" s="146"/>
      <c r="G78" s="146"/>
      <c r="H78" s="147"/>
      <c r="I78" s="147"/>
      <c r="J78" s="146"/>
      <c r="K78" s="146"/>
      <c r="L78" s="146"/>
      <c r="M78" s="146"/>
      <c r="N78" s="146"/>
      <c r="O78" s="156"/>
      <c r="P78" s="156"/>
      <c r="Q78" s="151"/>
    </row>
    <row r="79" spans="1:17" ht="16.5" x14ac:dyDescent="0.25">
      <c r="A79" s="146" t="s">
        <v>249</v>
      </c>
      <c r="B79" s="146"/>
      <c r="C79" s="146"/>
      <c r="D79" s="146"/>
      <c r="E79" s="146"/>
      <c r="F79" s="146"/>
      <c r="G79" s="146"/>
      <c r="H79" s="147"/>
      <c r="I79" s="147"/>
      <c r="J79" s="146" t="s">
        <v>250</v>
      </c>
      <c r="K79" s="146"/>
      <c r="L79" s="146"/>
      <c r="M79" s="146"/>
      <c r="N79" s="146"/>
      <c r="O79" s="156"/>
      <c r="P79" s="156"/>
      <c r="Q79" s="151"/>
    </row>
    <row r="80" spans="1:17" ht="17.25" thickBot="1" x14ac:dyDescent="0.3">
      <c r="A80" s="450" t="s">
        <v>242</v>
      </c>
      <c r="B80" s="146"/>
      <c r="C80" s="146"/>
      <c r="D80" s="146"/>
      <c r="E80" s="151"/>
      <c r="F80" s="151"/>
      <c r="G80" s="151"/>
      <c r="H80" s="151"/>
      <c r="I80" s="151"/>
      <c r="J80" s="450" t="s">
        <v>242</v>
      </c>
      <c r="K80" s="146"/>
      <c r="L80" s="146"/>
      <c r="M80" s="146"/>
      <c r="N80" s="151"/>
      <c r="O80" s="151"/>
      <c r="P80" s="151"/>
      <c r="Q80" s="151"/>
    </row>
    <row r="81" spans="1:17" ht="21" thickBot="1" x14ac:dyDescent="0.35">
      <c r="A81" s="148" t="s">
        <v>124</v>
      </c>
      <c r="B81" s="149"/>
      <c r="C81" s="149"/>
      <c r="D81" s="149"/>
      <c r="E81" s="149"/>
      <c r="F81" s="149"/>
      <c r="G81" s="149"/>
      <c r="H81" s="150"/>
      <c r="I81" s="151"/>
      <c r="J81" s="148" t="s">
        <v>125</v>
      </c>
      <c r="K81" s="149"/>
      <c r="L81" s="149"/>
      <c r="M81" s="149"/>
      <c r="N81" s="149"/>
      <c r="O81" s="149"/>
      <c r="P81" s="149"/>
      <c r="Q81" s="150"/>
    </row>
    <row r="82" spans="1:17" ht="19.5" thickBot="1" x14ac:dyDescent="0.35">
      <c r="A82" s="446" t="s">
        <v>258</v>
      </c>
      <c r="B82" s="447"/>
      <c r="C82" s="448"/>
      <c r="D82" s="449"/>
      <c r="E82" s="446" t="s">
        <v>259</v>
      </c>
      <c r="F82" s="447"/>
      <c r="G82" s="448"/>
      <c r="H82" s="449"/>
      <c r="I82" s="151"/>
      <c r="J82" s="446" t="s">
        <v>258</v>
      </c>
      <c r="K82" s="447"/>
      <c r="L82" s="448"/>
      <c r="M82" s="449"/>
      <c r="N82" s="446" t="s">
        <v>259</v>
      </c>
      <c r="O82" s="447"/>
      <c r="P82" s="448"/>
      <c r="Q82" s="449"/>
    </row>
    <row r="83" spans="1:17" ht="29.25" thickBot="1" x14ac:dyDescent="0.25">
      <c r="A83" s="152" t="s">
        <v>126</v>
      </c>
      <c r="B83" s="153" t="s">
        <v>103</v>
      </c>
      <c r="C83" s="154" t="s">
        <v>156</v>
      </c>
      <c r="D83" s="155" t="s">
        <v>127</v>
      </c>
      <c r="E83" s="152" t="s">
        <v>126</v>
      </c>
      <c r="F83" s="153" t="s">
        <v>103</v>
      </c>
      <c r="G83" s="154" t="s">
        <v>156</v>
      </c>
      <c r="H83" s="155" t="s">
        <v>127</v>
      </c>
      <c r="I83" s="151"/>
      <c r="J83" s="152" t="s">
        <v>126</v>
      </c>
      <c r="K83" s="153" t="s">
        <v>103</v>
      </c>
      <c r="L83" s="154" t="s">
        <v>156</v>
      </c>
      <c r="M83" s="155" t="s">
        <v>127</v>
      </c>
      <c r="N83" s="152" t="s">
        <v>126</v>
      </c>
      <c r="O83" s="153" t="s">
        <v>103</v>
      </c>
      <c r="P83" s="154" t="s">
        <v>156</v>
      </c>
      <c r="Q83" s="155" t="s">
        <v>127</v>
      </c>
    </row>
    <row r="84" spans="1:17" ht="16.5" thickBot="1" x14ac:dyDescent="0.3">
      <c r="A84" s="418" t="s">
        <v>117</v>
      </c>
      <c r="B84" s="419">
        <v>567612.79700000002</v>
      </c>
      <c r="C84" s="420">
        <v>2428181.8730000001</v>
      </c>
      <c r="D84" s="421">
        <v>188022.70800000001</v>
      </c>
      <c r="E84" s="422" t="s">
        <v>117</v>
      </c>
      <c r="F84" s="423">
        <v>591211.75600000005</v>
      </c>
      <c r="G84" s="424">
        <v>2505775.9789999998</v>
      </c>
      <c r="H84" s="421">
        <v>197470.54</v>
      </c>
      <c r="I84" s="151"/>
      <c r="J84" s="418" t="s">
        <v>117</v>
      </c>
      <c r="K84" s="419">
        <v>243773.47399999999</v>
      </c>
      <c r="L84" s="420">
        <v>1043078.268</v>
      </c>
      <c r="M84" s="421">
        <v>68957.876999999993</v>
      </c>
      <c r="N84" s="422" t="s">
        <v>117</v>
      </c>
      <c r="O84" s="423">
        <v>243098.378</v>
      </c>
      <c r="P84" s="424">
        <v>1030824.31</v>
      </c>
      <c r="Q84" s="421">
        <v>67416.665999999997</v>
      </c>
    </row>
    <row r="85" spans="1:17" ht="15.75" x14ac:dyDescent="0.25">
      <c r="A85" s="425" t="s">
        <v>77</v>
      </c>
      <c r="B85" s="426">
        <v>71985.94</v>
      </c>
      <c r="C85" s="427">
        <v>307763.17700000003</v>
      </c>
      <c r="D85" s="426">
        <v>28299.705000000002</v>
      </c>
      <c r="E85" s="428" t="s">
        <v>77</v>
      </c>
      <c r="F85" s="429">
        <v>79864.928</v>
      </c>
      <c r="G85" s="430">
        <v>338704.93099999998</v>
      </c>
      <c r="H85" s="431">
        <v>30686.52</v>
      </c>
      <c r="I85" s="151"/>
      <c r="J85" s="425" t="s">
        <v>77</v>
      </c>
      <c r="K85" s="426">
        <v>90212.925000000003</v>
      </c>
      <c r="L85" s="427">
        <v>386221.522</v>
      </c>
      <c r="M85" s="426">
        <v>30077.018</v>
      </c>
      <c r="N85" s="428" t="s">
        <v>77</v>
      </c>
      <c r="O85" s="429">
        <v>85362.835999999996</v>
      </c>
      <c r="P85" s="430">
        <v>362007.66200000001</v>
      </c>
      <c r="Q85" s="431">
        <v>26414.213</v>
      </c>
    </row>
    <row r="86" spans="1:17" ht="15.75" x14ac:dyDescent="0.25">
      <c r="A86" s="432" t="s">
        <v>132</v>
      </c>
      <c r="B86" s="433">
        <v>60857.678999999996</v>
      </c>
      <c r="C86" s="434">
        <v>260155.79699999999</v>
      </c>
      <c r="D86" s="433">
        <v>19383.573</v>
      </c>
      <c r="E86" s="435" t="s">
        <v>132</v>
      </c>
      <c r="F86" s="436">
        <v>74204.588000000003</v>
      </c>
      <c r="G86" s="437">
        <v>314703.65999999997</v>
      </c>
      <c r="H86" s="438">
        <v>23092.488000000001</v>
      </c>
      <c r="I86" s="151"/>
      <c r="J86" s="432" t="s">
        <v>206</v>
      </c>
      <c r="K86" s="433">
        <v>30411.677</v>
      </c>
      <c r="L86" s="434">
        <v>130085.319</v>
      </c>
      <c r="M86" s="433">
        <v>8980.8780000000006</v>
      </c>
      <c r="N86" s="435" t="s">
        <v>206</v>
      </c>
      <c r="O86" s="436">
        <v>30005.844000000001</v>
      </c>
      <c r="P86" s="437">
        <v>127202.435</v>
      </c>
      <c r="Q86" s="438">
        <v>9767.1200000000008</v>
      </c>
    </row>
    <row r="87" spans="1:17" ht="15.75" x14ac:dyDescent="0.25">
      <c r="A87" s="432" t="s">
        <v>128</v>
      </c>
      <c r="B87" s="433">
        <v>53607.677000000003</v>
      </c>
      <c r="C87" s="434">
        <v>229179.087</v>
      </c>
      <c r="D87" s="433">
        <v>15748.295</v>
      </c>
      <c r="E87" s="435" t="s">
        <v>128</v>
      </c>
      <c r="F87" s="436">
        <v>51618.77</v>
      </c>
      <c r="G87" s="437">
        <v>219009.53400000001</v>
      </c>
      <c r="H87" s="438">
        <v>16083.441999999999</v>
      </c>
      <c r="I87" s="151"/>
      <c r="J87" s="432" t="s">
        <v>128</v>
      </c>
      <c r="K87" s="433">
        <v>24895.489000000001</v>
      </c>
      <c r="L87" s="434">
        <v>106583.614</v>
      </c>
      <c r="M87" s="433">
        <v>4954.9179999999997</v>
      </c>
      <c r="N87" s="435" t="s">
        <v>128</v>
      </c>
      <c r="O87" s="436">
        <v>29605.870999999999</v>
      </c>
      <c r="P87" s="437">
        <v>125562.592</v>
      </c>
      <c r="Q87" s="438">
        <v>5773.14</v>
      </c>
    </row>
    <row r="88" spans="1:17" ht="15.75" x14ac:dyDescent="0.25">
      <c r="A88" s="432" t="s">
        <v>139</v>
      </c>
      <c r="B88" s="433">
        <v>36976.305</v>
      </c>
      <c r="C88" s="434">
        <v>158291.894</v>
      </c>
      <c r="D88" s="433">
        <v>11470.692999999999</v>
      </c>
      <c r="E88" s="435" t="s">
        <v>79</v>
      </c>
      <c r="F88" s="436">
        <v>37033.008000000002</v>
      </c>
      <c r="G88" s="437">
        <v>157025.45600000001</v>
      </c>
      <c r="H88" s="438">
        <v>12418.9</v>
      </c>
      <c r="I88" s="151"/>
      <c r="J88" s="432" t="s">
        <v>138</v>
      </c>
      <c r="K88" s="433">
        <v>20779.264999999999</v>
      </c>
      <c r="L88" s="434">
        <v>88919.274999999994</v>
      </c>
      <c r="M88" s="433">
        <v>5481.3879999999999</v>
      </c>
      <c r="N88" s="435" t="s">
        <v>132</v>
      </c>
      <c r="O88" s="436">
        <v>21956.962</v>
      </c>
      <c r="P88" s="437">
        <v>93140.743000000002</v>
      </c>
      <c r="Q88" s="438">
        <v>5799.5879999999997</v>
      </c>
    </row>
    <row r="89" spans="1:17" ht="15.75" x14ac:dyDescent="0.25">
      <c r="A89" s="432" t="s">
        <v>79</v>
      </c>
      <c r="B89" s="433">
        <v>36721.11</v>
      </c>
      <c r="C89" s="434">
        <v>157063.67999999999</v>
      </c>
      <c r="D89" s="433">
        <v>12027.521000000001</v>
      </c>
      <c r="E89" s="435" t="s">
        <v>139</v>
      </c>
      <c r="F89" s="436">
        <v>35401.595000000001</v>
      </c>
      <c r="G89" s="437">
        <v>150085.23000000001</v>
      </c>
      <c r="H89" s="438">
        <v>11209.638999999999</v>
      </c>
      <c r="I89" s="151"/>
      <c r="J89" s="432" t="s">
        <v>132</v>
      </c>
      <c r="K89" s="433">
        <v>18094.217000000001</v>
      </c>
      <c r="L89" s="434">
        <v>77398.206999999995</v>
      </c>
      <c r="M89" s="433">
        <v>4968.7439999999997</v>
      </c>
      <c r="N89" s="435" t="s">
        <v>76</v>
      </c>
      <c r="O89" s="436">
        <v>17794.787</v>
      </c>
      <c r="P89" s="437">
        <v>75428.376999999993</v>
      </c>
      <c r="Q89" s="438">
        <v>4491.2439999999997</v>
      </c>
    </row>
    <row r="90" spans="1:17" ht="15.75" x14ac:dyDescent="0.25">
      <c r="A90" s="432" t="s">
        <v>135</v>
      </c>
      <c r="B90" s="433">
        <v>27323.518</v>
      </c>
      <c r="C90" s="434">
        <v>117032.83</v>
      </c>
      <c r="D90" s="433">
        <v>8846.9860000000008</v>
      </c>
      <c r="E90" s="435" t="s">
        <v>136</v>
      </c>
      <c r="F90" s="436">
        <v>27853.726999999999</v>
      </c>
      <c r="G90" s="437">
        <v>118123.41499999999</v>
      </c>
      <c r="H90" s="438">
        <v>9709.8050000000003</v>
      </c>
      <c r="I90" s="151"/>
      <c r="J90" s="432" t="s">
        <v>76</v>
      </c>
      <c r="K90" s="433">
        <v>17461.153999999999</v>
      </c>
      <c r="L90" s="434">
        <v>74925.433999999994</v>
      </c>
      <c r="M90" s="433">
        <v>4764.3739999999998</v>
      </c>
      <c r="N90" s="435" t="s">
        <v>138</v>
      </c>
      <c r="O90" s="436">
        <v>17446.740000000002</v>
      </c>
      <c r="P90" s="437">
        <v>74022.664999999994</v>
      </c>
      <c r="Q90" s="438">
        <v>5059.3940000000002</v>
      </c>
    </row>
    <row r="91" spans="1:17" ht="15.75" x14ac:dyDescent="0.25">
      <c r="A91" s="432" t="s">
        <v>136</v>
      </c>
      <c r="B91" s="433">
        <v>26324.555</v>
      </c>
      <c r="C91" s="434">
        <v>112429.092</v>
      </c>
      <c r="D91" s="433">
        <v>8612.1730000000007</v>
      </c>
      <c r="E91" s="435" t="s">
        <v>135</v>
      </c>
      <c r="F91" s="436">
        <v>27844.223999999998</v>
      </c>
      <c r="G91" s="437">
        <v>117351.329</v>
      </c>
      <c r="H91" s="438">
        <v>8025.4350000000004</v>
      </c>
      <c r="I91" s="151"/>
      <c r="J91" s="432" t="s">
        <v>131</v>
      </c>
      <c r="K91" s="433">
        <v>7508.7920000000004</v>
      </c>
      <c r="L91" s="434">
        <v>32048.589</v>
      </c>
      <c r="M91" s="433">
        <v>1594.5039999999999</v>
      </c>
      <c r="N91" s="435" t="s">
        <v>139</v>
      </c>
      <c r="O91" s="436">
        <v>6447.116</v>
      </c>
      <c r="P91" s="437">
        <v>27270.839</v>
      </c>
      <c r="Q91" s="438">
        <v>1681.0050000000001</v>
      </c>
    </row>
    <row r="92" spans="1:17" ht="15.75" x14ac:dyDescent="0.25">
      <c r="A92" s="432" t="s">
        <v>141</v>
      </c>
      <c r="B92" s="433">
        <v>23649.666000000001</v>
      </c>
      <c r="C92" s="434">
        <v>101273.54</v>
      </c>
      <c r="D92" s="433">
        <v>9476.9459999999999</v>
      </c>
      <c r="E92" s="435" t="s">
        <v>141</v>
      </c>
      <c r="F92" s="436">
        <v>25254.982</v>
      </c>
      <c r="G92" s="437">
        <v>107031.56299999999</v>
      </c>
      <c r="H92" s="438">
        <v>10472.312</v>
      </c>
      <c r="I92" s="151"/>
      <c r="J92" s="432" t="s">
        <v>139</v>
      </c>
      <c r="K92" s="433">
        <v>7164.6869999999999</v>
      </c>
      <c r="L92" s="434">
        <v>30630.120999999999</v>
      </c>
      <c r="M92" s="433">
        <v>1899.077</v>
      </c>
      <c r="N92" s="435" t="s">
        <v>130</v>
      </c>
      <c r="O92" s="436">
        <v>6200.1130000000003</v>
      </c>
      <c r="P92" s="437">
        <v>26275.933000000001</v>
      </c>
      <c r="Q92" s="438">
        <v>1118.5419999999999</v>
      </c>
    </row>
    <row r="93" spans="1:17" ht="15.75" x14ac:dyDescent="0.25">
      <c r="A93" s="432" t="s">
        <v>206</v>
      </c>
      <c r="B93" s="433">
        <v>19048.878000000001</v>
      </c>
      <c r="C93" s="434">
        <v>81491.25</v>
      </c>
      <c r="D93" s="433">
        <v>6285.415</v>
      </c>
      <c r="E93" s="435" t="s">
        <v>131</v>
      </c>
      <c r="F93" s="436">
        <v>16872.116999999998</v>
      </c>
      <c r="G93" s="437">
        <v>71501.998999999996</v>
      </c>
      <c r="H93" s="438">
        <v>5937.7250000000004</v>
      </c>
      <c r="I93" s="151"/>
      <c r="J93" s="432" t="s">
        <v>130</v>
      </c>
      <c r="K93" s="433">
        <v>6564.1909999999998</v>
      </c>
      <c r="L93" s="434">
        <v>28038.446</v>
      </c>
      <c r="M93" s="433">
        <v>1191.327</v>
      </c>
      <c r="N93" s="435" t="s">
        <v>131</v>
      </c>
      <c r="O93" s="436">
        <v>5649.5119999999997</v>
      </c>
      <c r="P93" s="437">
        <v>23980.182000000001</v>
      </c>
      <c r="Q93" s="438">
        <v>1255.537</v>
      </c>
    </row>
    <row r="94" spans="1:17" ht="15.75" x14ac:dyDescent="0.25">
      <c r="A94" s="432" t="s">
        <v>138</v>
      </c>
      <c r="B94" s="433">
        <v>17099.481</v>
      </c>
      <c r="C94" s="434">
        <v>73187.081000000006</v>
      </c>
      <c r="D94" s="433">
        <v>4782.259</v>
      </c>
      <c r="E94" s="435" t="s">
        <v>142</v>
      </c>
      <c r="F94" s="436">
        <v>16681.278999999999</v>
      </c>
      <c r="G94" s="437">
        <v>70787.508000000002</v>
      </c>
      <c r="H94" s="438">
        <v>5196.7690000000002</v>
      </c>
      <c r="I94" s="151"/>
      <c r="J94" s="432" t="s">
        <v>164</v>
      </c>
      <c r="K94" s="433">
        <v>3760.7809999999999</v>
      </c>
      <c r="L94" s="434">
        <v>16035.257</v>
      </c>
      <c r="M94" s="433">
        <v>619.72299999999996</v>
      </c>
      <c r="N94" s="435" t="s">
        <v>164</v>
      </c>
      <c r="O94" s="436">
        <v>4981.0060000000003</v>
      </c>
      <c r="P94" s="437">
        <v>21110.394</v>
      </c>
      <c r="Q94" s="438">
        <v>892.49099999999999</v>
      </c>
    </row>
    <row r="95" spans="1:17" ht="15.75" x14ac:dyDescent="0.25">
      <c r="A95" s="432" t="s">
        <v>131</v>
      </c>
      <c r="B95" s="433">
        <v>16482.901999999998</v>
      </c>
      <c r="C95" s="434">
        <v>70440.11</v>
      </c>
      <c r="D95" s="433">
        <v>5958.1220000000003</v>
      </c>
      <c r="E95" s="435" t="s">
        <v>206</v>
      </c>
      <c r="F95" s="436">
        <v>16499.326000000001</v>
      </c>
      <c r="G95" s="437">
        <v>69791.918999999994</v>
      </c>
      <c r="H95" s="438">
        <v>5811.7520000000004</v>
      </c>
      <c r="I95" s="151"/>
      <c r="J95" s="432" t="s">
        <v>151</v>
      </c>
      <c r="K95" s="433">
        <v>2953.3409999999999</v>
      </c>
      <c r="L95" s="434">
        <v>12616.298000000001</v>
      </c>
      <c r="M95" s="433">
        <v>1100.731</v>
      </c>
      <c r="N95" s="435" t="s">
        <v>151</v>
      </c>
      <c r="O95" s="436">
        <v>2430.7710000000002</v>
      </c>
      <c r="P95" s="437">
        <v>10293.733</v>
      </c>
      <c r="Q95" s="438">
        <v>917.39499999999998</v>
      </c>
    </row>
    <row r="96" spans="1:17" ht="15.75" x14ac:dyDescent="0.25">
      <c r="A96" s="432" t="s">
        <v>142</v>
      </c>
      <c r="B96" s="433">
        <v>12448.245000000001</v>
      </c>
      <c r="C96" s="434">
        <v>53115.468999999997</v>
      </c>
      <c r="D96" s="433">
        <v>4450.5330000000004</v>
      </c>
      <c r="E96" s="435" t="s">
        <v>130</v>
      </c>
      <c r="F96" s="436">
        <v>15118.976000000001</v>
      </c>
      <c r="G96" s="437">
        <v>64258.235999999997</v>
      </c>
      <c r="H96" s="438">
        <v>4828.3559999999998</v>
      </c>
      <c r="I96" s="151"/>
      <c r="J96" s="432" t="s">
        <v>133</v>
      </c>
      <c r="K96" s="433">
        <v>1926.752</v>
      </c>
      <c r="L96" s="434">
        <v>8230.1849999999995</v>
      </c>
      <c r="M96" s="433">
        <v>702.69600000000003</v>
      </c>
      <c r="N96" s="435" t="s">
        <v>202</v>
      </c>
      <c r="O96" s="436">
        <v>2307.402</v>
      </c>
      <c r="P96" s="437">
        <v>9790.6260000000002</v>
      </c>
      <c r="Q96" s="438">
        <v>321.01600000000002</v>
      </c>
    </row>
    <row r="97" spans="1:17" ht="15.75" x14ac:dyDescent="0.25">
      <c r="A97" s="432" t="s">
        <v>137</v>
      </c>
      <c r="B97" s="433">
        <v>11714.225</v>
      </c>
      <c r="C97" s="434">
        <v>50068.587</v>
      </c>
      <c r="D97" s="433">
        <v>4040.511</v>
      </c>
      <c r="E97" s="435" t="s">
        <v>214</v>
      </c>
      <c r="F97" s="436">
        <v>13769.784</v>
      </c>
      <c r="G97" s="437">
        <v>58452.184999999998</v>
      </c>
      <c r="H97" s="438">
        <v>3917.4</v>
      </c>
      <c r="I97" s="151"/>
      <c r="J97" s="432" t="s">
        <v>190</v>
      </c>
      <c r="K97" s="433">
        <v>1812.9110000000001</v>
      </c>
      <c r="L97" s="434">
        <v>7729.6350000000002</v>
      </c>
      <c r="M97" s="433">
        <v>475.01400000000001</v>
      </c>
      <c r="N97" s="435" t="s">
        <v>133</v>
      </c>
      <c r="O97" s="436">
        <v>1989.4780000000001</v>
      </c>
      <c r="P97" s="437">
        <v>8415.0319999999992</v>
      </c>
      <c r="Q97" s="438">
        <v>826.73599999999999</v>
      </c>
    </row>
    <row r="98" spans="1:17" ht="15.75" x14ac:dyDescent="0.25">
      <c r="A98" s="432" t="s">
        <v>130</v>
      </c>
      <c r="B98" s="433">
        <v>11323.419</v>
      </c>
      <c r="C98" s="434">
        <v>48419.396999999997</v>
      </c>
      <c r="D98" s="433">
        <v>3322.306</v>
      </c>
      <c r="E98" s="435" t="s">
        <v>138</v>
      </c>
      <c r="F98" s="436">
        <v>13481.2</v>
      </c>
      <c r="G98" s="437">
        <v>57171.686999999998</v>
      </c>
      <c r="H98" s="438">
        <v>4246.1319999999996</v>
      </c>
      <c r="I98" s="151"/>
      <c r="J98" s="432" t="s">
        <v>134</v>
      </c>
      <c r="K98" s="433">
        <v>1714.2380000000001</v>
      </c>
      <c r="L98" s="434">
        <v>7371.6809999999996</v>
      </c>
      <c r="M98" s="433">
        <v>437.01400000000001</v>
      </c>
      <c r="N98" s="435" t="s">
        <v>190</v>
      </c>
      <c r="O98" s="436">
        <v>1971.807</v>
      </c>
      <c r="P98" s="437">
        <v>8359.3680000000004</v>
      </c>
      <c r="Q98" s="438">
        <v>641.99400000000003</v>
      </c>
    </row>
    <row r="99" spans="1:17" ht="15.75" x14ac:dyDescent="0.25">
      <c r="A99" s="432" t="s">
        <v>76</v>
      </c>
      <c r="B99" s="433">
        <v>11247.225</v>
      </c>
      <c r="C99" s="434">
        <v>48025.987999999998</v>
      </c>
      <c r="D99" s="433">
        <v>3648.0740000000001</v>
      </c>
      <c r="E99" s="435" t="s">
        <v>137</v>
      </c>
      <c r="F99" s="436">
        <v>12261.040999999999</v>
      </c>
      <c r="G99" s="437">
        <v>51984.892</v>
      </c>
      <c r="H99" s="438">
        <v>4549.1620000000003</v>
      </c>
      <c r="I99" s="151"/>
      <c r="J99" s="432" t="s">
        <v>136</v>
      </c>
      <c r="K99" s="433">
        <v>1683.6679999999999</v>
      </c>
      <c r="L99" s="434">
        <v>7178.9380000000001</v>
      </c>
      <c r="M99" s="433">
        <v>272.81900000000002</v>
      </c>
      <c r="N99" s="435" t="s">
        <v>129</v>
      </c>
      <c r="O99" s="436">
        <v>1922.462</v>
      </c>
      <c r="P99" s="437">
        <v>8153.9539999999997</v>
      </c>
      <c r="Q99" s="438">
        <v>457.51</v>
      </c>
    </row>
    <row r="100" spans="1:17" ht="16.5" thickBot="1" x14ac:dyDescent="0.3">
      <c r="A100" s="439" t="s">
        <v>214</v>
      </c>
      <c r="B100" s="440">
        <v>10110.168</v>
      </c>
      <c r="C100" s="441">
        <v>43223.646999999997</v>
      </c>
      <c r="D100" s="440">
        <v>2901.7620000000002</v>
      </c>
      <c r="E100" s="442" t="s">
        <v>203</v>
      </c>
      <c r="F100" s="443">
        <v>9982.4320000000007</v>
      </c>
      <c r="G100" s="444">
        <v>42327.213000000003</v>
      </c>
      <c r="H100" s="445">
        <v>2944.3029999999999</v>
      </c>
      <c r="I100" s="151"/>
      <c r="J100" s="439" t="s">
        <v>129</v>
      </c>
      <c r="K100" s="440">
        <v>1665.616</v>
      </c>
      <c r="L100" s="441">
        <v>7114.0640000000003</v>
      </c>
      <c r="M100" s="440">
        <v>336.34399999999999</v>
      </c>
      <c r="N100" s="442" t="s">
        <v>140</v>
      </c>
      <c r="O100" s="443">
        <v>1764.79</v>
      </c>
      <c r="P100" s="444">
        <v>7522.9560000000001</v>
      </c>
      <c r="Q100" s="445">
        <v>716.053</v>
      </c>
    </row>
    <row r="102" spans="1:17" ht="14.25" x14ac:dyDescent="0.2">
      <c r="A102" s="86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J41" sqref="J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26" t="s">
        <v>0</v>
      </c>
      <c r="D5" s="529" t="s">
        <v>168</v>
      </c>
      <c r="E5" s="513" t="s">
        <v>1</v>
      </c>
      <c r="F5" s="514"/>
      <c r="G5" s="51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7"/>
      <c r="D6" s="530"/>
      <c r="E6" s="516"/>
      <c r="F6" s="517"/>
      <c r="G6" s="518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7"/>
      <c r="D7" s="531"/>
      <c r="E7" s="208" t="s">
        <v>26</v>
      </c>
      <c r="F7" s="209"/>
      <c r="G7" s="125" t="s">
        <v>169</v>
      </c>
      <c r="H7" s="511" t="s">
        <v>26</v>
      </c>
      <c r="I7" s="512"/>
      <c r="J7" s="210" t="s">
        <v>169</v>
      </c>
      <c r="K7" s="511" t="s">
        <v>26</v>
      </c>
      <c r="L7" s="512"/>
      <c r="M7" s="210" t="s">
        <v>169</v>
      </c>
      <c r="N7" s="511" t="s">
        <v>26</v>
      </c>
      <c r="O7" s="512"/>
      <c r="P7" s="210" t="s">
        <v>169</v>
      </c>
      <c r="Q7" s="511" t="s">
        <v>26</v>
      </c>
      <c r="R7" s="512"/>
      <c r="S7" s="210" t="s">
        <v>169</v>
      </c>
    </row>
    <row r="8" spans="3:19" ht="15.75" customHeight="1" thickBot="1" x14ac:dyDescent="0.25">
      <c r="C8" s="528"/>
      <c r="D8" s="532"/>
      <c r="E8" s="12" t="s">
        <v>265</v>
      </c>
      <c r="F8" s="105" t="s">
        <v>266</v>
      </c>
      <c r="G8" s="14" t="s">
        <v>14</v>
      </c>
      <c r="H8" s="12" t="s">
        <v>265</v>
      </c>
      <c r="I8" s="105" t="s">
        <v>266</v>
      </c>
      <c r="J8" s="335" t="s">
        <v>14</v>
      </c>
      <c r="K8" s="12" t="s">
        <v>265</v>
      </c>
      <c r="L8" s="105" t="s">
        <v>266</v>
      </c>
      <c r="M8" s="14" t="s">
        <v>14</v>
      </c>
      <c r="N8" s="185" t="s">
        <v>265</v>
      </c>
      <c r="O8" s="105" t="s">
        <v>266</v>
      </c>
      <c r="P8" s="14" t="s">
        <v>14</v>
      </c>
      <c r="Q8" s="185" t="s">
        <v>265</v>
      </c>
      <c r="R8" s="105" t="s">
        <v>266</v>
      </c>
      <c r="S8" s="14" t="s">
        <v>14</v>
      </c>
    </row>
    <row r="9" spans="3:19" ht="24" customHeight="1" x14ac:dyDescent="0.2">
      <c r="C9" s="504" t="s">
        <v>38</v>
      </c>
      <c r="D9" s="211" t="s">
        <v>84</v>
      </c>
      <c r="E9" s="25">
        <v>1991.2059999999999</v>
      </c>
      <c r="F9" s="24">
        <v>1964.6089999999999</v>
      </c>
      <c r="G9" s="330">
        <v>1.3538062790102243</v>
      </c>
      <c r="H9" s="25">
        <v>2026.5260000000001</v>
      </c>
      <c r="I9" s="24">
        <v>2003.038</v>
      </c>
      <c r="J9" s="336">
        <v>1.1726187920548714</v>
      </c>
      <c r="K9" s="25">
        <v>1913.92</v>
      </c>
      <c r="L9" s="24">
        <v>1877.1479999999999</v>
      </c>
      <c r="M9" s="330">
        <v>1.9589291840600827</v>
      </c>
      <c r="N9" s="369">
        <v>2039.204</v>
      </c>
      <c r="O9" s="24">
        <v>1900.4349999999999</v>
      </c>
      <c r="P9" s="330">
        <v>7.3019598144635305</v>
      </c>
      <c r="Q9" s="369">
        <v>1922.357</v>
      </c>
      <c r="R9" s="24">
        <v>1942.451</v>
      </c>
      <c r="S9" s="330">
        <v>-1.034466249084278</v>
      </c>
    </row>
    <row r="10" spans="3:19" ht="27" customHeight="1" x14ac:dyDescent="0.2">
      <c r="C10" s="507"/>
      <c r="D10" s="212" t="s">
        <v>238</v>
      </c>
      <c r="E10" s="26">
        <v>2165.7420000000002</v>
      </c>
      <c r="F10" s="41">
        <v>2140.2399999999998</v>
      </c>
      <c r="G10" s="331">
        <v>1.1915486113707066</v>
      </c>
      <c r="H10" s="26">
        <v>2163.473</v>
      </c>
      <c r="I10" s="41">
        <v>2124.0729999999999</v>
      </c>
      <c r="J10" s="337">
        <v>1.8549268316107825</v>
      </c>
      <c r="K10" s="26">
        <v>2159.2359999999999</v>
      </c>
      <c r="L10" s="41">
        <v>2207.087</v>
      </c>
      <c r="M10" s="331">
        <v>-2.1680613405815046</v>
      </c>
      <c r="N10" s="114">
        <v>2176.2330000000002</v>
      </c>
      <c r="O10" s="41">
        <v>2185.63</v>
      </c>
      <c r="P10" s="331">
        <v>-0.42994468414141157</v>
      </c>
      <c r="Q10" s="114">
        <v>2189.2820000000002</v>
      </c>
      <c r="R10" s="41">
        <v>2220.9609999999998</v>
      </c>
      <c r="S10" s="331">
        <v>-1.4263645331907959</v>
      </c>
    </row>
    <row r="11" spans="3:19" ht="30" customHeight="1" thickBot="1" x14ac:dyDescent="0.25">
      <c r="C11" s="213" t="s">
        <v>145</v>
      </c>
      <c r="D11" s="214" t="s">
        <v>85</v>
      </c>
      <c r="E11" s="30" t="s">
        <v>27</v>
      </c>
      <c r="F11" s="112" t="s">
        <v>27</v>
      </c>
      <c r="G11" s="338" t="s">
        <v>27</v>
      </c>
      <c r="H11" s="26" t="s">
        <v>27</v>
      </c>
      <c r="I11" s="41" t="s">
        <v>27</v>
      </c>
      <c r="J11" s="337" t="s">
        <v>27</v>
      </c>
      <c r="K11" s="26" t="s">
        <v>27</v>
      </c>
      <c r="L11" s="41" t="s">
        <v>27</v>
      </c>
      <c r="M11" s="331" t="s">
        <v>27</v>
      </c>
      <c r="N11" s="114" t="s">
        <v>27</v>
      </c>
      <c r="O11" s="41" t="s">
        <v>27</v>
      </c>
      <c r="P11" s="331" t="s">
        <v>27</v>
      </c>
      <c r="Q11" s="114" t="s">
        <v>27</v>
      </c>
      <c r="R11" s="41" t="s">
        <v>27</v>
      </c>
      <c r="S11" s="331" t="s">
        <v>27</v>
      </c>
    </row>
    <row r="12" spans="3:19" ht="24.75" customHeight="1" thickBot="1" x14ac:dyDescent="0.25">
      <c r="C12" s="215" t="s">
        <v>39</v>
      </c>
      <c r="D12" s="216" t="s">
        <v>24</v>
      </c>
      <c r="E12" s="296">
        <v>2130.1870829785171</v>
      </c>
      <c r="F12" s="339">
        <v>2122.0225654692445</v>
      </c>
      <c r="G12" s="340">
        <v>0.38475168182140423</v>
      </c>
      <c r="H12" s="370">
        <v>2136.580457520919</v>
      </c>
      <c r="I12" s="371">
        <v>2114.4216369377014</v>
      </c>
      <c r="J12" s="372">
        <v>1.0479849522969364</v>
      </c>
      <c r="K12" s="370">
        <v>2127.2596081882211</v>
      </c>
      <c r="L12" s="371">
        <v>2148.9715593084243</v>
      </c>
      <c r="M12" s="373">
        <v>-1.0103414829366293</v>
      </c>
      <c r="N12" s="374">
        <v>2165.6010374081825</v>
      </c>
      <c r="O12" s="371">
        <v>2152.6425522959294</v>
      </c>
      <c r="P12" s="373">
        <v>0.60198034729138317</v>
      </c>
      <c r="Q12" s="374">
        <v>2079.6955342566116</v>
      </c>
      <c r="R12" s="371">
        <v>2147.4304814671541</v>
      </c>
      <c r="S12" s="373">
        <v>-3.1542323625892204</v>
      </c>
    </row>
    <row r="13" spans="3:19" ht="20.25" customHeight="1" x14ac:dyDescent="0.2">
      <c r="C13" s="504" t="s">
        <v>28</v>
      </c>
      <c r="D13" s="211" t="s">
        <v>29</v>
      </c>
      <c r="E13" s="25">
        <v>1184.3140000000001</v>
      </c>
      <c r="F13" s="24">
        <v>1166.4970000000001</v>
      </c>
      <c r="G13" s="330">
        <v>1.527393555234176</v>
      </c>
      <c r="H13" s="25">
        <v>1150.47</v>
      </c>
      <c r="I13" s="24">
        <v>1121.6610000000001</v>
      </c>
      <c r="J13" s="336">
        <v>2.5684230797005485</v>
      </c>
      <c r="K13" s="25">
        <v>1231.595</v>
      </c>
      <c r="L13" s="24">
        <v>1169.3499999999999</v>
      </c>
      <c r="M13" s="330">
        <v>5.3230427160388354</v>
      </c>
      <c r="N13" s="369" t="s">
        <v>95</v>
      </c>
      <c r="O13" s="24" t="s">
        <v>95</v>
      </c>
      <c r="P13" s="330" t="s">
        <v>235</v>
      </c>
      <c r="Q13" s="369" t="s">
        <v>95</v>
      </c>
      <c r="R13" s="24" t="s">
        <v>95</v>
      </c>
      <c r="S13" s="330" t="s">
        <v>235</v>
      </c>
    </row>
    <row r="14" spans="3:19" ht="20.25" customHeight="1" thickBot="1" x14ac:dyDescent="0.25">
      <c r="C14" s="507"/>
      <c r="D14" s="212" t="s">
        <v>30</v>
      </c>
      <c r="E14" s="30">
        <v>662.49599999999998</v>
      </c>
      <c r="F14" s="112">
        <v>649.93499999999995</v>
      </c>
      <c r="G14" s="338">
        <v>1.9326548039419382</v>
      </c>
      <c r="H14" s="26">
        <v>654.50199999999995</v>
      </c>
      <c r="I14" s="41">
        <v>608.65300000000002</v>
      </c>
      <c r="J14" s="337">
        <v>7.5328635527960808</v>
      </c>
      <c r="K14" s="26">
        <v>650.47400000000005</v>
      </c>
      <c r="L14" s="41">
        <v>635.61800000000005</v>
      </c>
      <c r="M14" s="331">
        <v>2.3372528783011171</v>
      </c>
      <c r="N14" s="114">
        <v>632.49199999999996</v>
      </c>
      <c r="O14" s="41">
        <v>570.29700000000003</v>
      </c>
      <c r="P14" s="331">
        <v>10.905721054117404</v>
      </c>
      <c r="Q14" s="114">
        <v>688.82100000000003</v>
      </c>
      <c r="R14" s="41">
        <v>707.17600000000004</v>
      </c>
      <c r="S14" s="331">
        <v>-2.5955349163433175</v>
      </c>
    </row>
    <row r="15" spans="3:19" ht="20.25" customHeight="1" thickBot="1" x14ac:dyDescent="0.25">
      <c r="C15" s="523"/>
      <c r="D15" s="216" t="s">
        <v>24</v>
      </c>
      <c r="E15" s="296">
        <v>797.45775802530147</v>
      </c>
      <c r="F15" s="339">
        <v>714.744858477972</v>
      </c>
      <c r="G15" s="340">
        <v>11.572367197361046</v>
      </c>
      <c r="H15" s="370">
        <v>722.07457788753788</v>
      </c>
      <c r="I15" s="371">
        <v>635.73701902390758</v>
      </c>
      <c r="J15" s="372">
        <v>13.580703385212727</v>
      </c>
      <c r="K15" s="370">
        <v>798.62807388875967</v>
      </c>
      <c r="L15" s="371">
        <v>730.95741827379084</v>
      </c>
      <c r="M15" s="373">
        <v>9.2578109098034762</v>
      </c>
      <c r="N15" s="374">
        <v>942.96734217877088</v>
      </c>
      <c r="O15" s="371">
        <v>940.67893643754621</v>
      </c>
      <c r="P15" s="373">
        <v>0.24327171073810872</v>
      </c>
      <c r="Q15" s="374">
        <v>828.99443037150593</v>
      </c>
      <c r="R15" s="371">
        <v>772.0610222622123</v>
      </c>
      <c r="S15" s="373">
        <v>7.3742109066033814</v>
      </c>
    </row>
    <row r="16" spans="3:19" ht="18.75" customHeight="1" x14ac:dyDescent="0.2">
      <c r="C16" s="504" t="s">
        <v>31</v>
      </c>
      <c r="D16" s="217" t="s">
        <v>32</v>
      </c>
      <c r="E16" s="25" t="s">
        <v>95</v>
      </c>
      <c r="F16" s="24" t="s">
        <v>95</v>
      </c>
      <c r="G16" s="341" t="s">
        <v>235</v>
      </c>
      <c r="H16" s="25" t="s">
        <v>27</v>
      </c>
      <c r="I16" s="24" t="s">
        <v>27</v>
      </c>
      <c r="J16" s="336" t="s">
        <v>27</v>
      </c>
      <c r="K16" s="25" t="s">
        <v>27</v>
      </c>
      <c r="L16" s="24" t="s">
        <v>27</v>
      </c>
      <c r="M16" s="330" t="s">
        <v>27</v>
      </c>
      <c r="N16" s="369" t="s">
        <v>27</v>
      </c>
      <c r="O16" s="24" t="s">
        <v>27</v>
      </c>
      <c r="P16" s="330" t="s">
        <v>27</v>
      </c>
      <c r="Q16" s="369" t="s">
        <v>95</v>
      </c>
      <c r="R16" s="24" t="s">
        <v>95</v>
      </c>
      <c r="S16" s="341" t="s">
        <v>235</v>
      </c>
    </row>
    <row r="17" spans="3:19" ht="18" customHeight="1" thickBot="1" x14ac:dyDescent="0.25">
      <c r="C17" s="507"/>
      <c r="D17" s="212" t="s">
        <v>33</v>
      </c>
      <c r="E17" s="31">
        <v>583.08399999999995</v>
      </c>
      <c r="F17" s="113">
        <v>571.09100000000001</v>
      </c>
      <c r="G17" s="342">
        <v>2.1000155842063593</v>
      </c>
      <c r="H17" s="27" t="s">
        <v>95</v>
      </c>
      <c r="I17" s="300" t="s">
        <v>95</v>
      </c>
      <c r="J17" s="344" t="s">
        <v>235</v>
      </c>
      <c r="K17" s="27" t="s">
        <v>27</v>
      </c>
      <c r="L17" s="300" t="s">
        <v>27</v>
      </c>
      <c r="M17" s="334" t="s">
        <v>27</v>
      </c>
      <c r="N17" s="375" t="s">
        <v>27</v>
      </c>
      <c r="O17" s="300" t="s">
        <v>27</v>
      </c>
      <c r="P17" s="334" t="s">
        <v>27</v>
      </c>
      <c r="Q17" s="375" t="s">
        <v>95</v>
      </c>
      <c r="R17" s="300" t="s">
        <v>95</v>
      </c>
      <c r="S17" s="376" t="s">
        <v>235</v>
      </c>
    </row>
    <row r="18" spans="3:19" ht="18.75" customHeight="1" thickBot="1" x14ac:dyDescent="0.25">
      <c r="C18" s="523" t="s">
        <v>25</v>
      </c>
      <c r="D18" s="216" t="s">
        <v>24</v>
      </c>
      <c r="E18" s="296">
        <v>714.3174499017681</v>
      </c>
      <c r="F18" s="339">
        <v>692.17248107653495</v>
      </c>
      <c r="G18" s="340">
        <v>3.1993425671576987</v>
      </c>
      <c r="H18" s="345" t="s">
        <v>95</v>
      </c>
      <c r="I18" s="346" t="s">
        <v>95</v>
      </c>
      <c r="J18" s="347" t="s">
        <v>235</v>
      </c>
      <c r="K18" s="345" t="s">
        <v>27</v>
      </c>
      <c r="L18" s="346" t="s">
        <v>27</v>
      </c>
      <c r="M18" s="377" t="s">
        <v>27</v>
      </c>
      <c r="N18" s="378" t="s">
        <v>27</v>
      </c>
      <c r="O18" s="346" t="s">
        <v>27</v>
      </c>
      <c r="P18" s="377" t="s">
        <v>27</v>
      </c>
      <c r="Q18" s="378" t="s">
        <v>95</v>
      </c>
      <c r="R18" s="346" t="s">
        <v>95</v>
      </c>
      <c r="S18" s="379" t="s">
        <v>235</v>
      </c>
    </row>
    <row r="19" spans="3:19" ht="18.75" customHeight="1" x14ac:dyDescent="0.2">
      <c r="C19" s="524" t="s">
        <v>37</v>
      </c>
      <c r="D19" s="525"/>
      <c r="E19" s="25" t="s">
        <v>95</v>
      </c>
      <c r="F19" s="24" t="s">
        <v>95</v>
      </c>
      <c r="G19" s="341" t="s">
        <v>235</v>
      </c>
      <c r="H19" s="27" t="s">
        <v>95</v>
      </c>
      <c r="I19" s="300" t="s">
        <v>95</v>
      </c>
      <c r="J19" s="343" t="s">
        <v>235</v>
      </c>
      <c r="K19" s="27" t="s">
        <v>27</v>
      </c>
      <c r="L19" s="300" t="s">
        <v>27</v>
      </c>
      <c r="M19" s="334" t="s">
        <v>27</v>
      </c>
      <c r="N19" s="375" t="s">
        <v>27</v>
      </c>
      <c r="O19" s="300" t="s">
        <v>27</v>
      </c>
      <c r="P19" s="334" t="s">
        <v>27</v>
      </c>
      <c r="Q19" s="375" t="s">
        <v>27</v>
      </c>
      <c r="R19" s="300" t="s">
        <v>27</v>
      </c>
      <c r="S19" s="334" t="s">
        <v>27</v>
      </c>
    </row>
    <row r="20" spans="3:19" ht="20.25" customHeight="1" x14ac:dyDescent="0.2">
      <c r="C20" s="519" t="s">
        <v>34</v>
      </c>
      <c r="D20" s="520"/>
      <c r="E20" s="26">
        <v>314.62099999999998</v>
      </c>
      <c r="F20" s="41">
        <v>321.661</v>
      </c>
      <c r="G20" s="331">
        <v>-2.1886395926145914</v>
      </c>
      <c r="H20" s="26">
        <v>321.82499999999999</v>
      </c>
      <c r="I20" s="41">
        <v>326.69600000000003</v>
      </c>
      <c r="J20" s="337">
        <v>-1.4909885642921974</v>
      </c>
      <c r="K20" s="26">
        <v>284.25799999999998</v>
      </c>
      <c r="L20" s="41">
        <v>296.06</v>
      </c>
      <c r="M20" s="331">
        <v>-3.9863541174086405</v>
      </c>
      <c r="N20" s="114" t="s">
        <v>95</v>
      </c>
      <c r="O20" s="41" t="s">
        <v>95</v>
      </c>
      <c r="P20" s="331" t="s">
        <v>235</v>
      </c>
      <c r="Q20" s="114" t="s">
        <v>27</v>
      </c>
      <c r="R20" s="41" t="s">
        <v>27</v>
      </c>
      <c r="S20" s="331" t="s">
        <v>27</v>
      </c>
    </row>
    <row r="21" spans="3:19" ht="18" customHeight="1" x14ac:dyDescent="0.2">
      <c r="C21" s="519" t="s">
        <v>35</v>
      </c>
      <c r="D21" s="520"/>
      <c r="E21" s="26" t="s">
        <v>27</v>
      </c>
      <c r="F21" s="41" t="s">
        <v>27</v>
      </c>
      <c r="G21" s="331" t="s">
        <v>27</v>
      </c>
      <c r="H21" s="26" t="s">
        <v>27</v>
      </c>
      <c r="I21" s="41" t="s">
        <v>27</v>
      </c>
      <c r="J21" s="337" t="s">
        <v>27</v>
      </c>
      <c r="K21" s="26" t="s">
        <v>27</v>
      </c>
      <c r="L21" s="41" t="s">
        <v>27</v>
      </c>
      <c r="M21" s="331" t="s">
        <v>27</v>
      </c>
      <c r="N21" s="114" t="s">
        <v>27</v>
      </c>
      <c r="O21" s="41" t="s">
        <v>27</v>
      </c>
      <c r="P21" s="331" t="s">
        <v>27</v>
      </c>
      <c r="Q21" s="114" t="s">
        <v>27</v>
      </c>
      <c r="R21" s="41" t="s">
        <v>27</v>
      </c>
      <c r="S21" s="331" t="s">
        <v>27</v>
      </c>
    </row>
    <row r="22" spans="3:19" ht="21" customHeight="1" thickBot="1" x14ac:dyDescent="0.25">
      <c r="C22" s="521" t="s">
        <v>36</v>
      </c>
      <c r="D22" s="522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380" t="s">
        <v>27</v>
      </c>
      <c r="K22" s="28" t="s">
        <v>27</v>
      </c>
      <c r="L22" s="39" t="s">
        <v>27</v>
      </c>
      <c r="M22" s="40" t="s">
        <v>27</v>
      </c>
      <c r="N22" s="126" t="s">
        <v>27</v>
      </c>
      <c r="O22" s="39" t="s">
        <v>27</v>
      </c>
      <c r="P22" s="40" t="s">
        <v>27</v>
      </c>
      <c r="Q22" s="126" t="s">
        <v>27</v>
      </c>
      <c r="R22" s="39" t="s">
        <v>27</v>
      </c>
      <c r="S22" s="40" t="s">
        <v>27</v>
      </c>
    </row>
    <row r="24" spans="3:19" ht="21" x14ac:dyDescent="0.25">
      <c r="C24" s="56"/>
      <c r="D24" s="31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X8" sqref="X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194</v>
      </c>
      <c r="C2" s="258"/>
      <c r="D2" s="258"/>
      <c r="E2" s="258"/>
      <c r="F2" s="258"/>
      <c r="G2" s="258"/>
      <c r="H2" s="258"/>
    </row>
    <row r="3" spans="2:15" ht="20.25" customHeight="1" thickBot="1" x14ac:dyDescent="0.25"/>
    <row r="4" spans="2:15" ht="15" x14ac:dyDescent="0.25">
      <c r="F4" s="533" t="s">
        <v>0</v>
      </c>
      <c r="G4" s="534"/>
      <c r="H4" s="281" t="s">
        <v>1</v>
      </c>
      <c r="I4" s="282"/>
      <c r="J4" s="283"/>
    </row>
    <row r="5" spans="2:15" ht="18.75" customHeight="1" x14ac:dyDescent="0.3">
      <c r="B5" s="257"/>
      <c r="F5" s="535"/>
      <c r="G5" s="536"/>
      <c r="H5" s="284" t="s">
        <v>26</v>
      </c>
      <c r="I5" s="284"/>
      <c r="J5" s="539" t="s">
        <v>196</v>
      </c>
    </row>
    <row r="6" spans="2:15" ht="24.75" customHeight="1" x14ac:dyDescent="0.2">
      <c r="F6" s="537"/>
      <c r="G6" s="538"/>
      <c r="H6" s="301" t="s">
        <v>260</v>
      </c>
      <c r="I6" s="301" t="s">
        <v>241</v>
      </c>
      <c r="J6" s="540"/>
    </row>
    <row r="7" spans="2:15" ht="48" customHeight="1" thickBot="1" x14ac:dyDescent="0.25">
      <c r="F7" s="541" t="s">
        <v>198</v>
      </c>
      <c r="G7" s="542"/>
      <c r="H7" s="285">
        <v>140.12</v>
      </c>
      <c r="I7" s="285">
        <v>135.85</v>
      </c>
      <c r="J7" s="40">
        <v>3.1431726168568352</v>
      </c>
    </row>
    <row r="8" spans="2:15" ht="15.75" customHeight="1" thickBot="1" x14ac:dyDescent="0.25"/>
    <row r="9" spans="2:15" ht="15" customHeight="1" thickBot="1" x14ac:dyDescent="0.25">
      <c r="B9" s="545" t="s">
        <v>0</v>
      </c>
      <c r="C9" s="51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5"/>
      <c r="C10" s="546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5"/>
      <c r="C11" s="546"/>
      <c r="D11" s="29" t="s">
        <v>26</v>
      </c>
      <c r="E11" s="9"/>
      <c r="F11" s="10" t="s">
        <v>146</v>
      </c>
      <c r="G11" s="29" t="s">
        <v>26</v>
      </c>
      <c r="H11" s="9"/>
      <c r="I11" s="10" t="s">
        <v>146</v>
      </c>
      <c r="J11" s="29" t="s">
        <v>26</v>
      </c>
      <c r="K11" s="9"/>
      <c r="L11" s="10" t="s">
        <v>146</v>
      </c>
      <c r="M11" s="29" t="s">
        <v>26</v>
      </c>
      <c r="N11" s="9"/>
      <c r="O11" s="11" t="s">
        <v>146</v>
      </c>
    </row>
    <row r="12" spans="2:15" ht="19.5" customHeight="1" thickBot="1" x14ac:dyDescent="0.25">
      <c r="B12" s="516"/>
      <c r="C12" s="518"/>
      <c r="D12" s="234" t="s">
        <v>260</v>
      </c>
      <c r="E12" s="234" t="s">
        <v>241</v>
      </c>
      <c r="F12" s="235" t="s">
        <v>14</v>
      </c>
      <c r="G12" s="234" t="s">
        <v>260</v>
      </c>
      <c r="H12" s="234" t="s">
        <v>241</v>
      </c>
      <c r="I12" s="235" t="s">
        <v>14</v>
      </c>
      <c r="J12" s="234" t="s">
        <v>260</v>
      </c>
      <c r="K12" s="234" t="s">
        <v>241</v>
      </c>
      <c r="L12" s="235" t="s">
        <v>14</v>
      </c>
      <c r="M12" s="234" t="s">
        <v>260</v>
      </c>
      <c r="N12" s="234" t="s">
        <v>241</v>
      </c>
      <c r="O12" s="236" t="s">
        <v>14</v>
      </c>
    </row>
    <row r="13" spans="2:15" ht="36" customHeight="1" thickBot="1" x14ac:dyDescent="0.25">
      <c r="B13" s="547" t="s">
        <v>201</v>
      </c>
      <c r="C13" s="548"/>
      <c r="D13" s="115">
        <v>143.63999999999999</v>
      </c>
      <c r="E13" s="115">
        <v>140.26</v>
      </c>
      <c r="F13" s="116">
        <v>2.4098103522030483</v>
      </c>
      <c r="G13" s="100">
        <v>133.49</v>
      </c>
      <c r="H13" s="100">
        <v>128.35</v>
      </c>
      <c r="I13" s="116">
        <v>4.0046747175691584</v>
      </c>
      <c r="J13" s="100">
        <v>137.6</v>
      </c>
      <c r="K13" s="100">
        <v>132.9</v>
      </c>
      <c r="L13" s="116">
        <v>3.5364936042136854</v>
      </c>
      <c r="M13" s="100">
        <v>137.34</v>
      </c>
      <c r="N13" s="100">
        <v>130.76</v>
      </c>
      <c r="O13" s="117">
        <v>5.0321199143469055</v>
      </c>
    </row>
    <row r="16" spans="2:15" ht="23.25" thickBot="1" x14ac:dyDescent="0.4">
      <c r="B16" s="56"/>
      <c r="I16" s="87"/>
      <c r="J16" s="88"/>
      <c r="K16" s="87"/>
      <c r="L16" s="87"/>
      <c r="M16" s="87"/>
      <c r="N16" s="87"/>
    </row>
    <row r="17" spans="9:14" ht="16.5" thickBot="1" x14ac:dyDescent="0.3">
      <c r="I17" s="89"/>
      <c r="J17" s="90" t="s">
        <v>1</v>
      </c>
      <c r="K17" s="91"/>
      <c r="L17" s="91"/>
      <c r="M17" s="91"/>
      <c r="N17" s="92"/>
    </row>
    <row r="18" spans="9:14" ht="32.25" customHeight="1" thickBot="1" x14ac:dyDescent="0.3">
      <c r="I18" s="93" t="s">
        <v>0</v>
      </c>
      <c r="J18" s="543" t="s">
        <v>261</v>
      </c>
      <c r="K18" s="543" t="s">
        <v>262</v>
      </c>
      <c r="L18" s="543" t="s">
        <v>263</v>
      </c>
      <c r="M18" s="94" t="s">
        <v>226</v>
      </c>
      <c r="N18" s="95"/>
    </row>
    <row r="19" spans="9:14" ht="19.5" customHeight="1" thickBot="1" x14ac:dyDescent="0.25">
      <c r="I19" s="96"/>
      <c r="J19" s="544"/>
      <c r="K19" s="544"/>
      <c r="L19" s="544"/>
      <c r="M19" s="97" t="s">
        <v>223</v>
      </c>
      <c r="N19" s="98" t="s">
        <v>212</v>
      </c>
    </row>
    <row r="20" spans="9:14" ht="52.5" customHeight="1" thickBot="1" x14ac:dyDescent="0.3">
      <c r="I20" s="99" t="s">
        <v>143</v>
      </c>
      <c r="J20" s="122">
        <v>140.12</v>
      </c>
      <c r="K20" s="106">
        <v>146.97</v>
      </c>
      <c r="L20" s="107">
        <v>121.95</v>
      </c>
      <c r="M20" s="108">
        <v>-4.6608151323399296</v>
      </c>
      <c r="N20" s="109">
        <v>14.899548995489956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172" t="s">
        <v>233</v>
      </c>
      <c r="C3" s="172"/>
    </row>
    <row r="4" spans="2:23" x14ac:dyDescent="0.2">
      <c r="B4" s="327" t="s">
        <v>234</v>
      </c>
      <c r="C4" s="327"/>
      <c r="D4" s="327"/>
      <c r="E4" s="327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251</v>
      </c>
      <c r="D9" s="1" t="s">
        <v>22</v>
      </c>
    </row>
    <row r="10" spans="2:23" x14ac:dyDescent="0.2">
      <c r="B10" s="1" t="s">
        <v>252</v>
      </c>
    </row>
    <row r="11" spans="2:23" x14ac:dyDescent="0.2">
      <c r="B11" s="1"/>
    </row>
    <row r="12" spans="2:23" ht="19.5" x14ac:dyDescent="0.3">
      <c r="B12" s="255"/>
      <c r="C12" s="256"/>
      <c r="D12" s="256"/>
      <c r="E12" s="256"/>
      <c r="F12" s="256"/>
      <c r="G12" s="256"/>
      <c r="H12" s="322"/>
      <c r="I12" s="323"/>
      <c r="J12" s="324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</row>
    <row r="13" spans="2:23" ht="19.5" x14ac:dyDescent="0.25">
      <c r="H13" s="322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</row>
    <row r="14" spans="2:23" ht="19.5" x14ac:dyDescent="0.25">
      <c r="B14" s="1" t="s">
        <v>253</v>
      </c>
      <c r="H14" s="322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</row>
    <row r="16" spans="2:23" x14ac:dyDescent="0.2">
      <c r="B16" t="s">
        <v>217</v>
      </c>
    </row>
    <row r="17" spans="2:3" x14ac:dyDescent="0.2">
      <c r="B17" t="s">
        <v>5</v>
      </c>
    </row>
    <row r="18" spans="2:3" x14ac:dyDescent="0.2">
      <c r="B18" t="s">
        <v>232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215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"/>
  <sheetViews>
    <sheetView workbookViewId="0">
      <selection activeCell="V11" sqref="V1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121</v>
      </c>
    </row>
    <row r="3" spans="1:21" x14ac:dyDescent="0.2">
      <c r="G3" s="196"/>
      <c r="H3" s="196"/>
    </row>
    <row r="4" spans="1:21" ht="22.5" x14ac:dyDescent="0.3">
      <c r="B4" s="451" t="s">
        <v>254</v>
      </c>
    </row>
    <row r="5" spans="1:21" ht="15.75" x14ac:dyDescent="0.25">
      <c r="B5" s="452" t="s">
        <v>120</v>
      </c>
      <c r="F5" s="196"/>
      <c r="J5" s="68"/>
      <c r="L5" s="167"/>
      <c r="M5" s="167"/>
      <c r="N5" s="68"/>
      <c r="O5" s="68"/>
      <c r="P5" s="170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262"/>
      <c r="B7" s="263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2"/>
      <c r="S7" s="133"/>
    </row>
    <row r="8" spans="1:21" ht="14.25" x14ac:dyDescent="0.2">
      <c r="A8" s="262"/>
      <c r="B8" s="264" t="s">
        <v>101</v>
      </c>
      <c r="C8" s="74" t="s">
        <v>102</v>
      </c>
      <c r="D8" s="75" t="s">
        <v>103</v>
      </c>
      <c r="E8" s="75"/>
      <c r="F8" s="75" t="s">
        <v>156</v>
      </c>
      <c r="G8" s="75"/>
      <c r="H8" s="75" t="s">
        <v>104</v>
      </c>
      <c r="I8" s="76"/>
      <c r="J8" s="75" t="s">
        <v>103</v>
      </c>
      <c r="K8" s="75"/>
      <c r="L8" s="75" t="s">
        <v>156</v>
      </c>
      <c r="M8" s="75"/>
      <c r="N8" s="75" t="s">
        <v>104</v>
      </c>
      <c r="O8" s="76"/>
      <c r="P8" s="75" t="s">
        <v>103</v>
      </c>
      <c r="Q8" s="75"/>
      <c r="R8" s="134" t="s">
        <v>156</v>
      </c>
      <c r="S8" s="84"/>
    </row>
    <row r="9" spans="1:21" ht="13.5" thickBot="1" x14ac:dyDescent="0.25">
      <c r="A9" s="262"/>
      <c r="B9" s="265"/>
      <c r="C9" s="77"/>
      <c r="D9" s="187" t="s">
        <v>255</v>
      </c>
      <c r="E9" s="176" t="s">
        <v>256</v>
      </c>
      <c r="F9" s="175" t="s">
        <v>255</v>
      </c>
      <c r="G9" s="176" t="s">
        <v>256</v>
      </c>
      <c r="H9" s="178" t="s">
        <v>255</v>
      </c>
      <c r="I9" s="179" t="s">
        <v>256</v>
      </c>
      <c r="J9" s="189" t="s">
        <v>255</v>
      </c>
      <c r="K9" s="102" t="s">
        <v>256</v>
      </c>
      <c r="L9" s="135" t="s">
        <v>255</v>
      </c>
      <c r="M9" s="102" t="s">
        <v>256</v>
      </c>
      <c r="N9" s="101" t="s">
        <v>255</v>
      </c>
      <c r="O9" s="103" t="s">
        <v>256</v>
      </c>
      <c r="P9" s="189" t="s">
        <v>255</v>
      </c>
      <c r="Q9" s="102" t="s">
        <v>256</v>
      </c>
      <c r="R9" s="136" t="s">
        <v>255</v>
      </c>
      <c r="S9" s="104" t="s">
        <v>256</v>
      </c>
    </row>
    <row r="10" spans="1:21" ht="15.75" x14ac:dyDescent="0.25">
      <c r="A10" s="262"/>
      <c r="B10" s="268" t="s">
        <v>105</v>
      </c>
      <c r="C10" s="394"/>
      <c r="D10" s="309">
        <f t="shared" ref="D10:Q10" si="0">SUM(D11:D16)</f>
        <v>1570496.8279999997</v>
      </c>
      <c r="E10" s="177">
        <f t="shared" si="0"/>
        <v>1567031.8</v>
      </c>
      <c r="F10" s="180">
        <f>SUM(F11:F16)</f>
        <v>6717800.6260000002</v>
      </c>
      <c r="G10" s="181">
        <f>SUM(G11:G16)</f>
        <v>6643756.0590000004</v>
      </c>
      <c r="H10" s="186">
        <f t="shared" si="0"/>
        <v>1081282.355</v>
      </c>
      <c r="I10" s="190">
        <f t="shared" si="0"/>
        <v>1121956.8740000001</v>
      </c>
      <c r="J10" s="188">
        <f t="shared" si="0"/>
        <v>661123.71699999995</v>
      </c>
      <c r="K10" s="164">
        <f t="shared" si="0"/>
        <v>657487.71400000004</v>
      </c>
      <c r="L10" s="165">
        <f t="shared" si="0"/>
        <v>2829056.5289999996</v>
      </c>
      <c r="M10" s="164">
        <f t="shared" si="0"/>
        <v>2787248.1660000002</v>
      </c>
      <c r="N10" s="166">
        <f t="shared" si="0"/>
        <v>445468.95299999998</v>
      </c>
      <c r="O10" s="192">
        <f t="shared" si="0"/>
        <v>469631.73</v>
      </c>
      <c r="P10" s="188">
        <f t="shared" si="0"/>
        <v>909373.11100000003</v>
      </c>
      <c r="Q10" s="158">
        <f t="shared" si="0"/>
        <v>909544.08600000001</v>
      </c>
      <c r="R10" s="157">
        <f>SUM(R11:R16)</f>
        <v>3888744.0969999996</v>
      </c>
      <c r="S10" s="158">
        <f>SUM(S11:S16)</f>
        <v>3856507.8930000002</v>
      </c>
      <c r="T10" s="169"/>
      <c r="U10" s="286"/>
    </row>
    <row r="11" spans="1:21" x14ac:dyDescent="0.2">
      <c r="A11" s="262"/>
      <c r="B11" s="269" t="s">
        <v>106</v>
      </c>
      <c r="C11" s="395" t="s">
        <v>173</v>
      </c>
      <c r="D11" s="397">
        <v>309713.29499999998</v>
      </c>
      <c r="E11" s="220">
        <v>297103.53100000002</v>
      </c>
      <c r="F11" s="137">
        <v>1323991</v>
      </c>
      <c r="G11" s="79">
        <v>1260137.182</v>
      </c>
      <c r="H11" s="219">
        <v>502292.12900000002</v>
      </c>
      <c r="I11" s="221">
        <v>500070.46899999998</v>
      </c>
      <c r="J11" s="219">
        <v>119530.416</v>
      </c>
      <c r="K11" s="220">
        <v>120126.492</v>
      </c>
      <c r="L11" s="137">
        <v>510487.01400000002</v>
      </c>
      <c r="M11" s="79">
        <v>509356.85200000001</v>
      </c>
      <c r="N11" s="219">
        <v>157568.91200000001</v>
      </c>
      <c r="O11" s="221">
        <v>173511.24900000001</v>
      </c>
      <c r="P11" s="222">
        <v>190182.87899999999</v>
      </c>
      <c r="Q11" s="223">
        <v>176977.03900000002</v>
      </c>
      <c r="R11" s="138">
        <f t="shared" ref="R11:S16" si="1">F11-L11</f>
        <v>813503.98600000003</v>
      </c>
      <c r="S11" s="139">
        <f t="shared" si="1"/>
        <v>750780.33000000007</v>
      </c>
      <c r="T11" s="169"/>
      <c r="U11" s="286"/>
    </row>
    <row r="12" spans="1:21" x14ac:dyDescent="0.2">
      <c r="A12" s="262"/>
      <c r="B12" s="269" t="s">
        <v>107</v>
      </c>
      <c r="C12" s="395" t="s">
        <v>108</v>
      </c>
      <c r="D12" s="397">
        <v>209518.69699999999</v>
      </c>
      <c r="E12" s="220">
        <v>191698.769</v>
      </c>
      <c r="F12" s="137">
        <v>897737.49899999995</v>
      </c>
      <c r="G12" s="79">
        <v>814509.88899999997</v>
      </c>
      <c r="H12" s="219">
        <v>99833.172999999995</v>
      </c>
      <c r="I12" s="221">
        <v>123384.751</v>
      </c>
      <c r="J12" s="219">
        <v>118306.52099999999</v>
      </c>
      <c r="K12" s="220">
        <v>111067.186</v>
      </c>
      <c r="L12" s="137">
        <v>507684.74699999997</v>
      </c>
      <c r="M12" s="79">
        <v>470717.84600000002</v>
      </c>
      <c r="N12" s="219">
        <v>71820.042000000001</v>
      </c>
      <c r="O12" s="221">
        <v>77842.789000000004</v>
      </c>
      <c r="P12" s="222">
        <v>91212.175999999992</v>
      </c>
      <c r="Q12" s="223">
        <v>80631.582999999999</v>
      </c>
      <c r="R12" s="138">
        <f t="shared" si="1"/>
        <v>390052.75199999998</v>
      </c>
      <c r="S12" s="139">
        <f t="shared" si="1"/>
        <v>343792.04299999995</v>
      </c>
      <c r="T12" s="169"/>
      <c r="U12" s="286"/>
    </row>
    <row r="13" spans="1:21" x14ac:dyDescent="0.2">
      <c r="A13" s="262"/>
      <c r="B13" s="269" t="s">
        <v>109</v>
      </c>
      <c r="C13" s="395" t="s">
        <v>110</v>
      </c>
      <c r="D13" s="397">
        <v>92354.918000000005</v>
      </c>
      <c r="E13" s="220">
        <v>97501.101999999999</v>
      </c>
      <c r="F13" s="137">
        <v>395254.63900000002</v>
      </c>
      <c r="G13" s="79">
        <v>413362.91200000001</v>
      </c>
      <c r="H13" s="219">
        <v>77059.509000000005</v>
      </c>
      <c r="I13" s="221">
        <v>79700.047000000006</v>
      </c>
      <c r="J13" s="219">
        <v>62608.197999999997</v>
      </c>
      <c r="K13" s="220">
        <v>62621.504000000001</v>
      </c>
      <c r="L13" s="137">
        <v>268102.734</v>
      </c>
      <c r="M13" s="79">
        <v>265236.29200000002</v>
      </c>
      <c r="N13" s="219">
        <v>55095.375</v>
      </c>
      <c r="O13" s="221">
        <v>56407.925000000003</v>
      </c>
      <c r="P13" s="222">
        <v>29746.720000000008</v>
      </c>
      <c r="Q13" s="223">
        <v>34879.597999999998</v>
      </c>
      <c r="R13" s="138">
        <f t="shared" si="1"/>
        <v>127151.90500000003</v>
      </c>
      <c r="S13" s="139">
        <f t="shared" si="1"/>
        <v>148126.62</v>
      </c>
      <c r="T13" s="169"/>
      <c r="U13" s="286"/>
    </row>
    <row r="14" spans="1:21" x14ac:dyDescent="0.2">
      <c r="A14" s="262"/>
      <c r="B14" s="269" t="s">
        <v>111</v>
      </c>
      <c r="C14" s="395" t="s">
        <v>112</v>
      </c>
      <c r="D14" s="397">
        <v>174502.40599999999</v>
      </c>
      <c r="E14" s="220">
        <v>138291.584</v>
      </c>
      <c r="F14" s="137">
        <v>746829.228</v>
      </c>
      <c r="G14" s="79">
        <v>586483.83299999998</v>
      </c>
      <c r="H14" s="219">
        <v>166328.21299999999</v>
      </c>
      <c r="I14" s="221">
        <v>168138.73300000001</v>
      </c>
      <c r="J14" s="219">
        <v>39627.637000000002</v>
      </c>
      <c r="K14" s="220">
        <v>35469.561000000002</v>
      </c>
      <c r="L14" s="137">
        <v>169350.603</v>
      </c>
      <c r="M14" s="79">
        <v>150263.22500000001</v>
      </c>
      <c r="N14" s="219">
        <v>77129.712</v>
      </c>
      <c r="O14" s="221">
        <v>78844.074999999997</v>
      </c>
      <c r="P14" s="222">
        <v>134874.76899999997</v>
      </c>
      <c r="Q14" s="223">
        <v>102822.023</v>
      </c>
      <c r="R14" s="138">
        <f t="shared" si="1"/>
        <v>577478.625</v>
      </c>
      <c r="S14" s="139">
        <f t="shared" si="1"/>
        <v>436220.60800000001</v>
      </c>
      <c r="T14" s="169"/>
      <c r="U14" s="286"/>
    </row>
    <row r="15" spans="1:21" x14ac:dyDescent="0.2">
      <c r="A15" s="262"/>
      <c r="B15" s="269" t="s">
        <v>113</v>
      </c>
      <c r="C15" s="395" t="s">
        <v>114</v>
      </c>
      <c r="D15" s="397">
        <v>216794.715</v>
      </c>
      <c r="E15" s="220">
        <v>251225.05799999999</v>
      </c>
      <c r="F15" s="137">
        <v>925806.38699999999</v>
      </c>
      <c r="G15" s="79">
        <v>1063486.264</v>
      </c>
      <c r="H15" s="219">
        <v>47746.623</v>
      </c>
      <c r="I15" s="221">
        <v>53192.334000000003</v>
      </c>
      <c r="J15" s="219">
        <v>77277.471000000005</v>
      </c>
      <c r="K15" s="220">
        <v>85104.592999999993</v>
      </c>
      <c r="L15" s="137">
        <v>330353.163</v>
      </c>
      <c r="M15" s="79">
        <v>360849.641</v>
      </c>
      <c r="N15" s="219">
        <v>14897.035</v>
      </c>
      <c r="O15" s="221">
        <v>15609.026</v>
      </c>
      <c r="P15" s="222">
        <v>139517.24400000001</v>
      </c>
      <c r="Q15" s="223">
        <v>166120.465</v>
      </c>
      <c r="R15" s="138">
        <f t="shared" si="1"/>
        <v>595453.22399999993</v>
      </c>
      <c r="S15" s="139">
        <f t="shared" si="1"/>
        <v>702636.62299999991</v>
      </c>
      <c r="T15" s="169"/>
      <c r="U15" s="286"/>
    </row>
    <row r="16" spans="1:21" ht="13.5" thickBot="1" x14ac:dyDescent="0.25">
      <c r="A16" s="262"/>
      <c r="B16" s="270" t="s">
        <v>115</v>
      </c>
      <c r="C16" s="396" t="s">
        <v>116</v>
      </c>
      <c r="D16" s="398">
        <v>567612.79700000002</v>
      </c>
      <c r="E16" s="228">
        <v>591211.75600000005</v>
      </c>
      <c r="F16" s="140">
        <v>2428181.8730000001</v>
      </c>
      <c r="G16" s="81">
        <v>2505775.9789999998</v>
      </c>
      <c r="H16" s="227">
        <v>188022.70800000001</v>
      </c>
      <c r="I16" s="229">
        <v>197470.54</v>
      </c>
      <c r="J16" s="227">
        <v>243773.47399999999</v>
      </c>
      <c r="K16" s="228">
        <v>243098.378</v>
      </c>
      <c r="L16" s="140">
        <v>1043078.268</v>
      </c>
      <c r="M16" s="81">
        <v>1030824.31</v>
      </c>
      <c r="N16" s="227">
        <v>68957.876999999993</v>
      </c>
      <c r="O16" s="229">
        <v>67416.665999999997</v>
      </c>
      <c r="P16" s="230">
        <v>323839.32300000003</v>
      </c>
      <c r="Q16" s="231">
        <v>348113.37800000003</v>
      </c>
      <c r="R16" s="141">
        <f t="shared" si="1"/>
        <v>1385103.605</v>
      </c>
      <c r="S16" s="142">
        <f t="shared" si="1"/>
        <v>1474951.6689999998</v>
      </c>
      <c r="U16" s="286"/>
    </row>
    <row r="17" spans="1:19" x14ac:dyDescent="0.2">
      <c r="E17" s="159"/>
      <c r="G17" s="159"/>
      <c r="H17" s="159"/>
      <c r="I17" s="159"/>
      <c r="L17" s="159"/>
      <c r="M17" s="159"/>
      <c r="N17" s="159"/>
      <c r="O17" s="159"/>
      <c r="R17" s="247"/>
    </row>
    <row r="18" spans="1:19" ht="27.75" thickBot="1" x14ac:dyDescent="0.4">
      <c r="B18" s="85" t="s">
        <v>257</v>
      </c>
      <c r="G18" s="159"/>
      <c r="I18" s="159"/>
      <c r="L18" s="159"/>
    </row>
    <row r="19" spans="1:19" ht="14.25" x14ac:dyDescent="0.2">
      <c r="A19" s="262"/>
      <c r="B19" s="263"/>
      <c r="C19" s="143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195" t="s">
        <v>119</v>
      </c>
      <c r="Q19" s="83"/>
      <c r="R19" s="132"/>
      <c r="S19" s="133"/>
    </row>
    <row r="20" spans="1:19" ht="14.25" x14ac:dyDescent="0.2">
      <c r="A20" s="262"/>
      <c r="B20" s="264" t="s">
        <v>101</v>
      </c>
      <c r="C20" s="144" t="s">
        <v>102</v>
      </c>
      <c r="D20" s="75" t="s">
        <v>103</v>
      </c>
      <c r="E20" s="75"/>
      <c r="F20" s="75" t="s">
        <v>156</v>
      </c>
      <c r="G20" s="75"/>
      <c r="H20" s="75" t="s">
        <v>104</v>
      </c>
      <c r="I20" s="76"/>
      <c r="J20" s="75" t="s">
        <v>103</v>
      </c>
      <c r="K20" s="75"/>
      <c r="L20" s="75" t="s">
        <v>156</v>
      </c>
      <c r="M20" s="75"/>
      <c r="N20" s="75" t="s">
        <v>104</v>
      </c>
      <c r="O20" s="76"/>
      <c r="P20" s="134" t="s">
        <v>103</v>
      </c>
      <c r="Q20" s="75"/>
      <c r="R20" s="134" t="s">
        <v>156</v>
      </c>
      <c r="S20" s="84"/>
    </row>
    <row r="21" spans="1:19" ht="13.5" thickBot="1" x14ac:dyDescent="0.25">
      <c r="A21" s="262"/>
      <c r="B21" s="265"/>
      <c r="C21" s="145"/>
      <c r="D21" s="187" t="s">
        <v>255</v>
      </c>
      <c r="E21" s="176" t="s">
        <v>256</v>
      </c>
      <c r="F21" s="175" t="s">
        <v>255</v>
      </c>
      <c r="G21" s="176" t="s">
        <v>256</v>
      </c>
      <c r="H21" s="178" t="s">
        <v>255</v>
      </c>
      <c r="I21" s="179" t="s">
        <v>256</v>
      </c>
      <c r="J21" s="189" t="s">
        <v>255</v>
      </c>
      <c r="K21" s="102" t="s">
        <v>256</v>
      </c>
      <c r="L21" s="135" t="s">
        <v>255</v>
      </c>
      <c r="M21" s="102" t="s">
        <v>256</v>
      </c>
      <c r="N21" s="101" t="s">
        <v>255</v>
      </c>
      <c r="O21" s="103" t="s">
        <v>256</v>
      </c>
      <c r="P21" s="187" t="s">
        <v>255</v>
      </c>
      <c r="Q21" s="176" t="s">
        <v>256</v>
      </c>
      <c r="R21" s="399" t="s">
        <v>255</v>
      </c>
      <c r="S21" s="400" t="s">
        <v>256</v>
      </c>
    </row>
    <row r="22" spans="1:19" ht="15.75" x14ac:dyDescent="0.25">
      <c r="A22" s="262"/>
      <c r="B22" s="268" t="s">
        <v>105</v>
      </c>
      <c r="C22" s="191"/>
      <c r="D22" s="188">
        <f t="shared" ref="D22:S22" si="2">SUM(D23:D28)</f>
        <v>154306.14300000001</v>
      </c>
      <c r="E22" s="164">
        <f t="shared" si="2"/>
        <v>146686.91700000002</v>
      </c>
      <c r="F22" s="165">
        <f t="shared" si="2"/>
        <v>659899.34199999995</v>
      </c>
      <c r="G22" s="164">
        <f t="shared" si="2"/>
        <v>620856.93599999999</v>
      </c>
      <c r="H22" s="166">
        <f t="shared" si="2"/>
        <v>63683.500999999997</v>
      </c>
      <c r="I22" s="192">
        <f t="shared" si="2"/>
        <v>78556.619000000006</v>
      </c>
      <c r="J22" s="188">
        <f t="shared" si="2"/>
        <v>77247.596999999994</v>
      </c>
      <c r="K22" s="164">
        <f t="shared" si="2"/>
        <v>83665.42</v>
      </c>
      <c r="L22" s="165">
        <f>SUM(L23:L28)</f>
        <v>330692.69500000001</v>
      </c>
      <c r="M22" s="164">
        <f>SUM(M23:M28)</f>
        <v>354443.47</v>
      </c>
      <c r="N22" s="166">
        <f t="shared" si="2"/>
        <v>24995.105</v>
      </c>
      <c r="O22" s="177">
        <f t="shared" si="2"/>
        <v>25748.156000000003</v>
      </c>
      <c r="P22" s="405">
        <f t="shared" si="2"/>
        <v>77058.546000000002</v>
      </c>
      <c r="Q22" s="406">
        <f t="shared" si="2"/>
        <v>63021.496999999988</v>
      </c>
      <c r="R22" s="407">
        <f t="shared" si="2"/>
        <v>329206.647</v>
      </c>
      <c r="S22" s="408">
        <f t="shared" si="2"/>
        <v>266413.46599999996</v>
      </c>
    </row>
    <row r="23" spans="1:19" x14ac:dyDescent="0.2">
      <c r="A23" s="262"/>
      <c r="B23" s="269" t="s">
        <v>106</v>
      </c>
      <c r="C23" s="218" t="s">
        <v>173</v>
      </c>
      <c r="D23" s="219">
        <v>3333.2020000000002</v>
      </c>
      <c r="E23" s="220">
        <v>2469.402</v>
      </c>
      <c r="F23" s="78">
        <v>14206.517</v>
      </c>
      <c r="G23" s="79">
        <v>10519.299000000001</v>
      </c>
      <c r="H23" s="219">
        <v>5709.2049999999999</v>
      </c>
      <c r="I23" s="221">
        <v>2155.08</v>
      </c>
      <c r="J23" s="162">
        <v>1457.453</v>
      </c>
      <c r="K23" s="79">
        <v>1433.566</v>
      </c>
      <c r="L23" s="137">
        <v>6275.7879999999996</v>
      </c>
      <c r="M23" s="79">
        <v>6034.0230000000001</v>
      </c>
      <c r="N23" s="78">
        <v>2431.0410000000002</v>
      </c>
      <c r="O23" s="312">
        <v>1065.616</v>
      </c>
      <c r="P23" s="401">
        <f t="shared" ref="P23:S28" si="3">D23-J23</f>
        <v>1875.7490000000003</v>
      </c>
      <c r="Q23" s="402">
        <f t="shared" si="3"/>
        <v>1035.836</v>
      </c>
      <c r="R23" s="403">
        <f t="shared" si="3"/>
        <v>7930.7290000000003</v>
      </c>
      <c r="S23" s="404">
        <f t="shared" si="3"/>
        <v>4485.2760000000007</v>
      </c>
    </row>
    <row r="24" spans="1:19" x14ac:dyDescent="0.2">
      <c r="A24" s="262"/>
      <c r="B24" s="269" t="s">
        <v>107</v>
      </c>
      <c r="C24" s="218" t="s">
        <v>108</v>
      </c>
      <c r="D24" s="219">
        <v>25896.186000000002</v>
      </c>
      <c r="E24" s="220">
        <v>17651.861000000001</v>
      </c>
      <c r="F24" s="78">
        <v>111686.44100000001</v>
      </c>
      <c r="G24" s="79">
        <v>75036.418999999994</v>
      </c>
      <c r="H24" s="219">
        <v>7513.1660000000002</v>
      </c>
      <c r="I24" s="221">
        <v>12098.319</v>
      </c>
      <c r="J24" s="162">
        <v>11449.168</v>
      </c>
      <c r="K24" s="79">
        <v>11662.349</v>
      </c>
      <c r="L24" s="137">
        <v>49292.966999999997</v>
      </c>
      <c r="M24" s="79">
        <v>49297.133999999998</v>
      </c>
      <c r="N24" s="78">
        <v>5233.63</v>
      </c>
      <c r="O24" s="312">
        <v>5931.732</v>
      </c>
      <c r="P24" s="310">
        <f t="shared" ref="P24:P26" si="4">D24-J24</f>
        <v>14447.018000000002</v>
      </c>
      <c r="Q24" s="275">
        <f t="shared" ref="Q24:Q26" si="5">E24-K24</f>
        <v>5989.5120000000006</v>
      </c>
      <c r="R24" s="277">
        <f t="shared" si="3"/>
        <v>62393.474000000009</v>
      </c>
      <c r="S24" s="139">
        <f t="shared" si="3"/>
        <v>25739.284999999996</v>
      </c>
    </row>
    <row r="25" spans="1:19" x14ac:dyDescent="0.2">
      <c r="A25" s="262"/>
      <c r="B25" s="269" t="s">
        <v>109</v>
      </c>
      <c r="C25" s="218" t="s">
        <v>110</v>
      </c>
      <c r="D25" s="219">
        <v>1216.71</v>
      </c>
      <c r="E25" s="220">
        <v>3895.674</v>
      </c>
      <c r="F25" s="78">
        <v>5223.393</v>
      </c>
      <c r="G25" s="79">
        <v>16529.516</v>
      </c>
      <c r="H25" s="219">
        <v>839.97400000000005</v>
      </c>
      <c r="I25" s="221">
        <v>2510.9209999999998</v>
      </c>
      <c r="J25" s="162">
        <v>299.57400000000001</v>
      </c>
      <c r="K25" s="79">
        <v>155.63200000000001</v>
      </c>
      <c r="L25" s="137">
        <v>1272.7260000000001</v>
      </c>
      <c r="M25" s="79">
        <v>657.18700000000001</v>
      </c>
      <c r="N25" s="78">
        <v>158.83099999999999</v>
      </c>
      <c r="O25" s="312">
        <v>55.481000000000002</v>
      </c>
      <c r="P25" s="310">
        <f t="shared" si="4"/>
        <v>917.13599999999997</v>
      </c>
      <c r="Q25" s="275">
        <f t="shared" si="5"/>
        <v>3740.0419999999999</v>
      </c>
      <c r="R25" s="277">
        <f t="shared" si="3"/>
        <v>3950.6669999999999</v>
      </c>
      <c r="S25" s="139">
        <f t="shared" si="3"/>
        <v>15872.329</v>
      </c>
    </row>
    <row r="26" spans="1:19" x14ac:dyDescent="0.2">
      <c r="A26" s="262"/>
      <c r="B26" s="269" t="s">
        <v>111</v>
      </c>
      <c r="C26" s="218" t="s">
        <v>112</v>
      </c>
      <c r="D26" s="219">
        <v>54478.19</v>
      </c>
      <c r="E26" s="220">
        <v>45145.040999999997</v>
      </c>
      <c r="F26" s="78">
        <v>232922.769</v>
      </c>
      <c r="G26" s="79">
        <v>191453.84</v>
      </c>
      <c r="H26" s="219">
        <v>32535.119999999999</v>
      </c>
      <c r="I26" s="221">
        <v>42748.216999999997</v>
      </c>
      <c r="J26" s="162">
        <v>6633.2529999999997</v>
      </c>
      <c r="K26" s="79">
        <v>4647.5680000000002</v>
      </c>
      <c r="L26" s="137">
        <v>28405.103999999999</v>
      </c>
      <c r="M26" s="79">
        <v>19735.95</v>
      </c>
      <c r="N26" s="78">
        <v>3485.739</v>
      </c>
      <c r="O26" s="312">
        <v>2529.232</v>
      </c>
      <c r="P26" s="310">
        <f t="shared" si="4"/>
        <v>47844.937000000005</v>
      </c>
      <c r="Q26" s="275">
        <f t="shared" si="5"/>
        <v>40497.472999999998</v>
      </c>
      <c r="R26" s="277">
        <f t="shared" si="3"/>
        <v>204517.66500000001</v>
      </c>
      <c r="S26" s="139">
        <f t="shared" si="3"/>
        <v>171717.88999999998</v>
      </c>
    </row>
    <row r="27" spans="1:19" x14ac:dyDescent="0.2">
      <c r="A27" s="262"/>
      <c r="B27" s="269" t="s">
        <v>113</v>
      </c>
      <c r="C27" s="218" t="s">
        <v>114</v>
      </c>
      <c r="D27" s="219">
        <v>50332.976999999999</v>
      </c>
      <c r="E27" s="220">
        <v>61025.612999999998</v>
      </c>
      <c r="F27" s="78">
        <v>214368.97200000001</v>
      </c>
      <c r="G27" s="79">
        <v>257525.943</v>
      </c>
      <c r="H27" s="219">
        <v>10800.620999999999</v>
      </c>
      <c r="I27" s="221">
        <v>13232.33</v>
      </c>
      <c r="J27" s="162">
        <v>26996.472000000002</v>
      </c>
      <c r="K27" s="79">
        <v>35760.461000000003</v>
      </c>
      <c r="L27" s="137">
        <v>115360.791</v>
      </c>
      <c r="M27" s="79">
        <v>151516.74100000001</v>
      </c>
      <c r="N27" s="78">
        <v>4704.9859999999999</v>
      </c>
      <c r="O27" s="312">
        <v>6398.9750000000004</v>
      </c>
      <c r="P27" s="310">
        <f t="shared" si="3"/>
        <v>23336.504999999997</v>
      </c>
      <c r="Q27" s="275">
        <f t="shared" si="3"/>
        <v>25265.151999999995</v>
      </c>
      <c r="R27" s="277">
        <f t="shared" si="3"/>
        <v>99008.181000000011</v>
      </c>
      <c r="S27" s="139">
        <f t="shared" si="3"/>
        <v>106009.20199999999</v>
      </c>
    </row>
    <row r="28" spans="1:19" ht="13.5" thickBot="1" x14ac:dyDescent="0.25">
      <c r="A28" s="262"/>
      <c r="B28" s="270" t="s">
        <v>115</v>
      </c>
      <c r="C28" s="226" t="s">
        <v>116</v>
      </c>
      <c r="D28" s="227">
        <v>19048.878000000001</v>
      </c>
      <c r="E28" s="228">
        <v>16499.326000000001</v>
      </c>
      <c r="F28" s="80">
        <v>81491.25</v>
      </c>
      <c r="G28" s="81">
        <v>69791.918999999994</v>
      </c>
      <c r="H28" s="227">
        <v>6285.415</v>
      </c>
      <c r="I28" s="229">
        <v>5811.7520000000004</v>
      </c>
      <c r="J28" s="163">
        <v>30411.677</v>
      </c>
      <c r="K28" s="81">
        <v>30005.844000000001</v>
      </c>
      <c r="L28" s="140">
        <v>130085.319</v>
      </c>
      <c r="M28" s="81">
        <v>127202.435</v>
      </c>
      <c r="N28" s="80">
        <v>8980.8780000000006</v>
      </c>
      <c r="O28" s="313">
        <v>9767.1200000000008</v>
      </c>
      <c r="P28" s="311">
        <f t="shared" ref="P28" si="6">D28-J28</f>
        <v>-11362.798999999999</v>
      </c>
      <c r="Q28" s="276">
        <f t="shared" ref="Q28" si="7">E28-K28</f>
        <v>-13506.518</v>
      </c>
      <c r="R28" s="278">
        <f t="shared" si="3"/>
        <v>-48594.069000000003</v>
      </c>
      <c r="S28" s="142">
        <f t="shared" si="3"/>
        <v>-57410.516000000003</v>
      </c>
    </row>
    <row r="29" spans="1:19" x14ac:dyDescent="0.2">
      <c r="G29" s="159"/>
      <c r="H29" s="159"/>
    </row>
    <row r="30" spans="1:19" ht="27" customHeight="1" thickBot="1" x14ac:dyDescent="0.4">
      <c r="B30" s="85" t="s">
        <v>162</v>
      </c>
      <c r="G30" s="159"/>
    </row>
    <row r="31" spans="1:19" ht="14.25" x14ac:dyDescent="0.2">
      <c r="A31" s="262"/>
      <c r="B31" s="263"/>
      <c r="C31" s="143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2"/>
      <c r="S31" s="133"/>
    </row>
    <row r="32" spans="1:19" ht="14.25" x14ac:dyDescent="0.2">
      <c r="A32" s="262"/>
      <c r="B32" s="264" t="s">
        <v>101</v>
      </c>
      <c r="C32" s="144" t="s">
        <v>102</v>
      </c>
      <c r="D32" s="75" t="s">
        <v>103</v>
      </c>
      <c r="E32" s="75"/>
      <c r="F32" s="75" t="s">
        <v>156</v>
      </c>
      <c r="G32" s="75"/>
      <c r="H32" s="75" t="s">
        <v>104</v>
      </c>
      <c r="I32" s="76"/>
      <c r="J32" s="75" t="s">
        <v>103</v>
      </c>
      <c r="K32" s="75"/>
      <c r="L32" s="75" t="s">
        <v>156</v>
      </c>
      <c r="M32" s="75"/>
      <c r="N32" s="75" t="s">
        <v>104</v>
      </c>
      <c r="O32" s="76"/>
      <c r="P32" s="75" t="s">
        <v>103</v>
      </c>
      <c r="Q32" s="75"/>
      <c r="R32" s="134" t="s">
        <v>156</v>
      </c>
      <c r="S32" s="84"/>
    </row>
    <row r="33" spans="1:21" ht="13.5" thickBot="1" x14ac:dyDescent="0.25">
      <c r="A33" s="262"/>
      <c r="B33" s="265"/>
      <c r="C33" s="145"/>
      <c r="D33" s="187" t="s">
        <v>255</v>
      </c>
      <c r="E33" s="176" t="s">
        <v>256</v>
      </c>
      <c r="F33" s="175" t="s">
        <v>255</v>
      </c>
      <c r="G33" s="176" t="s">
        <v>256</v>
      </c>
      <c r="H33" s="178" t="s">
        <v>255</v>
      </c>
      <c r="I33" s="179" t="s">
        <v>256</v>
      </c>
      <c r="J33" s="189" t="s">
        <v>255</v>
      </c>
      <c r="K33" s="102" t="s">
        <v>256</v>
      </c>
      <c r="L33" s="135" t="s">
        <v>255</v>
      </c>
      <c r="M33" s="102" t="s">
        <v>256</v>
      </c>
      <c r="N33" s="101" t="s">
        <v>255</v>
      </c>
      <c r="O33" s="103" t="s">
        <v>256</v>
      </c>
      <c r="P33" s="189" t="s">
        <v>255</v>
      </c>
      <c r="Q33" s="102" t="s">
        <v>256</v>
      </c>
      <c r="R33" s="136" t="s">
        <v>255</v>
      </c>
      <c r="S33" s="104" t="s">
        <v>256</v>
      </c>
      <c r="T33" s="302"/>
    </row>
    <row r="34" spans="1:21" ht="15.75" x14ac:dyDescent="0.25">
      <c r="A34" s="262"/>
      <c r="B34" s="268" t="s">
        <v>105</v>
      </c>
      <c r="C34" s="191"/>
      <c r="D34" s="188">
        <f t="shared" ref="D34:S34" si="8">SUM(D35:D40)</f>
        <v>347747.44600000005</v>
      </c>
      <c r="E34" s="164">
        <f t="shared" si="8"/>
        <v>341313.43200000003</v>
      </c>
      <c r="F34" s="165">
        <f t="shared" si="8"/>
        <v>1486115.2570000002</v>
      </c>
      <c r="G34" s="164">
        <f t="shared" si="8"/>
        <v>1447902.0389999999</v>
      </c>
      <c r="H34" s="166">
        <f t="shared" si="8"/>
        <v>426802.63099999999</v>
      </c>
      <c r="I34" s="192">
        <f t="shared" si="8"/>
        <v>420685.90299999999</v>
      </c>
      <c r="J34" s="188">
        <f t="shared" si="8"/>
        <v>241638.32900000003</v>
      </c>
      <c r="K34" s="164">
        <f t="shared" si="8"/>
        <v>228373.04100000003</v>
      </c>
      <c r="L34" s="165">
        <f t="shared" si="8"/>
        <v>1034570.6439999999</v>
      </c>
      <c r="M34" s="164">
        <f t="shared" si="8"/>
        <v>967819.81900000002</v>
      </c>
      <c r="N34" s="166">
        <f t="shared" si="8"/>
        <v>147383.595</v>
      </c>
      <c r="O34" s="177">
        <f t="shared" si="8"/>
        <v>150797.81100000002</v>
      </c>
      <c r="P34" s="309">
        <f t="shared" si="8"/>
        <v>106109.11700000001</v>
      </c>
      <c r="Q34" s="158">
        <f t="shared" si="8"/>
        <v>112940.39100000002</v>
      </c>
      <c r="R34" s="157">
        <f t="shared" si="8"/>
        <v>451544.61300000001</v>
      </c>
      <c r="S34" s="158">
        <f t="shared" si="8"/>
        <v>480082.22</v>
      </c>
      <c r="T34" s="302"/>
    </row>
    <row r="35" spans="1:21" x14ac:dyDescent="0.2">
      <c r="A35" s="262"/>
      <c r="B35" s="269" t="s">
        <v>106</v>
      </c>
      <c r="C35" s="218" t="s">
        <v>173</v>
      </c>
      <c r="D35" s="219">
        <v>204514.552</v>
      </c>
      <c r="E35" s="220">
        <v>191351.22</v>
      </c>
      <c r="F35" s="137">
        <v>874403.39</v>
      </c>
      <c r="G35" s="79">
        <v>812073.59699999995</v>
      </c>
      <c r="H35" s="219">
        <v>343008.58100000001</v>
      </c>
      <c r="I35" s="221">
        <v>339756.17099999997</v>
      </c>
      <c r="J35" s="259">
        <v>22406.596000000001</v>
      </c>
      <c r="K35" s="220">
        <v>27231.024000000001</v>
      </c>
      <c r="L35" s="137">
        <v>95892.87</v>
      </c>
      <c r="M35" s="79">
        <v>115244.712</v>
      </c>
      <c r="N35" s="219">
        <v>28015.289000000001</v>
      </c>
      <c r="O35" s="307">
        <v>32148.526000000002</v>
      </c>
      <c r="P35" s="310">
        <v>182107.95600000001</v>
      </c>
      <c r="Q35" s="223">
        <v>164120.196</v>
      </c>
      <c r="R35" s="138">
        <f t="shared" ref="R35:R40" si="9">F35-L35</f>
        <v>778510.52</v>
      </c>
      <c r="S35" s="139">
        <f t="shared" ref="S35:S40" si="10">G35-M35</f>
        <v>696828.88500000001</v>
      </c>
      <c r="T35" s="302"/>
      <c r="U35" s="247"/>
    </row>
    <row r="36" spans="1:21" x14ac:dyDescent="0.2">
      <c r="A36" s="262"/>
      <c r="B36" s="269" t="s">
        <v>107</v>
      </c>
      <c r="C36" s="218" t="s">
        <v>108</v>
      </c>
      <c r="D36" s="219">
        <v>18674.936000000002</v>
      </c>
      <c r="E36" s="220">
        <v>19239.150000000001</v>
      </c>
      <c r="F36" s="137">
        <v>79607.252999999997</v>
      </c>
      <c r="G36" s="79">
        <v>81856.543000000005</v>
      </c>
      <c r="H36" s="219">
        <v>10371.505999999999</v>
      </c>
      <c r="I36" s="221">
        <v>12078.508</v>
      </c>
      <c r="J36" s="259">
        <v>63164.548000000003</v>
      </c>
      <c r="K36" s="220">
        <v>51372.803</v>
      </c>
      <c r="L36" s="137">
        <v>270734.55699999997</v>
      </c>
      <c r="M36" s="79">
        <v>217333.367</v>
      </c>
      <c r="N36" s="219">
        <v>45700.137000000002</v>
      </c>
      <c r="O36" s="307">
        <v>47855.552000000003</v>
      </c>
      <c r="P36" s="310">
        <v>-44489.612000000001</v>
      </c>
      <c r="Q36" s="223">
        <v>-32133.652999999998</v>
      </c>
      <c r="R36" s="138">
        <f t="shared" si="9"/>
        <v>-191127.30399999997</v>
      </c>
      <c r="S36" s="139">
        <f t="shared" si="10"/>
        <v>-135476.82399999999</v>
      </c>
    </row>
    <row r="37" spans="1:21" x14ac:dyDescent="0.2">
      <c r="A37" s="262"/>
      <c r="B37" s="269" t="s">
        <v>109</v>
      </c>
      <c r="C37" s="218" t="s">
        <v>110</v>
      </c>
      <c r="D37" s="219">
        <v>6883.7389999999996</v>
      </c>
      <c r="E37" s="220">
        <v>6472.8329999999996</v>
      </c>
      <c r="F37" s="137">
        <v>29468.101999999999</v>
      </c>
      <c r="G37" s="79">
        <v>27444.834999999999</v>
      </c>
      <c r="H37" s="219">
        <v>6057.741</v>
      </c>
      <c r="I37" s="221">
        <v>5865.9690000000001</v>
      </c>
      <c r="J37" s="259">
        <v>30754.129000000001</v>
      </c>
      <c r="K37" s="220">
        <v>31335.571</v>
      </c>
      <c r="L37" s="137">
        <v>131621.628</v>
      </c>
      <c r="M37" s="79">
        <v>132761.50399999999</v>
      </c>
      <c r="N37" s="219">
        <v>27421.675999999999</v>
      </c>
      <c r="O37" s="307">
        <v>29742.969000000001</v>
      </c>
      <c r="P37" s="310">
        <v>-23870.39</v>
      </c>
      <c r="Q37" s="223">
        <v>-24862.738000000001</v>
      </c>
      <c r="R37" s="138">
        <f t="shared" si="9"/>
        <v>-102153.526</v>
      </c>
      <c r="S37" s="139">
        <f t="shared" si="10"/>
        <v>-105316.66899999999</v>
      </c>
      <c r="T37" s="302"/>
    </row>
    <row r="38" spans="1:21" x14ac:dyDescent="0.2">
      <c r="A38" s="262"/>
      <c r="B38" s="269" t="s">
        <v>111</v>
      </c>
      <c r="C38" s="218" t="s">
        <v>112</v>
      </c>
      <c r="D38" s="219">
        <v>13075.112999999999</v>
      </c>
      <c r="E38" s="220">
        <v>8481.6990000000005</v>
      </c>
      <c r="F38" s="137">
        <v>55803.559000000001</v>
      </c>
      <c r="G38" s="79">
        <v>35942.671999999999</v>
      </c>
      <c r="H38" s="219">
        <v>30667.226999999999</v>
      </c>
      <c r="I38" s="221">
        <v>24153.334999999999</v>
      </c>
      <c r="J38" s="259">
        <v>9571.4539999999997</v>
      </c>
      <c r="K38" s="220">
        <v>8987.7240000000002</v>
      </c>
      <c r="L38" s="137">
        <v>40982.095000000001</v>
      </c>
      <c r="M38" s="79">
        <v>38064.553999999996</v>
      </c>
      <c r="N38" s="219">
        <v>11078.843000000001</v>
      </c>
      <c r="O38" s="307">
        <v>10347.141</v>
      </c>
      <c r="P38" s="310">
        <v>3503.6589999999997</v>
      </c>
      <c r="Q38" s="223">
        <v>-506.02499999999964</v>
      </c>
      <c r="R38" s="138">
        <f t="shared" si="9"/>
        <v>14821.464</v>
      </c>
      <c r="S38" s="139">
        <f t="shared" si="10"/>
        <v>-2121.8819999999978</v>
      </c>
      <c r="T38" s="302"/>
    </row>
    <row r="39" spans="1:21" x14ac:dyDescent="0.2">
      <c r="A39" s="262"/>
      <c r="B39" s="269" t="s">
        <v>113</v>
      </c>
      <c r="C39" s="218" t="s">
        <v>114</v>
      </c>
      <c r="D39" s="219">
        <v>32613.166000000001</v>
      </c>
      <c r="E39" s="220">
        <v>35903.601999999999</v>
      </c>
      <c r="F39" s="137">
        <v>139069.77600000001</v>
      </c>
      <c r="G39" s="79">
        <v>151879.46100000001</v>
      </c>
      <c r="H39" s="219">
        <v>8397.8709999999992</v>
      </c>
      <c r="I39" s="221">
        <v>8145.4</v>
      </c>
      <c r="J39" s="259">
        <v>25528.677</v>
      </c>
      <c r="K39" s="220">
        <v>24083.082999999999</v>
      </c>
      <c r="L39" s="137">
        <v>109117.97199999999</v>
      </c>
      <c r="M39" s="79">
        <v>102408.02</v>
      </c>
      <c r="N39" s="219">
        <v>5090.6319999999996</v>
      </c>
      <c r="O39" s="307">
        <v>4289.41</v>
      </c>
      <c r="P39" s="310">
        <v>7084.4890000000014</v>
      </c>
      <c r="Q39" s="223">
        <v>11820.519</v>
      </c>
      <c r="R39" s="138">
        <f t="shared" si="9"/>
        <v>29951.804000000018</v>
      </c>
      <c r="S39" s="139">
        <f t="shared" si="10"/>
        <v>49471.441000000006</v>
      </c>
    </row>
    <row r="40" spans="1:21" ht="13.5" thickBot="1" x14ac:dyDescent="0.25">
      <c r="A40" s="262"/>
      <c r="B40" s="270" t="s">
        <v>115</v>
      </c>
      <c r="C40" s="226" t="s">
        <v>116</v>
      </c>
      <c r="D40" s="227">
        <v>71985.94</v>
      </c>
      <c r="E40" s="228">
        <v>79864.928</v>
      </c>
      <c r="F40" s="140">
        <v>307763.17700000003</v>
      </c>
      <c r="G40" s="81">
        <v>338704.93099999998</v>
      </c>
      <c r="H40" s="227">
        <v>28299.705000000002</v>
      </c>
      <c r="I40" s="229">
        <v>30686.52</v>
      </c>
      <c r="J40" s="260">
        <v>90212.925000000003</v>
      </c>
      <c r="K40" s="228">
        <v>85362.835999999996</v>
      </c>
      <c r="L40" s="140">
        <v>386221.522</v>
      </c>
      <c r="M40" s="81">
        <v>362007.66200000001</v>
      </c>
      <c r="N40" s="227">
        <v>30077.018</v>
      </c>
      <c r="O40" s="308">
        <v>26414.213</v>
      </c>
      <c r="P40" s="311">
        <v>-18226.985000000001</v>
      </c>
      <c r="Q40" s="231">
        <v>-5497.9079999999958</v>
      </c>
      <c r="R40" s="141">
        <f t="shared" si="9"/>
        <v>-78458.344999999972</v>
      </c>
      <c r="S40" s="142">
        <f t="shared" si="10"/>
        <v>-23302.731000000029</v>
      </c>
    </row>
    <row r="41" spans="1:21" x14ac:dyDescent="0.2">
      <c r="G41" s="159"/>
      <c r="H41" s="159"/>
      <c r="L41" s="159"/>
    </row>
    <row r="42" spans="1:21" ht="27.75" thickBot="1" x14ac:dyDescent="0.4">
      <c r="B42" s="85" t="s">
        <v>189</v>
      </c>
      <c r="H42" s="159"/>
    </row>
    <row r="43" spans="1:21" ht="14.25" x14ac:dyDescent="0.2">
      <c r="A43" s="262"/>
      <c r="B43" s="263"/>
      <c r="C43" s="143"/>
      <c r="D43" s="195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2"/>
      <c r="S43" s="133"/>
    </row>
    <row r="44" spans="1:21" ht="14.25" x14ac:dyDescent="0.2">
      <c r="A44" s="262"/>
      <c r="B44" s="264" t="s">
        <v>101</v>
      </c>
      <c r="C44" s="144" t="s">
        <v>102</v>
      </c>
      <c r="D44" s="134" t="s">
        <v>103</v>
      </c>
      <c r="E44" s="75"/>
      <c r="F44" s="75" t="s">
        <v>156</v>
      </c>
      <c r="G44" s="75"/>
      <c r="H44" s="75" t="s">
        <v>104</v>
      </c>
      <c r="I44" s="76"/>
      <c r="J44" s="75" t="s">
        <v>103</v>
      </c>
      <c r="K44" s="75"/>
      <c r="L44" s="75" t="s">
        <v>156</v>
      </c>
      <c r="M44" s="75"/>
      <c r="N44" s="75" t="s">
        <v>104</v>
      </c>
      <c r="O44" s="76"/>
      <c r="P44" s="75" t="s">
        <v>103</v>
      </c>
      <c r="Q44" s="75"/>
      <c r="R44" s="134" t="s">
        <v>156</v>
      </c>
      <c r="S44" s="84"/>
    </row>
    <row r="45" spans="1:21" ht="13.5" thickBot="1" x14ac:dyDescent="0.25">
      <c r="A45" s="262"/>
      <c r="B45" s="265"/>
      <c r="C45" s="145"/>
      <c r="D45" s="189" t="s">
        <v>255</v>
      </c>
      <c r="E45" s="102" t="s">
        <v>256</v>
      </c>
      <c r="F45" s="135" t="s">
        <v>255</v>
      </c>
      <c r="G45" s="102" t="s">
        <v>256</v>
      </c>
      <c r="H45" s="101" t="s">
        <v>255</v>
      </c>
      <c r="I45" s="103" t="s">
        <v>256</v>
      </c>
      <c r="J45" s="189" t="s">
        <v>255</v>
      </c>
      <c r="K45" s="102" t="s">
        <v>256</v>
      </c>
      <c r="L45" s="135" t="s">
        <v>255</v>
      </c>
      <c r="M45" s="102" t="s">
        <v>256</v>
      </c>
      <c r="N45" s="101" t="s">
        <v>255</v>
      </c>
      <c r="O45" s="103" t="s">
        <v>256</v>
      </c>
      <c r="P45" s="189" t="s">
        <v>255</v>
      </c>
      <c r="Q45" s="102" t="s">
        <v>256</v>
      </c>
      <c r="R45" s="136" t="s">
        <v>255</v>
      </c>
      <c r="S45" s="104" t="s">
        <v>256</v>
      </c>
    </row>
    <row r="46" spans="1:21" ht="15.75" x14ac:dyDescent="0.25">
      <c r="A46" s="262"/>
      <c r="B46" s="232" t="s">
        <v>105</v>
      </c>
      <c r="C46" s="233"/>
      <c r="D46" s="188">
        <f t="shared" ref="D46:S46" si="11">SUM(D47:D52)</f>
        <v>1194644.4680000001</v>
      </c>
      <c r="E46" s="164">
        <f t="shared" si="11"/>
        <v>1217331.696</v>
      </c>
      <c r="F46" s="165">
        <f>(SUM(F47:F52))/1</f>
        <v>5108944.7110000001</v>
      </c>
      <c r="G46" s="164">
        <f>(SUM(G47:G52))/1</f>
        <v>5161190.93</v>
      </c>
      <c r="H46" s="166">
        <f t="shared" si="11"/>
        <v>838023.43000000017</v>
      </c>
      <c r="I46" s="192">
        <f t="shared" si="11"/>
        <v>869392.84100000001</v>
      </c>
      <c r="J46" s="188">
        <f t="shared" si="11"/>
        <v>657848.55300000007</v>
      </c>
      <c r="K46" s="164">
        <f t="shared" si="11"/>
        <v>651800.88</v>
      </c>
      <c r="L46" s="165">
        <f>(SUM(L47:L52))/1</f>
        <v>2815180.6189999999</v>
      </c>
      <c r="M46" s="164">
        <f>(SUM(M47:M52))/1</f>
        <v>2762971.2309999997</v>
      </c>
      <c r="N46" s="166">
        <f t="shared" si="11"/>
        <v>444032.59399999998</v>
      </c>
      <c r="O46" s="177">
        <f t="shared" si="11"/>
        <v>465923.54499999998</v>
      </c>
      <c r="P46" s="309">
        <f t="shared" si="11"/>
        <v>536795.91500000004</v>
      </c>
      <c r="Q46" s="158">
        <f t="shared" si="11"/>
        <v>565530.81599999999</v>
      </c>
      <c r="R46" s="157">
        <f t="shared" si="11"/>
        <v>2293764.0920000002</v>
      </c>
      <c r="S46" s="158">
        <f t="shared" si="11"/>
        <v>2398219.699</v>
      </c>
    </row>
    <row r="47" spans="1:21" x14ac:dyDescent="0.2">
      <c r="A47" s="262"/>
      <c r="B47" s="261" t="s">
        <v>106</v>
      </c>
      <c r="C47" s="224" t="s">
        <v>173</v>
      </c>
      <c r="D47" s="162">
        <v>278914.95400000003</v>
      </c>
      <c r="E47" s="79">
        <v>266447.64899999998</v>
      </c>
      <c r="F47" s="137">
        <v>1192603.7120000001</v>
      </c>
      <c r="G47" s="79">
        <v>1130434.318</v>
      </c>
      <c r="H47" s="78">
        <v>442359.62800000003</v>
      </c>
      <c r="I47" s="193">
        <v>445107.31599999999</v>
      </c>
      <c r="J47" s="162">
        <v>118833.61</v>
      </c>
      <c r="K47" s="79">
        <v>117930.077</v>
      </c>
      <c r="L47" s="137">
        <v>507541.70299999998</v>
      </c>
      <c r="M47" s="79">
        <v>500011.647</v>
      </c>
      <c r="N47" s="78">
        <v>157273.36900000001</v>
      </c>
      <c r="O47" s="312">
        <v>172525.867</v>
      </c>
      <c r="P47" s="314">
        <v>160081.34400000004</v>
      </c>
      <c r="Q47" s="160">
        <v>148517.57199999999</v>
      </c>
      <c r="R47" s="138">
        <f t="shared" ref="R47:S52" si="12">F47-L47</f>
        <v>685062.00900000008</v>
      </c>
      <c r="S47" s="139">
        <f t="shared" si="12"/>
        <v>630422.67099999997</v>
      </c>
    </row>
    <row r="48" spans="1:21" x14ac:dyDescent="0.2">
      <c r="A48" s="262"/>
      <c r="B48" s="266" t="s">
        <v>107</v>
      </c>
      <c r="C48" s="224" t="s">
        <v>108</v>
      </c>
      <c r="D48" s="162">
        <v>88448.376000000004</v>
      </c>
      <c r="E48" s="79">
        <v>75996.684999999998</v>
      </c>
      <c r="F48" s="137">
        <v>379406.24599999998</v>
      </c>
      <c r="G48" s="79">
        <v>322722.90600000002</v>
      </c>
      <c r="H48" s="78">
        <v>39670.548000000003</v>
      </c>
      <c r="I48" s="193">
        <v>47733.775000000001</v>
      </c>
      <c r="J48" s="162">
        <v>118302.649</v>
      </c>
      <c r="K48" s="79">
        <v>110419.97199999999</v>
      </c>
      <c r="L48" s="137">
        <v>507668.16</v>
      </c>
      <c r="M48" s="79">
        <v>467934.81</v>
      </c>
      <c r="N48" s="78">
        <v>71819.979000000007</v>
      </c>
      <c r="O48" s="312">
        <v>77582.596000000005</v>
      </c>
      <c r="P48" s="314">
        <v>-29854.273000000001</v>
      </c>
      <c r="Q48" s="160">
        <v>-34423.286999999997</v>
      </c>
      <c r="R48" s="138">
        <f t="shared" si="12"/>
        <v>-128261.91399999999</v>
      </c>
      <c r="S48" s="139">
        <f t="shared" si="12"/>
        <v>-145211.90399999998</v>
      </c>
    </row>
    <row r="49" spans="1:19" x14ac:dyDescent="0.2">
      <c r="A49" s="262"/>
      <c r="B49" s="266" t="s">
        <v>109</v>
      </c>
      <c r="C49" s="224" t="s">
        <v>110</v>
      </c>
      <c r="D49" s="162">
        <v>85509.26</v>
      </c>
      <c r="E49" s="79">
        <v>90343.797999999995</v>
      </c>
      <c r="F49" s="137">
        <v>365972.29499999998</v>
      </c>
      <c r="G49" s="79">
        <v>383027.27100000001</v>
      </c>
      <c r="H49" s="78">
        <v>72800.207999999999</v>
      </c>
      <c r="I49" s="193">
        <v>74949.168000000005</v>
      </c>
      <c r="J49" s="162">
        <v>62586.095000000001</v>
      </c>
      <c r="K49" s="79">
        <v>62444.21</v>
      </c>
      <c r="L49" s="137">
        <v>268008.31199999998</v>
      </c>
      <c r="M49" s="79">
        <v>264474.29100000003</v>
      </c>
      <c r="N49" s="78">
        <v>55082.870999999999</v>
      </c>
      <c r="O49" s="312">
        <v>56233.286</v>
      </c>
      <c r="P49" s="314">
        <v>22923.164999999994</v>
      </c>
      <c r="Q49" s="160">
        <v>27899.587999999996</v>
      </c>
      <c r="R49" s="138">
        <f t="shared" si="12"/>
        <v>97963.983000000007</v>
      </c>
      <c r="S49" s="139">
        <f t="shared" si="12"/>
        <v>118552.97999999998</v>
      </c>
    </row>
    <row r="50" spans="1:19" x14ac:dyDescent="0.2">
      <c r="A50" s="262"/>
      <c r="B50" s="266" t="s">
        <v>111</v>
      </c>
      <c r="C50" s="224" t="s">
        <v>112</v>
      </c>
      <c r="D50" s="162">
        <v>104155.041</v>
      </c>
      <c r="E50" s="79">
        <v>83037.137000000002</v>
      </c>
      <c r="F50" s="137">
        <v>445425.66800000001</v>
      </c>
      <c r="G50" s="79">
        <v>352086.989</v>
      </c>
      <c r="H50" s="78">
        <v>91837.828999999998</v>
      </c>
      <c r="I50" s="193">
        <v>93071.157000000007</v>
      </c>
      <c r="J50" s="162">
        <v>39067.328000000001</v>
      </c>
      <c r="K50" s="79">
        <v>34355.815999999999</v>
      </c>
      <c r="L50" s="137">
        <v>166976.31700000001</v>
      </c>
      <c r="M50" s="79">
        <v>145504.59700000001</v>
      </c>
      <c r="N50" s="78">
        <v>76439.107999999993</v>
      </c>
      <c r="O50" s="312">
        <v>76856.422999999995</v>
      </c>
      <c r="P50" s="314">
        <v>65087.712999999996</v>
      </c>
      <c r="Q50" s="160">
        <v>48681.321000000004</v>
      </c>
      <c r="R50" s="138">
        <f t="shared" si="12"/>
        <v>278449.35100000002</v>
      </c>
      <c r="S50" s="139">
        <f t="shared" si="12"/>
        <v>206582.39199999999</v>
      </c>
    </row>
    <row r="51" spans="1:19" x14ac:dyDescent="0.2">
      <c r="A51" s="262"/>
      <c r="B51" s="266" t="s">
        <v>113</v>
      </c>
      <c r="C51" s="224" t="s">
        <v>114</v>
      </c>
      <c r="D51" s="162">
        <v>201954.736</v>
      </c>
      <c r="E51" s="79">
        <v>243813.91500000001</v>
      </c>
      <c r="F51" s="137">
        <v>862489.201</v>
      </c>
      <c r="G51" s="79">
        <v>1032151.411</v>
      </c>
      <c r="H51" s="78">
        <v>44520.228000000003</v>
      </c>
      <c r="I51" s="193">
        <v>51630.347000000002</v>
      </c>
      <c r="J51" s="162">
        <v>75787.456999999995</v>
      </c>
      <c r="K51" s="79">
        <v>84026.868000000002</v>
      </c>
      <c r="L51" s="137">
        <v>324051.94799999997</v>
      </c>
      <c r="M51" s="79">
        <v>356222.717</v>
      </c>
      <c r="N51" s="78">
        <v>14533.831</v>
      </c>
      <c r="O51" s="312">
        <v>15369.023999999999</v>
      </c>
      <c r="P51" s="314">
        <v>126167.27900000001</v>
      </c>
      <c r="Q51" s="160">
        <v>159787.04700000002</v>
      </c>
      <c r="R51" s="138">
        <f t="shared" si="12"/>
        <v>538437.25300000003</v>
      </c>
      <c r="S51" s="139">
        <f t="shared" si="12"/>
        <v>675928.6939999999</v>
      </c>
    </row>
    <row r="52" spans="1:19" ht="13.5" thickBot="1" x14ac:dyDescent="0.25">
      <c r="A52" s="262"/>
      <c r="B52" s="267" t="s">
        <v>115</v>
      </c>
      <c r="C52" s="225" t="s">
        <v>116</v>
      </c>
      <c r="D52" s="163">
        <v>435662.10100000002</v>
      </c>
      <c r="E52" s="81">
        <v>457692.51199999999</v>
      </c>
      <c r="F52" s="140">
        <v>1863047.5889999999</v>
      </c>
      <c r="G52" s="81">
        <v>1940768.0349999999</v>
      </c>
      <c r="H52" s="80">
        <v>146834.989</v>
      </c>
      <c r="I52" s="194">
        <v>156901.07800000001</v>
      </c>
      <c r="J52" s="163">
        <v>243271.41399999999</v>
      </c>
      <c r="K52" s="81">
        <v>242623.93700000001</v>
      </c>
      <c r="L52" s="140">
        <v>1040934.179</v>
      </c>
      <c r="M52" s="81">
        <v>1028823.169</v>
      </c>
      <c r="N52" s="80">
        <v>68883.436000000002</v>
      </c>
      <c r="O52" s="313">
        <v>67356.349000000002</v>
      </c>
      <c r="P52" s="315">
        <v>192390.68700000003</v>
      </c>
      <c r="Q52" s="161">
        <v>215068.57499999998</v>
      </c>
      <c r="R52" s="141">
        <f t="shared" si="12"/>
        <v>822113.40999999992</v>
      </c>
      <c r="S52" s="142">
        <f t="shared" si="12"/>
        <v>911944.86599999992</v>
      </c>
    </row>
    <row r="53" spans="1:19" x14ac:dyDescent="0.2">
      <c r="J53" s="159"/>
      <c r="O53" s="159"/>
    </row>
    <row r="54" spans="1:19" ht="14.25" x14ac:dyDescent="0.2">
      <c r="C54" s="86" t="s">
        <v>122</v>
      </c>
      <c r="H54" s="159"/>
      <c r="I54" s="159"/>
      <c r="J54" s="159"/>
      <c r="K54" s="159"/>
      <c r="L54" s="159"/>
      <c r="M54" s="159"/>
      <c r="Q54" s="247"/>
    </row>
    <row r="55" spans="1:19" x14ac:dyDescent="0.2">
      <c r="G55" s="159"/>
      <c r="J55" s="159"/>
      <c r="K55" s="159"/>
      <c r="L55" s="159"/>
      <c r="N55" s="159"/>
      <c r="O55" s="159"/>
    </row>
    <row r="57" spans="1:19" x14ac:dyDescent="0.2">
      <c r="H57">
        <v>1000</v>
      </c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W84"/>
  <sheetViews>
    <sheetView workbookViewId="0">
      <selection activeCell="FZ15" sqref="FZ1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9" ht="13.5" thickBot="1" x14ac:dyDescent="0.25">
      <c r="BF1" s="129"/>
    </row>
    <row r="3" spans="2:179" x14ac:dyDescent="0.2">
      <c r="B3" s="54" t="s">
        <v>81</v>
      </c>
    </row>
    <row r="5" spans="2:179" x14ac:dyDescent="0.2">
      <c r="B5" t="s">
        <v>118</v>
      </c>
    </row>
    <row r="6" spans="2:179" x14ac:dyDescent="0.2">
      <c r="BL6" s="130"/>
      <c r="BZ6" s="68"/>
    </row>
    <row r="7" spans="2:179" ht="13.5" thickBot="1" x14ac:dyDescent="0.25"/>
    <row r="8" spans="2:179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144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148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8" t="s">
        <v>150</v>
      </c>
      <c r="BL8" s="131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155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161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163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170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191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193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197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213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227</v>
      </c>
      <c r="FP8" s="44" t="s">
        <v>65</v>
      </c>
      <c r="FQ8" s="44" t="s">
        <v>66</v>
      </c>
      <c r="FR8" s="44" t="s">
        <v>67</v>
      </c>
      <c r="FS8" s="44" t="s">
        <v>68</v>
      </c>
      <c r="FT8" s="44" t="s">
        <v>69</v>
      </c>
      <c r="FU8" s="44" t="s">
        <v>70</v>
      </c>
      <c r="FV8" s="44" t="s">
        <v>71</v>
      </c>
      <c r="FW8" s="44" t="s">
        <v>72</v>
      </c>
    </row>
    <row r="9" spans="2:179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19">
        <v>30.45</v>
      </c>
      <c r="AN9" s="119">
        <v>28.97</v>
      </c>
      <c r="AO9" s="119">
        <v>28.37</v>
      </c>
      <c r="AP9" s="119">
        <v>26.32</v>
      </c>
      <c r="AQ9" s="119">
        <v>26.32</v>
      </c>
      <c r="AR9" s="119">
        <v>27.2</v>
      </c>
      <c r="AS9" s="119">
        <v>30.85</v>
      </c>
      <c r="AT9" s="119">
        <v>32.47</v>
      </c>
      <c r="AU9" s="119">
        <v>33.659999999999997</v>
      </c>
      <c r="AV9" s="119">
        <v>37.79</v>
      </c>
      <c r="AW9" s="119">
        <v>37.950000000000003</v>
      </c>
      <c r="AX9" s="119">
        <v>36.270000000000003</v>
      </c>
      <c r="AY9" s="119">
        <v>40.94</v>
      </c>
      <c r="AZ9" s="119">
        <v>40.229999999999997</v>
      </c>
      <c r="BA9" s="119">
        <v>38.54</v>
      </c>
      <c r="BB9" s="119">
        <v>33.590000000000003</v>
      </c>
      <c r="BC9" s="119">
        <v>33.479999999999997</v>
      </c>
      <c r="BD9" s="119">
        <v>34.31</v>
      </c>
      <c r="BE9" s="119">
        <v>35.86</v>
      </c>
      <c r="BF9" s="119">
        <v>37.69</v>
      </c>
      <c r="BG9" s="119">
        <v>38.78</v>
      </c>
      <c r="BH9" s="119">
        <v>34.39</v>
      </c>
      <c r="BI9" s="119">
        <v>34.21</v>
      </c>
      <c r="BJ9" s="119">
        <v>33.619999999999997</v>
      </c>
      <c r="BK9" s="119">
        <v>32.5</v>
      </c>
      <c r="BL9" s="119">
        <v>34.869999999999997</v>
      </c>
      <c r="BM9" s="119">
        <v>32.03</v>
      </c>
      <c r="BN9" s="119">
        <v>24.27</v>
      </c>
      <c r="BO9" s="119">
        <v>26.89</v>
      </c>
      <c r="BP9" s="119">
        <v>27.02</v>
      </c>
      <c r="BQ9" s="119">
        <v>28.79</v>
      </c>
      <c r="BR9" s="119">
        <v>29.95</v>
      </c>
      <c r="BS9" s="119">
        <v>31.01</v>
      </c>
      <c r="BT9" s="119">
        <v>29.3</v>
      </c>
      <c r="BU9" s="119">
        <v>28.68</v>
      </c>
      <c r="BV9" s="119">
        <v>28.9</v>
      </c>
      <c r="BW9" s="119">
        <v>30.99</v>
      </c>
      <c r="BX9" s="119">
        <v>29.89</v>
      </c>
      <c r="BY9" s="119">
        <v>28.4</v>
      </c>
      <c r="BZ9" s="119">
        <v>27.67</v>
      </c>
      <c r="CA9" s="119">
        <v>27.85</v>
      </c>
      <c r="CB9" s="119">
        <v>29.66</v>
      </c>
      <c r="CC9" s="119">
        <v>31.25</v>
      </c>
      <c r="CD9" s="119">
        <v>33.96</v>
      </c>
      <c r="CE9" s="119">
        <v>34.299999999999997</v>
      </c>
      <c r="CF9" s="119">
        <v>32.39</v>
      </c>
      <c r="CG9" s="119">
        <v>32.47</v>
      </c>
      <c r="CH9" s="119">
        <v>32.11</v>
      </c>
      <c r="CI9" s="119">
        <v>33.049999999999997</v>
      </c>
      <c r="CJ9" s="119">
        <v>32.979999999999997</v>
      </c>
      <c r="CK9" s="119">
        <v>31.95</v>
      </c>
      <c r="CL9" s="119">
        <v>30.35</v>
      </c>
      <c r="CM9" s="119">
        <v>30.64</v>
      </c>
      <c r="CN9" s="119">
        <v>33.58</v>
      </c>
      <c r="CO9" s="119">
        <v>35.46</v>
      </c>
      <c r="CP9" s="119">
        <v>35.61</v>
      </c>
      <c r="CQ9" s="119">
        <v>36.44</v>
      </c>
      <c r="CR9" s="119">
        <v>34.58</v>
      </c>
      <c r="CS9" s="119">
        <v>33.130000000000003</v>
      </c>
      <c r="CT9" s="119">
        <v>32.21</v>
      </c>
      <c r="CU9" s="119">
        <v>34.159999999999997</v>
      </c>
      <c r="CV9" s="119">
        <v>34.49</v>
      </c>
      <c r="CW9" s="119">
        <v>32.74</v>
      </c>
      <c r="CX9" s="119">
        <v>29.9</v>
      </c>
      <c r="CY9" s="119">
        <v>29.7</v>
      </c>
      <c r="CZ9" s="119">
        <v>32.18</v>
      </c>
      <c r="DA9" s="119">
        <v>32.67</v>
      </c>
      <c r="DB9" s="119">
        <v>32.11</v>
      </c>
      <c r="DC9" s="119">
        <v>32.28</v>
      </c>
      <c r="DD9" s="119">
        <v>31.22</v>
      </c>
      <c r="DE9" s="119">
        <v>31.35</v>
      </c>
      <c r="DF9" s="119">
        <v>30.59</v>
      </c>
      <c r="DG9" s="119">
        <v>32.61</v>
      </c>
      <c r="DH9" s="119">
        <v>32.880000000000003</v>
      </c>
      <c r="DI9" s="119">
        <v>30.9</v>
      </c>
      <c r="DJ9" s="119">
        <v>32</v>
      </c>
      <c r="DK9" s="119">
        <v>32.299999999999997</v>
      </c>
      <c r="DL9" s="119">
        <v>34.74</v>
      </c>
      <c r="DM9" s="119">
        <v>36.090000000000003</v>
      </c>
      <c r="DN9" s="119">
        <v>36.44</v>
      </c>
      <c r="DO9" s="119">
        <v>37.22</v>
      </c>
      <c r="DP9" s="119">
        <v>36.69</v>
      </c>
      <c r="DQ9" s="119">
        <v>35.83</v>
      </c>
      <c r="DR9" s="119">
        <v>37.869999999999997</v>
      </c>
      <c r="DS9" s="119">
        <v>38.53</v>
      </c>
      <c r="DT9" s="119">
        <v>38.24</v>
      </c>
      <c r="DU9" s="119">
        <v>36.44</v>
      </c>
      <c r="DV9" s="119">
        <v>33.83</v>
      </c>
      <c r="DW9" s="119">
        <v>33.61</v>
      </c>
      <c r="DX9" s="119">
        <v>35.909999999999997</v>
      </c>
      <c r="DY9" s="119">
        <v>37.229999999999997</v>
      </c>
      <c r="DZ9" s="119">
        <v>38.26</v>
      </c>
      <c r="EA9" s="119">
        <v>38.47</v>
      </c>
      <c r="EB9" s="119">
        <v>36.25</v>
      </c>
      <c r="EC9" s="119">
        <v>34.93</v>
      </c>
      <c r="ED9" s="119">
        <v>33.21</v>
      </c>
      <c r="EE9" s="119">
        <v>33.200000000000003</v>
      </c>
      <c r="EF9" s="119">
        <v>31.52</v>
      </c>
      <c r="EG9" s="119">
        <v>30.33</v>
      </c>
      <c r="EH9" s="119">
        <v>29.93</v>
      </c>
      <c r="EI9" s="119">
        <v>29.64</v>
      </c>
      <c r="EJ9" s="119">
        <v>30.11</v>
      </c>
      <c r="EK9" s="119">
        <v>30.94</v>
      </c>
      <c r="EL9" s="119">
        <v>32.46</v>
      </c>
      <c r="EM9" s="119">
        <v>32.229999999999997</v>
      </c>
      <c r="EN9" s="119">
        <v>31.52</v>
      </c>
      <c r="EO9" s="119">
        <v>31.1</v>
      </c>
      <c r="EP9" s="119">
        <v>30.16</v>
      </c>
      <c r="EQ9" s="119">
        <v>29.07</v>
      </c>
      <c r="ER9" s="119">
        <v>28.89</v>
      </c>
      <c r="ES9" s="119">
        <v>27.96</v>
      </c>
      <c r="ET9" s="119">
        <v>28.43</v>
      </c>
      <c r="EU9" s="119">
        <v>28.78</v>
      </c>
      <c r="EV9" s="119">
        <v>28.65</v>
      </c>
      <c r="EW9" s="119">
        <v>28.4</v>
      </c>
      <c r="EX9" s="119">
        <v>29.42</v>
      </c>
      <c r="EY9" s="119">
        <v>30.2</v>
      </c>
      <c r="EZ9" s="119">
        <v>31.59</v>
      </c>
      <c r="FA9" s="119">
        <v>32.340000000000003</v>
      </c>
      <c r="FB9" s="119">
        <v>32.72</v>
      </c>
      <c r="FC9" s="119">
        <v>34.229999999999997</v>
      </c>
      <c r="FD9" s="119">
        <v>33.26</v>
      </c>
      <c r="FE9" s="119">
        <v>30.49</v>
      </c>
      <c r="FF9" s="119">
        <v>33.61</v>
      </c>
      <c r="FG9" s="119">
        <v>32.43</v>
      </c>
      <c r="FH9" s="119">
        <v>32.32</v>
      </c>
      <c r="FI9" s="119">
        <v>34.04</v>
      </c>
      <c r="FJ9" s="119">
        <v>34.979999999999997</v>
      </c>
      <c r="FK9" s="119">
        <v>36.6</v>
      </c>
      <c r="FL9" s="119">
        <v>36.17</v>
      </c>
      <c r="FM9" s="119">
        <v>36.4</v>
      </c>
      <c r="FN9" s="119">
        <v>36.01</v>
      </c>
      <c r="FO9" s="119">
        <v>35.270000000000003</v>
      </c>
      <c r="FP9" s="119">
        <v>35.04</v>
      </c>
      <c r="FQ9" s="119">
        <v>33.85</v>
      </c>
      <c r="FR9" s="119">
        <v>32.33</v>
      </c>
      <c r="FS9" s="119">
        <v>32.43</v>
      </c>
      <c r="FT9" s="119">
        <v>33.56</v>
      </c>
      <c r="FU9" s="119">
        <v>33.700000000000003</v>
      </c>
      <c r="FV9" s="119">
        <v>35.76</v>
      </c>
      <c r="FW9" s="119">
        <v>35.979999999999997</v>
      </c>
    </row>
    <row r="10" spans="2:179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19">
        <v>27.05</v>
      </c>
      <c r="AN10" s="119">
        <v>27.15</v>
      </c>
      <c r="AO10" s="119">
        <v>27.15</v>
      </c>
      <c r="AP10" s="119">
        <v>27.4</v>
      </c>
      <c r="AQ10" s="119">
        <v>27.5</v>
      </c>
      <c r="AR10" s="119">
        <v>29.1</v>
      </c>
      <c r="AS10" s="119">
        <v>31.85</v>
      </c>
      <c r="AT10" s="119">
        <v>35</v>
      </c>
      <c r="AU10" s="119">
        <v>37</v>
      </c>
      <c r="AV10" s="119">
        <v>40.5</v>
      </c>
      <c r="AW10" s="119">
        <v>41</v>
      </c>
      <c r="AX10" s="119">
        <v>40.799999999999997</v>
      </c>
      <c r="AY10" s="119">
        <v>38.5</v>
      </c>
      <c r="AZ10" s="119">
        <v>37</v>
      </c>
      <c r="BA10" s="119">
        <v>35.299999999999997</v>
      </c>
      <c r="BB10" s="119">
        <v>34</v>
      </c>
      <c r="BC10" s="119">
        <v>34</v>
      </c>
      <c r="BD10" s="119">
        <v>32.799999999999997</v>
      </c>
      <c r="BE10" s="119">
        <v>33.6</v>
      </c>
      <c r="BF10" s="119">
        <v>34.1</v>
      </c>
      <c r="BG10" s="119">
        <v>33.4</v>
      </c>
      <c r="BH10" s="119">
        <v>31.8</v>
      </c>
      <c r="BI10" s="119">
        <v>29.8</v>
      </c>
      <c r="BJ10" s="119">
        <v>27.8</v>
      </c>
      <c r="BK10" s="119">
        <v>26</v>
      </c>
      <c r="BL10" s="119">
        <v>25.2</v>
      </c>
      <c r="BM10" s="119">
        <v>24</v>
      </c>
      <c r="BN10" s="119">
        <v>23</v>
      </c>
      <c r="BO10" s="119">
        <v>22.4</v>
      </c>
      <c r="BP10" s="119">
        <v>22</v>
      </c>
      <c r="BQ10" s="119">
        <v>22</v>
      </c>
      <c r="BR10" s="119">
        <v>22.18</v>
      </c>
      <c r="BS10" s="119">
        <v>22.07</v>
      </c>
      <c r="BT10" s="119">
        <v>23.1</v>
      </c>
      <c r="BU10" s="119">
        <v>25.5</v>
      </c>
      <c r="BV10" s="119">
        <v>26</v>
      </c>
      <c r="BW10" s="119">
        <v>28.4</v>
      </c>
      <c r="BX10" s="119">
        <v>28.14</v>
      </c>
      <c r="BY10" s="119">
        <v>27.95</v>
      </c>
      <c r="BZ10" s="119">
        <v>28.37</v>
      </c>
      <c r="CA10" s="119">
        <v>29.41</v>
      </c>
      <c r="CB10" s="119">
        <v>30.07</v>
      </c>
      <c r="CC10" s="119">
        <v>30.59</v>
      </c>
      <c r="CD10" s="119">
        <v>31.83</v>
      </c>
      <c r="CE10" s="119">
        <v>33.4</v>
      </c>
      <c r="CF10" s="119">
        <v>34.409999999999997</v>
      </c>
      <c r="CG10" s="119">
        <v>34.65</v>
      </c>
      <c r="CH10" s="119">
        <v>34.42</v>
      </c>
      <c r="CI10" s="119">
        <v>33.119999999999997</v>
      </c>
      <c r="CJ10" s="119">
        <v>33.200000000000003</v>
      </c>
      <c r="CK10" s="119">
        <v>34.06</v>
      </c>
      <c r="CL10" s="119">
        <v>34.18</v>
      </c>
      <c r="CM10" s="119">
        <v>34.44</v>
      </c>
      <c r="CN10" s="119">
        <v>34.39</v>
      </c>
      <c r="CO10" s="119">
        <v>34.53</v>
      </c>
      <c r="CP10" s="119">
        <v>34.729999999999997</v>
      </c>
      <c r="CQ10" s="119">
        <v>35.479999999999997</v>
      </c>
      <c r="CR10" s="119">
        <v>36.42</v>
      </c>
      <c r="CS10" s="119">
        <v>36.9</v>
      </c>
      <c r="CT10" s="119">
        <v>35.71</v>
      </c>
      <c r="CU10" s="119">
        <v>33.75</v>
      </c>
      <c r="CV10" s="119">
        <v>33.4</v>
      </c>
      <c r="CW10" s="119">
        <v>32.700000000000003</v>
      </c>
      <c r="CX10" s="119">
        <v>31.95</v>
      </c>
      <c r="CY10" s="119">
        <v>30.85</v>
      </c>
      <c r="CZ10" s="119">
        <v>29.15</v>
      </c>
      <c r="DA10" s="119">
        <v>29.04</v>
      </c>
      <c r="DB10" s="119">
        <v>29.13</v>
      </c>
      <c r="DC10" s="119">
        <v>30.84</v>
      </c>
      <c r="DD10" s="119">
        <v>33.6</v>
      </c>
      <c r="DE10" s="119">
        <v>34.97</v>
      </c>
      <c r="DF10" s="119">
        <v>35.020000000000003</v>
      </c>
      <c r="DG10" s="119">
        <v>34.770000000000003</v>
      </c>
      <c r="DH10" s="119">
        <v>34.58</v>
      </c>
      <c r="DI10" s="119">
        <v>34.68</v>
      </c>
      <c r="DJ10" s="119">
        <v>34.65</v>
      </c>
      <c r="DK10" s="119">
        <v>32.99</v>
      </c>
      <c r="DL10" s="119">
        <v>36.1</v>
      </c>
      <c r="DM10" s="119">
        <v>37.56</v>
      </c>
      <c r="DN10" s="119">
        <v>37.700000000000003</v>
      </c>
      <c r="DO10" s="119">
        <v>40</v>
      </c>
      <c r="DP10" s="119">
        <v>41.74</v>
      </c>
      <c r="DQ10" s="119">
        <v>42.46</v>
      </c>
      <c r="DR10" s="119">
        <v>42.24</v>
      </c>
      <c r="DS10" s="119">
        <v>41.26</v>
      </c>
      <c r="DT10" s="119">
        <v>40.94</v>
      </c>
      <c r="DU10" s="119">
        <v>40.549999999999997</v>
      </c>
      <c r="DV10" s="119">
        <v>39.72</v>
      </c>
      <c r="DW10" s="119">
        <v>38.869999999999997</v>
      </c>
      <c r="DX10" s="119">
        <v>37.97</v>
      </c>
      <c r="DY10" s="119">
        <v>37.18</v>
      </c>
      <c r="DZ10" s="119">
        <v>37.090000000000003</v>
      </c>
      <c r="EA10" s="119">
        <v>36.44</v>
      </c>
      <c r="EB10" s="119">
        <v>35.14</v>
      </c>
      <c r="EC10" s="119">
        <v>33.99</v>
      </c>
      <c r="ED10" s="119">
        <v>32.479999999999997</v>
      </c>
      <c r="EE10" s="119">
        <v>31.52</v>
      </c>
      <c r="EF10" s="119">
        <v>31.52</v>
      </c>
      <c r="EG10" s="119">
        <v>30.79</v>
      </c>
      <c r="EH10" s="119">
        <v>30.85</v>
      </c>
      <c r="EI10" s="119">
        <v>29.83</v>
      </c>
      <c r="EJ10" s="119">
        <v>28.83</v>
      </c>
      <c r="EK10" s="119">
        <v>27.94</v>
      </c>
      <c r="EL10" s="119">
        <v>27.78</v>
      </c>
      <c r="EM10" s="119">
        <v>28.38</v>
      </c>
      <c r="EN10" s="119">
        <v>29.5</v>
      </c>
      <c r="EO10" s="119">
        <v>29.77</v>
      </c>
      <c r="EP10" s="119">
        <v>29.74</v>
      </c>
      <c r="EQ10" s="119">
        <v>28.87</v>
      </c>
      <c r="ER10" s="119">
        <v>28.13</v>
      </c>
      <c r="ES10" s="119">
        <v>27.31</v>
      </c>
      <c r="ET10" s="119">
        <v>25.74</v>
      </c>
      <c r="EU10" s="119">
        <v>23.96</v>
      </c>
      <c r="EV10" s="119">
        <v>23.22</v>
      </c>
      <c r="EW10" s="119">
        <v>23.42</v>
      </c>
      <c r="EX10" s="119">
        <v>24.3</v>
      </c>
      <c r="EY10" s="119">
        <v>26.37</v>
      </c>
      <c r="EZ10" s="119">
        <v>30.42</v>
      </c>
      <c r="FA10" s="119">
        <v>33.14</v>
      </c>
      <c r="FB10" s="119">
        <v>33.67</v>
      </c>
      <c r="FC10" s="119">
        <v>34.130000000000003</v>
      </c>
      <c r="FD10" s="119">
        <v>33.97</v>
      </c>
      <c r="FE10" s="119">
        <v>33.56</v>
      </c>
      <c r="FF10" s="119">
        <v>33.49</v>
      </c>
      <c r="FG10" s="119">
        <v>33.83</v>
      </c>
      <c r="FH10" s="119">
        <v>34.380000000000003</v>
      </c>
      <c r="FI10" s="119">
        <v>35.89</v>
      </c>
      <c r="FJ10" s="119">
        <v>37.44</v>
      </c>
      <c r="FK10" s="119">
        <v>39.39</v>
      </c>
      <c r="FL10" s="119">
        <v>40.340000000000003</v>
      </c>
      <c r="FM10" s="119">
        <v>40.520000000000003</v>
      </c>
      <c r="FN10" s="119">
        <v>39.96</v>
      </c>
      <c r="FO10" s="119">
        <v>36.76</v>
      </c>
      <c r="FP10" s="119">
        <v>34.880000000000003</v>
      </c>
      <c r="FQ10" s="119">
        <v>34.21</v>
      </c>
      <c r="FR10" s="119">
        <v>32.99</v>
      </c>
      <c r="FS10" s="119">
        <v>32.380000000000003</v>
      </c>
      <c r="FT10" s="119">
        <v>32.56</v>
      </c>
      <c r="FU10" s="119">
        <v>33.19</v>
      </c>
      <c r="FV10" s="119">
        <v>33.83</v>
      </c>
      <c r="FW10" s="119">
        <v>35.43</v>
      </c>
    </row>
    <row r="11" spans="2:179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19">
        <v>26.49</v>
      </c>
      <c r="AN11" s="119">
        <v>26.52</v>
      </c>
      <c r="AO11" s="119">
        <v>26.62</v>
      </c>
      <c r="AP11" s="119">
        <v>26.94</v>
      </c>
      <c r="AQ11" s="119">
        <v>27.26</v>
      </c>
      <c r="AR11" s="119">
        <v>27.02</v>
      </c>
      <c r="AS11" s="119">
        <v>28.09</v>
      </c>
      <c r="AT11" s="119">
        <v>28.84</v>
      </c>
      <c r="AU11" s="119">
        <v>30.9</v>
      </c>
      <c r="AV11" s="119">
        <v>33.47</v>
      </c>
      <c r="AW11" s="119">
        <v>35.69</v>
      </c>
      <c r="AX11" s="119">
        <v>36.700000000000003</v>
      </c>
      <c r="AY11" s="119">
        <v>34.299999999999997</v>
      </c>
      <c r="AZ11" s="119">
        <v>33.799999999999997</v>
      </c>
      <c r="BA11" s="119">
        <v>33.22</v>
      </c>
      <c r="BB11" s="119">
        <v>32.43</v>
      </c>
      <c r="BC11" s="119">
        <v>31.46</v>
      </c>
      <c r="BD11" s="119">
        <v>30.73</v>
      </c>
      <c r="BE11" s="119">
        <v>31.14</v>
      </c>
      <c r="BF11" s="119">
        <v>30.32</v>
      </c>
      <c r="BG11" s="119">
        <v>29.46</v>
      </c>
      <c r="BH11" s="119">
        <v>27.16</v>
      </c>
      <c r="BI11" s="119">
        <v>25.78</v>
      </c>
      <c r="BJ11" s="119">
        <v>24.02</v>
      </c>
      <c r="BK11" s="119">
        <v>22.27</v>
      </c>
      <c r="BL11" s="119">
        <v>20.28</v>
      </c>
      <c r="BM11" s="119">
        <v>20.5</v>
      </c>
      <c r="BN11" s="119">
        <v>21.05</v>
      </c>
      <c r="BO11" s="119">
        <v>21</v>
      </c>
      <c r="BP11" s="119">
        <v>20.54</v>
      </c>
      <c r="BQ11" s="119">
        <v>21.33</v>
      </c>
      <c r="BR11" s="119">
        <v>22.45</v>
      </c>
      <c r="BS11" s="119">
        <v>22.73</v>
      </c>
      <c r="BT11" s="119">
        <v>23.18</v>
      </c>
      <c r="BU11" s="119">
        <v>25.23</v>
      </c>
      <c r="BV11" s="119">
        <v>25.73</v>
      </c>
      <c r="BW11" s="119">
        <v>26.02</v>
      </c>
      <c r="BX11" s="119">
        <v>26.6</v>
      </c>
      <c r="BY11" s="119">
        <v>26.92</v>
      </c>
      <c r="BZ11" s="119">
        <v>26.91</v>
      </c>
      <c r="CA11" s="119">
        <v>25.81</v>
      </c>
      <c r="CB11" s="119">
        <v>25.6</v>
      </c>
      <c r="CC11" s="119">
        <v>25.82</v>
      </c>
      <c r="CD11" s="119">
        <v>27.19</v>
      </c>
      <c r="CE11" s="119">
        <v>28.2</v>
      </c>
      <c r="CF11" s="119">
        <v>28.94</v>
      </c>
      <c r="CG11" s="119">
        <v>30.1</v>
      </c>
      <c r="CH11" s="119">
        <v>29.79</v>
      </c>
      <c r="CI11" s="119">
        <v>30.02</v>
      </c>
      <c r="CJ11" s="119">
        <v>30.26</v>
      </c>
      <c r="CK11" s="119">
        <v>30.28</v>
      </c>
      <c r="CL11" s="119">
        <v>30.24</v>
      </c>
      <c r="CM11" s="119">
        <v>30.24</v>
      </c>
      <c r="CN11" s="119">
        <v>29.9</v>
      </c>
      <c r="CO11" s="119">
        <v>30.08</v>
      </c>
      <c r="CP11" s="119">
        <v>29.13</v>
      </c>
      <c r="CQ11" s="119">
        <v>27.98</v>
      </c>
      <c r="CR11" s="119">
        <v>28.33</v>
      </c>
      <c r="CS11" s="119">
        <v>28.91</v>
      </c>
      <c r="CT11" s="119">
        <v>28.74</v>
      </c>
      <c r="CU11" s="119">
        <v>28.82</v>
      </c>
      <c r="CV11" s="119">
        <v>30.34</v>
      </c>
      <c r="CW11" s="119">
        <v>30.25</v>
      </c>
      <c r="CX11" s="119">
        <v>28.79</v>
      </c>
      <c r="CY11" s="119">
        <v>27.46</v>
      </c>
      <c r="CZ11" s="119">
        <v>26.84</v>
      </c>
      <c r="DA11" s="119">
        <v>27.34</v>
      </c>
      <c r="DB11" s="119">
        <v>28.19</v>
      </c>
      <c r="DC11" s="119">
        <v>28.13</v>
      </c>
      <c r="DD11" s="119">
        <v>28.95</v>
      </c>
      <c r="DE11" s="119">
        <v>29.73</v>
      </c>
      <c r="DF11" s="119">
        <v>30.1</v>
      </c>
      <c r="DG11" s="119">
        <v>29.75</v>
      </c>
      <c r="DH11" s="119">
        <v>29.63</v>
      </c>
      <c r="DI11" s="119">
        <v>30.02</v>
      </c>
      <c r="DJ11" s="119">
        <v>30.26</v>
      </c>
      <c r="DK11" s="119">
        <v>30.03</v>
      </c>
      <c r="DL11" s="119">
        <v>29.48</v>
      </c>
      <c r="DM11" s="119">
        <v>30.21</v>
      </c>
      <c r="DN11" s="119">
        <v>31.17</v>
      </c>
      <c r="DO11" s="119">
        <v>32.64</v>
      </c>
      <c r="DP11" s="119">
        <v>34.07</v>
      </c>
      <c r="DQ11" s="119">
        <v>36.549999999999997</v>
      </c>
      <c r="DR11" s="119">
        <v>37.17</v>
      </c>
      <c r="DS11" s="119">
        <v>35.799999999999997</v>
      </c>
      <c r="DT11" s="119">
        <v>35.6</v>
      </c>
      <c r="DU11" s="119">
        <v>35.159999999999997</v>
      </c>
      <c r="DV11" s="119">
        <v>33.83</v>
      </c>
      <c r="DW11" s="119">
        <v>32.94</v>
      </c>
      <c r="DX11" s="119">
        <v>32.43</v>
      </c>
      <c r="DY11" s="119">
        <v>32.04</v>
      </c>
      <c r="DZ11" s="119">
        <v>30.18</v>
      </c>
      <c r="EA11" s="119">
        <v>29.74</v>
      </c>
      <c r="EB11" s="119">
        <v>29.64</v>
      </c>
      <c r="EC11" s="119">
        <v>29.61</v>
      </c>
      <c r="ED11" s="119">
        <v>29.98</v>
      </c>
      <c r="EE11" s="119">
        <v>28.55</v>
      </c>
      <c r="EF11" s="119">
        <v>29.09</v>
      </c>
      <c r="EG11" s="119">
        <v>29.57</v>
      </c>
      <c r="EH11" s="119">
        <v>29.35</v>
      </c>
      <c r="EI11" s="119">
        <v>28.23</v>
      </c>
      <c r="EJ11" s="119">
        <v>26.98</v>
      </c>
      <c r="EK11" s="119">
        <v>26.96</v>
      </c>
      <c r="EL11" s="119">
        <v>26.54</v>
      </c>
      <c r="EM11" s="119">
        <v>26.56</v>
      </c>
      <c r="EN11" s="119">
        <v>27.31</v>
      </c>
      <c r="EO11" s="119">
        <v>27.41</v>
      </c>
      <c r="EP11" s="119">
        <v>27.39</v>
      </c>
      <c r="EQ11" s="119">
        <v>26.14</v>
      </c>
      <c r="ER11" s="119">
        <v>25.6</v>
      </c>
      <c r="ES11" s="119">
        <v>25.71</v>
      </c>
      <c r="ET11" s="119">
        <v>24.43</v>
      </c>
      <c r="EU11" s="119">
        <v>23.33</v>
      </c>
      <c r="EV11" s="119">
        <v>23.12</v>
      </c>
      <c r="EW11" s="119">
        <v>23.29</v>
      </c>
      <c r="EX11" s="119">
        <v>24.95</v>
      </c>
      <c r="EY11" s="119">
        <v>26.41</v>
      </c>
      <c r="EZ11" s="119">
        <v>28.3</v>
      </c>
      <c r="FA11" s="119">
        <v>29.62</v>
      </c>
      <c r="FB11" s="119">
        <v>30.67</v>
      </c>
      <c r="FC11" s="119">
        <v>30.21</v>
      </c>
      <c r="FD11" s="119">
        <v>30.57</v>
      </c>
      <c r="FE11" s="119">
        <v>30.52</v>
      </c>
      <c r="FF11" s="119">
        <v>30.66</v>
      </c>
      <c r="FG11" s="119">
        <v>30.95</v>
      </c>
      <c r="FH11" s="119">
        <v>31.25</v>
      </c>
      <c r="FI11" s="119">
        <v>31.64</v>
      </c>
      <c r="FJ11" s="119">
        <v>32.57</v>
      </c>
      <c r="FK11" s="119">
        <v>33.71</v>
      </c>
      <c r="FL11" s="119">
        <v>34.75</v>
      </c>
      <c r="FM11" s="119">
        <v>36.020000000000003</v>
      </c>
      <c r="FN11" s="119">
        <v>36.07</v>
      </c>
      <c r="FO11" s="119">
        <v>34.020000000000003</v>
      </c>
      <c r="FP11" s="119">
        <v>32.950000000000003</v>
      </c>
      <c r="FQ11" s="119">
        <v>32.409999999999997</v>
      </c>
      <c r="FR11" s="119">
        <v>31.96</v>
      </c>
      <c r="FS11" s="119">
        <v>30.69</v>
      </c>
      <c r="FT11" s="119">
        <v>30.4</v>
      </c>
      <c r="FU11" s="119">
        <v>30.42</v>
      </c>
      <c r="FV11" s="119">
        <v>30.72</v>
      </c>
      <c r="FW11" s="119">
        <v>31.6</v>
      </c>
    </row>
    <row r="12" spans="2:179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0">
        <v>27.39</v>
      </c>
      <c r="AN12" s="120">
        <v>27.46</v>
      </c>
      <c r="AO12" s="120">
        <v>28.24</v>
      </c>
      <c r="AP12" s="120">
        <v>27.8</v>
      </c>
      <c r="AQ12" s="120">
        <v>27.57</v>
      </c>
      <c r="AR12" s="120">
        <v>27.2</v>
      </c>
      <c r="AS12" s="120">
        <v>27.75</v>
      </c>
      <c r="AT12" s="120">
        <v>27.82</v>
      </c>
      <c r="AU12" s="120">
        <v>28.85</v>
      </c>
      <c r="AV12" s="120">
        <v>30.9</v>
      </c>
      <c r="AW12" s="120">
        <v>32.68</v>
      </c>
      <c r="AX12" s="120">
        <v>33.729999999999997</v>
      </c>
      <c r="AY12" s="120">
        <v>35.22</v>
      </c>
      <c r="AZ12" s="120">
        <v>35.22</v>
      </c>
      <c r="BA12" s="120">
        <v>35.61</v>
      </c>
      <c r="BB12" s="120">
        <v>33.869999999999997</v>
      </c>
      <c r="BC12" s="120">
        <v>33.44</v>
      </c>
      <c r="BD12" s="120">
        <v>33.28</v>
      </c>
      <c r="BE12" s="120">
        <v>32.32</v>
      </c>
      <c r="BF12" s="120">
        <v>31.61</v>
      </c>
      <c r="BG12" s="120">
        <v>31.24</v>
      </c>
      <c r="BH12" s="120">
        <v>30.45</v>
      </c>
      <c r="BI12" s="120">
        <v>27.99</v>
      </c>
      <c r="BJ12" s="120">
        <v>27.3</v>
      </c>
      <c r="BK12" s="120">
        <v>24.39</v>
      </c>
      <c r="BL12" s="120">
        <v>21.39</v>
      </c>
      <c r="BM12" s="120">
        <v>18.7</v>
      </c>
      <c r="BN12" s="120">
        <v>17.68</v>
      </c>
      <c r="BO12" s="120">
        <v>17.670000000000002</v>
      </c>
      <c r="BP12" s="120">
        <v>18</v>
      </c>
      <c r="BQ12" s="120">
        <v>18.600000000000001</v>
      </c>
      <c r="BR12" s="120">
        <v>19.54</v>
      </c>
      <c r="BS12" s="120">
        <v>20.96</v>
      </c>
      <c r="BT12" s="120">
        <v>23.24</v>
      </c>
      <c r="BU12" s="120">
        <v>25.16</v>
      </c>
      <c r="BV12" s="120">
        <v>25.99</v>
      </c>
      <c r="BW12" s="120">
        <v>25.84</v>
      </c>
      <c r="BX12" s="120">
        <v>25.84</v>
      </c>
      <c r="BY12" s="120">
        <v>26.08</v>
      </c>
      <c r="BZ12" s="120">
        <v>26.03</v>
      </c>
      <c r="CA12" s="120">
        <v>26.09</v>
      </c>
      <c r="CB12" s="120">
        <v>26.35</v>
      </c>
      <c r="CC12" s="120">
        <v>26.59</v>
      </c>
      <c r="CD12" s="120">
        <v>26.96</v>
      </c>
      <c r="CE12" s="120">
        <v>27.93</v>
      </c>
      <c r="CF12" s="120">
        <v>29.27</v>
      </c>
      <c r="CG12" s="120">
        <v>29.93</v>
      </c>
      <c r="CH12" s="120">
        <v>30.57</v>
      </c>
      <c r="CI12" s="120">
        <v>30.86</v>
      </c>
      <c r="CJ12" s="120">
        <v>31.21</v>
      </c>
      <c r="CK12" s="120">
        <v>31.21</v>
      </c>
      <c r="CL12" s="120">
        <v>31.79</v>
      </c>
      <c r="CM12" s="120">
        <v>31.64</v>
      </c>
      <c r="CN12" s="120">
        <v>31.61</v>
      </c>
      <c r="CO12" s="120">
        <v>31.39</v>
      </c>
      <c r="CP12" s="120">
        <v>31.58</v>
      </c>
      <c r="CQ12" s="120">
        <v>31.65</v>
      </c>
      <c r="CR12" s="120">
        <v>32.01</v>
      </c>
      <c r="CS12" s="120">
        <v>32.31</v>
      </c>
      <c r="CT12" s="120">
        <v>32.21</v>
      </c>
      <c r="CU12" s="120">
        <v>31.72</v>
      </c>
      <c r="CV12" s="120">
        <v>31.63</v>
      </c>
      <c r="CW12" s="120">
        <v>30.84</v>
      </c>
      <c r="CX12" s="120">
        <v>29.75</v>
      </c>
      <c r="CY12" s="120">
        <v>30.52</v>
      </c>
      <c r="CZ12" s="120">
        <v>27.69</v>
      </c>
      <c r="DA12" s="120">
        <v>27.18</v>
      </c>
      <c r="DB12" s="120">
        <v>27.24</v>
      </c>
      <c r="DC12" s="120">
        <v>28.05</v>
      </c>
      <c r="DD12" s="120">
        <v>29.33</v>
      </c>
      <c r="DE12" s="120">
        <v>30.43</v>
      </c>
      <c r="DF12" s="120">
        <v>31.03</v>
      </c>
      <c r="DG12" s="120">
        <v>31.4</v>
      </c>
      <c r="DH12" s="120">
        <v>31.66</v>
      </c>
      <c r="DI12" s="120">
        <v>31.73</v>
      </c>
      <c r="DJ12" s="120">
        <v>31.78</v>
      </c>
      <c r="DK12" s="120">
        <v>31.54</v>
      </c>
      <c r="DL12" s="120">
        <v>31.72</v>
      </c>
      <c r="DM12" s="120">
        <v>32.020000000000003</v>
      </c>
      <c r="DN12" s="120">
        <v>32.28</v>
      </c>
      <c r="DO12" s="120">
        <v>33.299999999999997</v>
      </c>
      <c r="DP12" s="120">
        <v>34.409999999999997</v>
      </c>
      <c r="DQ12" s="120">
        <v>35.03</v>
      </c>
      <c r="DR12" s="120">
        <v>35.549999999999997</v>
      </c>
      <c r="DS12" s="120">
        <v>35.799999999999997</v>
      </c>
      <c r="DT12" s="120">
        <v>35.950000000000003</v>
      </c>
      <c r="DU12" s="120">
        <v>35.799999999999997</v>
      </c>
      <c r="DV12" s="120">
        <v>35.049999999999997</v>
      </c>
      <c r="DW12" s="120">
        <v>34.47</v>
      </c>
      <c r="DX12" s="120">
        <v>33.630000000000003</v>
      </c>
      <c r="DY12" s="120">
        <v>33.18</v>
      </c>
      <c r="DZ12" s="120">
        <v>32.840000000000003</v>
      </c>
      <c r="EA12" s="120">
        <v>32.630000000000003</v>
      </c>
      <c r="EB12" s="120">
        <v>32.49</v>
      </c>
      <c r="EC12" s="120">
        <v>32.06</v>
      </c>
      <c r="ED12" s="120">
        <v>31.79</v>
      </c>
      <c r="EE12" s="120">
        <v>30.79</v>
      </c>
      <c r="EF12" s="120">
        <v>29.92</v>
      </c>
      <c r="EG12" s="120">
        <v>29.41</v>
      </c>
      <c r="EH12" s="120">
        <v>29.08</v>
      </c>
      <c r="EI12" s="120">
        <v>27.89</v>
      </c>
      <c r="EJ12" s="120">
        <v>27</v>
      </c>
      <c r="EK12" s="120">
        <v>26.43</v>
      </c>
      <c r="EL12" s="120">
        <v>26.25</v>
      </c>
      <c r="EM12" s="120">
        <v>26.63</v>
      </c>
      <c r="EN12" s="120">
        <v>27.08</v>
      </c>
      <c r="EO12" s="120">
        <v>27.41</v>
      </c>
      <c r="EP12" s="120">
        <v>27.43</v>
      </c>
      <c r="EQ12" s="120">
        <v>27.53</v>
      </c>
      <c r="ER12" s="120">
        <v>26.83</v>
      </c>
      <c r="ES12" s="120">
        <v>25.89</v>
      </c>
      <c r="ET12" s="120">
        <v>24.72</v>
      </c>
      <c r="EU12" s="120">
        <v>23.67</v>
      </c>
      <c r="EV12" s="120">
        <v>23.17</v>
      </c>
      <c r="EW12" s="120">
        <v>23.12</v>
      </c>
      <c r="EX12" s="120">
        <v>23.39</v>
      </c>
      <c r="EY12" s="120">
        <v>24.21</v>
      </c>
      <c r="EZ12" s="120">
        <v>25.78</v>
      </c>
      <c r="FA12" s="120">
        <v>27.05</v>
      </c>
      <c r="FB12" s="120">
        <v>28.29</v>
      </c>
      <c r="FC12" s="120">
        <v>29.15</v>
      </c>
      <c r="FD12" s="120">
        <v>29.52</v>
      </c>
      <c r="FE12" s="120">
        <v>29.51</v>
      </c>
      <c r="FF12" s="120">
        <v>29.79</v>
      </c>
      <c r="FG12" s="120">
        <v>29.86</v>
      </c>
      <c r="FH12" s="120">
        <v>29.99</v>
      </c>
      <c r="FI12" s="120">
        <v>30.49</v>
      </c>
      <c r="FJ12" s="120">
        <v>30.91</v>
      </c>
      <c r="FK12" s="120">
        <v>31.97</v>
      </c>
      <c r="FL12" s="120">
        <v>33.06</v>
      </c>
      <c r="FM12" s="120">
        <v>33.61</v>
      </c>
      <c r="FN12" s="120">
        <v>33.97</v>
      </c>
      <c r="FO12" s="120">
        <v>33.71</v>
      </c>
      <c r="FP12" s="120">
        <v>33.020000000000003</v>
      </c>
      <c r="FQ12" s="120">
        <v>32.42</v>
      </c>
      <c r="FR12" s="120">
        <v>30.87</v>
      </c>
      <c r="FS12" s="120">
        <v>30.65</v>
      </c>
      <c r="FT12" s="120">
        <v>30.59</v>
      </c>
      <c r="FU12" s="120">
        <v>30.77</v>
      </c>
      <c r="FV12" s="120">
        <v>30.82</v>
      </c>
      <c r="FW12" s="120">
        <v>31.71</v>
      </c>
    </row>
    <row r="13" spans="2:179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1">
        <v>26.9</v>
      </c>
      <c r="AN13" s="121">
        <v>27.18</v>
      </c>
      <c r="AO13" s="121">
        <v>27.03</v>
      </c>
      <c r="AP13" s="121">
        <v>27.08</v>
      </c>
      <c r="AQ13" s="121">
        <v>26.9</v>
      </c>
      <c r="AR13" s="121">
        <v>26.6</v>
      </c>
      <c r="AS13" s="121">
        <v>27.06</v>
      </c>
      <c r="AT13" s="121">
        <v>28.24</v>
      </c>
      <c r="AU13" s="121">
        <v>29.95</v>
      </c>
      <c r="AV13" s="121">
        <v>33.380000000000003</v>
      </c>
      <c r="AW13" s="121">
        <v>36.35</v>
      </c>
      <c r="AX13" s="121">
        <v>36.96</v>
      </c>
      <c r="AY13" s="121">
        <v>36.99</v>
      </c>
      <c r="AZ13" s="121">
        <v>37.479999999999997</v>
      </c>
      <c r="BA13" s="121">
        <v>37.65</v>
      </c>
      <c r="BB13" s="121">
        <v>35.56</v>
      </c>
      <c r="BC13" s="121">
        <v>33.9</v>
      </c>
      <c r="BD13" s="121">
        <v>34.26</v>
      </c>
      <c r="BE13" s="121">
        <v>33.409999999999997</v>
      </c>
      <c r="BF13" s="121">
        <v>31.62</v>
      </c>
      <c r="BG13" s="121">
        <v>30.74</v>
      </c>
      <c r="BH13" s="121">
        <v>29.31</v>
      </c>
      <c r="BI13" s="121">
        <v>27.55</v>
      </c>
      <c r="BJ13" s="121">
        <v>25.46</v>
      </c>
      <c r="BK13" s="121">
        <v>23.04</v>
      </c>
      <c r="BL13" s="121">
        <v>21.12</v>
      </c>
      <c r="BM13" s="121">
        <v>21.7</v>
      </c>
      <c r="BN13" s="121">
        <v>22.04</v>
      </c>
      <c r="BO13" s="121">
        <v>21.92</v>
      </c>
      <c r="BP13" s="121">
        <v>21.81</v>
      </c>
      <c r="BQ13" s="121">
        <v>22.25</v>
      </c>
      <c r="BR13" s="121">
        <v>22.42</v>
      </c>
      <c r="BS13" s="121">
        <v>23</v>
      </c>
      <c r="BT13" s="121">
        <v>23.24</v>
      </c>
      <c r="BU13" s="121">
        <v>24.1</v>
      </c>
      <c r="BV13" s="121">
        <v>24.88</v>
      </c>
      <c r="BW13" s="121">
        <v>25.71</v>
      </c>
      <c r="BX13" s="121">
        <v>26.52</v>
      </c>
      <c r="BY13" s="121">
        <v>27.29</v>
      </c>
      <c r="BZ13" s="121">
        <v>27.82</v>
      </c>
      <c r="CA13" s="121">
        <v>27.9</v>
      </c>
      <c r="CB13" s="121">
        <v>27.76</v>
      </c>
      <c r="CC13" s="121">
        <v>28.35</v>
      </c>
      <c r="CD13" s="121">
        <v>28.13</v>
      </c>
      <c r="CE13" s="121">
        <v>30.1</v>
      </c>
      <c r="CF13" s="121">
        <v>27.6</v>
      </c>
      <c r="CG13" s="121">
        <v>31.18</v>
      </c>
      <c r="CH13" s="121">
        <v>31.02</v>
      </c>
      <c r="CI13" s="121">
        <v>32.19</v>
      </c>
      <c r="CJ13" s="121">
        <v>32.19</v>
      </c>
      <c r="CK13" s="121">
        <v>32.71</v>
      </c>
      <c r="CL13" s="121">
        <v>33</v>
      </c>
      <c r="CM13" s="121">
        <v>33.020000000000003</v>
      </c>
      <c r="CN13" s="121">
        <v>33.15</v>
      </c>
      <c r="CO13" s="121">
        <v>33.159999999999997</v>
      </c>
      <c r="CP13" s="121">
        <v>33.159999999999997</v>
      </c>
      <c r="CQ13" s="121">
        <v>32.86</v>
      </c>
      <c r="CR13" s="121">
        <v>32.86</v>
      </c>
      <c r="CS13" s="121">
        <v>32.01</v>
      </c>
      <c r="CT13" s="121">
        <v>31.98</v>
      </c>
      <c r="CU13" s="121">
        <v>31.98</v>
      </c>
      <c r="CV13" s="121">
        <v>32.270000000000003</v>
      </c>
      <c r="CW13" s="121">
        <v>32.14</v>
      </c>
      <c r="CX13" s="121">
        <v>30.71</v>
      </c>
      <c r="CY13" s="121">
        <v>28.96</v>
      </c>
      <c r="CZ13" s="121">
        <v>27.73</v>
      </c>
      <c r="DA13" s="121">
        <v>27.51</v>
      </c>
      <c r="DB13" s="121">
        <v>28.06</v>
      </c>
      <c r="DC13" s="121">
        <v>28.72</v>
      </c>
      <c r="DD13" s="121">
        <v>29.19</v>
      </c>
      <c r="DE13" s="121">
        <v>29.49</v>
      </c>
      <c r="DF13" s="121">
        <v>30.1</v>
      </c>
      <c r="DG13" s="121">
        <v>32</v>
      </c>
      <c r="DH13" s="121">
        <v>31.4</v>
      </c>
      <c r="DI13" s="121">
        <v>31.75</v>
      </c>
      <c r="DJ13" s="121">
        <v>31.8</v>
      </c>
      <c r="DK13" s="121">
        <v>32.03</v>
      </c>
      <c r="DL13" s="121">
        <v>32.020000000000003</v>
      </c>
      <c r="DM13" s="121">
        <v>32.229999999999997</v>
      </c>
      <c r="DN13" s="121">
        <v>32.79</v>
      </c>
      <c r="DO13" s="121">
        <v>33.94</v>
      </c>
      <c r="DP13" s="121">
        <v>35.06</v>
      </c>
      <c r="DQ13" s="121">
        <v>33.57</v>
      </c>
      <c r="DR13" s="121">
        <v>33.57</v>
      </c>
      <c r="DS13" s="121">
        <v>34.24</v>
      </c>
      <c r="DT13" s="121">
        <v>34.47</v>
      </c>
      <c r="DU13" s="121">
        <v>34.64</v>
      </c>
      <c r="DV13" s="121">
        <v>34.46</v>
      </c>
      <c r="DW13" s="121">
        <v>34.11</v>
      </c>
      <c r="DX13" s="121">
        <v>33.729999999999997</v>
      </c>
      <c r="DY13" s="121">
        <v>33.54</v>
      </c>
      <c r="DZ13" s="121">
        <v>32.54</v>
      </c>
      <c r="EA13" s="121">
        <v>31.99</v>
      </c>
      <c r="EB13" s="121">
        <v>30.93</v>
      </c>
      <c r="EC13" s="121">
        <v>31.19</v>
      </c>
      <c r="ED13" s="121">
        <v>31.13</v>
      </c>
      <c r="EE13" s="121">
        <v>29.76</v>
      </c>
      <c r="EF13" s="121">
        <v>29.57</v>
      </c>
      <c r="EG13" s="121">
        <v>29.55</v>
      </c>
      <c r="EH13" s="121">
        <v>28.9</v>
      </c>
      <c r="EI13" s="121">
        <v>27.57</v>
      </c>
      <c r="EJ13" s="121">
        <v>26.6</v>
      </c>
      <c r="EK13" s="121">
        <v>25.87</v>
      </c>
      <c r="EL13" s="121">
        <v>25.32</v>
      </c>
      <c r="EM13" s="121">
        <v>25.42</v>
      </c>
      <c r="EN13" s="121">
        <v>26.01</v>
      </c>
      <c r="EO13" s="121">
        <v>26.4</v>
      </c>
      <c r="EP13" s="121">
        <v>26.7</v>
      </c>
      <c r="EQ13" s="121">
        <v>26.37</v>
      </c>
      <c r="ER13" s="121">
        <v>25.49</v>
      </c>
      <c r="ES13" s="121">
        <v>24.51</v>
      </c>
      <c r="ET13" s="121">
        <v>23.56</v>
      </c>
      <c r="EU13" s="121">
        <v>22.52</v>
      </c>
      <c r="EV13" s="121">
        <v>22.02</v>
      </c>
      <c r="EW13" s="121">
        <v>21.96</v>
      </c>
      <c r="EX13" s="121">
        <v>22.34</v>
      </c>
      <c r="EY13" s="121">
        <v>23.13</v>
      </c>
      <c r="EZ13" s="121">
        <v>24.36</v>
      </c>
      <c r="FA13" s="121">
        <v>25.68</v>
      </c>
      <c r="FB13" s="121">
        <v>27.02</v>
      </c>
      <c r="FC13" s="121">
        <v>28</v>
      </c>
      <c r="FD13" s="121">
        <v>28.79</v>
      </c>
      <c r="FE13" s="121">
        <v>29.26</v>
      </c>
      <c r="FF13" s="121">
        <v>29.88</v>
      </c>
      <c r="FG13" s="121">
        <v>30.42</v>
      </c>
      <c r="FH13" s="121">
        <v>31.02</v>
      </c>
      <c r="FI13" s="121">
        <v>31.53</v>
      </c>
      <c r="FJ13" s="121">
        <v>31.6</v>
      </c>
      <c r="FK13" s="121">
        <v>33.08</v>
      </c>
      <c r="FL13" s="121">
        <v>34.68</v>
      </c>
      <c r="FM13" s="121">
        <v>35.21</v>
      </c>
      <c r="FN13" s="121">
        <v>35.4</v>
      </c>
      <c r="FO13" s="121">
        <v>34.479999999999997</v>
      </c>
      <c r="FP13" s="121">
        <v>33.82</v>
      </c>
      <c r="FQ13" s="121">
        <v>32.82</v>
      </c>
      <c r="FR13" s="121">
        <v>32.049999999999997</v>
      </c>
      <c r="FS13" s="121">
        <v>31.21</v>
      </c>
      <c r="FT13" s="121">
        <v>30.78</v>
      </c>
      <c r="FU13" s="121">
        <v>28.23</v>
      </c>
      <c r="FV13" s="121">
        <v>31.17</v>
      </c>
      <c r="FW13" s="121">
        <v>31.96</v>
      </c>
    </row>
    <row r="14" spans="2:179" ht="13.5" thickBot="1" x14ac:dyDescent="0.25"/>
    <row r="15" spans="2:179" ht="13.5" thickBot="1" x14ac:dyDescent="0.25">
      <c r="B15" s="67"/>
      <c r="C15" t="s">
        <v>97</v>
      </c>
      <c r="CF15" s="129"/>
      <c r="CG15" s="129" t="s">
        <v>270</v>
      </c>
      <c r="CH15" s="288" t="s">
        <v>271</v>
      </c>
    </row>
    <row r="16" spans="2:179" x14ac:dyDescent="0.2">
      <c r="CF16" s="289" t="s">
        <v>202</v>
      </c>
      <c r="CG16" s="289">
        <v>56.83</v>
      </c>
      <c r="CH16" s="290">
        <v>56.58</v>
      </c>
    </row>
    <row r="17" spans="3:86" x14ac:dyDescent="0.2">
      <c r="Z17" s="68"/>
      <c r="CF17" s="291" t="s">
        <v>204</v>
      </c>
      <c r="CG17" s="291">
        <v>53.21</v>
      </c>
      <c r="CH17" s="292">
        <v>53.35</v>
      </c>
    </row>
    <row r="18" spans="3:86" x14ac:dyDescent="0.2">
      <c r="CF18" s="291" t="s">
        <v>164</v>
      </c>
      <c r="CG18" s="291">
        <v>39.83</v>
      </c>
      <c r="CH18" s="292">
        <v>39.340000000000003</v>
      </c>
    </row>
    <row r="19" spans="3:86" x14ac:dyDescent="0.2">
      <c r="CF19" s="291" t="s">
        <v>138</v>
      </c>
      <c r="CG19" s="291">
        <v>37.950000000000003</v>
      </c>
      <c r="CH19" s="292">
        <v>38.44</v>
      </c>
    </row>
    <row r="20" spans="3:86" x14ac:dyDescent="0.2">
      <c r="CF20" s="291" t="s">
        <v>140</v>
      </c>
      <c r="CG20" s="291">
        <v>37.4</v>
      </c>
      <c r="CH20" s="292">
        <v>38.22</v>
      </c>
    </row>
    <row r="21" spans="3:86" x14ac:dyDescent="0.2">
      <c r="CF21" s="291" t="s">
        <v>206</v>
      </c>
      <c r="CG21" s="291">
        <v>37</v>
      </c>
      <c r="CH21" s="292">
        <v>40.5</v>
      </c>
    </row>
    <row r="22" spans="3:86" x14ac:dyDescent="0.2">
      <c r="CF22" s="291" t="s">
        <v>129</v>
      </c>
      <c r="CG22" s="291">
        <v>37</v>
      </c>
      <c r="CH22" s="292">
        <v>40.79</v>
      </c>
    </row>
    <row r="23" spans="3:86" x14ac:dyDescent="0.2">
      <c r="CF23" s="291" t="s">
        <v>133</v>
      </c>
      <c r="CG23" s="291">
        <v>36.450000000000003</v>
      </c>
      <c r="CH23" s="292">
        <v>39.74</v>
      </c>
    </row>
    <row r="24" spans="3:86" x14ac:dyDescent="0.2">
      <c r="CF24" s="291" t="s">
        <v>76</v>
      </c>
      <c r="CG24" s="291">
        <v>35.979999999999997</v>
      </c>
      <c r="CH24" s="292">
        <v>36.6</v>
      </c>
    </row>
    <row r="25" spans="3:86" x14ac:dyDescent="0.2">
      <c r="CF25" s="291" t="s">
        <v>128</v>
      </c>
      <c r="CG25" s="291">
        <v>35.44</v>
      </c>
      <c r="CH25" s="292">
        <v>37.700000000000003</v>
      </c>
    </row>
    <row r="26" spans="3:86" x14ac:dyDescent="0.2">
      <c r="CF26" s="291" t="s">
        <v>77</v>
      </c>
      <c r="CG26" s="291">
        <v>35.43</v>
      </c>
      <c r="CH26" s="292">
        <v>39.39</v>
      </c>
    </row>
    <row r="27" spans="3:86" x14ac:dyDescent="0.2">
      <c r="CF27" s="291" t="s">
        <v>149</v>
      </c>
      <c r="CG27" s="291">
        <v>34.700000000000003</v>
      </c>
      <c r="CH27" s="292">
        <v>40.200000000000003</v>
      </c>
    </row>
    <row r="28" spans="3:86" x14ac:dyDescent="0.2">
      <c r="CF28" s="291" t="s">
        <v>208</v>
      </c>
      <c r="CG28" s="291">
        <v>34.299999999999997</v>
      </c>
      <c r="CH28" s="292">
        <v>32.82</v>
      </c>
    </row>
    <row r="29" spans="3:86" x14ac:dyDescent="0.2">
      <c r="CF29" s="291" t="s">
        <v>205</v>
      </c>
      <c r="CG29" s="291">
        <v>34.119999999999997</v>
      </c>
      <c r="CH29" s="292">
        <v>37.270000000000003</v>
      </c>
    </row>
    <row r="30" spans="3:86" x14ac:dyDescent="0.2">
      <c r="CF30" s="291" t="s">
        <v>134</v>
      </c>
      <c r="CG30" s="291">
        <v>33.729999999999997</v>
      </c>
      <c r="CH30" s="292">
        <v>37.700000000000003</v>
      </c>
    </row>
    <row r="31" spans="3:86" x14ac:dyDescent="0.2">
      <c r="CF31" s="291" t="s">
        <v>199</v>
      </c>
      <c r="CG31" s="291">
        <v>33</v>
      </c>
      <c r="CH31" s="292">
        <v>30.84</v>
      </c>
    </row>
    <row r="32" spans="3:86" ht="14.25" x14ac:dyDescent="0.2">
      <c r="C32" s="54" t="s">
        <v>82</v>
      </c>
      <c r="CF32" s="291" t="s">
        <v>80</v>
      </c>
      <c r="CG32" s="291">
        <v>31.96</v>
      </c>
      <c r="CH32" s="292">
        <v>33.08</v>
      </c>
    </row>
    <row r="33" spans="84:86" x14ac:dyDescent="0.2">
      <c r="CF33" s="291" t="s">
        <v>79</v>
      </c>
      <c r="CG33" s="291">
        <v>31.71</v>
      </c>
      <c r="CH33" s="292">
        <v>31.97</v>
      </c>
    </row>
    <row r="34" spans="84:86" x14ac:dyDescent="0.2">
      <c r="CF34" s="456" t="s">
        <v>190</v>
      </c>
      <c r="CG34" s="456">
        <v>31.61</v>
      </c>
      <c r="CH34" s="321">
        <v>33.97</v>
      </c>
    </row>
    <row r="35" spans="84:86" x14ac:dyDescent="0.2">
      <c r="CF35" s="297" t="s">
        <v>78</v>
      </c>
      <c r="CG35" s="297">
        <v>31.6</v>
      </c>
      <c r="CH35" s="298">
        <v>33.71</v>
      </c>
    </row>
    <row r="36" spans="84:86" x14ac:dyDescent="0.2">
      <c r="CF36" s="291" t="s">
        <v>207</v>
      </c>
      <c r="CG36" s="291">
        <v>30.96</v>
      </c>
      <c r="CH36" s="292">
        <v>32.380000000000003</v>
      </c>
    </row>
    <row r="37" spans="84:86" x14ac:dyDescent="0.2">
      <c r="CF37" s="291" t="s">
        <v>130</v>
      </c>
      <c r="CG37" s="291">
        <v>30.78</v>
      </c>
      <c r="CH37" s="292">
        <v>31.26</v>
      </c>
    </row>
    <row r="38" spans="84:86" x14ac:dyDescent="0.2">
      <c r="CF38" s="291" t="s">
        <v>147</v>
      </c>
      <c r="CG38" s="291">
        <v>30.03</v>
      </c>
      <c r="CH38" s="292">
        <v>30.77</v>
      </c>
    </row>
    <row r="39" spans="84:86" x14ac:dyDescent="0.2">
      <c r="CF39" s="291" t="s">
        <v>137</v>
      </c>
      <c r="CG39" s="291">
        <v>29.72</v>
      </c>
      <c r="CH39" s="292">
        <v>30.6</v>
      </c>
    </row>
    <row r="40" spans="84:86" x14ac:dyDescent="0.2">
      <c r="CF40" s="291" t="s">
        <v>131</v>
      </c>
      <c r="CG40" s="291">
        <v>28.95</v>
      </c>
      <c r="CH40" s="292">
        <v>31.79</v>
      </c>
    </row>
    <row r="41" spans="84:86" x14ac:dyDescent="0.2">
      <c r="CF41" s="291" t="s">
        <v>141</v>
      </c>
      <c r="CG41" s="291">
        <v>28.82</v>
      </c>
      <c r="CH41" s="292">
        <v>29.46</v>
      </c>
    </row>
    <row r="42" spans="84:86" x14ac:dyDescent="0.2">
      <c r="CF42" s="291" t="s">
        <v>209</v>
      </c>
      <c r="CG42" s="291">
        <v>28.69</v>
      </c>
      <c r="CH42" s="292">
        <v>31.17</v>
      </c>
    </row>
    <row r="43" spans="84:86" ht="13.5" thickBot="1" x14ac:dyDescent="0.25">
      <c r="CF43" s="291" t="s">
        <v>151</v>
      </c>
      <c r="CG43" s="291">
        <v>28.15</v>
      </c>
      <c r="CH43" s="292">
        <v>31.49</v>
      </c>
    </row>
    <row r="44" spans="84:86" ht="13.5" thickBot="1" x14ac:dyDescent="0.25">
      <c r="CF44" s="129" t="s">
        <v>210</v>
      </c>
      <c r="CG44" s="129">
        <v>34.83</v>
      </c>
      <c r="CH44" s="288">
        <v>36.83</v>
      </c>
    </row>
    <row r="46" spans="84:86" ht="13.5" thickBot="1" x14ac:dyDescent="0.25"/>
    <row r="47" spans="84:86" ht="13.5" thickBot="1" x14ac:dyDescent="0.25">
      <c r="CF47" s="299"/>
      <c r="CG47" s="129" t="s">
        <v>223</v>
      </c>
      <c r="CH47" s="129" t="s">
        <v>212</v>
      </c>
    </row>
    <row r="48" spans="84:86" x14ac:dyDescent="0.2">
      <c r="CF48" s="289" t="s">
        <v>202</v>
      </c>
      <c r="CG48" s="290">
        <v>55.88</v>
      </c>
      <c r="CH48" s="290">
        <v>56</v>
      </c>
    </row>
    <row r="49" spans="2:86" x14ac:dyDescent="0.2">
      <c r="B49" s="61"/>
      <c r="C49" s="61"/>
      <c r="D49" s="61"/>
      <c r="E49" s="61"/>
      <c r="CF49" s="291" t="s">
        <v>164</v>
      </c>
      <c r="CG49" s="292">
        <v>38.79</v>
      </c>
      <c r="CH49" s="292">
        <v>38.65</v>
      </c>
    </row>
    <row r="50" spans="2:86" x14ac:dyDescent="0.2">
      <c r="CF50" s="291" t="s">
        <v>206</v>
      </c>
      <c r="CG50" s="292">
        <v>37.96</v>
      </c>
      <c r="CH50" s="292">
        <v>28.38</v>
      </c>
    </row>
    <row r="51" spans="2:86" x14ac:dyDescent="0.2">
      <c r="CF51" s="291" t="s">
        <v>149</v>
      </c>
      <c r="CG51" s="292">
        <v>37.94</v>
      </c>
      <c r="CH51" s="292">
        <v>30.7</v>
      </c>
    </row>
    <row r="52" spans="2:86" x14ac:dyDescent="0.2">
      <c r="CF52" s="291" t="s">
        <v>140</v>
      </c>
      <c r="CG52" s="292">
        <v>37.630000000000003</v>
      </c>
      <c r="CH52" s="292">
        <v>37.200000000000003</v>
      </c>
    </row>
    <row r="53" spans="2:86" x14ac:dyDescent="0.2">
      <c r="CF53" s="291" t="s">
        <v>133</v>
      </c>
      <c r="CG53" s="292">
        <v>37.340000000000003</v>
      </c>
      <c r="CH53" s="292">
        <v>31.17</v>
      </c>
    </row>
    <row r="54" spans="2:86" x14ac:dyDescent="0.2">
      <c r="CF54" s="291" t="s">
        <v>128</v>
      </c>
      <c r="CG54" s="292">
        <v>37.020000000000003</v>
      </c>
      <c r="CH54" s="292">
        <v>31.99</v>
      </c>
    </row>
    <row r="55" spans="2:86" x14ac:dyDescent="0.2">
      <c r="CF55" s="291" t="s">
        <v>138</v>
      </c>
      <c r="CG55" s="292">
        <v>36.79</v>
      </c>
      <c r="CH55" s="292">
        <v>28.68</v>
      </c>
    </row>
    <row r="56" spans="2:86" x14ac:dyDescent="0.2">
      <c r="CF56" s="291" t="s">
        <v>129</v>
      </c>
      <c r="CG56" s="292">
        <v>36.42</v>
      </c>
      <c r="CH56" s="292">
        <v>28.1</v>
      </c>
    </row>
    <row r="57" spans="2:86" x14ac:dyDescent="0.2">
      <c r="CF57" s="291" t="s">
        <v>77</v>
      </c>
      <c r="CG57" s="292">
        <v>36.409999999999997</v>
      </c>
      <c r="CH57" s="292">
        <v>27.38</v>
      </c>
    </row>
    <row r="58" spans="2:86" x14ac:dyDescent="0.2">
      <c r="CF58" s="291" t="s">
        <v>205</v>
      </c>
      <c r="CG58" s="292">
        <v>35.42</v>
      </c>
      <c r="CH58" s="292">
        <v>28</v>
      </c>
    </row>
    <row r="59" spans="2:86" x14ac:dyDescent="0.2">
      <c r="CF59" s="291" t="s">
        <v>134</v>
      </c>
      <c r="CG59" s="292">
        <v>35.049999999999997</v>
      </c>
      <c r="CH59" s="292">
        <v>26.7</v>
      </c>
    </row>
    <row r="60" spans="2:86" x14ac:dyDescent="0.2">
      <c r="CF60" s="291" t="s">
        <v>76</v>
      </c>
      <c r="CG60" s="292">
        <v>34.4</v>
      </c>
      <c r="CH60" s="292">
        <v>30.18</v>
      </c>
    </row>
    <row r="61" spans="2:86" x14ac:dyDescent="0.2">
      <c r="CF61" s="291" t="s">
        <v>190</v>
      </c>
      <c r="CG61" s="292">
        <v>32.68</v>
      </c>
      <c r="CH61" s="292">
        <v>23.76</v>
      </c>
    </row>
    <row r="62" spans="2:86" x14ac:dyDescent="0.2">
      <c r="CF62" s="297" t="s">
        <v>78</v>
      </c>
      <c r="CG62" s="298">
        <v>32.369999999999997</v>
      </c>
      <c r="CH62" s="298">
        <v>25.96</v>
      </c>
    </row>
    <row r="63" spans="2:86" x14ac:dyDescent="0.2">
      <c r="CF63" s="291" t="s">
        <v>208</v>
      </c>
      <c r="CG63" s="292">
        <v>31.89</v>
      </c>
      <c r="CH63" s="292">
        <v>27.18</v>
      </c>
    </row>
    <row r="64" spans="2:86" x14ac:dyDescent="0.2">
      <c r="CF64" s="320" t="s">
        <v>80</v>
      </c>
      <c r="CG64" s="321">
        <v>31.59</v>
      </c>
      <c r="CH64" s="321">
        <v>24.08</v>
      </c>
    </row>
    <row r="65" spans="84:86" x14ac:dyDescent="0.2">
      <c r="CF65" s="291" t="s">
        <v>79</v>
      </c>
      <c r="CG65" s="292">
        <v>30.99</v>
      </c>
      <c r="CH65" s="292">
        <v>25.31</v>
      </c>
    </row>
    <row r="66" spans="84:86" x14ac:dyDescent="0.2">
      <c r="CF66" s="291" t="s">
        <v>130</v>
      </c>
      <c r="CG66" s="292">
        <v>30.96</v>
      </c>
      <c r="CH66" s="292">
        <v>29.12</v>
      </c>
    </row>
    <row r="67" spans="84:86" x14ac:dyDescent="0.2">
      <c r="CF67" s="291" t="s">
        <v>131</v>
      </c>
      <c r="CG67" s="292">
        <v>30.61</v>
      </c>
      <c r="CH67" s="292">
        <v>21.72</v>
      </c>
    </row>
    <row r="68" spans="84:86" x14ac:dyDescent="0.2">
      <c r="CF68" s="291" t="s">
        <v>209</v>
      </c>
      <c r="CG68" s="292">
        <v>30.48</v>
      </c>
      <c r="CH68" s="292">
        <v>23.8</v>
      </c>
    </row>
    <row r="69" spans="84:86" x14ac:dyDescent="0.2">
      <c r="CF69" s="291" t="s">
        <v>207</v>
      </c>
      <c r="CG69" s="292">
        <v>30.32</v>
      </c>
      <c r="CH69" s="292">
        <v>25.28</v>
      </c>
    </row>
    <row r="70" spans="84:86" x14ac:dyDescent="0.2">
      <c r="CF70" s="291" t="s">
        <v>151</v>
      </c>
      <c r="CG70" s="292">
        <v>29.76</v>
      </c>
      <c r="CH70" s="292">
        <v>21.63</v>
      </c>
    </row>
    <row r="71" spans="84:86" x14ac:dyDescent="0.2">
      <c r="CF71" s="291" t="s">
        <v>147</v>
      </c>
      <c r="CG71" s="292">
        <v>29.68</v>
      </c>
      <c r="CH71" s="292">
        <v>27.77</v>
      </c>
    </row>
    <row r="72" spans="84:86" ht="13.5" thickBot="1" x14ac:dyDescent="0.25">
      <c r="CF72" s="291" t="s">
        <v>141</v>
      </c>
      <c r="CG72" s="292">
        <v>29.19</v>
      </c>
      <c r="CH72" s="292">
        <v>25.66</v>
      </c>
    </row>
    <row r="73" spans="84:86" ht="13.5" thickBot="1" x14ac:dyDescent="0.25">
      <c r="CF73" s="129" t="s">
        <v>210</v>
      </c>
      <c r="CG73" s="288">
        <v>34.86</v>
      </c>
      <c r="CH73" s="288">
        <v>28.46</v>
      </c>
    </row>
    <row r="84" spans="2:7" ht="18.75" x14ac:dyDescent="0.25">
      <c r="B84" s="457" t="s">
        <v>216</v>
      </c>
      <c r="C84" s="458"/>
      <c r="D84" s="458"/>
      <c r="E84" s="458"/>
      <c r="F84" s="458"/>
      <c r="G84" s="458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4" sqref="T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3" sqref="P13"/>
    </sheetView>
  </sheetViews>
  <sheetFormatPr defaultRowHeight="12.75" x14ac:dyDescent="0.2"/>
  <cols>
    <col min="1" max="1" width="9.140625" style="237"/>
    <col min="2" max="2" width="23.28515625" style="237" customWidth="1"/>
    <col min="3" max="16384" width="9.140625" style="237"/>
  </cols>
  <sheetData>
    <row r="2" spans="2:13" ht="15.75" x14ac:dyDescent="0.25">
      <c r="B2" s="123" t="s">
        <v>188</v>
      </c>
      <c r="G2" s="238"/>
    </row>
    <row r="5" spans="2:13" ht="13.5" thickBot="1" x14ac:dyDescent="0.25"/>
    <row r="6" spans="2:13" ht="16.5" customHeight="1" thickBot="1" x14ac:dyDescent="0.25">
      <c r="B6" s="459" t="s">
        <v>86</v>
      </c>
      <c r="C6" s="461" t="s">
        <v>175</v>
      </c>
      <c r="D6" s="462"/>
      <c r="E6" s="462"/>
      <c r="F6" s="462"/>
      <c r="G6" s="462"/>
      <c r="H6" s="462"/>
      <c r="I6" s="461" t="s">
        <v>176</v>
      </c>
      <c r="J6" s="462"/>
      <c r="K6" s="462"/>
      <c r="L6" s="462"/>
      <c r="M6" s="463"/>
    </row>
    <row r="7" spans="2:13" ht="16.5" customHeight="1" thickBot="1" x14ac:dyDescent="0.25">
      <c r="B7" s="460"/>
      <c r="C7" s="239" t="s">
        <v>220</v>
      </c>
      <c r="D7" s="240" t="s">
        <v>231</v>
      </c>
      <c r="E7" s="240" t="s">
        <v>177</v>
      </c>
      <c r="F7" s="241" t="s">
        <v>178</v>
      </c>
      <c r="G7" s="240" t="s">
        <v>179</v>
      </c>
      <c r="H7" s="242" t="s">
        <v>180</v>
      </c>
      <c r="I7" s="243" t="s">
        <v>221</v>
      </c>
      <c r="J7" s="240" t="s">
        <v>181</v>
      </c>
      <c r="K7" s="241" t="s">
        <v>178</v>
      </c>
      <c r="L7" s="240" t="s">
        <v>182</v>
      </c>
      <c r="M7" s="240" t="s">
        <v>183</v>
      </c>
    </row>
    <row r="8" spans="2:13" ht="30" customHeight="1" thickBot="1" x14ac:dyDescent="0.25">
      <c r="B8" s="453" t="s">
        <v>269</v>
      </c>
      <c r="C8" s="250">
        <v>140.12</v>
      </c>
      <c r="D8" s="251"/>
      <c r="E8" s="251">
        <v>135.85</v>
      </c>
      <c r="F8" s="252">
        <v>141.66999999999999</v>
      </c>
      <c r="G8" s="251">
        <v>146.97</v>
      </c>
      <c r="H8" s="253">
        <v>121.95</v>
      </c>
      <c r="I8" s="254"/>
      <c r="J8" s="244">
        <v>103.14317261685683</v>
      </c>
      <c r="K8" s="245">
        <v>98.9059080962801</v>
      </c>
      <c r="L8" s="244">
        <v>95.339184867660066</v>
      </c>
      <c r="M8" s="244">
        <v>114.89954899548995</v>
      </c>
    </row>
    <row r="9" spans="2:13" ht="30" customHeight="1" thickBot="1" x14ac:dyDescent="0.25">
      <c r="B9" s="453" t="s">
        <v>184</v>
      </c>
      <c r="C9" s="250">
        <v>662.5</v>
      </c>
      <c r="D9" s="251">
        <v>649.94000000000005</v>
      </c>
      <c r="E9" s="303">
        <v>631.89</v>
      </c>
      <c r="F9" s="252">
        <v>616.41999999999996</v>
      </c>
      <c r="G9" s="251">
        <v>666.53</v>
      </c>
      <c r="H9" s="253">
        <v>837.82</v>
      </c>
      <c r="I9" s="246">
        <v>101.93248607563774</v>
      </c>
      <c r="J9" s="244">
        <v>104.84419756603207</v>
      </c>
      <c r="K9" s="245">
        <v>107.47542260147303</v>
      </c>
      <c r="L9" s="244">
        <v>99.395376052090683</v>
      </c>
      <c r="M9" s="244">
        <v>79.074264161753121</v>
      </c>
    </row>
    <row r="10" spans="2:13" ht="30" customHeight="1" thickBot="1" x14ac:dyDescent="0.25">
      <c r="B10" s="453" t="s">
        <v>185</v>
      </c>
      <c r="C10" s="250">
        <v>1184.31</v>
      </c>
      <c r="D10" s="251">
        <v>1166.5</v>
      </c>
      <c r="E10" s="303">
        <v>1177.53</v>
      </c>
      <c r="F10" s="252">
        <v>1108.33</v>
      </c>
      <c r="G10" s="251">
        <v>1278.27</v>
      </c>
      <c r="H10" s="253">
        <v>1153.4100000000001</v>
      </c>
      <c r="I10" s="246">
        <v>101.52678954136306</v>
      </c>
      <c r="J10" s="244">
        <v>100.57578150875138</v>
      </c>
      <c r="K10" s="245">
        <v>106.85535896348561</v>
      </c>
      <c r="L10" s="244">
        <v>92.649440259100189</v>
      </c>
      <c r="M10" s="244">
        <v>102.67901266678804</v>
      </c>
    </row>
    <row r="11" spans="2:13" ht="30" customHeight="1" thickBot="1" x14ac:dyDescent="0.25">
      <c r="B11" s="453" t="s">
        <v>186</v>
      </c>
      <c r="C11" s="250">
        <v>1991.21</v>
      </c>
      <c r="D11" s="251">
        <v>1964.61</v>
      </c>
      <c r="E11" s="303">
        <v>2014.5</v>
      </c>
      <c r="F11" s="252">
        <v>1743.25</v>
      </c>
      <c r="G11" s="251">
        <v>2211.86</v>
      </c>
      <c r="H11" s="253">
        <v>1846.34</v>
      </c>
      <c r="I11" s="246">
        <v>101.35395829197653</v>
      </c>
      <c r="J11" s="244">
        <v>98.843881856540079</v>
      </c>
      <c r="K11" s="245">
        <v>114.22400688369424</v>
      </c>
      <c r="L11" s="244">
        <v>90.024232998471874</v>
      </c>
      <c r="M11" s="244">
        <v>107.84633382800568</v>
      </c>
    </row>
    <row r="12" spans="2:13" ht="30" customHeight="1" thickBot="1" x14ac:dyDescent="0.25">
      <c r="B12" s="453" t="s">
        <v>187</v>
      </c>
      <c r="C12" s="250">
        <v>2165.7399999999998</v>
      </c>
      <c r="D12" s="251">
        <v>2140.2399999999998</v>
      </c>
      <c r="E12" s="303">
        <v>2219.77</v>
      </c>
      <c r="F12" s="252">
        <v>1971.15</v>
      </c>
      <c r="G12" s="251">
        <v>2378.5</v>
      </c>
      <c r="H12" s="253">
        <v>1947.22</v>
      </c>
      <c r="I12" s="246">
        <v>101.19145516390685</v>
      </c>
      <c r="J12" s="244">
        <v>97.565964041319589</v>
      </c>
      <c r="K12" s="245">
        <v>109.87190218907742</v>
      </c>
      <c r="L12" s="244">
        <v>91.054866512507871</v>
      </c>
      <c r="M12" s="244">
        <v>111.22215260730681</v>
      </c>
    </row>
    <row r="13" spans="2:13" ht="30" customHeight="1" thickBot="1" x14ac:dyDescent="0.25">
      <c r="B13" s="453" t="s">
        <v>92</v>
      </c>
      <c r="C13" s="325">
        <v>1324.43</v>
      </c>
      <c r="D13" s="328">
        <v>1360.17</v>
      </c>
      <c r="E13" s="303">
        <v>1341.47</v>
      </c>
      <c r="F13" s="252">
        <v>1293.96</v>
      </c>
      <c r="G13" s="251">
        <v>1422.88</v>
      </c>
      <c r="H13" s="253">
        <v>1522.19</v>
      </c>
      <c r="I13" s="246">
        <v>97.372387275120019</v>
      </c>
      <c r="J13" s="244">
        <v>98.729751690309882</v>
      </c>
      <c r="K13" s="245">
        <v>102.35478685585335</v>
      </c>
      <c r="L13" s="244">
        <v>93.080934442820194</v>
      </c>
      <c r="M13" s="244">
        <v>87.008192144213268</v>
      </c>
    </row>
    <row r="14" spans="2:13" ht="30" customHeight="1" thickBot="1" x14ac:dyDescent="0.25">
      <c r="B14" s="453" t="s">
        <v>93</v>
      </c>
      <c r="C14" s="326">
        <v>1329.64</v>
      </c>
      <c r="D14" s="329">
        <v>1312.4</v>
      </c>
      <c r="E14" s="303">
        <v>1335.58</v>
      </c>
      <c r="F14" s="252">
        <v>1327.74</v>
      </c>
      <c r="G14" s="251">
        <v>1388.16</v>
      </c>
      <c r="H14" s="253">
        <v>1489.55</v>
      </c>
      <c r="I14" s="246">
        <v>101.31362389515391</v>
      </c>
      <c r="J14" s="244">
        <v>99.555249404752999</v>
      </c>
      <c r="K14" s="245">
        <v>100.14310030578275</v>
      </c>
      <c r="L14" s="244">
        <v>95.784347625633927</v>
      </c>
      <c r="M14" s="244">
        <v>89.264542982780043</v>
      </c>
    </row>
    <row r="16" spans="2:13" x14ac:dyDescent="0.2">
      <c r="B16"/>
      <c r="C16"/>
      <c r="D16"/>
    </row>
    <row r="17" spans="2:4" x14ac:dyDescent="0.2">
      <c r="B17" s="306"/>
      <c r="C17" s="306"/>
      <c r="D17" s="306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152</v>
      </c>
    </row>
    <row r="4" spans="1:8" ht="13.5" thickBot="1" x14ac:dyDescent="0.25"/>
    <row r="5" spans="1:8" ht="12.75" customHeight="1" x14ac:dyDescent="0.2">
      <c r="B5" s="464" t="s">
        <v>86</v>
      </c>
      <c r="C5" s="467" t="s">
        <v>1</v>
      </c>
      <c r="D5" s="468"/>
      <c r="E5" s="468"/>
      <c r="F5" s="468"/>
      <c r="G5" s="468"/>
      <c r="H5" s="469"/>
    </row>
    <row r="6" spans="1:8" ht="13.5" customHeight="1" thickBot="1" x14ac:dyDescent="0.25">
      <c r="B6" s="465"/>
      <c r="C6" s="470"/>
      <c r="D6" s="471"/>
      <c r="E6" s="471"/>
      <c r="F6" s="471"/>
      <c r="G6" s="471"/>
      <c r="H6" s="472"/>
    </row>
    <row r="7" spans="1:8" ht="23.25" thickBot="1" x14ac:dyDescent="0.25">
      <c r="B7" s="465"/>
      <c r="C7" s="473" t="s">
        <v>87</v>
      </c>
      <c r="D7" s="474"/>
      <c r="E7" s="304" t="s">
        <v>218</v>
      </c>
      <c r="F7" s="29" t="s">
        <v>88</v>
      </c>
      <c r="G7" s="368"/>
      <c r="H7" s="316" t="s">
        <v>218</v>
      </c>
    </row>
    <row r="8" spans="1:8" ht="15.75" thickBot="1" x14ac:dyDescent="0.25">
      <c r="B8" s="466"/>
      <c r="C8" s="118">
        <v>43429</v>
      </c>
      <c r="D8" s="272">
        <v>43422</v>
      </c>
      <c r="E8" s="62" t="s">
        <v>14</v>
      </c>
      <c r="F8" s="317">
        <v>43429</v>
      </c>
      <c r="G8" s="455">
        <v>43422</v>
      </c>
      <c r="H8" s="236" t="s">
        <v>14</v>
      </c>
    </row>
    <row r="9" spans="1:8" ht="27.75" customHeight="1" thickBot="1" x14ac:dyDescent="0.25">
      <c r="B9" s="248" t="s">
        <v>89</v>
      </c>
      <c r="C9" s="66">
        <v>1991.21</v>
      </c>
      <c r="D9" s="293">
        <v>1964.61</v>
      </c>
      <c r="E9" s="183">
        <v>1.3539582919765316</v>
      </c>
      <c r="F9" s="66">
        <v>462.16925076594561</v>
      </c>
      <c r="G9" s="287">
        <v>456.97106438407144</v>
      </c>
      <c r="H9" s="183">
        <v>1.1375307512917787</v>
      </c>
    </row>
    <row r="10" spans="1:8" ht="33.75" customHeight="1" thickBot="1" x14ac:dyDescent="0.25">
      <c r="B10" s="248" t="s">
        <v>158</v>
      </c>
      <c r="C10" s="271">
        <v>2165.7399999999998</v>
      </c>
      <c r="D10" s="294">
        <v>2140.2399999999998</v>
      </c>
      <c r="E10" s="183">
        <v>1.1914551639068518</v>
      </c>
      <c r="F10" s="66">
        <v>502.67848853402654</v>
      </c>
      <c r="G10" s="287">
        <v>497.8228507629326</v>
      </c>
      <c r="H10" s="183">
        <v>0.97537462646652073</v>
      </c>
    </row>
    <row r="11" spans="1:8" ht="28.5" customHeight="1" thickBot="1" x14ac:dyDescent="0.25">
      <c r="B11" s="182" t="s">
        <v>90</v>
      </c>
      <c r="C11" s="249">
        <v>662.5</v>
      </c>
      <c r="D11" s="295">
        <v>649.94000000000005</v>
      </c>
      <c r="E11" s="183">
        <v>1.9324860756377424</v>
      </c>
      <c r="F11" s="66">
        <v>153.76938074459196</v>
      </c>
      <c r="G11" s="287">
        <v>151.17696315593599</v>
      </c>
      <c r="H11" s="183">
        <v>1.7148231678539116</v>
      </c>
    </row>
    <row r="12" spans="1:8" ht="22.5" customHeight="1" thickBot="1" x14ac:dyDescent="0.25">
      <c r="B12" s="182" t="s">
        <v>91</v>
      </c>
      <c r="C12" s="249">
        <v>1184.31</v>
      </c>
      <c r="D12" s="295">
        <v>1166.5</v>
      </c>
      <c r="E12" s="183">
        <v>1.5267895413630472</v>
      </c>
      <c r="F12" s="66">
        <v>274.88394763717389</v>
      </c>
      <c r="G12" s="287">
        <v>271.32954968366209</v>
      </c>
      <c r="H12" s="183">
        <v>1.309992943140841</v>
      </c>
    </row>
    <row r="13" spans="1:8" ht="23.25" customHeight="1" thickBot="1" x14ac:dyDescent="0.25">
      <c r="B13" s="63" t="s">
        <v>92</v>
      </c>
      <c r="C13" s="66">
        <v>1324.43</v>
      </c>
      <c r="D13" s="293">
        <v>1360.17</v>
      </c>
      <c r="E13" s="64">
        <v>-2.6276127248799788</v>
      </c>
      <c r="F13" s="66">
        <v>307.40646179556217</v>
      </c>
      <c r="G13" s="287">
        <v>316.37746557499071</v>
      </c>
      <c r="H13" s="64">
        <v>-2.8355381642382342</v>
      </c>
    </row>
    <row r="14" spans="1:8" ht="34.5" customHeight="1" thickBot="1" x14ac:dyDescent="0.25">
      <c r="B14" s="454" t="s">
        <v>93</v>
      </c>
      <c r="C14" s="271">
        <v>1329.64</v>
      </c>
      <c r="D14" s="294">
        <v>1312.4</v>
      </c>
      <c r="E14" s="65">
        <v>1.313623895153917</v>
      </c>
      <c r="F14" s="66">
        <v>308.61572741621023</v>
      </c>
      <c r="G14" s="287">
        <v>305.26609601786379</v>
      </c>
      <c r="H14" s="65">
        <v>1.0972824830669796</v>
      </c>
    </row>
    <row r="15" spans="1:8" ht="30.75" customHeight="1" thickBot="1" x14ac:dyDescent="0.25">
      <c r="B15" s="475" t="s">
        <v>94</v>
      </c>
      <c r="C15" s="476"/>
      <c r="D15" s="476"/>
      <c r="E15" s="477"/>
      <c r="F15" s="279" t="s">
        <v>267</v>
      </c>
      <c r="G15" s="279" t="s">
        <v>268</v>
      </c>
      <c r="H15" s="305" t="s">
        <v>219</v>
      </c>
    </row>
    <row r="16" spans="1:8" ht="15.75" thickBot="1" x14ac:dyDescent="0.25">
      <c r="B16" s="478"/>
      <c r="C16" s="479"/>
      <c r="D16" s="479"/>
      <c r="E16" s="480"/>
      <c r="F16" s="280">
        <v>4.3083999999999998</v>
      </c>
      <c r="G16" s="280">
        <v>4.2991999999999999</v>
      </c>
      <c r="H16" s="184">
        <v>0.21399330107926767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C15" sqref="C1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3" t="s">
        <v>174</v>
      </c>
    </row>
    <row r="4" spans="1:4" ht="15.75" x14ac:dyDescent="0.25">
      <c r="A4" s="123" t="s">
        <v>222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N35" sqref="N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264</v>
      </c>
    </row>
    <row r="2" spans="2:18" ht="18.75" x14ac:dyDescent="0.3">
      <c r="B2" s="2" t="s">
        <v>23</v>
      </c>
      <c r="E2" s="2"/>
    </row>
    <row r="3" spans="2:18" ht="15.75" thickBot="1" x14ac:dyDescent="0.3">
      <c r="B3" s="110" t="s">
        <v>123</v>
      </c>
      <c r="C3" s="1"/>
    </row>
    <row r="4" spans="2:18" ht="15" thickBot="1" x14ac:dyDescent="0.25">
      <c r="B4" s="481" t="s">
        <v>0</v>
      </c>
      <c r="C4" s="484" t="s">
        <v>40</v>
      </c>
      <c r="D4" s="487" t="s">
        <v>1</v>
      </c>
      <c r="E4" s="488"/>
      <c r="F4" s="489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2"/>
      <c r="C5" s="485"/>
      <c r="D5" s="490"/>
      <c r="E5" s="491"/>
      <c r="F5" s="492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2"/>
      <c r="C6" s="485"/>
      <c r="D6" s="21" t="s">
        <v>26</v>
      </c>
      <c r="E6" s="124"/>
      <c r="F6" s="125" t="s">
        <v>165</v>
      </c>
      <c r="G6" s="21" t="s">
        <v>26</v>
      </c>
      <c r="H6" s="124"/>
      <c r="I6" s="125" t="s">
        <v>166</v>
      </c>
      <c r="J6" s="57" t="s">
        <v>26</v>
      </c>
      <c r="K6" s="57"/>
      <c r="L6" s="125" t="s">
        <v>166</v>
      </c>
      <c r="M6" s="58" t="s">
        <v>26</v>
      </c>
      <c r="N6" s="319"/>
      <c r="O6" s="125" t="s">
        <v>166</v>
      </c>
      <c r="P6" s="22" t="s">
        <v>26</v>
      </c>
      <c r="Q6" s="124"/>
      <c r="R6" s="125" t="s">
        <v>166</v>
      </c>
    </row>
    <row r="7" spans="2:18" ht="15.75" thickBot="1" x14ac:dyDescent="0.25">
      <c r="B7" s="483"/>
      <c r="C7" s="486"/>
      <c r="D7" s="12" t="s">
        <v>265</v>
      </c>
      <c r="E7" s="105" t="s">
        <v>266</v>
      </c>
      <c r="F7" s="171" t="s">
        <v>14</v>
      </c>
      <c r="G7" s="12" t="s">
        <v>265</v>
      </c>
      <c r="H7" s="105" t="s">
        <v>266</v>
      </c>
      <c r="I7" s="351" t="s">
        <v>14</v>
      </c>
      <c r="J7" s="12" t="s">
        <v>265</v>
      </c>
      <c r="K7" s="105" t="s">
        <v>266</v>
      </c>
      <c r="L7" s="352" t="s">
        <v>14</v>
      </c>
      <c r="M7" s="12" t="s">
        <v>265</v>
      </c>
      <c r="N7" s="105" t="s">
        <v>266</v>
      </c>
      <c r="O7" s="171" t="s">
        <v>14</v>
      </c>
      <c r="P7" s="12" t="s">
        <v>265</v>
      </c>
      <c r="Q7" s="105" t="s">
        <v>266</v>
      </c>
      <c r="R7" s="171" t="s">
        <v>14</v>
      </c>
    </row>
    <row r="8" spans="2:18" ht="27" customHeight="1" x14ac:dyDescent="0.2">
      <c r="B8" s="495" t="s">
        <v>55</v>
      </c>
      <c r="C8" s="197" t="s">
        <v>153</v>
      </c>
      <c r="D8" s="25">
        <v>1324.4280000000001</v>
      </c>
      <c r="E8" s="24">
        <v>1360.1690000000001</v>
      </c>
      <c r="F8" s="330">
        <v>-2.627688176983888</v>
      </c>
      <c r="G8" s="25">
        <v>1329.873</v>
      </c>
      <c r="H8" s="353">
        <v>1351.7850000000001</v>
      </c>
      <c r="I8" s="354">
        <v>-1.6209678314228988</v>
      </c>
      <c r="J8" s="25">
        <v>1425.979</v>
      </c>
      <c r="K8" s="24">
        <v>1420.912</v>
      </c>
      <c r="L8" s="336">
        <v>0.35660195705293551</v>
      </c>
      <c r="M8" s="25" t="s">
        <v>95</v>
      </c>
      <c r="N8" s="353" t="s">
        <v>95</v>
      </c>
      <c r="O8" s="354" t="s">
        <v>235</v>
      </c>
      <c r="P8" s="25">
        <v>1232.9559999999999</v>
      </c>
      <c r="Q8" s="353">
        <v>1293.6679999999999</v>
      </c>
      <c r="R8" s="354">
        <v>-4.6930124266813431</v>
      </c>
    </row>
    <row r="9" spans="2:18" ht="23.25" customHeight="1" x14ac:dyDescent="0.2">
      <c r="B9" s="496"/>
      <c r="C9" s="198" t="s">
        <v>154</v>
      </c>
      <c r="D9" s="26">
        <v>1329.6369999999999</v>
      </c>
      <c r="E9" s="41">
        <v>1312.3979999999999</v>
      </c>
      <c r="F9" s="331">
        <v>1.3135497006243559</v>
      </c>
      <c r="G9" s="26">
        <v>1323.904</v>
      </c>
      <c r="H9" s="355">
        <v>1303.145</v>
      </c>
      <c r="I9" s="356">
        <v>1.5929923377674788</v>
      </c>
      <c r="J9" s="26">
        <v>1386.9949999999999</v>
      </c>
      <c r="K9" s="41">
        <v>1380.115</v>
      </c>
      <c r="L9" s="337">
        <v>0.49850918220582208</v>
      </c>
      <c r="M9" s="26">
        <v>1344.6980000000001</v>
      </c>
      <c r="N9" s="355">
        <v>1329.2929999999999</v>
      </c>
      <c r="O9" s="356">
        <v>1.1588867164726062</v>
      </c>
      <c r="P9" s="26">
        <v>1357.6279999999999</v>
      </c>
      <c r="Q9" s="357">
        <v>1357.5</v>
      </c>
      <c r="R9" s="356">
        <v>9.4290976058879605E-3</v>
      </c>
    </row>
    <row r="10" spans="2:18" ht="27" customHeight="1" x14ac:dyDescent="0.2">
      <c r="B10" s="496"/>
      <c r="C10" s="198" t="s">
        <v>159</v>
      </c>
      <c r="D10" s="26">
        <v>1361.155</v>
      </c>
      <c r="E10" s="41">
        <v>1377.424</v>
      </c>
      <c r="F10" s="331">
        <v>-1.1811177966987656</v>
      </c>
      <c r="G10" s="26" t="s">
        <v>95</v>
      </c>
      <c r="H10" s="355" t="s">
        <v>95</v>
      </c>
      <c r="I10" s="358" t="s">
        <v>235</v>
      </c>
      <c r="J10" s="114" t="s">
        <v>95</v>
      </c>
      <c r="K10" s="41" t="s">
        <v>95</v>
      </c>
      <c r="L10" s="359" t="s">
        <v>235</v>
      </c>
      <c r="M10" s="26" t="s">
        <v>95</v>
      </c>
      <c r="N10" s="355" t="s">
        <v>95</v>
      </c>
      <c r="O10" s="358" t="s">
        <v>235</v>
      </c>
      <c r="P10" s="360" t="s">
        <v>27</v>
      </c>
      <c r="Q10" s="361" t="s">
        <v>27</v>
      </c>
      <c r="R10" s="358" t="s">
        <v>27</v>
      </c>
    </row>
    <row r="11" spans="2:18" ht="27.75" customHeight="1" x14ac:dyDescent="0.2">
      <c r="B11" s="496"/>
      <c r="C11" s="198" t="s">
        <v>160</v>
      </c>
      <c r="D11" s="26">
        <v>1520.357</v>
      </c>
      <c r="E11" s="41">
        <v>1574.9</v>
      </c>
      <c r="F11" s="331">
        <v>-3.463267509048201</v>
      </c>
      <c r="G11" s="26">
        <v>1550.7370000000001</v>
      </c>
      <c r="H11" s="355">
        <v>1602.4770000000001</v>
      </c>
      <c r="I11" s="356">
        <v>-3.2287514891009361</v>
      </c>
      <c r="J11" s="114" t="s">
        <v>95</v>
      </c>
      <c r="K11" s="41" t="s">
        <v>95</v>
      </c>
      <c r="L11" s="359" t="s">
        <v>235</v>
      </c>
      <c r="M11" s="26" t="s">
        <v>95</v>
      </c>
      <c r="N11" s="355" t="s">
        <v>95</v>
      </c>
      <c r="O11" s="358" t="s">
        <v>235</v>
      </c>
      <c r="P11" s="360" t="s">
        <v>95</v>
      </c>
      <c r="Q11" s="361" t="s">
        <v>95</v>
      </c>
      <c r="R11" s="358" t="s">
        <v>235</v>
      </c>
    </row>
    <row r="12" spans="2:18" ht="25.5" x14ac:dyDescent="0.2">
      <c r="B12" s="496"/>
      <c r="C12" s="198" t="s">
        <v>56</v>
      </c>
      <c r="D12" s="26">
        <v>1376.6179999999999</v>
      </c>
      <c r="E12" s="41">
        <v>1353.0920000000001</v>
      </c>
      <c r="F12" s="331">
        <v>1.7386844353524993</v>
      </c>
      <c r="G12" s="26">
        <v>1377.1320000000001</v>
      </c>
      <c r="H12" s="355">
        <v>1350.587</v>
      </c>
      <c r="I12" s="356">
        <v>1.9654416931304739</v>
      </c>
      <c r="J12" s="114" t="s">
        <v>95</v>
      </c>
      <c r="K12" s="41" t="s">
        <v>95</v>
      </c>
      <c r="L12" s="359" t="s">
        <v>235</v>
      </c>
      <c r="M12" s="26">
        <v>1361.1590000000001</v>
      </c>
      <c r="N12" s="355">
        <v>1345.655</v>
      </c>
      <c r="O12" s="356">
        <v>1.152152669146262</v>
      </c>
      <c r="P12" s="26" t="s">
        <v>95</v>
      </c>
      <c r="Q12" s="355" t="s">
        <v>95</v>
      </c>
      <c r="R12" s="358" t="s">
        <v>235</v>
      </c>
    </row>
    <row r="13" spans="2:18" ht="23.25" customHeight="1" x14ac:dyDescent="0.2">
      <c r="B13" s="496"/>
      <c r="C13" s="198" t="s">
        <v>57</v>
      </c>
      <c r="D13" s="26" t="s">
        <v>27</v>
      </c>
      <c r="E13" s="41" t="s">
        <v>27</v>
      </c>
      <c r="F13" s="332" t="s">
        <v>27</v>
      </c>
      <c r="G13" s="26" t="s">
        <v>27</v>
      </c>
      <c r="H13" s="355" t="s">
        <v>27</v>
      </c>
      <c r="I13" s="358" t="s">
        <v>27</v>
      </c>
      <c r="J13" s="114" t="s">
        <v>27</v>
      </c>
      <c r="K13" s="41" t="s">
        <v>27</v>
      </c>
      <c r="L13" s="359" t="s">
        <v>27</v>
      </c>
      <c r="M13" s="26" t="s">
        <v>27</v>
      </c>
      <c r="N13" s="355" t="s">
        <v>27</v>
      </c>
      <c r="O13" s="358" t="s">
        <v>27</v>
      </c>
      <c r="P13" s="26" t="s">
        <v>27</v>
      </c>
      <c r="Q13" s="355" t="s">
        <v>27</v>
      </c>
      <c r="R13" s="358" t="s">
        <v>27</v>
      </c>
    </row>
    <row r="14" spans="2:18" ht="15.75" thickBot="1" x14ac:dyDescent="0.25">
      <c r="B14" s="497"/>
      <c r="C14" s="273" t="s">
        <v>58</v>
      </c>
      <c r="D14" s="30" t="s">
        <v>95</v>
      </c>
      <c r="E14" s="112" t="s">
        <v>95</v>
      </c>
      <c r="F14" s="333" t="s">
        <v>235</v>
      </c>
      <c r="G14" s="28" t="s">
        <v>27</v>
      </c>
      <c r="H14" s="362" t="s">
        <v>27</v>
      </c>
      <c r="I14" s="363" t="s">
        <v>27</v>
      </c>
      <c r="J14" s="126" t="s">
        <v>27</v>
      </c>
      <c r="K14" s="39" t="s">
        <v>27</v>
      </c>
      <c r="L14" s="364" t="s">
        <v>27</v>
      </c>
      <c r="M14" s="28">
        <v>1654.0070000000001</v>
      </c>
      <c r="N14" s="362">
        <v>1671.25</v>
      </c>
      <c r="O14" s="363">
        <v>-1.0317427075542223</v>
      </c>
      <c r="P14" s="28" t="s">
        <v>27</v>
      </c>
      <c r="Q14" s="362" t="s">
        <v>27</v>
      </c>
      <c r="R14" s="363" t="s">
        <v>27</v>
      </c>
    </row>
    <row r="15" spans="2:18" ht="15.75" customHeight="1" x14ac:dyDescent="0.2">
      <c r="B15" s="498" t="s">
        <v>59</v>
      </c>
      <c r="C15" s="499"/>
      <c r="D15" s="25">
        <v>1484.146</v>
      </c>
      <c r="E15" s="24">
        <v>1474.1510000000001</v>
      </c>
      <c r="F15" s="330">
        <v>0.67801738085175056</v>
      </c>
      <c r="G15" s="26">
        <v>1495.7950000000001</v>
      </c>
      <c r="H15" s="355">
        <v>1487.6079999999999</v>
      </c>
      <c r="I15" s="358">
        <v>0.55034659668408115</v>
      </c>
      <c r="J15" s="25">
        <v>1473.5820000000001</v>
      </c>
      <c r="K15" s="24">
        <v>1434.473</v>
      </c>
      <c r="L15" s="336">
        <v>2.7263671048531517</v>
      </c>
      <c r="M15" s="25">
        <v>1307.8810000000001</v>
      </c>
      <c r="N15" s="353">
        <v>1285.086</v>
      </c>
      <c r="O15" s="354">
        <v>1.7738112468737557</v>
      </c>
      <c r="P15" s="25" t="s">
        <v>27</v>
      </c>
      <c r="Q15" s="353" t="s">
        <v>27</v>
      </c>
      <c r="R15" s="354" t="s">
        <v>27</v>
      </c>
    </row>
    <row r="16" spans="2:18" ht="15" x14ac:dyDescent="0.2">
      <c r="B16" s="500" t="s">
        <v>60</v>
      </c>
      <c r="C16" s="501"/>
      <c r="D16" s="26">
        <v>1061.8399999999999</v>
      </c>
      <c r="E16" s="41">
        <v>1064.9269999999999</v>
      </c>
      <c r="F16" s="331">
        <v>-0.28987902457163633</v>
      </c>
      <c r="G16" s="26" t="s">
        <v>95</v>
      </c>
      <c r="H16" s="355" t="s">
        <v>95</v>
      </c>
      <c r="I16" s="358" t="s">
        <v>235</v>
      </c>
      <c r="J16" s="114" t="s">
        <v>95</v>
      </c>
      <c r="K16" s="41" t="s">
        <v>95</v>
      </c>
      <c r="L16" s="359" t="s">
        <v>235</v>
      </c>
      <c r="M16" s="26" t="s">
        <v>95</v>
      </c>
      <c r="N16" s="355" t="s">
        <v>95</v>
      </c>
      <c r="O16" s="358" t="s">
        <v>235</v>
      </c>
      <c r="P16" s="26" t="s">
        <v>27</v>
      </c>
      <c r="Q16" s="355" t="s">
        <v>27</v>
      </c>
      <c r="R16" s="356" t="s">
        <v>27</v>
      </c>
    </row>
    <row r="17" spans="2:18" ht="15" customHeight="1" thickBot="1" x14ac:dyDescent="0.25">
      <c r="B17" s="502" t="s">
        <v>61</v>
      </c>
      <c r="C17" s="503"/>
      <c r="D17" s="28">
        <v>1970.143</v>
      </c>
      <c r="E17" s="39">
        <v>1943.9079999999999</v>
      </c>
      <c r="F17" s="40">
        <v>1.3496009070388171</v>
      </c>
      <c r="G17" s="28" t="s">
        <v>95</v>
      </c>
      <c r="H17" s="362" t="s">
        <v>95</v>
      </c>
      <c r="I17" s="363" t="s">
        <v>235</v>
      </c>
      <c r="J17" s="126" t="s">
        <v>27</v>
      </c>
      <c r="K17" s="39" t="s">
        <v>27</v>
      </c>
      <c r="L17" s="364" t="s">
        <v>27</v>
      </c>
      <c r="M17" s="28" t="s">
        <v>27</v>
      </c>
      <c r="N17" s="362" t="s">
        <v>27</v>
      </c>
      <c r="O17" s="363" t="s">
        <v>27</v>
      </c>
      <c r="P17" s="28">
        <v>2107.3710000000001</v>
      </c>
      <c r="Q17" s="362">
        <v>2083.491</v>
      </c>
      <c r="R17" s="365">
        <v>1.1461532591213548</v>
      </c>
    </row>
    <row r="18" spans="2:18" ht="15.75" customHeight="1" x14ac:dyDescent="0.2">
      <c r="B18" s="493" t="s">
        <v>62</v>
      </c>
      <c r="C18" s="274" t="s">
        <v>53</v>
      </c>
      <c r="D18" s="27">
        <v>921.39499999999998</v>
      </c>
      <c r="E18" s="300">
        <v>910.423</v>
      </c>
      <c r="F18" s="334">
        <v>1.2051540877152687</v>
      </c>
      <c r="G18" s="27">
        <v>945.10500000000002</v>
      </c>
      <c r="H18" s="366">
        <v>926.34</v>
      </c>
      <c r="I18" s="367">
        <v>2.0257141006541861</v>
      </c>
      <c r="J18" s="27">
        <v>1010.139</v>
      </c>
      <c r="K18" s="300">
        <v>986.20299999999997</v>
      </c>
      <c r="L18" s="343">
        <v>2.4270865126145464</v>
      </c>
      <c r="M18" s="27">
        <v>936.99699999999996</v>
      </c>
      <c r="N18" s="366">
        <v>920.971</v>
      </c>
      <c r="O18" s="367">
        <v>1.7401199386299846</v>
      </c>
      <c r="P18" s="27">
        <v>766.71699999999998</v>
      </c>
      <c r="Q18" s="366">
        <v>776.43700000000001</v>
      </c>
      <c r="R18" s="367">
        <v>-1.2518723347805458</v>
      </c>
    </row>
    <row r="19" spans="2:18" ht="37.5" customHeight="1" thickBot="1" x14ac:dyDescent="0.25">
      <c r="B19" s="494"/>
      <c r="C19" s="199" t="s">
        <v>63</v>
      </c>
      <c r="D19" s="28">
        <v>670.72900000000004</v>
      </c>
      <c r="E19" s="39">
        <v>692.54200000000003</v>
      </c>
      <c r="F19" s="40">
        <v>-3.1497006679739261</v>
      </c>
      <c r="G19" s="28" t="s">
        <v>95</v>
      </c>
      <c r="H19" s="362" t="s">
        <v>95</v>
      </c>
      <c r="I19" s="363" t="s">
        <v>235</v>
      </c>
      <c r="J19" s="126" t="s">
        <v>95</v>
      </c>
      <c r="K19" s="39" t="s">
        <v>95</v>
      </c>
      <c r="L19" s="364" t="s">
        <v>235</v>
      </c>
      <c r="M19" s="28" t="s">
        <v>95</v>
      </c>
      <c r="N19" s="362" t="s">
        <v>95</v>
      </c>
      <c r="O19" s="363" t="s">
        <v>235</v>
      </c>
      <c r="P19" s="28" t="s">
        <v>95</v>
      </c>
      <c r="Q19" s="362" t="s">
        <v>95</v>
      </c>
      <c r="R19" s="363" t="s">
        <v>235</v>
      </c>
    </row>
    <row r="21" spans="2:18" ht="24" x14ac:dyDescent="0.3">
      <c r="B21" s="168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7" sqref="Y2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166</v>
      </c>
      <c r="H8" s="29" t="s">
        <v>26</v>
      </c>
      <c r="I8" s="9"/>
      <c r="J8" s="10" t="s">
        <v>167</v>
      </c>
      <c r="K8" s="29" t="s">
        <v>26</v>
      </c>
      <c r="L8" s="9"/>
      <c r="M8" s="10" t="s">
        <v>167</v>
      </c>
      <c r="N8" s="29" t="s">
        <v>26</v>
      </c>
      <c r="O8" s="9"/>
      <c r="P8" s="10" t="s">
        <v>167</v>
      </c>
      <c r="Q8" s="29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265</v>
      </c>
      <c r="F9" s="105" t="s">
        <v>266</v>
      </c>
      <c r="G9" s="13" t="s">
        <v>14</v>
      </c>
      <c r="H9" s="12" t="s">
        <v>265</v>
      </c>
      <c r="I9" s="105" t="s">
        <v>266</v>
      </c>
      <c r="J9" s="13" t="s">
        <v>14</v>
      </c>
      <c r="K9" s="12" t="s">
        <v>265</v>
      </c>
      <c r="L9" s="105" t="s">
        <v>266</v>
      </c>
      <c r="M9" s="13" t="s">
        <v>14</v>
      </c>
      <c r="N9" s="12" t="s">
        <v>265</v>
      </c>
      <c r="O9" s="105" t="s">
        <v>266</v>
      </c>
      <c r="P9" s="13" t="s">
        <v>14</v>
      </c>
      <c r="Q9" s="12" t="s">
        <v>265</v>
      </c>
      <c r="R9" s="105" t="s">
        <v>266</v>
      </c>
      <c r="S9" s="14" t="s">
        <v>14</v>
      </c>
    </row>
    <row r="10" spans="3:19" ht="17.25" customHeight="1" x14ac:dyDescent="0.2">
      <c r="C10" s="504" t="s">
        <v>83</v>
      </c>
      <c r="D10" s="200" t="s">
        <v>43</v>
      </c>
      <c r="E10" s="381" t="s">
        <v>27</v>
      </c>
      <c r="F10" s="382" t="s">
        <v>27</v>
      </c>
      <c r="G10" s="383" t="s">
        <v>27</v>
      </c>
      <c r="H10" s="381" t="s">
        <v>27</v>
      </c>
      <c r="I10" s="382" t="s">
        <v>27</v>
      </c>
      <c r="J10" s="383" t="s">
        <v>27</v>
      </c>
      <c r="K10" s="381" t="s">
        <v>27</v>
      </c>
      <c r="L10" s="382" t="s">
        <v>27</v>
      </c>
      <c r="M10" s="383" t="s">
        <v>27</v>
      </c>
      <c r="N10" s="381" t="s">
        <v>27</v>
      </c>
      <c r="O10" s="382" t="s">
        <v>27</v>
      </c>
      <c r="P10" s="383" t="s">
        <v>27</v>
      </c>
      <c r="Q10" s="381" t="s">
        <v>27</v>
      </c>
      <c r="R10" s="382" t="s">
        <v>27</v>
      </c>
      <c r="S10" s="384" t="s">
        <v>27</v>
      </c>
    </row>
    <row r="11" spans="3:19" ht="15" customHeight="1" x14ac:dyDescent="0.2">
      <c r="C11" s="505"/>
      <c r="D11" s="201" t="s">
        <v>44</v>
      </c>
      <c r="E11" s="26" t="s">
        <v>95</v>
      </c>
      <c r="F11" s="41" t="s">
        <v>95</v>
      </c>
      <c r="G11" s="385" t="s">
        <v>235</v>
      </c>
      <c r="H11" s="26" t="s">
        <v>27</v>
      </c>
      <c r="I11" s="41" t="s">
        <v>27</v>
      </c>
      <c r="J11" s="385" t="s">
        <v>27</v>
      </c>
      <c r="K11" s="26" t="s">
        <v>27</v>
      </c>
      <c r="L11" s="41" t="s">
        <v>27</v>
      </c>
      <c r="M11" s="385" t="s">
        <v>27</v>
      </c>
      <c r="N11" s="26" t="s">
        <v>27</v>
      </c>
      <c r="O11" s="41" t="s">
        <v>27</v>
      </c>
      <c r="P11" s="385" t="s">
        <v>27</v>
      </c>
      <c r="Q11" s="26" t="s">
        <v>95</v>
      </c>
      <c r="R11" s="41" t="s">
        <v>95</v>
      </c>
      <c r="S11" s="331" t="s">
        <v>235</v>
      </c>
    </row>
    <row r="12" spans="3:19" ht="15" customHeight="1" x14ac:dyDescent="0.2">
      <c r="C12" s="505"/>
      <c r="D12" s="201" t="s">
        <v>45</v>
      </c>
      <c r="E12" s="26">
        <v>178.15700000000001</v>
      </c>
      <c r="F12" s="41">
        <v>178.01300000000001</v>
      </c>
      <c r="G12" s="385">
        <v>8.0892968491068321E-2</v>
      </c>
      <c r="H12" s="26">
        <v>180.404</v>
      </c>
      <c r="I12" s="41">
        <v>180.23099999999999</v>
      </c>
      <c r="J12" s="385">
        <v>9.598792660530199E-2</v>
      </c>
      <c r="K12" s="26">
        <v>179.69200000000001</v>
      </c>
      <c r="L12" s="41">
        <v>178.52699999999999</v>
      </c>
      <c r="M12" s="385">
        <v>0.65256235751456115</v>
      </c>
      <c r="N12" s="26">
        <v>175.14400000000001</v>
      </c>
      <c r="O12" s="41">
        <v>166.62</v>
      </c>
      <c r="P12" s="385">
        <v>5.1158324330812635</v>
      </c>
      <c r="Q12" s="26">
        <v>168.096</v>
      </c>
      <c r="R12" s="41">
        <v>166.327</v>
      </c>
      <c r="S12" s="331">
        <v>1.0635675506682651</v>
      </c>
    </row>
    <row r="13" spans="3:19" ht="15" customHeight="1" x14ac:dyDescent="0.2">
      <c r="C13" s="505"/>
      <c r="D13" s="202" t="s">
        <v>46</v>
      </c>
      <c r="E13" s="26">
        <v>189.48</v>
      </c>
      <c r="F13" s="41">
        <v>190.011</v>
      </c>
      <c r="G13" s="385">
        <v>-0.27945750509181361</v>
      </c>
      <c r="H13" s="26">
        <v>189.35</v>
      </c>
      <c r="I13" s="41">
        <v>189.63</v>
      </c>
      <c r="J13" s="385">
        <v>-0.14765596160945058</v>
      </c>
      <c r="K13" s="26">
        <v>202.596</v>
      </c>
      <c r="L13" s="41">
        <v>204.41800000000001</v>
      </c>
      <c r="M13" s="385">
        <v>-0.89131094130653987</v>
      </c>
      <c r="N13" s="26" t="s">
        <v>95</v>
      </c>
      <c r="O13" s="41" t="s">
        <v>95</v>
      </c>
      <c r="P13" s="385" t="s">
        <v>235</v>
      </c>
      <c r="Q13" s="26">
        <v>161.84399999999999</v>
      </c>
      <c r="R13" s="41">
        <v>163.74</v>
      </c>
      <c r="S13" s="331">
        <v>-1.1579333089043697</v>
      </c>
    </row>
    <row r="14" spans="3:19" ht="15" customHeight="1" thickBot="1" x14ac:dyDescent="0.25">
      <c r="C14" s="505"/>
      <c r="D14" s="203" t="s">
        <v>47</v>
      </c>
      <c r="E14" s="30">
        <v>296.16300000000001</v>
      </c>
      <c r="F14" s="112">
        <v>289.45299999999997</v>
      </c>
      <c r="G14" s="350">
        <v>2.3181656434723554</v>
      </c>
      <c r="H14" s="30" t="s">
        <v>95</v>
      </c>
      <c r="I14" s="112" t="s">
        <v>95</v>
      </c>
      <c r="J14" s="349" t="s">
        <v>235</v>
      </c>
      <c r="K14" s="30" t="s">
        <v>27</v>
      </c>
      <c r="L14" s="112" t="s">
        <v>27</v>
      </c>
      <c r="M14" s="350" t="s">
        <v>27</v>
      </c>
      <c r="N14" s="30" t="s">
        <v>95</v>
      </c>
      <c r="O14" s="112" t="s">
        <v>95</v>
      </c>
      <c r="P14" s="349" t="s">
        <v>235</v>
      </c>
      <c r="Q14" s="30" t="s">
        <v>27</v>
      </c>
      <c r="R14" s="112" t="s">
        <v>27</v>
      </c>
      <c r="S14" s="338" t="s">
        <v>27</v>
      </c>
    </row>
    <row r="15" spans="3:19" ht="15" customHeight="1" thickBot="1" x14ac:dyDescent="0.25">
      <c r="C15" s="506"/>
      <c r="D15" s="204" t="s">
        <v>24</v>
      </c>
      <c r="E15" s="409">
        <v>184.51863741446473</v>
      </c>
      <c r="F15" s="410">
        <v>184.67982724357392</v>
      </c>
      <c r="G15" s="411">
        <v>-8.7280690866467753E-2</v>
      </c>
      <c r="H15" s="409">
        <v>186.47069820158552</v>
      </c>
      <c r="I15" s="410">
        <v>186.34645136816772</v>
      </c>
      <c r="J15" s="411">
        <v>6.667518082881195E-2</v>
      </c>
      <c r="K15" s="409">
        <v>188.47083418805556</v>
      </c>
      <c r="L15" s="410">
        <v>187.5754680224133</v>
      </c>
      <c r="M15" s="411">
        <v>0.47733649558868291</v>
      </c>
      <c r="N15" s="409">
        <v>179.13115780825254</v>
      </c>
      <c r="O15" s="410">
        <v>167.16411575980359</v>
      </c>
      <c r="P15" s="411">
        <v>7.1588582238811744</v>
      </c>
      <c r="Q15" s="409">
        <v>168.54053140708865</v>
      </c>
      <c r="R15" s="410">
        <v>169.61234725737739</v>
      </c>
      <c r="S15" s="412">
        <v>-0.63192088761222198</v>
      </c>
    </row>
    <row r="16" spans="3:19" ht="15.75" customHeight="1" x14ac:dyDescent="0.2">
      <c r="C16" s="504" t="s">
        <v>25</v>
      </c>
      <c r="D16" s="200" t="s">
        <v>43</v>
      </c>
      <c r="E16" s="381">
        <v>173.202</v>
      </c>
      <c r="F16" s="382">
        <v>174.959</v>
      </c>
      <c r="G16" s="383">
        <v>-1.0042352779794153</v>
      </c>
      <c r="H16" s="381">
        <v>174.61799999999999</v>
      </c>
      <c r="I16" s="382">
        <v>171.88800000000001</v>
      </c>
      <c r="J16" s="383">
        <v>1.5882435074001615</v>
      </c>
      <c r="K16" s="381">
        <v>169.66300000000001</v>
      </c>
      <c r="L16" s="382">
        <v>184.52199999999999</v>
      </c>
      <c r="M16" s="383">
        <v>-8.052698323235159</v>
      </c>
      <c r="N16" s="381" t="s">
        <v>27</v>
      </c>
      <c r="O16" s="382" t="s">
        <v>27</v>
      </c>
      <c r="P16" s="383" t="s">
        <v>27</v>
      </c>
      <c r="Q16" s="381" t="s">
        <v>27</v>
      </c>
      <c r="R16" s="382" t="s">
        <v>27</v>
      </c>
      <c r="S16" s="384" t="s">
        <v>27</v>
      </c>
    </row>
    <row r="17" spans="3:19" ht="15" customHeight="1" x14ac:dyDescent="0.2">
      <c r="C17" s="509"/>
      <c r="D17" s="205" t="s">
        <v>44</v>
      </c>
      <c r="E17" s="26">
        <v>184.18100000000001</v>
      </c>
      <c r="F17" s="41">
        <v>182.53899999999999</v>
      </c>
      <c r="G17" s="385">
        <v>0.89953379825682434</v>
      </c>
      <c r="H17" s="26">
        <v>184.43299999999999</v>
      </c>
      <c r="I17" s="41">
        <v>181.68100000000001</v>
      </c>
      <c r="J17" s="385">
        <v>1.5147428734980439</v>
      </c>
      <c r="K17" s="26">
        <v>183.37</v>
      </c>
      <c r="L17" s="41">
        <v>185.065</v>
      </c>
      <c r="M17" s="385">
        <v>-0.9158944154756401</v>
      </c>
      <c r="N17" s="26" t="s">
        <v>27</v>
      </c>
      <c r="O17" s="41" t="s">
        <v>27</v>
      </c>
      <c r="P17" s="385" t="s">
        <v>27</v>
      </c>
      <c r="Q17" s="26" t="s">
        <v>95</v>
      </c>
      <c r="R17" s="41" t="s">
        <v>95</v>
      </c>
      <c r="S17" s="331" t="s">
        <v>235</v>
      </c>
    </row>
    <row r="18" spans="3:19" ht="15" customHeight="1" x14ac:dyDescent="0.2">
      <c r="C18" s="509"/>
      <c r="D18" s="205" t="s">
        <v>45</v>
      </c>
      <c r="E18" s="26">
        <v>192.79599999999999</v>
      </c>
      <c r="F18" s="41">
        <v>192.16499999999999</v>
      </c>
      <c r="G18" s="385">
        <v>0.32836364582520244</v>
      </c>
      <c r="H18" s="26">
        <v>196.89</v>
      </c>
      <c r="I18" s="41">
        <v>195.904</v>
      </c>
      <c r="J18" s="385">
        <v>0.50330774256778321</v>
      </c>
      <c r="K18" s="26">
        <v>177.69499999999999</v>
      </c>
      <c r="L18" s="41">
        <v>179.732</v>
      </c>
      <c r="M18" s="385">
        <v>-1.1333541050007823</v>
      </c>
      <c r="N18" s="26" t="s">
        <v>95</v>
      </c>
      <c r="O18" s="41" t="s">
        <v>95</v>
      </c>
      <c r="P18" s="348" t="s">
        <v>235</v>
      </c>
      <c r="Q18" s="26" t="s">
        <v>95</v>
      </c>
      <c r="R18" s="41" t="s">
        <v>95</v>
      </c>
      <c r="S18" s="332" t="s">
        <v>235</v>
      </c>
    </row>
    <row r="19" spans="3:19" ht="15" customHeight="1" x14ac:dyDescent="0.2">
      <c r="C19" s="509"/>
      <c r="D19" s="205" t="s">
        <v>46</v>
      </c>
      <c r="E19" s="26">
        <v>192.19300000000001</v>
      </c>
      <c r="F19" s="41">
        <v>191.32</v>
      </c>
      <c r="G19" s="385">
        <v>0.45630357516204206</v>
      </c>
      <c r="H19" s="26">
        <v>192.59399999999999</v>
      </c>
      <c r="I19" s="41">
        <v>191.66</v>
      </c>
      <c r="J19" s="385">
        <v>0.48732129813210767</v>
      </c>
      <c r="K19" s="26">
        <v>190.41499999999999</v>
      </c>
      <c r="L19" s="41">
        <v>189.36699999999999</v>
      </c>
      <c r="M19" s="385">
        <v>0.55342271884752992</v>
      </c>
      <c r="N19" s="26" t="s">
        <v>27</v>
      </c>
      <c r="O19" s="41" t="s">
        <v>27</v>
      </c>
      <c r="P19" s="385" t="s">
        <v>27</v>
      </c>
      <c r="Q19" s="26" t="s">
        <v>95</v>
      </c>
      <c r="R19" s="41" t="s">
        <v>95</v>
      </c>
      <c r="S19" s="331" t="s">
        <v>235</v>
      </c>
    </row>
    <row r="20" spans="3:19" ht="15" customHeight="1" thickBot="1" x14ac:dyDescent="0.25">
      <c r="C20" s="509"/>
      <c r="D20" s="205" t="s">
        <v>47</v>
      </c>
      <c r="E20" s="30">
        <v>190.74100000000001</v>
      </c>
      <c r="F20" s="112">
        <v>198.18299999999999</v>
      </c>
      <c r="G20" s="350">
        <v>-3.7551152217899517</v>
      </c>
      <c r="H20" s="30">
        <v>188.68</v>
      </c>
      <c r="I20" s="112">
        <v>184.511</v>
      </c>
      <c r="J20" s="350">
        <v>2.2594858843104264</v>
      </c>
      <c r="K20" s="30">
        <v>206.494</v>
      </c>
      <c r="L20" s="112">
        <v>231.06100000000001</v>
      </c>
      <c r="M20" s="350">
        <v>-10.632257282708899</v>
      </c>
      <c r="N20" s="30" t="s">
        <v>95</v>
      </c>
      <c r="O20" s="112" t="s">
        <v>95</v>
      </c>
      <c r="P20" s="349" t="s">
        <v>235</v>
      </c>
      <c r="Q20" s="30" t="s">
        <v>27</v>
      </c>
      <c r="R20" s="112" t="s">
        <v>27</v>
      </c>
      <c r="S20" s="333" t="s">
        <v>27</v>
      </c>
    </row>
    <row r="21" spans="3:19" ht="15" customHeight="1" thickBot="1" x14ac:dyDescent="0.25">
      <c r="C21" s="510"/>
      <c r="D21" s="204" t="s">
        <v>24</v>
      </c>
      <c r="E21" s="409">
        <v>190.57874821429428</v>
      </c>
      <c r="F21" s="410">
        <v>190.2685066940362</v>
      </c>
      <c r="G21" s="411">
        <v>0.16305458304613826</v>
      </c>
      <c r="H21" s="409">
        <v>191.69139200840561</v>
      </c>
      <c r="I21" s="410">
        <v>190.56810729180782</v>
      </c>
      <c r="J21" s="411">
        <v>0.58944003409645152</v>
      </c>
      <c r="K21" s="409">
        <v>187.13654950527481</v>
      </c>
      <c r="L21" s="410">
        <v>189.24934295423716</v>
      </c>
      <c r="M21" s="411">
        <v>-1.116407283629645</v>
      </c>
      <c r="N21" s="409" t="s">
        <v>95</v>
      </c>
      <c r="O21" s="410" t="s">
        <v>95</v>
      </c>
      <c r="P21" s="411" t="s">
        <v>235</v>
      </c>
      <c r="Q21" s="409" t="s">
        <v>95</v>
      </c>
      <c r="R21" s="410" t="s">
        <v>95</v>
      </c>
      <c r="S21" s="412" t="s">
        <v>235</v>
      </c>
    </row>
    <row r="22" spans="3:19" ht="15.75" customHeight="1" x14ac:dyDescent="0.2">
      <c r="C22" s="504" t="s">
        <v>48</v>
      </c>
      <c r="D22" s="206" t="s">
        <v>43</v>
      </c>
      <c r="E22" s="381">
        <v>295.44499999999999</v>
      </c>
      <c r="F22" s="382">
        <v>293.286</v>
      </c>
      <c r="G22" s="383">
        <v>0.73614151374426051</v>
      </c>
      <c r="H22" s="386" t="s">
        <v>27</v>
      </c>
      <c r="I22" s="387" t="s">
        <v>27</v>
      </c>
      <c r="J22" s="383" t="s">
        <v>27</v>
      </c>
      <c r="K22" s="381">
        <v>295.44499999999999</v>
      </c>
      <c r="L22" s="382">
        <v>293.286</v>
      </c>
      <c r="M22" s="383">
        <v>0.73614151374426051</v>
      </c>
      <c r="N22" s="381" t="s">
        <v>27</v>
      </c>
      <c r="O22" s="382" t="s">
        <v>27</v>
      </c>
      <c r="P22" s="383" t="s">
        <v>27</v>
      </c>
      <c r="Q22" s="381" t="s">
        <v>27</v>
      </c>
      <c r="R22" s="382" t="s">
        <v>27</v>
      </c>
      <c r="S22" s="384" t="s">
        <v>27</v>
      </c>
    </row>
    <row r="23" spans="3:19" ht="15" customHeight="1" x14ac:dyDescent="0.2">
      <c r="C23" s="509"/>
      <c r="D23" s="205" t="s">
        <v>44</v>
      </c>
      <c r="E23" s="30">
        <v>410.98899999999998</v>
      </c>
      <c r="F23" s="112">
        <v>405.49</v>
      </c>
      <c r="G23" s="350">
        <v>1.3561370194086086</v>
      </c>
      <c r="H23" s="30" t="s">
        <v>95</v>
      </c>
      <c r="I23" s="112" t="s">
        <v>95</v>
      </c>
      <c r="J23" s="349" t="s">
        <v>235</v>
      </c>
      <c r="K23" s="30" t="s">
        <v>95</v>
      </c>
      <c r="L23" s="112" t="s">
        <v>95</v>
      </c>
      <c r="M23" s="349" t="s">
        <v>235</v>
      </c>
      <c r="N23" s="30">
        <v>300.76299999999998</v>
      </c>
      <c r="O23" s="112">
        <v>298.03899999999999</v>
      </c>
      <c r="P23" s="350">
        <v>0.91397434563932556</v>
      </c>
      <c r="Q23" s="26" t="s">
        <v>95</v>
      </c>
      <c r="R23" s="41" t="s">
        <v>95</v>
      </c>
      <c r="S23" s="332" t="s">
        <v>235</v>
      </c>
    </row>
    <row r="24" spans="3:19" ht="15" customHeight="1" x14ac:dyDescent="0.2">
      <c r="C24" s="509"/>
      <c r="D24" s="205" t="s">
        <v>45</v>
      </c>
      <c r="E24" s="30">
        <v>347.49299999999999</v>
      </c>
      <c r="F24" s="112">
        <v>353.63900000000001</v>
      </c>
      <c r="G24" s="350">
        <v>-1.7379304884359514</v>
      </c>
      <c r="H24" s="30">
        <v>475.41699999999997</v>
      </c>
      <c r="I24" s="112">
        <v>448.51499999999999</v>
      </c>
      <c r="J24" s="350">
        <v>5.9980156739462425</v>
      </c>
      <c r="K24" s="30" t="s">
        <v>95</v>
      </c>
      <c r="L24" s="112" t="s">
        <v>95</v>
      </c>
      <c r="M24" s="349" t="s">
        <v>235</v>
      </c>
      <c r="N24" s="30">
        <v>319.64999999999998</v>
      </c>
      <c r="O24" s="112">
        <v>322.18400000000003</v>
      </c>
      <c r="P24" s="350">
        <v>-0.7865070891167929</v>
      </c>
      <c r="Q24" s="26" t="s">
        <v>95</v>
      </c>
      <c r="R24" s="41" t="s">
        <v>95</v>
      </c>
      <c r="S24" s="331" t="s">
        <v>235</v>
      </c>
    </row>
    <row r="25" spans="3:19" ht="15" customHeight="1" x14ac:dyDescent="0.2">
      <c r="C25" s="509"/>
      <c r="D25" s="205" t="s">
        <v>46</v>
      </c>
      <c r="E25" s="30">
        <v>479.96100000000001</v>
      </c>
      <c r="F25" s="112">
        <v>499.69900000000001</v>
      </c>
      <c r="G25" s="350">
        <v>-3.9499778866877859</v>
      </c>
      <c r="H25" s="30" t="s">
        <v>27</v>
      </c>
      <c r="I25" s="112" t="s">
        <v>27</v>
      </c>
      <c r="J25" s="350" t="s">
        <v>27</v>
      </c>
      <c r="K25" s="30" t="s">
        <v>95</v>
      </c>
      <c r="L25" s="112" t="s">
        <v>95</v>
      </c>
      <c r="M25" s="349" t="s">
        <v>235</v>
      </c>
      <c r="N25" s="30" t="s">
        <v>27</v>
      </c>
      <c r="O25" s="112" t="s">
        <v>27</v>
      </c>
      <c r="P25" s="350" t="s">
        <v>27</v>
      </c>
      <c r="Q25" s="26" t="s">
        <v>95</v>
      </c>
      <c r="R25" s="41" t="s">
        <v>95</v>
      </c>
      <c r="S25" s="332" t="s">
        <v>235</v>
      </c>
    </row>
    <row r="26" spans="3:19" ht="15" customHeight="1" thickBot="1" x14ac:dyDescent="0.25">
      <c r="C26" s="509"/>
      <c r="D26" s="205" t="s">
        <v>47</v>
      </c>
      <c r="E26" s="30">
        <v>421.58699999999999</v>
      </c>
      <c r="F26" s="112">
        <v>416.036</v>
      </c>
      <c r="G26" s="350">
        <v>1.3342595352325248</v>
      </c>
      <c r="H26" s="30" t="s">
        <v>95</v>
      </c>
      <c r="I26" s="112" t="s">
        <v>95</v>
      </c>
      <c r="J26" s="350" t="s">
        <v>235</v>
      </c>
      <c r="K26" s="30" t="s">
        <v>95</v>
      </c>
      <c r="L26" s="112" t="s">
        <v>95</v>
      </c>
      <c r="M26" s="349" t="s">
        <v>235</v>
      </c>
      <c r="N26" s="30">
        <v>387.65899999999999</v>
      </c>
      <c r="O26" s="112">
        <v>388.12400000000002</v>
      </c>
      <c r="P26" s="350">
        <v>-0.11980707196669925</v>
      </c>
      <c r="Q26" s="413" t="s">
        <v>27</v>
      </c>
      <c r="R26" s="414" t="s">
        <v>27</v>
      </c>
      <c r="S26" s="415" t="s">
        <v>27</v>
      </c>
    </row>
    <row r="27" spans="3:19" ht="15" customHeight="1" thickBot="1" x14ac:dyDescent="0.25">
      <c r="C27" s="508"/>
      <c r="D27" s="204" t="s">
        <v>24</v>
      </c>
      <c r="E27" s="409">
        <v>433.8474303245344</v>
      </c>
      <c r="F27" s="410">
        <v>441.8893898279548</v>
      </c>
      <c r="G27" s="411">
        <v>-1.8199032808982936</v>
      </c>
      <c r="H27" s="409">
        <v>412.648431635176</v>
      </c>
      <c r="I27" s="410">
        <v>412.50075540430419</v>
      </c>
      <c r="J27" s="411">
        <v>3.5800232832802335E-2</v>
      </c>
      <c r="K27" s="409">
        <v>412.80920612943635</v>
      </c>
      <c r="L27" s="410">
        <v>404.84207809454034</v>
      </c>
      <c r="M27" s="411">
        <v>1.96795947506116</v>
      </c>
      <c r="N27" s="409">
        <v>325.27512436589194</v>
      </c>
      <c r="O27" s="410">
        <v>328.24271138253556</v>
      </c>
      <c r="P27" s="411">
        <v>-0.90408314144870083</v>
      </c>
      <c r="Q27" s="409">
        <v>479.50655967903714</v>
      </c>
      <c r="R27" s="410">
        <v>499.54049386406274</v>
      </c>
      <c r="S27" s="412">
        <v>-4.0104725104582473</v>
      </c>
    </row>
    <row r="28" spans="3:19" ht="15.75" customHeight="1" x14ac:dyDescent="0.2">
      <c r="C28" s="504" t="s">
        <v>49</v>
      </c>
      <c r="D28" s="206" t="s">
        <v>43</v>
      </c>
      <c r="E28" s="381">
        <v>362.45600000000002</v>
      </c>
      <c r="F28" s="382">
        <v>365.62799999999999</v>
      </c>
      <c r="G28" s="383">
        <v>-0.86754843720939556</v>
      </c>
      <c r="H28" s="386">
        <v>362.45600000000002</v>
      </c>
      <c r="I28" s="387">
        <v>365.62799999999999</v>
      </c>
      <c r="J28" s="383">
        <v>-0.86754843720939556</v>
      </c>
      <c r="K28" s="388" t="s">
        <v>27</v>
      </c>
      <c r="L28" s="389" t="s">
        <v>27</v>
      </c>
      <c r="M28" s="383" t="s">
        <v>27</v>
      </c>
      <c r="N28" s="381" t="s">
        <v>27</v>
      </c>
      <c r="O28" s="382" t="s">
        <v>27</v>
      </c>
      <c r="P28" s="383" t="s">
        <v>27</v>
      </c>
      <c r="Q28" s="381" t="s">
        <v>27</v>
      </c>
      <c r="R28" s="382" t="s">
        <v>27</v>
      </c>
      <c r="S28" s="384" t="s">
        <v>27</v>
      </c>
    </row>
    <row r="29" spans="3:19" ht="15" customHeight="1" x14ac:dyDescent="0.2">
      <c r="C29" s="509"/>
      <c r="D29" s="205" t="s">
        <v>44</v>
      </c>
      <c r="E29" s="30">
        <v>273.99</v>
      </c>
      <c r="F29" s="112">
        <v>273.97899999999998</v>
      </c>
      <c r="G29" s="350">
        <v>4.0149062519478146E-3</v>
      </c>
      <c r="H29" s="30">
        <v>212.315</v>
      </c>
      <c r="I29" s="112">
        <v>226.887</v>
      </c>
      <c r="J29" s="350">
        <v>-6.4225804034607554</v>
      </c>
      <c r="K29" s="390">
        <v>272.18799999999999</v>
      </c>
      <c r="L29" s="391">
        <v>269.37400000000002</v>
      </c>
      <c r="M29" s="350">
        <v>1.0446442492593808</v>
      </c>
      <c r="N29" s="30">
        <v>312.33</v>
      </c>
      <c r="O29" s="112">
        <v>322.149</v>
      </c>
      <c r="P29" s="350">
        <v>-3.0479684866319676</v>
      </c>
      <c r="Q29" s="30">
        <v>321.2</v>
      </c>
      <c r="R29" s="112">
        <v>302.387</v>
      </c>
      <c r="S29" s="338">
        <v>6.2214976172917451</v>
      </c>
    </row>
    <row r="30" spans="3:19" ht="15" customHeight="1" x14ac:dyDescent="0.2">
      <c r="C30" s="509"/>
      <c r="D30" s="205" t="s">
        <v>45</v>
      </c>
      <c r="E30" s="30">
        <v>272.072</v>
      </c>
      <c r="F30" s="112">
        <v>274.08600000000001</v>
      </c>
      <c r="G30" s="350">
        <v>-0.73480586385295488</v>
      </c>
      <c r="H30" s="30">
        <v>348.60300000000001</v>
      </c>
      <c r="I30" s="112">
        <v>338.404</v>
      </c>
      <c r="J30" s="350">
        <v>3.0138532641458173</v>
      </c>
      <c r="K30" s="390">
        <v>264.09300000000002</v>
      </c>
      <c r="L30" s="391">
        <v>267.88299999999998</v>
      </c>
      <c r="M30" s="350">
        <v>-1.4147967582862533</v>
      </c>
      <c r="N30" s="30">
        <v>267.86200000000002</v>
      </c>
      <c r="O30" s="112">
        <v>270.09800000000001</v>
      </c>
      <c r="P30" s="350">
        <v>-0.82784767010492111</v>
      </c>
      <c r="Q30" s="30">
        <v>320.77600000000001</v>
      </c>
      <c r="R30" s="112">
        <v>326.64100000000002</v>
      </c>
      <c r="S30" s="338">
        <v>-1.7955492421343335</v>
      </c>
    </row>
    <row r="31" spans="3:19" ht="15" customHeight="1" x14ac:dyDescent="0.2">
      <c r="C31" s="509"/>
      <c r="D31" s="205" t="s">
        <v>46</v>
      </c>
      <c r="E31" s="30" t="s">
        <v>27</v>
      </c>
      <c r="F31" s="112" t="s">
        <v>27</v>
      </c>
      <c r="G31" s="350" t="s">
        <v>27</v>
      </c>
      <c r="H31" s="30" t="s">
        <v>27</v>
      </c>
      <c r="I31" s="112" t="s">
        <v>27</v>
      </c>
      <c r="J31" s="350" t="s">
        <v>27</v>
      </c>
      <c r="K31" s="390" t="s">
        <v>27</v>
      </c>
      <c r="L31" s="391" t="s">
        <v>27</v>
      </c>
      <c r="M31" s="350" t="s">
        <v>27</v>
      </c>
      <c r="N31" s="30" t="s">
        <v>27</v>
      </c>
      <c r="O31" s="112" t="s">
        <v>27</v>
      </c>
      <c r="P31" s="350" t="s">
        <v>27</v>
      </c>
      <c r="Q31" s="30" t="s">
        <v>27</v>
      </c>
      <c r="R31" s="112" t="s">
        <v>27</v>
      </c>
      <c r="S31" s="338" t="s">
        <v>27</v>
      </c>
    </row>
    <row r="32" spans="3:19" ht="15" customHeight="1" thickBot="1" x14ac:dyDescent="0.25">
      <c r="C32" s="509"/>
      <c r="D32" s="205" t="s">
        <v>47</v>
      </c>
      <c r="E32" s="30" t="s">
        <v>27</v>
      </c>
      <c r="F32" s="112" t="s">
        <v>27</v>
      </c>
      <c r="G32" s="350" t="s">
        <v>27</v>
      </c>
      <c r="H32" s="30" t="s">
        <v>27</v>
      </c>
      <c r="I32" s="112" t="s">
        <v>27</v>
      </c>
      <c r="J32" s="350" t="s">
        <v>27</v>
      </c>
      <c r="K32" s="390" t="s">
        <v>27</v>
      </c>
      <c r="L32" s="391" t="s">
        <v>27</v>
      </c>
      <c r="M32" s="350" t="s">
        <v>27</v>
      </c>
      <c r="N32" s="30" t="s">
        <v>27</v>
      </c>
      <c r="O32" s="112" t="s">
        <v>27</v>
      </c>
      <c r="P32" s="350" t="s">
        <v>27</v>
      </c>
      <c r="Q32" s="30" t="s">
        <v>27</v>
      </c>
      <c r="R32" s="112" t="s">
        <v>27</v>
      </c>
      <c r="S32" s="338" t="s">
        <v>27</v>
      </c>
    </row>
    <row r="33" spans="3:19" ht="15" customHeight="1" thickBot="1" x14ac:dyDescent="0.25">
      <c r="C33" s="508"/>
      <c r="D33" s="204" t="s">
        <v>24</v>
      </c>
      <c r="E33" s="409">
        <v>273.77661729513005</v>
      </c>
      <c r="F33" s="410">
        <v>275.02909574653199</v>
      </c>
      <c r="G33" s="411">
        <v>-0.45539852720027529</v>
      </c>
      <c r="H33" s="409">
        <v>277.76840545590431</v>
      </c>
      <c r="I33" s="410">
        <v>303.50598488116719</v>
      </c>
      <c r="J33" s="411">
        <v>-8.480089588790154</v>
      </c>
      <c r="K33" s="416">
        <v>271.18863431494952</v>
      </c>
      <c r="L33" s="417">
        <v>269.1831084780672</v>
      </c>
      <c r="M33" s="411">
        <v>0.74504148801214098</v>
      </c>
      <c r="N33" s="409">
        <v>270.82711020302264</v>
      </c>
      <c r="O33" s="410">
        <v>272.79323685606971</v>
      </c>
      <c r="P33" s="411">
        <v>-0.72073878212913001</v>
      </c>
      <c r="Q33" s="409">
        <v>320.9947688243065</v>
      </c>
      <c r="R33" s="410">
        <v>311.99011754593954</v>
      </c>
      <c r="S33" s="412">
        <v>2.886197597922652</v>
      </c>
    </row>
    <row r="34" spans="3:19" ht="15.75" customHeight="1" x14ac:dyDescent="0.2">
      <c r="C34" s="504" t="s">
        <v>50</v>
      </c>
      <c r="D34" s="207" t="s">
        <v>51</v>
      </c>
      <c r="E34" s="25">
        <v>607.28899999999999</v>
      </c>
      <c r="F34" s="24">
        <v>611.03700000000003</v>
      </c>
      <c r="G34" s="392">
        <v>-0.61338347759629075</v>
      </c>
      <c r="H34" s="25">
        <v>630.476</v>
      </c>
      <c r="I34" s="24">
        <v>632.03</v>
      </c>
      <c r="J34" s="392">
        <v>-0.24587440469597549</v>
      </c>
      <c r="K34" s="25">
        <v>515.35299999999995</v>
      </c>
      <c r="L34" s="24">
        <v>512.27599999999995</v>
      </c>
      <c r="M34" s="392">
        <v>0.60065277311449272</v>
      </c>
      <c r="N34" s="25">
        <v>660.23299999999995</v>
      </c>
      <c r="O34" s="24">
        <v>683.45399999999995</v>
      </c>
      <c r="P34" s="392">
        <v>-3.3975951563675104</v>
      </c>
      <c r="Q34" s="25">
        <v>595.23800000000006</v>
      </c>
      <c r="R34" s="24">
        <v>598.03300000000002</v>
      </c>
      <c r="S34" s="330">
        <v>-0.46736551327434428</v>
      </c>
    </row>
    <row r="35" spans="3:19" ht="15.75" customHeight="1" thickBot="1" x14ac:dyDescent="0.25">
      <c r="C35" s="507"/>
      <c r="D35" s="200" t="s">
        <v>52</v>
      </c>
      <c r="E35" s="31">
        <v>953.125</v>
      </c>
      <c r="F35" s="113">
        <v>958.01900000000001</v>
      </c>
      <c r="G35" s="393">
        <v>-0.51084581829796749</v>
      </c>
      <c r="H35" s="31">
        <v>997.85</v>
      </c>
      <c r="I35" s="113">
        <v>988.75800000000004</v>
      </c>
      <c r="J35" s="393">
        <v>0.919537439899347</v>
      </c>
      <c r="K35" s="31">
        <v>942.48</v>
      </c>
      <c r="L35" s="113">
        <v>940.16700000000003</v>
      </c>
      <c r="M35" s="393">
        <v>0.2460201219570553</v>
      </c>
      <c r="N35" s="31">
        <v>643.17499999999995</v>
      </c>
      <c r="O35" s="113">
        <v>645.553</v>
      </c>
      <c r="P35" s="393">
        <v>-0.36836634637280641</v>
      </c>
      <c r="Q35" s="31">
        <v>989.16899999999998</v>
      </c>
      <c r="R35" s="113">
        <v>1027.769</v>
      </c>
      <c r="S35" s="342">
        <v>-3.7557077514499873</v>
      </c>
    </row>
    <row r="36" spans="3:19" ht="15" customHeight="1" thickBot="1" x14ac:dyDescent="0.25">
      <c r="C36" s="508"/>
      <c r="D36" s="204" t="s">
        <v>24</v>
      </c>
      <c r="E36" s="409">
        <v>693.13035331621666</v>
      </c>
      <c r="F36" s="410">
        <v>698.12268606421082</v>
      </c>
      <c r="G36" s="411">
        <v>-0.71510822490804893</v>
      </c>
      <c r="H36" s="409">
        <v>705.36127161458728</v>
      </c>
      <c r="I36" s="410">
        <v>705.45860969168666</v>
      </c>
      <c r="J36" s="411">
        <v>-1.3797843808571634E-2</v>
      </c>
      <c r="K36" s="409">
        <v>677.83038269545318</v>
      </c>
      <c r="L36" s="410">
        <v>672.74008468232773</v>
      </c>
      <c r="M36" s="411">
        <v>0.75665151059478197</v>
      </c>
      <c r="N36" s="409">
        <v>654.98200641554024</v>
      </c>
      <c r="O36" s="410">
        <v>672.61812378873924</v>
      </c>
      <c r="P36" s="411">
        <v>-2.6220104319904229</v>
      </c>
      <c r="Q36" s="409">
        <v>686.29913781470236</v>
      </c>
      <c r="R36" s="410">
        <v>707.46608085249818</v>
      </c>
      <c r="S36" s="412">
        <v>-2.9919375091862501</v>
      </c>
    </row>
    <row r="37" spans="3:19" ht="15" customHeight="1" x14ac:dyDescent="0.2"/>
    <row r="38" spans="3:19" ht="18.75" x14ac:dyDescent="0.25">
      <c r="D38" s="127"/>
    </row>
    <row r="39" spans="3:19" ht="21" x14ac:dyDescent="0.25">
      <c r="D39" s="56"/>
    </row>
    <row r="43" spans="3:19" ht="18" x14ac:dyDescent="0.25">
      <c r="G43" s="173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2018-11-29T12:02:38Z</dcterms:modified>
</cp:coreProperties>
</file>