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<sst xmlns="http://schemas.openxmlformats.org/spreadsheetml/2006/main" count="2293" uniqueCount="325">
  <si>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</si>
  <si>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</si>
  <si>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</si>
  <si>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</si>
  <si>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</si>
  <si>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</si>
  <si>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</si>
  <si>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</si>
  <si>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</si>
  <si>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</si>
  <si>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</si>
  <si>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</si>
  <si>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</si>
  <si>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</si>
  <si>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</si>
  <si>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</si>
  <si>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</si>
  <si>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</si>
  <si>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</si>
  <si>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</si>
  <si>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</si>
  <si>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</si>
  <si>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</si>
  <si>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</si>
  <si>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</si>
  <si>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</si>
  <si>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</si>
  <si>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</si>
  <si>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</si>
  <si>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</si>
  <si>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</si>
  <si>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</si>
  <si>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</si>
  <si>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</si>
  <si>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</si>
  <si>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</si>
  <si>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</si>
  <si>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</si>
  <si>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</si>
  <si>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</si>
  <si>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</si>
  <si>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</si>
  <si>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</si>
  <si>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</si>
  <si>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</si>
  <si>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</si>
  <si>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</si>
  <si>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</si>
  <si>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</si>
  <si>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</si>
  <si>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</si>
  <si>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</si>
  <si>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</si>
  <si>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</si>
  <si>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</si>
  <si>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</si>
  <si>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</si>
  <si>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</si>
  <si>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</si>
  <si>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</si>
  <si>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</si>
  <si>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</si>
  <si>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</si>
  <si>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</si>
  <si>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</si>
  <si>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</si>
  <si>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</si>
  <si>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</si>
  <si>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</si>
  <si>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</si>
  <si>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</si>
  <si>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</si>
  <si>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</si>
  <si>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</si>
  <si>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</si>
  <si>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</si>
  <si>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</si>
  <si>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</si>
  <si>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</si>
  <si>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</si>
  <si>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</si>
  <si>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</si>
  <si>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</si>
  <si>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</si>
  <si>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</si>
  <si>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</si>
  <si>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</si>
  <si>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</si>
  <si>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</si>
  <si>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</si>
  <si>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</si>
  <si>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</si>
  <si>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</si>
  <si>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</si>
  <si>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</si>
  <si>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</si>
  <si>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</si>
  <si>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</si>
  <si>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</si>
  <si>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</si>
  <si>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</si>
  <si>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</si>
  <si>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</si>
  <si>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</si>
  <si>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</si>
  <si>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</si>
  <si>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</si>
  <si>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</si>
  <si>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</si>
  <si>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</si>
  <si>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</si>
  <si>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</si>
  <si>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</si>
  <si>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</si>
  <si>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</si>
  <si>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</si>
  <si>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</si>
  <si>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</si>
  <si>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</si>
  <si>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</si>
  <si>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</si>
  <si>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</si>
  <si>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</si>
  <si>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</si>
  <si>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</si>
  <si>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</si>
  <si>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</si>
  <si>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</si>
  <si>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</si>
  <si>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</si>
  <si>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</si>
  <si>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</si>
  <si>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</si>
  <si>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</si>
  <si>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</si>
  <si>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</si>
  <si>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</si>
  <si>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</si>
  <si>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</si>
  <si>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</si>
  <si>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</si>
  <si>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</si>
  <si>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</si>
  <si>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</si>
  <si>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</si>
  <si>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</si>
  <si>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</si>
  <si>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</si>
  <si>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</si>
  <si>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</si>
  <si>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</si>
  <si>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</si>
  <si>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</si>
  <si>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</si>
  <si>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</si>
  <si>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</si>
  <si>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</si>
  <si>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</si>
  <si>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</si>
  <si>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</si>
  <si>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</si>
  <si>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</si>
  <si>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</si>
  <si>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</si>
  <si>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</si>
  <si>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</si>
  <si>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</si>
  <si>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</si>
  <si>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</si>
  <si>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</si>
  <si>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</si>
  <si>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</si>
  <si>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</si>
  <si>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</si>
  <si>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</si>
  <si>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</si>
  <si>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</si>
  <si>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</si>
  <si>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</si>
  <si>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</si>
  <si>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</si>
  <si>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</si>
  <si>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</si>
  <si>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</si>
  <si>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</si>
  <si>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</si>
  <si>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</si>
  <si>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</si>
  <si>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</si>
  <si>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</si>
  <si>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</si>
  <si>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</si>
  <si>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</si>
  <si>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</si>
  <si>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</si>
  <si>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</si>
  <si>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</si>
  <si>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</si>
  <si>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</si>
  <si>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</si>
  <si>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</si>
  <si>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</si>
  <si>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</si>
  <si>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</si>
  <si>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</si>
  <si>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</si>
  <si>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</si>
  <si>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</si>
  <si>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</si>
  <si>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</si>
  <si>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</si>
  <si>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</si>
  <si>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</si>
  <si>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</si>
  <si>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</si>
  <si>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</si>
  <si>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</si>
  <si>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</si>
  <si>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</si>
  <si>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</si>
  <si>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</si>
  <si>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</si>
  <si>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</si>
  <si>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</si>
  <si>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</si>
  <si>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</si>
  <si>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</si>
  <si>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</si>
  <si>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</si>
  <si>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</si>
  <si>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</si>
  <si>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</si>
  <si>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</si>
  <si>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</si>
  <si>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</si>
  <si>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</si>
  <si>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</si>
  <si>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</si>
  <si>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</si>
  <si>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</si>
  <si>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</si>
  <si>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</si>
  <si>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</si>
  <si>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</si>
  <si>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</si>
  <si>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</si>
  <si>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</si>
  <si>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</si>
  <si>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</si>
  <si>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</si>
  <si>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</si>
  <si>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</si>
  <si>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</si>
  <si>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</si>
  <si>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</si>
  <si>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</si>
  <si>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</si>
  <si>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</si>
  <si>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</si>
  <si>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</si>
  <si>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</si>
  <si>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</si>
  <si>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</si>
  <si>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</si>
  <si>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</si>
  <si>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</si>
  <si>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</si>
  <si>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</si>
  <si>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</si>
  <si>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</si>
  <si>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</si>
  <si>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</si>
  <si>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</si>
  <si>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</si>
  <si>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</si>
  <si>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</si>
  <si>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</si>
  <si>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</si>
  <si>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</si>
  <si>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</si>
  <si>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</si>
  <si>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</si>
  <si>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</si>
  <si>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</si>
  <si>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</si>
  <si>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</si>
  <si>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</si>
  <si>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</si>
  <si>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</si>
  <si>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</si>
  <si>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</si>
  <si>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</si>
  <si>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styczeń</t>
  </si>
  <si>
    <t>Zmiana ceny [%] w 2024r. względem:</t>
  </si>
  <si>
    <t>2023r.</t>
  </si>
  <si>
    <t>OKRES: I.2017 - II.2024   (ceny bez VAT)</t>
  </si>
  <si>
    <t>I-2024</t>
  </si>
  <si>
    <t>I-2023</t>
  </si>
  <si>
    <t>I - 2023r.</t>
  </si>
  <si>
    <t>I - 2024r.*</t>
  </si>
  <si>
    <t>Handel zagraniczny produktami mlecznymi w  okresie I - 2024r. - dane wstępne</t>
  </si>
  <si>
    <t>Libia</t>
  </si>
  <si>
    <t>Dominikana</t>
  </si>
  <si>
    <t>Mołdowa</t>
  </si>
  <si>
    <t>I - 2023r</t>
  </si>
  <si>
    <t>I - 2024r</t>
  </si>
  <si>
    <t>Zjedn.Emiraty Arabskie</t>
  </si>
  <si>
    <t>Turcja</t>
  </si>
  <si>
    <t>Wybrzeże Kości Słoniowej</t>
  </si>
  <si>
    <t>luty</t>
  </si>
  <si>
    <t>luty  2024</t>
  </si>
  <si>
    <t>luty 2023</t>
  </si>
  <si>
    <t>luty 2022</t>
  </si>
  <si>
    <t>24.03.2024</t>
  </si>
  <si>
    <r>
      <t>Mleko surowe</t>
    </r>
    <r>
      <rPr>
        <b/>
        <sz val="11"/>
        <rFont val="Times New Roman"/>
        <family val="1"/>
        <charset val="238"/>
      </rPr>
      <t xml:space="preserve"> skup    luty 24</t>
    </r>
  </si>
  <si>
    <t>NR 13/2024</t>
  </si>
  <si>
    <t>4 kwietnia 2024r.</t>
  </si>
  <si>
    <t>25-31 marca 2024r.</t>
  </si>
  <si>
    <t>Ceny sprzedaży NETTO (bez VAT) wybranych produktów mleczarskich za okres: 25-31.03.2024r.</t>
  </si>
  <si>
    <t>31.03.2024</t>
  </si>
  <si>
    <t>2024-03-24</t>
  </si>
  <si>
    <t>Ceny sprzedaży NETTO (bez VAT) wybranych preparatów mlekopodobnych za okres: 25-31.03.2024r.</t>
  </si>
  <si>
    <t>Ceny zakupu masła w blokach 25 kg płacone przez podmioty branży piekarsko-cukierniczej za okres: 25-31.03.2024r.</t>
  </si>
  <si>
    <t>Ceny zakupu NETTO (bez VAT) płacone przez podmioty handlu detalicznego, wybranych produktów mleczarskich za okres: 25-31.03.2024r.</t>
  </si>
  <si>
    <t>Aktualna       25-31.03.24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</si>
</sst>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0" fontId="127" fillId="0" borderId="0" xfId="0" applyFont="1" applyAlignment="1">
      <alignment vertical="center"/>
    </xf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8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0" fillId="0" borderId="164" xfId="0" applyNumberFormat="1" applyFont="1" applyFill="1" applyBorder="1" applyAlignment="1">
      <alignment horizontal="right" vertical="center" wrapText="1"/>
    </xf>
    <xf numFmtId="1" fontId="131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3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4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5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6" fillId="0" borderId="0" xfId="0" applyFont="1" applyAlignment="1">
      <alignment vertical="center"/>
    </xf>
    <xf numFmtId="0" fontId="137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8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9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8" fillId="0" borderId="111" xfId="0" applyNumberFormat="1" applyFont="1" applyFill="1" applyBorder="1" applyAlignment="1">
      <alignment horizontal="center" vertical="center" wrapText="1"/>
    </xf>
    <xf numFmtId="0" fontId="138" fillId="0" borderId="154" xfId="0" applyFont="1" applyBorder="1" applyAlignment="1">
      <alignment horizontal="center" vertical="center" wrapText="1"/>
    </xf>
    <xf numFmtId="0" fontId="138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8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2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3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1" fillId="0" borderId="195" xfId="0" applyFont="1" applyBorder="1"/>
    <xf numFmtId="0" fontId="141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2" fillId="0" borderId="14" xfId="0" applyFont="1" applyBorder="1"/>
    <xf numFmtId="0" fontId="142" fillId="0" borderId="31" xfId="0" applyFont="1" applyBorder="1"/>
    <xf numFmtId="0" fontId="142" fillId="0" borderId="24" xfId="0" applyFont="1" applyBorder="1"/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3" fontId="69" fillId="0" borderId="199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02" xfId="0" applyNumberFormat="1" applyFont="1" applyFill="1" applyBorder="1" applyAlignment="1">
      <alignment horizontal="center" vertical="center"/>
    </xf>
    <xf numFmtId="14" fontId="25" fillId="0" borderId="102" xfId="0" applyNumberFormat="1" applyFont="1" applyFill="1" applyBorder="1" applyAlignment="1">
      <alignment horizontal="center" vertical="center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85725</xdr:rowOff>
    </xdr:from>
    <xdr:to>
      <xdr:col>18</xdr:col>
      <xdr:colOff>90829</xdr:colOff>
      <xdr:row>22</xdr:row>
      <xdr:rowOff>65458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857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9525</xdr:rowOff>
    </xdr:from>
    <xdr:to>
      <xdr:col>9</xdr:col>
      <xdr:colOff>576591</xdr:colOff>
      <xdr:row>41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33800"/>
          <a:ext cx="4843791" cy="29432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571500</xdr:colOff>
      <xdr:row>60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387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9525</xdr:rowOff>
    </xdr:from>
    <xdr:to>
      <xdr:col>17</xdr:col>
      <xdr:colOff>561975</xdr:colOff>
      <xdr:row>41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33800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600075</xdr:colOff>
      <xdr:row>23</xdr:row>
      <xdr:rowOff>9525</xdr:rowOff>
    </xdr:from>
    <xdr:to>
      <xdr:col>25</xdr:col>
      <xdr:colOff>361950</xdr:colOff>
      <xdr:row>41</xdr:row>
      <xdr:rowOff>57150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5" y="3733800"/>
          <a:ext cx="4638675" cy="2962275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25</xdr:col>
      <xdr:colOff>409574</xdr:colOff>
      <xdr:row>60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467677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542925</xdr:colOff>
      <xdr:row>79</xdr:row>
      <xdr:rowOff>2906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6</xdr:row>
      <xdr:rowOff>9525</xdr:rowOff>
    </xdr:from>
    <xdr:to>
      <xdr:col>22</xdr:col>
      <xdr:colOff>390525</xdr:colOff>
      <xdr:row>30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5" y="990600"/>
          <a:ext cx="6257925" cy="40671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</xdr:row>
      <xdr:rowOff>142875</xdr:rowOff>
    </xdr:from>
    <xdr:to>
      <xdr:col>11</xdr:col>
      <xdr:colOff>346817</xdr:colOff>
      <xdr:row>23</xdr:row>
      <xdr:rowOff>141992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9225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56</xdr:row>
      <xdr:rowOff>161924</xdr:rowOff>
    </xdr:from>
    <xdr:to>
      <xdr:col>8</xdr:col>
      <xdr:colOff>563505</xdr:colOff>
      <xdr:row>76</xdr:row>
      <xdr:rowOff>114299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50" y="9382124"/>
          <a:ext cx="48497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27</xdr:row>
      <xdr:rowOff>9525</xdr:rowOff>
    </xdr:from>
    <xdr:to>
      <xdr:col>6</xdr:col>
      <xdr:colOff>266700</xdr:colOff>
      <xdr:row>40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075" y="4495800"/>
          <a:ext cx="33242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27</xdr:row>
      <xdr:rowOff>9525</xdr:rowOff>
    </xdr:from>
    <xdr:to>
      <xdr:col>12</xdr:col>
      <xdr:colOff>447675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95800"/>
          <a:ext cx="3810000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56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91325"/>
          <a:ext cx="3314700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41</xdr:row>
      <xdr:rowOff>1</xdr:rowOff>
    </xdr:from>
    <xdr:to>
      <xdr:col>12</xdr:col>
      <xdr:colOff>447675</xdr:colOff>
      <xdr:row>56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6791326"/>
          <a:ext cx="380047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21</xdr:row>
      <xdr:rowOff>0</xdr:rowOff>
    </xdr:from>
    <xdr:to>
      <xdr:col>7</xdr:col>
      <xdr:colOff>-1</xdr:colOff>
      <xdr:row>35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" y="5643563"/>
          <a:ext cx="5286375" cy="33456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773906</xdr:colOff>
      <xdr:row>59</xdr:row>
      <xdr:rowOff>71437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310188" cy="340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17</xdr:row>
      <xdr:rowOff>38100</xdr:rowOff>
    </xdr:from>
    <xdr:to>
      <xdr:col>12</xdr:col>
      <xdr:colOff>269764</xdr:colOff>
      <xdr:row>34</xdr:row>
      <xdr:rowOff>34909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733800"/>
          <a:ext cx="4584589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1016000</xdr:colOff>
      <xdr:row>25</xdr:row>
      <xdr:rowOff>12700</xdr:rowOff>
    </xdr:from>
    <xdr:to>
      <xdr:col>10</xdr:col>
      <xdr:colOff>736326</xdr:colOff>
      <xdr:row>53</xdr:row>
      <xdr:rowOff>78130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5200" y="6680200"/>
          <a:ext cx="84452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1003300</xdr:colOff>
      <xdr:row>54</xdr:row>
      <xdr:rowOff>12700</xdr:rowOff>
    </xdr:from>
    <xdr:to>
      <xdr:col>10</xdr:col>
      <xdr:colOff>775440</xdr:colOff>
      <xdr:row>83</xdr:row>
      <xdr:rowOff>63500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2500" y="11468100"/>
          <a:ext cx="84970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1035844</xdr:colOff>
      <xdr:row>21</xdr:row>
      <xdr:rowOff>0</xdr:rowOff>
    </xdr:from>
    <xdr:to>
      <xdr:col>10</xdr:col>
      <xdr:colOff>807984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49</xdr:row>
      <xdr:rowOff>71438</xdr:rowOff>
    </xdr:from>
    <xdr:to>
      <xdr:col>15</xdr:col>
      <xdr:colOff>671205</xdr:colOff>
      <xdr:row>77</xdr:row>
      <xdr:rowOff>43646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9875" y="1073943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13</xdr:row>
      <xdr:rowOff>38100</xdr:rowOff>
    </xdr:from>
    <xdr:to>
      <xdr:col>15</xdr:col>
      <xdr:colOff>440946</xdr:colOff>
      <xdr:row>33</xdr:row>
      <xdr:rowOff>97822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33718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18</xdr:col>
      <xdr:colOff>88706</xdr:colOff>
      <xdr:row>32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0861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297656</xdr:colOff>
      <xdr:row>12</xdr:row>
      <xdr:rowOff>35718</xdr:rowOff>
    </xdr:from>
    <xdr:to>
      <xdr:col>21</xdr:col>
      <xdr:colOff>392906</xdr:colOff>
      <xdr:row>43</xdr:row>
      <xdr:rowOff>166687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719" y="2405062"/>
          <a:ext cx="11275218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1" sqref="M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243</v>
      </c>
      <c r="E3" s="194"/>
      <c r="F3" s="194"/>
    </row>
    <row r="4" spans="2:6" ht="16.5" customHeight="1" x14ac:dyDescent="0.25">
      <c r="B4" s="193"/>
      <c r="C4" s="193"/>
      <c r="D4" s="195" t="s">
        <v>271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80"/>
      <c r="F10" s="107"/>
    </row>
    <row r="11" spans="2:6" ht="31.5" x14ac:dyDescent="0.5">
      <c r="B11" s="198" t="s">
        <v>15</v>
      </c>
      <c r="C11" s="199"/>
      <c r="D11" s="199"/>
      <c r="E11" s="580"/>
      <c r="F11" s="197"/>
    </row>
    <row r="12" spans="2:6" ht="18.75" x14ac:dyDescent="0.3">
      <c r="B12" s="500"/>
      <c r="C12" s="501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5" t="s">
        <v>315</v>
      </c>
      <c r="C14" s="200"/>
      <c r="D14" s="763" t="s">
        <v>316</v>
      </c>
      <c r="E14" s="762"/>
      <c r="F14" s="202"/>
    </row>
    <row r="15" spans="2:6" ht="15.75" x14ac:dyDescent="0.25">
      <c r="B15" s="596"/>
      <c r="C15" s="107"/>
      <c r="D15" s="107"/>
      <c r="E15" s="107"/>
      <c r="F15" s="107"/>
    </row>
    <row r="16" spans="2:6" ht="18" x14ac:dyDescent="0.25">
      <c r="B16" s="455"/>
      <c r="C16" s="107"/>
      <c r="D16" s="107"/>
      <c r="E16" s="107"/>
      <c r="F16" s="107"/>
    </row>
    <row r="17" spans="2:6" ht="26.25" x14ac:dyDescent="0.4">
      <c r="B17" s="203" t="s">
        <v>244</v>
      </c>
      <c r="C17" s="204"/>
      <c r="D17" s="205" t="s">
        <v>317</v>
      </c>
      <c r="E17" s="204"/>
      <c r="F17" s="204"/>
    </row>
    <row r="18" spans="2:6" ht="26.25" x14ac:dyDescent="0.4">
      <c r="B18" s="487"/>
      <c r="C18" s="200"/>
      <c r="D18" s="488"/>
      <c r="E18" s="200"/>
      <c r="F18" s="200"/>
    </row>
    <row r="19" spans="2:6" ht="26.25" x14ac:dyDescent="0.4">
      <c r="B19" s="524"/>
      <c r="C19" s="200"/>
      <c r="D19" s="488"/>
      <c r="E19" s="200"/>
      <c r="F19" s="200"/>
    </row>
    <row r="20" spans="2:6" ht="15" x14ac:dyDescent="0.25">
      <c r="B20" s="108"/>
      <c r="C20" s="108"/>
      <c r="D20" s="108"/>
      <c r="E20" s="108"/>
      <c r="F20" s="108"/>
    </row>
    <row r="21" spans="2:6" ht="15" x14ac:dyDescent="0.25">
      <c r="B21" s="108" t="s">
        <v>245</v>
      </c>
      <c r="C21" s="108"/>
      <c r="D21" s="108"/>
      <c r="E21" s="108"/>
      <c r="F21" s="108"/>
    </row>
    <row r="22" spans="2:6" ht="15" x14ac:dyDescent="0.25">
      <c r="B22" s="108" t="s">
        <v>3</v>
      </c>
      <c r="C22" s="108"/>
      <c r="D22" s="108"/>
      <c r="E22" s="108"/>
      <c r="F22" s="108"/>
    </row>
    <row r="23" spans="2:6" ht="15" x14ac:dyDescent="0.25">
      <c r="B23" s="206" t="s">
        <v>270</v>
      </c>
      <c r="C23" s="206"/>
      <c r="D23" s="206"/>
      <c r="E23" s="206"/>
      <c r="F23" s="206"/>
    </row>
    <row r="24" spans="2:6" ht="15" x14ac:dyDescent="0.25">
      <c r="B24" s="206" t="s">
        <v>269</v>
      </c>
      <c r="C24" s="206"/>
      <c r="D24" s="206"/>
      <c r="E24" s="206"/>
      <c r="F24" s="206"/>
    </row>
    <row r="25" spans="2:6" ht="15" x14ac:dyDescent="0.25">
      <c r="B25" s="108" t="s">
        <v>4</v>
      </c>
      <c r="C25" s="108"/>
      <c r="D25" s="108"/>
      <c r="E25" s="108"/>
      <c r="F25" s="108"/>
    </row>
    <row r="26" spans="2:6" ht="15" x14ac:dyDescent="0.25">
      <c r="B26" s="108" t="s">
        <v>5</v>
      </c>
      <c r="C26" s="108"/>
      <c r="D26" s="108"/>
      <c r="E26" s="108"/>
      <c r="F26" s="108"/>
    </row>
    <row r="27" spans="2:6" ht="15" x14ac:dyDescent="0.25">
      <c r="B27" s="108"/>
      <c r="C27" s="108"/>
      <c r="D27" s="108"/>
      <c r="E27" s="108"/>
      <c r="F27" s="108"/>
    </row>
    <row r="28" spans="2:6" ht="18.75" x14ac:dyDescent="0.3">
      <c r="B28" s="479"/>
      <c r="C28" s="108"/>
      <c r="D28" s="108"/>
      <c r="E28" s="108"/>
      <c r="F28" s="108"/>
    </row>
    <row r="29" spans="2:6" ht="15" x14ac:dyDescent="0.25">
      <c r="B29" s="108"/>
      <c r="C29" s="207"/>
      <c r="D29" s="108"/>
      <c r="E29" s="108"/>
      <c r="F29" s="108"/>
    </row>
    <row r="30" spans="2:6" ht="15" x14ac:dyDescent="0.25">
      <c r="B30" s="108"/>
      <c r="C30" s="207"/>
      <c r="D30" s="108"/>
      <c r="E30" s="108"/>
      <c r="F30" s="108"/>
    </row>
    <row r="31" spans="2:6" ht="15" x14ac:dyDescent="0.25">
      <c r="B31" s="1" t="s">
        <v>6</v>
      </c>
      <c r="F31" s="108"/>
    </row>
    <row r="32" spans="2:6" ht="15" x14ac:dyDescent="0.25">
      <c r="B32" s="1" t="s">
        <v>199</v>
      </c>
      <c r="F32" s="206"/>
    </row>
    <row r="33" spans="2:10" ht="15" x14ac:dyDescent="0.25">
      <c r="B33" s="1" t="s">
        <v>13</v>
      </c>
      <c r="C33" s="3" t="s">
        <v>14</v>
      </c>
      <c r="F33" s="108"/>
    </row>
    <row r="34" spans="2:10" ht="15" x14ac:dyDescent="0.25">
      <c r="B34" s="108"/>
      <c r="C34" s="108"/>
      <c r="D34" s="108"/>
      <c r="E34" s="108"/>
      <c r="F34" s="108"/>
    </row>
    <row r="35" spans="2:10" ht="15" x14ac:dyDescent="0.25">
      <c r="B35" s="208" t="s">
        <v>246</v>
      </c>
      <c r="C35" s="209"/>
      <c r="D35" s="209"/>
      <c r="E35" s="209"/>
      <c r="F35" s="209"/>
      <c r="G35" s="210"/>
      <c r="H35" s="210"/>
      <c r="I35" s="210"/>
      <c r="J35" s="210"/>
    </row>
    <row r="36" spans="2:10" ht="15" x14ac:dyDescent="0.25">
      <c r="B36" s="211" t="s">
        <v>247</v>
      </c>
      <c r="C36" s="209"/>
      <c r="D36" s="209"/>
      <c r="E36" s="209"/>
      <c r="F36" s="209"/>
      <c r="G36" s="210"/>
      <c r="H36" s="210"/>
      <c r="I36" s="210"/>
      <c r="J36" s="210"/>
    </row>
    <row r="37" spans="2:10" ht="15" x14ac:dyDescent="0.25">
      <c r="B37" s="211" t="s">
        <v>248</v>
      </c>
      <c r="C37" s="212"/>
      <c r="D37" s="212"/>
      <c r="E37" s="212"/>
      <c r="F37" s="212"/>
      <c r="G37" s="213"/>
      <c r="H37" s="213"/>
      <c r="I37" s="213"/>
      <c r="J37" s="21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24" sqref="O2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242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18" t="s">
        <v>0</v>
      </c>
      <c r="C6" s="850" t="s">
        <v>207</v>
      </c>
      <c r="D6" s="789" t="s">
        <v>1</v>
      </c>
      <c r="E6" s="857"/>
      <c r="F6" s="858"/>
      <c r="J6" s="44"/>
    </row>
    <row r="7" spans="2:18" ht="15" hidden="1" customHeight="1" thickBot="1" x14ac:dyDescent="0.25">
      <c r="B7" s="853"/>
      <c r="C7" s="855"/>
      <c r="D7" s="859"/>
      <c r="E7" s="860"/>
      <c r="F7" s="861"/>
      <c r="J7" s="45"/>
    </row>
    <row r="8" spans="2:18" ht="26.25" customHeight="1" thickBot="1" x14ac:dyDescent="0.3">
      <c r="B8" s="853"/>
      <c r="C8" s="855"/>
      <c r="D8" s="822" t="s">
        <v>19</v>
      </c>
      <c r="E8" s="862"/>
      <c r="F8" s="468" t="s">
        <v>215</v>
      </c>
    </row>
    <row r="9" spans="2:18" ht="28.5" customHeight="1" thickBot="1" x14ac:dyDescent="0.25">
      <c r="B9" s="854"/>
      <c r="C9" s="856"/>
      <c r="D9" s="142">
        <v>45382</v>
      </c>
      <c r="E9" s="142">
        <v>45375</v>
      </c>
      <c r="F9" s="696" t="s">
        <v>12</v>
      </c>
    </row>
    <row r="10" spans="2:18" ht="30.75" customHeight="1" thickBot="1" x14ac:dyDescent="0.25">
      <c r="B10" s="154" t="s">
        <v>225</v>
      </c>
      <c r="C10" s="462" t="s">
        <v>226</v>
      </c>
      <c r="D10" s="137">
        <v>2480.29</v>
      </c>
      <c r="E10" s="137">
        <v>2517.79</v>
      </c>
      <c r="F10" s="483">
        <v>-1.4894014194988461</v>
      </c>
    </row>
    <row r="11" spans="2:18" ht="31.5" customHeight="1" thickBot="1" x14ac:dyDescent="0.25">
      <c r="B11" s="155" t="s">
        <v>227</v>
      </c>
      <c r="C11" s="156" t="s">
        <v>228</v>
      </c>
      <c r="D11" s="137">
        <v>295.45999999999998</v>
      </c>
      <c r="E11" s="137">
        <v>304.64</v>
      </c>
      <c r="F11" s="483">
        <v>-3.0133928571428594</v>
      </c>
    </row>
    <row r="12" spans="2:18" ht="30.75" customHeight="1" thickBot="1" x14ac:dyDescent="0.25">
      <c r="B12" s="828" t="s">
        <v>48</v>
      </c>
      <c r="C12" s="458" t="s">
        <v>229</v>
      </c>
      <c r="D12" s="157">
        <v>2299.2600000000002</v>
      </c>
      <c r="E12" s="157">
        <v>2235.7199999999998</v>
      </c>
      <c r="F12" s="483">
        <v>2.8420374644410042</v>
      </c>
    </row>
    <row r="13" spans="2:18" ht="31.5" customHeight="1" thickBot="1" x14ac:dyDescent="0.25">
      <c r="B13" s="849"/>
      <c r="C13" s="158" t="s">
        <v>230</v>
      </c>
      <c r="D13" s="157">
        <v>1892.77</v>
      </c>
      <c r="E13" s="157">
        <v>1931.73</v>
      </c>
      <c r="F13" s="483">
        <v>-2.016845004219018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3" t="s">
        <v>75</v>
      </c>
      <c r="C5" s="863" t="s">
        <v>1</v>
      </c>
      <c r="D5" s="863"/>
      <c r="E5" s="863"/>
      <c r="F5" s="863"/>
      <c r="G5" s="863"/>
      <c r="H5" s="863"/>
    </row>
    <row r="6" spans="1:8" ht="13.5" customHeight="1" thickBot="1" x14ac:dyDescent="0.25">
      <c r="B6" s="863"/>
      <c r="C6" s="863"/>
      <c r="D6" s="863"/>
      <c r="E6" s="863"/>
      <c r="F6" s="863"/>
      <c r="G6" s="863"/>
      <c r="H6" s="863"/>
    </row>
    <row r="7" spans="1:8" ht="23.25" customHeight="1" thickBot="1" x14ac:dyDescent="0.25">
      <c r="B7" s="863"/>
      <c r="C7" s="864" t="s">
        <v>76</v>
      </c>
      <c r="D7" s="864"/>
      <c r="E7" s="469" t="s">
        <v>283</v>
      </c>
      <c r="F7" s="866" t="s">
        <v>77</v>
      </c>
      <c r="G7" s="866"/>
      <c r="H7" s="490" t="s">
        <v>283</v>
      </c>
    </row>
    <row r="8" spans="1:8" ht="15.75" thickBot="1" x14ac:dyDescent="0.25">
      <c r="B8" s="863"/>
      <c r="C8" s="787">
        <v>45382</v>
      </c>
      <c r="D8" s="788">
        <v>45375</v>
      </c>
      <c r="E8" s="699" t="s">
        <v>12</v>
      </c>
      <c r="F8" s="787">
        <v>45382</v>
      </c>
      <c r="G8" s="227">
        <v>45375</v>
      </c>
      <c r="H8" s="25" t="s">
        <v>12</v>
      </c>
    </row>
    <row r="9" spans="1:8" ht="27.75" customHeight="1" thickBot="1" x14ac:dyDescent="0.25">
      <c r="B9" s="784" t="s">
        <v>78</v>
      </c>
      <c r="C9" s="159">
        <v>2408.33</v>
      </c>
      <c r="D9" s="159">
        <v>2451.54</v>
      </c>
      <c r="E9" s="59">
        <v>-1.7625655710288242</v>
      </c>
      <c r="F9" s="160">
        <v>558.63468720280207</v>
      </c>
      <c r="G9" s="60">
        <v>568.09102284840333</v>
      </c>
      <c r="H9" s="463">
        <v>-1.6645810733264672</v>
      </c>
    </row>
    <row r="10" spans="1:8" ht="33.75" customHeight="1" thickBot="1" x14ac:dyDescent="0.25">
      <c r="B10" s="784" t="s">
        <v>133</v>
      </c>
      <c r="C10" s="783">
        <v>2485.0700000000002</v>
      </c>
      <c r="D10" s="783">
        <v>2504.17</v>
      </c>
      <c r="E10" s="59">
        <v>-0.76272777007950376</v>
      </c>
      <c r="F10" s="160">
        <v>576.43524854445513</v>
      </c>
      <c r="G10" s="60">
        <v>580.28687954766644</v>
      </c>
      <c r="H10" s="463">
        <v>-0.66374600890746582</v>
      </c>
    </row>
    <row r="11" spans="1:8" ht="28.5" customHeight="1" thickBot="1" x14ac:dyDescent="0.25">
      <c r="B11" s="57" t="s">
        <v>79</v>
      </c>
      <c r="C11" s="159">
        <v>1084.8</v>
      </c>
      <c r="D11" s="159">
        <v>1115.81</v>
      </c>
      <c r="E11" s="59">
        <v>-2.7791469873903258</v>
      </c>
      <c r="F11" s="160">
        <v>251.62951450905803</v>
      </c>
      <c r="G11" s="60">
        <v>258.56467534875094</v>
      </c>
      <c r="H11" s="463">
        <v>-2.6821764536624335</v>
      </c>
    </row>
    <row r="12" spans="1:8" ht="22.5" customHeight="1" thickBot="1" x14ac:dyDescent="0.25">
      <c r="B12" s="57" t="s">
        <v>80</v>
      </c>
      <c r="C12" s="470">
        <v>1617.75</v>
      </c>
      <c r="D12" s="470">
        <v>1604.1</v>
      </c>
      <c r="E12" s="59">
        <v>0.85094445483449233</v>
      </c>
      <c r="F12" s="160">
        <v>375.25225580478303</v>
      </c>
      <c r="G12" s="60">
        <v>371.71525235204149</v>
      </c>
      <c r="H12" s="463">
        <v>0.9515357334306378</v>
      </c>
    </row>
    <row r="13" spans="1:8" ht="23.25" customHeight="1" thickBot="1" x14ac:dyDescent="0.25">
      <c r="B13" s="57" t="s">
        <v>81</v>
      </c>
      <c r="C13" s="160">
        <v>1908</v>
      </c>
      <c r="D13" s="160">
        <v>1983.5</v>
      </c>
      <c r="E13" s="59">
        <v>-3.8064028232921605</v>
      </c>
      <c r="F13" s="160">
        <v>442.57846025376358</v>
      </c>
      <c r="G13" s="60">
        <v>459.63294248505349</v>
      </c>
      <c r="H13" s="463">
        <v>-3.7104569004743375</v>
      </c>
    </row>
    <row r="14" spans="1:8" ht="34.5" customHeight="1" thickBot="1" x14ac:dyDescent="0.25">
      <c r="B14" s="57" t="s">
        <v>82</v>
      </c>
      <c r="C14" s="697">
        <v>2032.7</v>
      </c>
      <c r="D14" s="697">
        <v>2076.8000000000002</v>
      </c>
      <c r="E14" s="59">
        <v>-2.1234591679506996</v>
      </c>
      <c r="F14" s="160">
        <v>471.5037925355478</v>
      </c>
      <c r="G14" s="60">
        <v>481.25318626315055</v>
      </c>
      <c r="H14" s="463">
        <v>-2.025834634634867</v>
      </c>
    </row>
    <row r="15" spans="1:8" ht="30.75" customHeight="1" thickBot="1" x14ac:dyDescent="0.25">
      <c r="B15" s="865" t="s">
        <v>83</v>
      </c>
      <c r="C15" s="865"/>
      <c r="D15" s="865"/>
      <c r="E15" s="865"/>
      <c r="F15" s="698">
        <v>4.3110999999999997</v>
      </c>
      <c r="G15" s="698">
        <v>4.3154000000000003</v>
      </c>
      <c r="H15" s="61" t="s">
        <v>284</v>
      </c>
    </row>
    <row r="16" spans="1:8" ht="19.5" thickBot="1" x14ac:dyDescent="0.25">
      <c r="B16" s="865"/>
      <c r="C16" s="865"/>
      <c r="D16" s="865"/>
      <c r="E16" s="865"/>
      <c r="F16" s="698">
        <v>4.3110999999999997</v>
      </c>
      <c r="G16" s="698">
        <v>4.3154000000000003</v>
      </c>
      <c r="H16" s="62">
        <v>-9.9643138527150121E-2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67" t="s">
        <v>75</v>
      </c>
      <c r="C6" s="868" t="s">
        <v>138</v>
      </c>
      <c r="D6" s="868"/>
      <c r="E6" s="868"/>
      <c r="F6" s="868"/>
      <c r="G6" s="868"/>
      <c r="H6" s="868"/>
      <c r="I6" s="869" t="s">
        <v>139</v>
      </c>
      <c r="J6" s="869"/>
      <c r="K6" s="869"/>
      <c r="L6" s="869"/>
      <c r="M6" s="869"/>
    </row>
    <row r="7" spans="2:19" ht="38.25" customHeight="1" thickBot="1" x14ac:dyDescent="0.25">
      <c r="B7" s="867"/>
      <c r="C7" s="736" t="s">
        <v>324</v>
      </c>
      <c r="D7" s="737" t="s">
        <v>231</v>
      </c>
      <c r="E7" s="737" t="s">
        <v>140</v>
      </c>
      <c r="F7" s="738" t="s">
        <v>141</v>
      </c>
      <c r="G7" s="737" t="s">
        <v>142</v>
      </c>
      <c r="H7" s="739" t="s">
        <v>143</v>
      </c>
      <c r="I7" s="740" t="s">
        <v>217</v>
      </c>
      <c r="J7" s="737" t="s">
        <v>144</v>
      </c>
      <c r="K7" s="738" t="s">
        <v>141</v>
      </c>
      <c r="L7" s="737" t="s">
        <v>145</v>
      </c>
      <c r="M7" s="737" t="s">
        <v>146</v>
      </c>
      <c r="S7" s="492"/>
    </row>
    <row r="8" spans="2:19" ht="30" customHeight="1" thickBot="1" x14ac:dyDescent="0.25">
      <c r="B8" s="741" t="s">
        <v>314</v>
      </c>
      <c r="C8" s="742">
        <v>206.11</v>
      </c>
      <c r="D8" s="743"/>
      <c r="E8" s="743">
        <v>207.92</v>
      </c>
      <c r="F8" s="744">
        <v>207.92</v>
      </c>
      <c r="G8" s="743">
        <v>227.91</v>
      </c>
      <c r="H8" s="745">
        <v>184.7</v>
      </c>
      <c r="I8" s="746"/>
      <c r="J8" s="747">
        <v>99.129472874182383</v>
      </c>
      <c r="K8" s="748">
        <v>99.129472874182383</v>
      </c>
      <c r="L8" s="747">
        <v>90.434820762581722</v>
      </c>
      <c r="M8" s="747">
        <v>111.59177043854901</v>
      </c>
    </row>
    <row r="9" spans="2:19" ht="30" customHeight="1" thickBot="1" x14ac:dyDescent="0.25">
      <c r="B9" s="741" t="s">
        <v>147</v>
      </c>
      <c r="C9" s="493">
        <v>1084.8</v>
      </c>
      <c r="D9" s="494">
        <v>1115.81</v>
      </c>
      <c r="E9" s="495">
        <v>1113.4100000000001</v>
      </c>
      <c r="F9" s="749">
        <v>1182.9000000000001</v>
      </c>
      <c r="G9" s="750">
        <v>1204.27</v>
      </c>
      <c r="H9" s="751">
        <v>1721.0940000000001</v>
      </c>
      <c r="I9" s="752">
        <v>97.22085301260968</v>
      </c>
      <c r="J9" s="747">
        <v>97.430416468327024</v>
      </c>
      <c r="K9" s="748">
        <v>91.706822216586346</v>
      </c>
      <c r="L9" s="747">
        <v>90.079467229109753</v>
      </c>
      <c r="M9" s="747">
        <v>63.029677635271518</v>
      </c>
    </row>
    <row r="10" spans="2:19" ht="30" customHeight="1" thickBot="1" x14ac:dyDescent="0.25">
      <c r="B10" s="741" t="s">
        <v>148</v>
      </c>
      <c r="C10" s="493">
        <v>1617.75</v>
      </c>
      <c r="D10" s="494">
        <v>1604.1</v>
      </c>
      <c r="E10" s="495">
        <v>1616.64</v>
      </c>
      <c r="F10" s="749">
        <v>1651.74</v>
      </c>
      <c r="G10" s="750">
        <v>1664.98</v>
      </c>
      <c r="H10" s="751">
        <v>2099.9699999999998</v>
      </c>
      <c r="I10" s="752">
        <v>100.85094445483449</v>
      </c>
      <c r="J10" s="747">
        <v>100.06866092636579</v>
      </c>
      <c r="K10" s="748">
        <v>97.942170075193431</v>
      </c>
      <c r="L10" s="747">
        <v>97.163329289240707</v>
      </c>
      <c r="M10" s="747">
        <v>77.03681481164017</v>
      </c>
    </row>
    <row r="11" spans="2:19" ht="30" customHeight="1" thickBot="1" x14ac:dyDescent="0.25">
      <c r="B11" s="741" t="s">
        <v>149</v>
      </c>
      <c r="C11" s="753">
        <v>2408.33</v>
      </c>
      <c r="D11" s="750">
        <v>2451.54</v>
      </c>
      <c r="E11" s="754">
        <v>2359.46</v>
      </c>
      <c r="F11" s="749">
        <v>2361.33</v>
      </c>
      <c r="G11" s="750">
        <v>2207.9499999999998</v>
      </c>
      <c r="H11" s="751">
        <v>2897.799</v>
      </c>
      <c r="I11" s="752">
        <v>98.237434428971184</v>
      </c>
      <c r="J11" s="747">
        <v>102.07123663889195</v>
      </c>
      <c r="K11" s="748">
        <v>101.99040371316165</v>
      </c>
      <c r="L11" s="747">
        <v>109.07538667089382</v>
      </c>
      <c r="M11" s="747">
        <v>83.108938887755841</v>
      </c>
    </row>
    <row r="12" spans="2:19" ht="30" customHeight="1" thickBot="1" x14ac:dyDescent="0.25">
      <c r="B12" s="741" t="s">
        <v>150</v>
      </c>
      <c r="C12" s="753">
        <v>2485.0700000000002</v>
      </c>
      <c r="D12" s="750">
        <v>2504.17</v>
      </c>
      <c r="E12" s="754">
        <v>2485.17</v>
      </c>
      <c r="F12" s="749">
        <v>2557.88</v>
      </c>
      <c r="G12" s="750">
        <v>2242.56</v>
      </c>
      <c r="H12" s="751">
        <v>3033.7559999999999</v>
      </c>
      <c r="I12" s="752">
        <v>99.237272229920507</v>
      </c>
      <c r="J12" s="747">
        <v>99.99597613040558</v>
      </c>
      <c r="K12" s="748">
        <v>97.153502118942257</v>
      </c>
      <c r="L12" s="747">
        <v>110.81398045091326</v>
      </c>
      <c r="M12" s="747">
        <v>81.913970668702447</v>
      </c>
    </row>
    <row r="13" spans="2:19" ht="30" customHeight="1" thickBot="1" x14ac:dyDescent="0.25">
      <c r="B13" s="741" t="s">
        <v>81</v>
      </c>
      <c r="C13" s="496">
        <v>1908</v>
      </c>
      <c r="D13" s="497">
        <v>1983.5</v>
      </c>
      <c r="E13" s="498">
        <v>2001.68</v>
      </c>
      <c r="F13" s="749">
        <v>2096.11</v>
      </c>
      <c r="G13" s="750">
        <v>2278.79</v>
      </c>
      <c r="H13" s="751">
        <v>2020.8219999999999</v>
      </c>
      <c r="I13" s="752">
        <v>96.19359717670784</v>
      </c>
      <c r="J13" s="747">
        <v>95.319931257743491</v>
      </c>
      <c r="K13" s="748">
        <v>91.025757236022912</v>
      </c>
      <c r="L13" s="747">
        <v>83.728645465356621</v>
      </c>
      <c r="M13" s="747">
        <v>94.417024359394347</v>
      </c>
    </row>
    <row r="14" spans="2:19" ht="30" customHeight="1" thickBot="1" x14ac:dyDescent="0.25">
      <c r="B14" s="741" t="s">
        <v>82</v>
      </c>
      <c r="C14" s="755">
        <v>2032.7</v>
      </c>
      <c r="D14" s="756">
        <v>2076.8000000000002</v>
      </c>
      <c r="E14" s="757">
        <v>2140.2600000000002</v>
      </c>
      <c r="F14" s="749">
        <v>2180.4299999999998</v>
      </c>
      <c r="G14" s="750">
        <v>2365.83</v>
      </c>
      <c r="H14" s="751">
        <v>2064.9789999999998</v>
      </c>
      <c r="I14" s="752">
        <v>97.876540832049301</v>
      </c>
      <c r="J14" s="747">
        <v>94.974442357470579</v>
      </c>
      <c r="K14" s="748">
        <v>93.224730901702884</v>
      </c>
      <c r="L14" s="747">
        <v>85.91910661374655</v>
      </c>
      <c r="M14" s="747">
        <v>98.436836403663193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3" sqref="AA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236</v>
      </c>
    </row>
    <row r="4" spans="1:18" ht="18.75" x14ac:dyDescent="0.3">
      <c r="A4" s="42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295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71" t="s">
        <v>175</v>
      </c>
      <c r="D14" s="472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3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4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5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/>
      <c r="G23" s="184"/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4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5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/>
      <c r="G32" s="184"/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4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5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/>
      <c r="G41" s="184"/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4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5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6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4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5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/>
      <c r="G59" s="184"/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4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5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6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/>
      <c r="G68" s="184"/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4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5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/>
      <c r="G77" s="184"/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1" sqref="U71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7"/>
      <c r="CF9" s="58"/>
      <c r="CG9" s="485" t="s">
        <v>296</v>
      </c>
      <c r="CH9" s="486" t="s">
        <v>297</v>
      </c>
    </row>
    <row r="10" spans="2:86" x14ac:dyDescent="0.2">
      <c r="CF10" s="767" t="s">
        <v>159</v>
      </c>
      <c r="CG10" s="768">
        <v>64.91</v>
      </c>
      <c r="CH10" s="769">
        <v>64.33</v>
      </c>
    </row>
    <row r="11" spans="2:86" x14ac:dyDescent="0.2">
      <c r="Z11" s="9"/>
      <c r="CF11" s="770" t="s">
        <v>160</v>
      </c>
      <c r="CG11" s="771">
        <v>56.32</v>
      </c>
      <c r="CH11" s="772">
        <v>61.04</v>
      </c>
    </row>
    <row r="12" spans="2:86" x14ac:dyDescent="0.2">
      <c r="CF12" s="770" t="s">
        <v>135</v>
      </c>
      <c r="CG12" s="771">
        <v>52.67</v>
      </c>
      <c r="CH12" s="772">
        <v>57.75</v>
      </c>
    </row>
    <row r="13" spans="2:86" x14ac:dyDescent="0.2">
      <c r="CF13" s="770" t="s">
        <v>113</v>
      </c>
      <c r="CG13" s="771">
        <v>50.19</v>
      </c>
      <c r="CH13" s="772">
        <v>58.16</v>
      </c>
    </row>
    <row r="14" spans="2:86" x14ac:dyDescent="0.2">
      <c r="CF14" s="770" t="s">
        <v>123</v>
      </c>
      <c r="CG14" s="771">
        <v>49.78</v>
      </c>
      <c r="CH14" s="772">
        <v>54.79</v>
      </c>
    </row>
    <row r="15" spans="2:86" x14ac:dyDescent="0.2">
      <c r="CF15" s="770" t="s">
        <v>156</v>
      </c>
      <c r="CG15" s="771">
        <v>48.82</v>
      </c>
      <c r="CH15" s="772">
        <v>51.67</v>
      </c>
    </row>
    <row r="16" spans="2:86" x14ac:dyDescent="0.2">
      <c r="CF16" s="770" t="s">
        <v>111</v>
      </c>
      <c r="CG16" s="771">
        <v>48.58</v>
      </c>
      <c r="CH16" s="772">
        <v>57.17</v>
      </c>
    </row>
    <row r="17" spans="3:86" x14ac:dyDescent="0.2">
      <c r="CF17" s="770" t="s">
        <v>116</v>
      </c>
      <c r="CG17" s="771">
        <v>48.52</v>
      </c>
      <c r="CH17" s="772">
        <v>58.92</v>
      </c>
    </row>
    <row r="18" spans="3:86" ht="15" x14ac:dyDescent="0.25">
      <c r="CF18" s="773" t="s">
        <v>70</v>
      </c>
      <c r="CG18" s="774">
        <v>47.64</v>
      </c>
      <c r="CH18" s="775">
        <v>51.59</v>
      </c>
    </row>
    <row r="19" spans="3:86" x14ac:dyDescent="0.2">
      <c r="CF19" s="770" t="s">
        <v>112</v>
      </c>
      <c r="CG19" s="771">
        <v>47.2</v>
      </c>
      <c r="CH19" s="772">
        <v>59.34</v>
      </c>
    </row>
    <row r="20" spans="3:86" x14ac:dyDescent="0.2">
      <c r="CF20" s="770" t="s">
        <v>68</v>
      </c>
      <c r="CG20" s="771">
        <v>47.07</v>
      </c>
      <c r="CH20" s="772">
        <v>49.8</v>
      </c>
    </row>
    <row r="21" spans="3:86" ht="15.75" x14ac:dyDescent="0.25">
      <c r="CF21" s="776" t="s">
        <v>163</v>
      </c>
      <c r="CG21" s="777">
        <v>46.73</v>
      </c>
      <c r="CH21" s="778">
        <v>55.74</v>
      </c>
    </row>
    <row r="22" spans="3:86" x14ac:dyDescent="0.2">
      <c r="CF22" s="770" t="s">
        <v>202</v>
      </c>
      <c r="CG22" s="771">
        <v>46.31</v>
      </c>
      <c r="CH22" s="772">
        <v>60</v>
      </c>
    </row>
    <row r="23" spans="3:86" x14ac:dyDescent="0.2">
      <c r="CF23" s="770" t="s">
        <v>69</v>
      </c>
      <c r="CG23" s="771">
        <v>45.84</v>
      </c>
      <c r="CH23" s="772">
        <v>58.29</v>
      </c>
    </row>
    <row r="24" spans="3:86" x14ac:dyDescent="0.2">
      <c r="CF24" s="770" t="s">
        <v>124</v>
      </c>
      <c r="CG24" s="771">
        <v>45.83</v>
      </c>
      <c r="CH24" s="772">
        <v>58.27</v>
      </c>
    </row>
    <row r="25" spans="3:86" x14ac:dyDescent="0.2">
      <c r="CF25" s="770" t="s">
        <v>117</v>
      </c>
      <c r="CG25" s="771">
        <v>45.56</v>
      </c>
      <c r="CH25" s="772">
        <v>53.77</v>
      </c>
    </row>
    <row r="26" spans="3:86" ht="14.25" x14ac:dyDescent="0.2">
      <c r="C26" s="4" t="s">
        <v>200</v>
      </c>
      <c r="CF26" s="770" t="s">
        <v>161</v>
      </c>
      <c r="CG26" s="771">
        <v>45.22</v>
      </c>
      <c r="CH26" s="772">
        <v>53.73</v>
      </c>
    </row>
    <row r="27" spans="3:86" x14ac:dyDescent="0.2">
      <c r="CF27" s="770" t="s">
        <v>121</v>
      </c>
      <c r="CG27" s="771">
        <v>45.19</v>
      </c>
      <c r="CH27" s="772">
        <v>60.36</v>
      </c>
    </row>
    <row r="28" spans="3:86" x14ac:dyDescent="0.2">
      <c r="CF28" s="770" t="s">
        <v>120</v>
      </c>
      <c r="CG28" s="771">
        <v>44.77</v>
      </c>
      <c r="CH28" s="772">
        <v>51.16</v>
      </c>
    </row>
    <row r="29" spans="3:86" x14ac:dyDescent="0.2">
      <c r="CF29" s="770" t="s">
        <v>127</v>
      </c>
      <c r="CG29" s="771">
        <v>44.27</v>
      </c>
      <c r="CH29" s="772">
        <v>54.37</v>
      </c>
    </row>
    <row r="30" spans="3:86" x14ac:dyDescent="0.2">
      <c r="CF30" s="770" t="s">
        <v>128</v>
      </c>
      <c r="CG30" s="771">
        <v>44.25</v>
      </c>
      <c r="CH30" s="772">
        <v>55.9</v>
      </c>
    </row>
    <row r="31" spans="3:86" x14ac:dyDescent="0.2">
      <c r="CF31" s="770" t="s">
        <v>71</v>
      </c>
      <c r="CG31" s="771">
        <v>44</v>
      </c>
      <c r="CH31" s="772">
        <v>51.05</v>
      </c>
    </row>
    <row r="32" spans="3:86" x14ac:dyDescent="0.2">
      <c r="CF32" s="770" t="s">
        <v>114</v>
      </c>
      <c r="CG32" s="771">
        <v>43.91</v>
      </c>
      <c r="CH32" s="772">
        <v>44.37</v>
      </c>
    </row>
    <row r="33" spans="2:86" x14ac:dyDescent="0.2">
      <c r="CF33" s="770" t="s">
        <v>72</v>
      </c>
      <c r="CG33" s="771">
        <v>43.34</v>
      </c>
      <c r="CH33" s="772">
        <v>54.33</v>
      </c>
    </row>
    <row r="34" spans="2:86" ht="13.5" customHeight="1" x14ac:dyDescent="0.2">
      <c r="CF34" s="770" t="s">
        <v>162</v>
      </c>
      <c r="CG34" s="771">
        <v>43.11</v>
      </c>
      <c r="CH34" s="772">
        <v>56.49</v>
      </c>
    </row>
    <row r="35" spans="2:86" x14ac:dyDescent="0.2">
      <c r="CF35" s="770" t="s">
        <v>152</v>
      </c>
      <c r="CG35" s="771">
        <v>43</v>
      </c>
      <c r="CH35" s="772">
        <v>52.22</v>
      </c>
    </row>
    <row r="36" spans="2:86" ht="13.5" thickBot="1" x14ac:dyDescent="0.25">
      <c r="CF36" s="779" t="s">
        <v>129</v>
      </c>
      <c r="CG36" s="780">
        <v>39.32</v>
      </c>
      <c r="CH36" s="781">
        <v>42.89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5" t="s">
        <v>294</v>
      </c>
      <c r="CH41" s="761" t="s">
        <v>274</v>
      </c>
    </row>
    <row r="42" spans="2:86" x14ac:dyDescent="0.2">
      <c r="CF42" s="478" t="s">
        <v>159</v>
      </c>
      <c r="CG42" s="499">
        <v>64.23</v>
      </c>
      <c r="CH42" s="499">
        <v>60.1</v>
      </c>
    </row>
    <row r="43" spans="2:86" x14ac:dyDescent="0.2">
      <c r="B43" s="8"/>
      <c r="C43" s="8"/>
      <c r="D43" s="8"/>
      <c r="E43" s="8"/>
      <c r="CF43" s="758" t="s">
        <v>113</v>
      </c>
      <c r="CG43" s="31">
        <v>53.05</v>
      </c>
      <c r="CH43" s="31">
        <v>45.26</v>
      </c>
    </row>
    <row r="44" spans="2:86" x14ac:dyDescent="0.2">
      <c r="CF44" s="758" t="s">
        <v>135</v>
      </c>
      <c r="CG44" s="31">
        <v>52.51</v>
      </c>
      <c r="CH44" s="31">
        <v>52.5</v>
      </c>
    </row>
    <row r="45" spans="2:86" x14ac:dyDescent="0.2">
      <c r="CF45" s="758" t="s">
        <v>123</v>
      </c>
      <c r="CG45" s="31">
        <v>52.4</v>
      </c>
      <c r="CH45" s="31">
        <v>48.94</v>
      </c>
    </row>
    <row r="46" spans="2:86" x14ac:dyDescent="0.2">
      <c r="CF46" s="758" t="s">
        <v>111</v>
      </c>
      <c r="CG46" s="31">
        <v>51.85</v>
      </c>
      <c r="CH46" s="31">
        <v>48.66</v>
      </c>
    </row>
    <row r="47" spans="2:86" x14ac:dyDescent="0.2">
      <c r="CF47" s="758" t="s">
        <v>116</v>
      </c>
      <c r="CG47" s="31">
        <v>51.63</v>
      </c>
      <c r="CH47" s="31">
        <v>50.45</v>
      </c>
    </row>
    <row r="48" spans="2:86" x14ac:dyDescent="0.2">
      <c r="CF48" s="758" t="s">
        <v>127</v>
      </c>
      <c r="CG48" s="31">
        <v>48.81</v>
      </c>
      <c r="CH48" s="31">
        <v>41.86</v>
      </c>
    </row>
    <row r="49" spans="84:86" x14ac:dyDescent="0.2">
      <c r="CF49" s="758" t="s">
        <v>68</v>
      </c>
      <c r="CG49" s="31">
        <v>47.3</v>
      </c>
      <c r="CH49" s="31">
        <v>44.52</v>
      </c>
    </row>
    <row r="50" spans="84:86" x14ac:dyDescent="0.2">
      <c r="CF50" s="758" t="s">
        <v>124</v>
      </c>
      <c r="CG50" s="31">
        <v>46.58</v>
      </c>
      <c r="CH50" s="31">
        <v>47.44</v>
      </c>
    </row>
    <row r="51" spans="84:86" x14ac:dyDescent="0.2">
      <c r="CF51" s="758" t="s">
        <v>202</v>
      </c>
      <c r="CG51" s="31">
        <v>46.23</v>
      </c>
      <c r="CH51" s="31">
        <v>55.19</v>
      </c>
    </row>
    <row r="52" spans="84:86" x14ac:dyDescent="0.2">
      <c r="CF52" s="758" t="s">
        <v>121</v>
      </c>
      <c r="CG52" s="31">
        <v>46.22</v>
      </c>
      <c r="CH52" s="31">
        <v>53.76</v>
      </c>
    </row>
    <row r="53" spans="84:86" x14ac:dyDescent="0.2">
      <c r="CF53" s="758" t="s">
        <v>69</v>
      </c>
      <c r="CG53" s="31">
        <v>45.93</v>
      </c>
      <c r="CH53" s="31">
        <v>53.13</v>
      </c>
    </row>
    <row r="54" spans="84:86" x14ac:dyDescent="0.2">
      <c r="CF54" s="758" t="s">
        <v>162</v>
      </c>
      <c r="CG54" s="31">
        <v>45.88</v>
      </c>
      <c r="CH54" s="31">
        <v>43.4</v>
      </c>
    </row>
    <row r="55" spans="84:86" x14ac:dyDescent="0.2">
      <c r="CF55" s="759" t="s">
        <v>70</v>
      </c>
      <c r="CG55" s="760">
        <v>45.72</v>
      </c>
      <c r="CH55" s="760">
        <v>49.09</v>
      </c>
    </row>
    <row r="56" spans="84:86" x14ac:dyDescent="0.2">
      <c r="CF56" s="758" t="s">
        <v>161</v>
      </c>
      <c r="CG56" s="31">
        <v>45.67</v>
      </c>
      <c r="CH56" s="31">
        <v>45.51</v>
      </c>
    </row>
    <row r="57" spans="84:86" x14ac:dyDescent="0.2">
      <c r="CF57" s="758" t="s">
        <v>72</v>
      </c>
      <c r="CG57" s="31">
        <v>45.12</v>
      </c>
      <c r="CH57" s="31">
        <v>45.96</v>
      </c>
    </row>
    <row r="58" spans="84:86" x14ac:dyDescent="0.2">
      <c r="CF58" s="758" t="s">
        <v>71</v>
      </c>
      <c r="CG58" s="31">
        <v>44.53</v>
      </c>
      <c r="CH58" s="31">
        <v>43.62</v>
      </c>
    </row>
    <row r="59" spans="84:86" x14ac:dyDescent="0.2">
      <c r="CF59" s="758" t="s">
        <v>112</v>
      </c>
      <c r="CG59" s="31">
        <v>44.07</v>
      </c>
      <c r="CH59" s="31">
        <v>57.62</v>
      </c>
    </row>
    <row r="60" spans="84:86" x14ac:dyDescent="0.2">
      <c r="CF60" s="758" t="s">
        <v>152</v>
      </c>
      <c r="CG60" s="31">
        <v>43.69</v>
      </c>
      <c r="CH60" s="31">
        <v>46.4</v>
      </c>
    </row>
    <row r="61" spans="84:86" x14ac:dyDescent="0.2">
      <c r="CF61" s="758" t="s">
        <v>128</v>
      </c>
      <c r="CG61" s="31">
        <v>42.93</v>
      </c>
      <c r="CH61" s="31">
        <v>50.64</v>
      </c>
    </row>
    <row r="62" spans="84:86" x14ac:dyDescent="0.2">
      <c r="CF62" s="758" t="s">
        <v>117</v>
      </c>
      <c r="CG62" s="31">
        <v>42.74</v>
      </c>
      <c r="CH62" s="31">
        <v>53.24</v>
      </c>
    </row>
    <row r="63" spans="84:86" x14ac:dyDescent="0.2">
      <c r="CF63" s="758" t="s">
        <v>114</v>
      </c>
      <c r="CG63" s="31">
        <v>37.93</v>
      </c>
      <c r="CH63" s="31">
        <v>50.78</v>
      </c>
    </row>
    <row r="64" spans="84:86" ht="13.5" thickBot="1" x14ac:dyDescent="0.25">
      <c r="CF64" s="758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61">
        <v>46.98</v>
      </c>
      <c r="CH65" s="761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0" t="s">
        <v>165</v>
      </c>
      <c r="C78" s="871"/>
      <c r="D78" s="871"/>
      <c r="E78" s="871"/>
      <c r="F78" s="871"/>
      <c r="G78" s="87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58" sqref="T5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300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298</v>
      </c>
      <c r="E9" s="308" t="s">
        <v>299</v>
      </c>
      <c r="F9" s="245" t="s">
        <v>298</v>
      </c>
      <c r="G9" s="308" t="s">
        <v>299</v>
      </c>
      <c r="H9" s="245" t="s">
        <v>298</v>
      </c>
      <c r="I9" s="308" t="s">
        <v>299</v>
      </c>
      <c r="J9" s="248" t="s">
        <v>298</v>
      </c>
      <c r="K9" s="319" t="s">
        <v>299</v>
      </c>
      <c r="L9" s="249" t="s">
        <v>298</v>
      </c>
      <c r="M9" s="319" t="s">
        <v>299</v>
      </c>
      <c r="N9" s="250" t="s">
        <v>298</v>
      </c>
      <c r="O9" s="320" t="s">
        <v>299</v>
      </c>
      <c r="P9" s="245" t="s">
        <v>298</v>
      </c>
      <c r="Q9" s="308" t="s">
        <v>299</v>
      </c>
      <c r="R9" s="245" t="s">
        <v>298</v>
      </c>
      <c r="S9" s="315" t="s">
        <v>299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253626.50599999999</v>
      </c>
      <c r="E10" s="309">
        <f t="shared" si="0"/>
        <v>237882.12599999999</v>
      </c>
      <c r="F10" s="255">
        <f>SUM(F11:F16)</f>
        <v>1183113.7790000001</v>
      </c>
      <c r="G10" s="312">
        <f>SUM(G11:G16)</f>
        <v>1031003.836</v>
      </c>
      <c r="H10" s="256">
        <f t="shared" si="0"/>
        <v>132656.32700000002</v>
      </c>
      <c r="I10" s="316">
        <f t="shared" si="0"/>
        <v>132769.48699999999</v>
      </c>
      <c r="J10" s="254">
        <f t="shared" si="0"/>
        <v>112126.50399999999</v>
      </c>
      <c r="K10" s="312">
        <f t="shared" si="0"/>
        <v>117489.64600000001</v>
      </c>
      <c r="L10" s="255">
        <f t="shared" si="0"/>
        <v>523047.76</v>
      </c>
      <c r="M10" s="312">
        <f t="shared" si="0"/>
        <v>509212.05199999997</v>
      </c>
      <c r="N10" s="257">
        <f t="shared" si="0"/>
        <v>45494.97</v>
      </c>
      <c r="O10" s="321">
        <f t="shared" si="0"/>
        <v>45450.001000000004</v>
      </c>
      <c r="P10" s="254">
        <f>SUM(P11:P16)</f>
        <v>141500.00200000001</v>
      </c>
      <c r="Q10" s="321">
        <f>SUM(Q11:Q16)</f>
        <v>120392.48</v>
      </c>
      <c r="R10" s="258">
        <f>SUM(R11:R16)</f>
        <v>660066.01899999997</v>
      </c>
      <c r="S10" s="321">
        <f>SUM(S11:S16)</f>
        <v>521791.78399999999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45329.733</v>
      </c>
      <c r="E11" s="310">
        <v>45973.555999999997</v>
      </c>
      <c r="F11" s="262">
        <v>211453.94899999999</v>
      </c>
      <c r="G11" s="313">
        <v>199253.889</v>
      </c>
      <c r="H11" s="263">
        <v>61709.19</v>
      </c>
      <c r="I11" s="317">
        <v>66519.566999999995</v>
      </c>
      <c r="J11" s="261">
        <v>21066.835999999999</v>
      </c>
      <c r="K11" s="310">
        <v>16016.49</v>
      </c>
      <c r="L11" s="262">
        <v>98272.58</v>
      </c>
      <c r="M11" s="313">
        <v>69417.081999999995</v>
      </c>
      <c r="N11" s="263">
        <v>15217.079</v>
      </c>
      <c r="O11" s="317">
        <v>10605.525</v>
      </c>
      <c r="P11" s="261">
        <f t="shared" ref="P11:P16" si="1">D11-J11</f>
        <v>24262.897000000001</v>
      </c>
      <c r="Q11" s="317">
        <f t="shared" ref="Q11:Q16" si="2">E11-K11</f>
        <v>29957.065999999999</v>
      </c>
      <c r="R11" s="264">
        <f t="shared" ref="R11:S16" si="3">F11-L11</f>
        <v>113181.36899999999</v>
      </c>
      <c r="S11" s="322">
        <f t="shared" si="3"/>
        <v>129836.807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36237.945</v>
      </c>
      <c r="E12" s="310">
        <v>35111.701000000001</v>
      </c>
      <c r="F12" s="262">
        <v>169042.38699999999</v>
      </c>
      <c r="G12" s="313">
        <v>152177.65700000001</v>
      </c>
      <c r="H12" s="263">
        <v>11622.716</v>
      </c>
      <c r="I12" s="317">
        <v>12991.102999999999</v>
      </c>
      <c r="J12" s="261">
        <v>24943.19</v>
      </c>
      <c r="K12" s="310">
        <v>25559.98</v>
      </c>
      <c r="L12" s="262">
        <v>116354.995</v>
      </c>
      <c r="M12" s="313">
        <v>110779.52499999999</v>
      </c>
      <c r="N12" s="263">
        <v>9958.2000000000007</v>
      </c>
      <c r="O12" s="317">
        <v>10310.805</v>
      </c>
      <c r="P12" s="261">
        <f t="shared" si="1"/>
        <v>11294.755000000001</v>
      </c>
      <c r="Q12" s="317">
        <f t="shared" si="2"/>
        <v>9551.7210000000014</v>
      </c>
      <c r="R12" s="264">
        <f t="shared" si="3"/>
        <v>52687.391999999993</v>
      </c>
      <c r="S12" s="322">
        <f t="shared" si="3"/>
        <v>41398.132000000012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18166.038</v>
      </c>
      <c r="E13" s="310">
        <v>17952.103999999999</v>
      </c>
      <c r="F13" s="262">
        <v>84739.606</v>
      </c>
      <c r="G13" s="313">
        <v>77805.755000000005</v>
      </c>
      <c r="H13" s="263">
        <v>11016.305</v>
      </c>
      <c r="I13" s="317">
        <v>10440.794</v>
      </c>
      <c r="J13" s="261">
        <v>8049.2529999999997</v>
      </c>
      <c r="K13" s="310">
        <v>8204.2960000000003</v>
      </c>
      <c r="L13" s="262">
        <v>37548.144999999997</v>
      </c>
      <c r="M13" s="313">
        <v>35558.271000000001</v>
      </c>
      <c r="N13" s="263">
        <v>5061.165</v>
      </c>
      <c r="O13" s="317">
        <v>4969.1090000000004</v>
      </c>
      <c r="P13" s="261">
        <f t="shared" si="1"/>
        <v>10116.785</v>
      </c>
      <c r="Q13" s="317">
        <f t="shared" si="2"/>
        <v>9747.8079999999991</v>
      </c>
      <c r="R13" s="264">
        <f t="shared" si="3"/>
        <v>47191.461000000003</v>
      </c>
      <c r="S13" s="322">
        <f t="shared" si="3"/>
        <v>42247.484000000004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19297.432000000001</v>
      </c>
      <c r="E14" s="310">
        <v>15928.532999999999</v>
      </c>
      <c r="F14" s="262">
        <v>90018.65</v>
      </c>
      <c r="G14" s="313">
        <v>69035.956999999995</v>
      </c>
      <c r="H14" s="263">
        <v>19475.304</v>
      </c>
      <c r="I14" s="317">
        <v>15723.767</v>
      </c>
      <c r="J14" s="261">
        <v>4611.4790000000003</v>
      </c>
      <c r="K14" s="310">
        <v>6166.5439999999999</v>
      </c>
      <c r="L14" s="262">
        <v>21511.636999999999</v>
      </c>
      <c r="M14" s="313">
        <v>26726.471000000001</v>
      </c>
      <c r="N14" s="263">
        <v>6082.5720000000001</v>
      </c>
      <c r="O14" s="317">
        <v>7801.8829999999998</v>
      </c>
      <c r="P14" s="261">
        <f t="shared" si="1"/>
        <v>14685.953000000001</v>
      </c>
      <c r="Q14" s="317">
        <f t="shared" si="2"/>
        <v>9761.9889999999996</v>
      </c>
      <c r="R14" s="264">
        <f t="shared" si="3"/>
        <v>68507.012999999992</v>
      </c>
      <c r="S14" s="322">
        <f t="shared" si="3"/>
        <v>42309.48599999999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41577.947999999997</v>
      </c>
      <c r="E15" s="310">
        <v>31428.407999999999</v>
      </c>
      <c r="F15" s="262">
        <v>193952.867</v>
      </c>
      <c r="G15" s="313">
        <v>136213.88200000001</v>
      </c>
      <c r="H15" s="263">
        <v>7650.549</v>
      </c>
      <c r="I15" s="317">
        <v>5574.8879999999999</v>
      </c>
      <c r="J15" s="261">
        <v>8165.3850000000002</v>
      </c>
      <c r="K15" s="310">
        <v>9684.5439999999999</v>
      </c>
      <c r="L15" s="262">
        <v>38089.909</v>
      </c>
      <c r="M15" s="313">
        <v>41973.807000000001</v>
      </c>
      <c r="N15" s="263">
        <v>1114.2</v>
      </c>
      <c r="O15" s="317">
        <v>1551.8910000000001</v>
      </c>
      <c r="P15" s="261">
        <f t="shared" si="1"/>
        <v>33412.562999999995</v>
      </c>
      <c r="Q15" s="317">
        <f t="shared" si="2"/>
        <v>21743.864000000001</v>
      </c>
      <c r="R15" s="264">
        <f t="shared" si="3"/>
        <v>155862.95799999998</v>
      </c>
      <c r="S15" s="322">
        <f t="shared" si="3"/>
        <v>94240.075000000012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93017.41</v>
      </c>
      <c r="E16" s="311">
        <v>91487.823999999993</v>
      </c>
      <c r="F16" s="268">
        <v>433906.32</v>
      </c>
      <c r="G16" s="314">
        <v>396516.696</v>
      </c>
      <c r="H16" s="269">
        <v>21182.262999999999</v>
      </c>
      <c r="I16" s="318">
        <v>21519.367999999999</v>
      </c>
      <c r="J16" s="267">
        <v>45290.360999999997</v>
      </c>
      <c r="K16" s="311">
        <v>51857.792000000001</v>
      </c>
      <c r="L16" s="268">
        <v>211270.49400000001</v>
      </c>
      <c r="M16" s="314">
        <v>224756.89600000001</v>
      </c>
      <c r="N16" s="269">
        <v>8061.7539999999999</v>
      </c>
      <c r="O16" s="318">
        <v>10210.788</v>
      </c>
      <c r="P16" s="267">
        <f t="shared" si="1"/>
        <v>47727.049000000006</v>
      </c>
      <c r="Q16" s="318">
        <f t="shared" si="2"/>
        <v>39630.031999999992</v>
      </c>
      <c r="R16" s="270">
        <f t="shared" si="3"/>
        <v>222635.826</v>
      </c>
      <c r="S16" s="323">
        <f t="shared" si="3"/>
        <v>171759.8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298</v>
      </c>
      <c r="E21" s="308" t="s">
        <v>299</v>
      </c>
      <c r="F21" s="246" t="s">
        <v>298</v>
      </c>
      <c r="G21" s="308" t="s">
        <v>299</v>
      </c>
      <c r="H21" s="247" t="s">
        <v>298</v>
      </c>
      <c r="I21" s="324" t="s">
        <v>299</v>
      </c>
      <c r="J21" s="283" t="s">
        <v>298</v>
      </c>
      <c r="K21" s="319" t="s">
        <v>299</v>
      </c>
      <c r="L21" s="249" t="s">
        <v>298</v>
      </c>
      <c r="M21" s="319" t="s">
        <v>299</v>
      </c>
      <c r="N21" s="250" t="s">
        <v>298</v>
      </c>
      <c r="O21" s="328" t="s">
        <v>299</v>
      </c>
      <c r="P21" s="282" t="s">
        <v>298</v>
      </c>
      <c r="Q21" s="308" t="s">
        <v>299</v>
      </c>
      <c r="R21" s="284" t="s">
        <v>298</v>
      </c>
      <c r="S21" s="315" t="s">
        <v>299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4">SUM(D23:D28)</f>
        <v>15616.401000000002</v>
      </c>
      <c r="E22" s="312">
        <f t="shared" si="4"/>
        <v>8473.023000000001</v>
      </c>
      <c r="F22" s="255">
        <f t="shared" si="4"/>
        <v>72847.356</v>
      </c>
      <c r="G22" s="312">
        <f t="shared" si="4"/>
        <v>36722.942000000003</v>
      </c>
      <c r="H22" s="257">
        <f t="shared" si="4"/>
        <v>7191.8529999999992</v>
      </c>
      <c r="I22" s="325">
        <f t="shared" si="4"/>
        <v>4428.4989999999998</v>
      </c>
      <c r="J22" s="286">
        <f t="shared" si="4"/>
        <v>12651.990000000002</v>
      </c>
      <c r="K22" s="312">
        <f>SUM(K23:K28)</f>
        <v>11110.672999999999</v>
      </c>
      <c r="L22" s="255">
        <f>SUM(L23:L28)</f>
        <v>59018.996999999996</v>
      </c>
      <c r="M22" s="312">
        <f>SUM(M23:M28)</f>
        <v>48154.797999999995</v>
      </c>
      <c r="N22" s="257">
        <f t="shared" si="4"/>
        <v>3690.922</v>
      </c>
      <c r="O22" s="309">
        <f t="shared" si="4"/>
        <v>3347.058</v>
      </c>
      <c r="P22" s="254">
        <f t="shared" si="4"/>
        <v>2964.4109999999996</v>
      </c>
      <c r="Q22" s="316">
        <f t="shared" si="4"/>
        <v>-2637.65</v>
      </c>
      <c r="R22" s="561">
        <f t="shared" si="4"/>
        <v>13828.359000000004</v>
      </c>
      <c r="S22" s="558">
        <f t="shared" si="4"/>
        <v>-11431.855999999998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618.74699999999996</v>
      </c>
      <c r="E23" s="310">
        <v>652.70799999999997</v>
      </c>
      <c r="F23" s="288">
        <v>2886.3240000000001</v>
      </c>
      <c r="G23" s="313">
        <v>2828.9</v>
      </c>
      <c r="H23" s="263">
        <v>393.84899999999999</v>
      </c>
      <c r="I23" s="326">
        <v>376.23200000000003</v>
      </c>
      <c r="J23" s="289">
        <v>606.12300000000005</v>
      </c>
      <c r="K23" s="313">
        <v>1040.547</v>
      </c>
      <c r="L23" s="262">
        <v>2827.4430000000002</v>
      </c>
      <c r="M23" s="313">
        <v>4509.8389999999999</v>
      </c>
      <c r="N23" s="288">
        <v>471.58100000000002</v>
      </c>
      <c r="O23" s="329">
        <v>504.416</v>
      </c>
      <c r="P23" s="261">
        <f t="shared" ref="P23:P28" si="5">D23-J23</f>
        <v>12.62399999999991</v>
      </c>
      <c r="Q23" s="564">
        <f t="shared" ref="Q23:Q28" si="6">E23-K23</f>
        <v>-387.83900000000006</v>
      </c>
      <c r="R23" s="562">
        <f t="shared" ref="P23:S28" si="7">F23-L23</f>
        <v>58.880999999999858</v>
      </c>
      <c r="S23" s="559">
        <f t="shared" si="7"/>
        <v>-1680.9389999999999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4091.95</v>
      </c>
      <c r="E24" s="310">
        <v>1602.1469999999999</v>
      </c>
      <c r="F24" s="288">
        <v>19088.138999999999</v>
      </c>
      <c r="G24" s="313">
        <v>6943.8710000000001</v>
      </c>
      <c r="H24" s="263">
        <v>1555.7239999999999</v>
      </c>
      <c r="I24" s="326">
        <v>564.66999999999996</v>
      </c>
      <c r="J24" s="289">
        <v>3611.1219999999998</v>
      </c>
      <c r="K24" s="313">
        <v>2277.9859999999999</v>
      </c>
      <c r="L24" s="262">
        <v>16845.155999999999</v>
      </c>
      <c r="M24" s="313">
        <v>9873.0249999999996</v>
      </c>
      <c r="N24" s="288">
        <v>1304.296</v>
      </c>
      <c r="O24" s="329">
        <v>708.89700000000005</v>
      </c>
      <c r="P24" s="261">
        <f t="shared" si="5"/>
        <v>480.82799999999997</v>
      </c>
      <c r="Q24" s="564">
        <f t="shared" si="6"/>
        <v>-675.83899999999994</v>
      </c>
      <c r="R24" s="562">
        <f t="shared" si="7"/>
        <v>2242.9830000000002</v>
      </c>
      <c r="S24" s="559">
        <f t="shared" si="7"/>
        <v>-2929.1539999999995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643.47500000000002</v>
      </c>
      <c r="E25" s="310">
        <v>755.53700000000003</v>
      </c>
      <c r="F25" s="288">
        <v>3001.6750000000002</v>
      </c>
      <c r="G25" s="313">
        <v>3274.5810000000001</v>
      </c>
      <c r="H25" s="263">
        <v>280.267</v>
      </c>
      <c r="I25" s="326">
        <v>319.05200000000002</v>
      </c>
      <c r="J25" s="289">
        <v>44.012</v>
      </c>
      <c r="K25" s="313">
        <v>87.891999999999996</v>
      </c>
      <c r="L25" s="262">
        <v>205.30500000000001</v>
      </c>
      <c r="M25" s="313">
        <v>380.93200000000002</v>
      </c>
      <c r="N25" s="288">
        <v>8.8249999999999993</v>
      </c>
      <c r="O25" s="329">
        <v>69</v>
      </c>
      <c r="P25" s="261">
        <f t="shared" si="5"/>
        <v>599.46299999999997</v>
      </c>
      <c r="Q25" s="564">
        <f t="shared" si="6"/>
        <v>667.64499999999998</v>
      </c>
      <c r="R25" s="562">
        <f t="shared" si="7"/>
        <v>2796.3700000000003</v>
      </c>
      <c r="S25" s="559">
        <f t="shared" si="7"/>
        <v>2893.6490000000003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3029.846</v>
      </c>
      <c r="E26" s="310">
        <v>2466.3690000000001</v>
      </c>
      <c r="F26" s="288">
        <v>14133.62</v>
      </c>
      <c r="G26" s="313">
        <v>10689.494000000001</v>
      </c>
      <c r="H26" s="263">
        <v>3386.5569999999998</v>
      </c>
      <c r="I26" s="326">
        <v>2547.6280000000002</v>
      </c>
      <c r="J26" s="289">
        <v>931.13599999999997</v>
      </c>
      <c r="K26" s="313">
        <v>564.48400000000004</v>
      </c>
      <c r="L26" s="262">
        <v>4343.5680000000002</v>
      </c>
      <c r="M26" s="313">
        <v>2446.5369999999998</v>
      </c>
      <c r="N26" s="288">
        <v>458.714</v>
      </c>
      <c r="O26" s="329">
        <v>652.86500000000001</v>
      </c>
      <c r="P26" s="261">
        <f t="shared" si="7"/>
        <v>2098.71</v>
      </c>
      <c r="Q26" s="564">
        <f t="shared" si="6"/>
        <v>1901.8850000000002</v>
      </c>
      <c r="R26" s="562">
        <f t="shared" si="7"/>
        <v>9790.0519999999997</v>
      </c>
      <c r="S26" s="559">
        <f t="shared" si="7"/>
        <v>8242.9570000000003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4963.4520000000002</v>
      </c>
      <c r="E27" s="310">
        <v>1446.5409999999999</v>
      </c>
      <c r="F27" s="288">
        <v>23153.526000000002</v>
      </c>
      <c r="G27" s="313">
        <v>6269.451</v>
      </c>
      <c r="H27" s="263">
        <v>969.15200000000004</v>
      </c>
      <c r="I27" s="326">
        <v>259.86099999999999</v>
      </c>
      <c r="J27" s="289">
        <v>1520.0820000000001</v>
      </c>
      <c r="K27" s="313">
        <v>1023.675</v>
      </c>
      <c r="L27" s="262">
        <v>7090.8890000000001</v>
      </c>
      <c r="M27" s="313">
        <v>4436.7139999999999</v>
      </c>
      <c r="N27" s="288">
        <v>223.03700000000001</v>
      </c>
      <c r="O27" s="329">
        <v>166.131</v>
      </c>
      <c r="P27" s="261">
        <f t="shared" si="5"/>
        <v>3443.37</v>
      </c>
      <c r="Q27" s="564">
        <f t="shared" si="6"/>
        <v>422.86599999999999</v>
      </c>
      <c r="R27" s="562">
        <f t="shared" si="7"/>
        <v>16062.637000000002</v>
      </c>
      <c r="S27" s="559">
        <f t="shared" si="7"/>
        <v>1832.7370000000001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2268.931</v>
      </c>
      <c r="E28" s="311">
        <v>1549.721</v>
      </c>
      <c r="F28" s="291">
        <v>10584.072</v>
      </c>
      <c r="G28" s="314">
        <v>6716.6450000000004</v>
      </c>
      <c r="H28" s="269">
        <v>606.30399999999997</v>
      </c>
      <c r="I28" s="327">
        <v>361.05599999999998</v>
      </c>
      <c r="J28" s="292">
        <v>5939.5150000000003</v>
      </c>
      <c r="K28" s="314">
        <v>6116.0889999999999</v>
      </c>
      <c r="L28" s="268">
        <v>27706.635999999999</v>
      </c>
      <c r="M28" s="314">
        <v>26507.751</v>
      </c>
      <c r="N28" s="291">
        <v>1224.4690000000001</v>
      </c>
      <c r="O28" s="330">
        <v>1245.749</v>
      </c>
      <c r="P28" s="267">
        <f t="shared" si="5"/>
        <v>-3670.5840000000003</v>
      </c>
      <c r="Q28" s="565">
        <f t="shared" si="6"/>
        <v>-4566.3680000000004</v>
      </c>
      <c r="R28" s="563">
        <f t="shared" si="7"/>
        <v>-17122.563999999998</v>
      </c>
      <c r="S28" s="560">
        <f t="shared" si="7"/>
        <v>-19791.106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298</v>
      </c>
      <c r="E33" s="308" t="s">
        <v>299</v>
      </c>
      <c r="F33" s="246" t="s">
        <v>298</v>
      </c>
      <c r="G33" s="308" t="s">
        <v>299</v>
      </c>
      <c r="H33" s="247" t="s">
        <v>298</v>
      </c>
      <c r="I33" s="324" t="s">
        <v>299</v>
      </c>
      <c r="J33" s="283" t="s">
        <v>298</v>
      </c>
      <c r="K33" s="319" t="s">
        <v>299</v>
      </c>
      <c r="L33" s="249" t="s">
        <v>298</v>
      </c>
      <c r="M33" s="319" t="s">
        <v>299</v>
      </c>
      <c r="N33" s="250" t="s">
        <v>298</v>
      </c>
      <c r="O33" s="328" t="s">
        <v>299</v>
      </c>
      <c r="P33" s="283" t="s">
        <v>298</v>
      </c>
      <c r="Q33" s="319" t="s">
        <v>299</v>
      </c>
      <c r="R33" s="251" t="s">
        <v>298</v>
      </c>
      <c r="S33" s="320" t="s">
        <v>299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8">SUM(D35:D40)</f>
        <v>42975.213000000003</v>
      </c>
      <c r="E34" s="312">
        <f t="shared" si="8"/>
        <v>43581.455000000002</v>
      </c>
      <c r="F34" s="255">
        <f t="shared" si="8"/>
        <v>200470.74800000002</v>
      </c>
      <c r="G34" s="312">
        <f t="shared" si="8"/>
        <v>188886.46</v>
      </c>
      <c r="H34" s="257">
        <f t="shared" si="8"/>
        <v>44356.635000000002</v>
      </c>
      <c r="I34" s="325">
        <f t="shared" si="8"/>
        <v>47939.465000000004</v>
      </c>
      <c r="J34" s="286">
        <f t="shared" si="8"/>
        <v>38631.587000000007</v>
      </c>
      <c r="K34" s="312">
        <f t="shared" si="8"/>
        <v>43711.616999999998</v>
      </c>
      <c r="L34" s="255">
        <f t="shared" si="8"/>
        <v>180208.61199999999</v>
      </c>
      <c r="M34" s="312">
        <f t="shared" si="8"/>
        <v>189450.576</v>
      </c>
      <c r="N34" s="257">
        <f t="shared" si="8"/>
        <v>14277.949999999997</v>
      </c>
      <c r="O34" s="309">
        <f t="shared" si="8"/>
        <v>16433.89</v>
      </c>
      <c r="P34" s="254">
        <f>SUM(P35:P40)</f>
        <v>4343.6260000000002</v>
      </c>
      <c r="Q34" s="321">
        <f>SUM(Q35:Q40)</f>
        <v>-130.16200000000117</v>
      </c>
      <c r="R34" s="258">
        <f t="shared" si="8"/>
        <v>20262.136000000006</v>
      </c>
      <c r="S34" s="321">
        <f t="shared" si="8"/>
        <v>-564.11600000000908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23987.811000000002</v>
      </c>
      <c r="E35" s="310">
        <v>24255.468000000001</v>
      </c>
      <c r="F35" s="262">
        <v>111898.344</v>
      </c>
      <c r="G35" s="313">
        <v>105125.65</v>
      </c>
      <c r="H35" s="263">
        <v>36698.684999999998</v>
      </c>
      <c r="I35" s="326">
        <v>40734.014999999999</v>
      </c>
      <c r="J35" s="293">
        <v>5932.4650000000001</v>
      </c>
      <c r="K35" s="310">
        <v>6141.2169999999996</v>
      </c>
      <c r="L35" s="262">
        <v>27673.743999999999</v>
      </c>
      <c r="M35" s="313">
        <v>26616.659</v>
      </c>
      <c r="N35" s="263">
        <v>2932.5419999999999</v>
      </c>
      <c r="O35" s="331">
        <v>2645.4450000000002</v>
      </c>
      <c r="P35" s="261">
        <f t="shared" ref="P35:R40" si="9">D35-J35</f>
        <v>18055.346000000001</v>
      </c>
      <c r="Q35" s="317">
        <f t="shared" si="9"/>
        <v>18114.251</v>
      </c>
      <c r="R35" s="264">
        <f t="shared" si="9"/>
        <v>84224.6</v>
      </c>
      <c r="S35" s="322">
        <f t="shared" ref="S35:S40" si="10">G35-M35</f>
        <v>78508.990999999995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2691.84</v>
      </c>
      <c r="E36" s="310">
        <v>3235.7240000000002</v>
      </c>
      <c r="F36" s="262">
        <v>12556.911</v>
      </c>
      <c r="G36" s="313">
        <v>14023.948</v>
      </c>
      <c r="H36" s="263">
        <v>637.32299999999998</v>
      </c>
      <c r="I36" s="326">
        <v>1095.635</v>
      </c>
      <c r="J36" s="293">
        <v>11320.7</v>
      </c>
      <c r="K36" s="310">
        <v>11377.933000000001</v>
      </c>
      <c r="L36" s="262">
        <v>52808.79</v>
      </c>
      <c r="M36" s="313">
        <v>49313.103000000003</v>
      </c>
      <c r="N36" s="263">
        <v>5199.259</v>
      </c>
      <c r="O36" s="331">
        <v>5012.1260000000002</v>
      </c>
      <c r="P36" s="261">
        <f t="shared" si="9"/>
        <v>-8628.86</v>
      </c>
      <c r="Q36" s="317">
        <f t="shared" si="9"/>
        <v>-8142.2090000000007</v>
      </c>
      <c r="R36" s="264">
        <f t="shared" si="9"/>
        <v>-40251.879000000001</v>
      </c>
      <c r="S36" s="322">
        <f t="shared" si="10"/>
        <v>-35289.154999999999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1273.173</v>
      </c>
      <c r="E37" s="310">
        <v>1397.5719999999999</v>
      </c>
      <c r="F37" s="262">
        <v>5939.0910000000003</v>
      </c>
      <c r="G37" s="313">
        <v>6057.2349999999997</v>
      </c>
      <c r="H37" s="263">
        <v>905.529</v>
      </c>
      <c r="I37" s="326">
        <v>833.03</v>
      </c>
      <c r="J37" s="293">
        <v>2682.5749999999998</v>
      </c>
      <c r="K37" s="310">
        <v>2993.7289999999998</v>
      </c>
      <c r="L37" s="262">
        <v>12513.674000000001</v>
      </c>
      <c r="M37" s="313">
        <v>12975.134</v>
      </c>
      <c r="N37" s="263">
        <v>1885.5319999999999</v>
      </c>
      <c r="O37" s="331">
        <v>1893.7249999999999</v>
      </c>
      <c r="P37" s="261">
        <f t="shared" si="9"/>
        <v>-1409.4019999999998</v>
      </c>
      <c r="Q37" s="317">
        <f t="shared" si="9"/>
        <v>-1596.1569999999999</v>
      </c>
      <c r="R37" s="264">
        <f t="shared" si="9"/>
        <v>-6574.5830000000005</v>
      </c>
      <c r="S37" s="322">
        <f t="shared" si="10"/>
        <v>-6917.8990000000003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1428.826</v>
      </c>
      <c r="E38" s="310">
        <v>1137.239</v>
      </c>
      <c r="F38" s="262">
        <v>6665.1959999999999</v>
      </c>
      <c r="G38" s="313">
        <v>4928.9170000000004</v>
      </c>
      <c r="H38" s="263">
        <v>2738.415</v>
      </c>
      <c r="I38" s="326">
        <v>1527.4110000000001</v>
      </c>
      <c r="J38" s="293">
        <v>1506.884</v>
      </c>
      <c r="K38" s="310">
        <v>1764.771</v>
      </c>
      <c r="L38" s="262">
        <v>7029.3069999999998</v>
      </c>
      <c r="M38" s="313">
        <v>7648.7030000000004</v>
      </c>
      <c r="N38" s="263">
        <v>1036.3030000000001</v>
      </c>
      <c r="O38" s="331">
        <v>2441.087</v>
      </c>
      <c r="P38" s="261">
        <f t="shared" si="9"/>
        <v>-78.057999999999993</v>
      </c>
      <c r="Q38" s="317">
        <f t="shared" si="9"/>
        <v>-627.53199999999993</v>
      </c>
      <c r="R38" s="264">
        <f t="shared" si="9"/>
        <v>-364.11099999999988</v>
      </c>
      <c r="S38" s="322">
        <f t="shared" si="10"/>
        <v>-2719.7860000000001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3275.2190000000001</v>
      </c>
      <c r="E39" s="310">
        <v>1902.211</v>
      </c>
      <c r="F39" s="262">
        <v>15278.231</v>
      </c>
      <c r="G39" s="313">
        <v>8244.3709999999992</v>
      </c>
      <c r="H39" s="263">
        <v>610.548</v>
      </c>
      <c r="I39" s="326">
        <v>326.351</v>
      </c>
      <c r="J39" s="293">
        <v>1564.31</v>
      </c>
      <c r="K39" s="310">
        <v>3352.8710000000001</v>
      </c>
      <c r="L39" s="262">
        <v>7297.1959999999999</v>
      </c>
      <c r="M39" s="313">
        <v>14531.683999999999</v>
      </c>
      <c r="N39" s="263">
        <v>229.97</v>
      </c>
      <c r="O39" s="331">
        <v>522.22400000000005</v>
      </c>
      <c r="P39" s="261">
        <f t="shared" si="9"/>
        <v>1710.9090000000001</v>
      </c>
      <c r="Q39" s="317">
        <f t="shared" si="9"/>
        <v>-1450.66</v>
      </c>
      <c r="R39" s="264">
        <f t="shared" si="9"/>
        <v>7981.0349999999999</v>
      </c>
      <c r="S39" s="322">
        <f t="shared" si="10"/>
        <v>-6287.3130000000001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10318.343999999999</v>
      </c>
      <c r="E40" s="311">
        <v>11653.241</v>
      </c>
      <c r="F40" s="268">
        <v>48132.974999999999</v>
      </c>
      <c r="G40" s="314">
        <v>50506.339</v>
      </c>
      <c r="H40" s="269">
        <v>2766.1350000000002</v>
      </c>
      <c r="I40" s="327">
        <v>3423.0230000000001</v>
      </c>
      <c r="J40" s="294">
        <v>15624.653</v>
      </c>
      <c r="K40" s="311">
        <v>18081.096000000001</v>
      </c>
      <c r="L40" s="268">
        <v>72885.900999999998</v>
      </c>
      <c r="M40" s="314">
        <v>78365.293000000005</v>
      </c>
      <c r="N40" s="269">
        <v>2994.3440000000001</v>
      </c>
      <c r="O40" s="332">
        <v>3919.2829999999999</v>
      </c>
      <c r="P40" s="267">
        <f t="shared" si="9"/>
        <v>-5306.3090000000011</v>
      </c>
      <c r="Q40" s="318">
        <f t="shared" si="9"/>
        <v>-6427.8550000000014</v>
      </c>
      <c r="R40" s="270">
        <f t="shared" si="9"/>
        <v>-24752.925999999999</v>
      </c>
      <c r="S40" s="323">
        <f t="shared" si="10"/>
        <v>-27858.954000000005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298</v>
      </c>
      <c r="E45" s="319" t="s">
        <v>299</v>
      </c>
      <c r="F45" s="249" t="s">
        <v>298</v>
      </c>
      <c r="G45" s="319" t="s">
        <v>299</v>
      </c>
      <c r="H45" s="250" t="s">
        <v>298</v>
      </c>
      <c r="I45" s="328" t="s">
        <v>299</v>
      </c>
      <c r="J45" s="283" t="s">
        <v>298</v>
      </c>
      <c r="K45" s="319" t="s">
        <v>299</v>
      </c>
      <c r="L45" s="249" t="s">
        <v>298</v>
      </c>
      <c r="M45" s="319" t="s">
        <v>299</v>
      </c>
      <c r="N45" s="250" t="s">
        <v>298</v>
      </c>
      <c r="O45" s="328" t="s">
        <v>299</v>
      </c>
      <c r="P45" s="283" t="s">
        <v>298</v>
      </c>
      <c r="Q45" s="319" t="s">
        <v>299</v>
      </c>
      <c r="R45" s="251" t="s">
        <v>298</v>
      </c>
      <c r="S45" s="320" t="s">
        <v>299</v>
      </c>
    </row>
    <row r="46" spans="1:21" ht="15.75" x14ac:dyDescent="0.25">
      <c r="A46" s="29"/>
      <c r="B46" s="295" t="s">
        <v>252</v>
      </c>
      <c r="C46" s="296"/>
      <c r="D46" s="286">
        <f t="shared" ref="D46:S46" si="11">SUM(D47:D52)</f>
        <v>175733.19400000002</v>
      </c>
      <c r="E46" s="312">
        <f t="shared" si="11"/>
        <v>160166.93099999998</v>
      </c>
      <c r="F46" s="255">
        <f>(SUM(F47:F52))/1</f>
        <v>819760.00099999993</v>
      </c>
      <c r="G46" s="312">
        <f>(SUM(G47:G52))/1</f>
        <v>694180.40700000001</v>
      </c>
      <c r="H46" s="257">
        <f t="shared" si="11"/>
        <v>93421.697</v>
      </c>
      <c r="I46" s="325">
        <f t="shared" si="11"/>
        <v>91354.601999999999</v>
      </c>
      <c r="J46" s="286">
        <f t="shared" si="11"/>
        <v>109863.31700000001</v>
      </c>
      <c r="K46" s="312">
        <f t="shared" si="11"/>
        <v>114924.463</v>
      </c>
      <c r="L46" s="255">
        <f>(SUM(L47:L52))/1</f>
        <v>512490.44200000004</v>
      </c>
      <c r="M46" s="312">
        <f>(SUM(M47:M52))/1</f>
        <v>498094.29100000003</v>
      </c>
      <c r="N46" s="257">
        <f t="shared" si="11"/>
        <v>44522.472999999998</v>
      </c>
      <c r="O46" s="309">
        <f t="shared" si="11"/>
        <v>43922.975000000006</v>
      </c>
      <c r="P46" s="254">
        <f>SUM(P47:P52)</f>
        <v>65869.877000000008</v>
      </c>
      <c r="Q46" s="321">
        <f>SUM(Q47:Q52)</f>
        <v>45242.467999999993</v>
      </c>
      <c r="R46" s="258">
        <f t="shared" si="11"/>
        <v>307269.55900000001</v>
      </c>
      <c r="S46" s="321">
        <f t="shared" si="11"/>
        <v>196086.11600000001</v>
      </c>
    </row>
    <row r="47" spans="1:21" x14ac:dyDescent="0.2">
      <c r="A47" s="29"/>
      <c r="B47" s="297" t="s">
        <v>91</v>
      </c>
      <c r="C47" s="298" t="s">
        <v>137</v>
      </c>
      <c r="D47" s="289">
        <v>34598.544000000002</v>
      </c>
      <c r="E47" s="313">
        <v>34875.048999999999</v>
      </c>
      <c r="F47" s="262">
        <v>161395.277</v>
      </c>
      <c r="G47" s="313">
        <v>151152.114</v>
      </c>
      <c r="H47" s="288">
        <v>48457.052000000003</v>
      </c>
      <c r="I47" s="333">
        <v>52077.917000000001</v>
      </c>
      <c r="J47" s="289">
        <v>21066.831999999999</v>
      </c>
      <c r="K47" s="313">
        <v>15639.86</v>
      </c>
      <c r="L47" s="262">
        <v>98272.56</v>
      </c>
      <c r="M47" s="313">
        <v>67784.732000000004</v>
      </c>
      <c r="N47" s="288">
        <v>15217.073</v>
      </c>
      <c r="O47" s="329">
        <v>10407.996999999999</v>
      </c>
      <c r="P47" s="299">
        <f t="shared" ref="P47:S52" si="12">D47-J47</f>
        <v>13531.712000000003</v>
      </c>
      <c r="Q47" s="322">
        <f t="shared" si="12"/>
        <v>19235.188999999998</v>
      </c>
      <c r="R47" s="264">
        <f t="shared" si="12"/>
        <v>63122.717000000004</v>
      </c>
      <c r="S47" s="322">
        <f t="shared" si="12"/>
        <v>83367.381999999998</v>
      </c>
    </row>
    <row r="48" spans="1:21" x14ac:dyDescent="0.2">
      <c r="A48" s="29"/>
      <c r="B48" s="300" t="s">
        <v>92</v>
      </c>
      <c r="C48" s="298" t="s">
        <v>93</v>
      </c>
      <c r="D48" s="289">
        <v>15154.16</v>
      </c>
      <c r="E48" s="313">
        <v>11063.013000000001</v>
      </c>
      <c r="F48" s="262">
        <v>70691.144</v>
      </c>
      <c r="G48" s="313">
        <v>47948.254999999997</v>
      </c>
      <c r="H48" s="288">
        <v>4765.0519999999997</v>
      </c>
      <c r="I48" s="333">
        <v>4074.2150000000001</v>
      </c>
      <c r="J48" s="289">
        <v>24133.811000000002</v>
      </c>
      <c r="K48" s="313">
        <v>24611.766</v>
      </c>
      <c r="L48" s="262">
        <v>112579.405</v>
      </c>
      <c r="M48" s="313">
        <v>106669.87300000001</v>
      </c>
      <c r="N48" s="288">
        <v>9385.3349999999991</v>
      </c>
      <c r="O48" s="329">
        <v>9561.6149999999998</v>
      </c>
      <c r="P48" s="299">
        <f t="shared" si="12"/>
        <v>-8979.6510000000017</v>
      </c>
      <c r="Q48" s="322">
        <f t="shared" si="12"/>
        <v>-13548.752999999999</v>
      </c>
      <c r="R48" s="264">
        <f t="shared" si="12"/>
        <v>-41888.260999999999</v>
      </c>
      <c r="S48" s="322">
        <f t="shared" si="12"/>
        <v>-58721.618000000009</v>
      </c>
    </row>
    <row r="49" spans="1:19" x14ac:dyDescent="0.2">
      <c r="A49" s="29"/>
      <c r="B49" s="300" t="s">
        <v>94</v>
      </c>
      <c r="C49" s="298" t="s">
        <v>95</v>
      </c>
      <c r="D49" s="289">
        <v>13453.262000000001</v>
      </c>
      <c r="E49" s="313">
        <v>13153.851000000001</v>
      </c>
      <c r="F49" s="262">
        <v>62756.705000000002</v>
      </c>
      <c r="G49" s="313">
        <v>57010.254000000001</v>
      </c>
      <c r="H49" s="288">
        <v>8491.9419999999991</v>
      </c>
      <c r="I49" s="333">
        <v>7786.1790000000001</v>
      </c>
      <c r="J49" s="289">
        <v>8047.8530000000001</v>
      </c>
      <c r="K49" s="313">
        <v>8201.0030000000006</v>
      </c>
      <c r="L49" s="262">
        <v>37541.614000000001</v>
      </c>
      <c r="M49" s="313">
        <v>35544.002</v>
      </c>
      <c r="N49" s="288">
        <v>5060.4350000000004</v>
      </c>
      <c r="O49" s="329">
        <v>4967.5990000000002</v>
      </c>
      <c r="P49" s="299">
        <f t="shared" si="12"/>
        <v>5405.4090000000006</v>
      </c>
      <c r="Q49" s="322">
        <f t="shared" si="12"/>
        <v>4952.848</v>
      </c>
      <c r="R49" s="264">
        <f t="shared" si="12"/>
        <v>25215.091</v>
      </c>
      <c r="S49" s="322">
        <f t="shared" si="12"/>
        <v>21466.252</v>
      </c>
    </row>
    <row r="50" spans="1:19" x14ac:dyDescent="0.2">
      <c r="A50" s="29"/>
      <c r="B50" s="300" t="s">
        <v>96</v>
      </c>
      <c r="C50" s="298" t="s">
        <v>97</v>
      </c>
      <c r="D50" s="289">
        <v>7826.875</v>
      </c>
      <c r="E50" s="313">
        <v>7557.5159999999996</v>
      </c>
      <c r="F50" s="262">
        <v>36510.821000000004</v>
      </c>
      <c r="G50" s="313">
        <v>32755.116000000002</v>
      </c>
      <c r="H50" s="288">
        <v>8755.0120000000006</v>
      </c>
      <c r="I50" s="333">
        <v>6720.3440000000001</v>
      </c>
      <c r="J50" s="289">
        <v>4465.87</v>
      </c>
      <c r="K50" s="313">
        <v>5506.4440000000004</v>
      </c>
      <c r="L50" s="262">
        <v>20832.398000000001</v>
      </c>
      <c r="M50" s="313">
        <v>23865.525000000001</v>
      </c>
      <c r="N50" s="288">
        <v>5872.8919999999998</v>
      </c>
      <c r="O50" s="329">
        <v>7331.8969999999999</v>
      </c>
      <c r="P50" s="299">
        <f t="shared" si="12"/>
        <v>3361.0050000000001</v>
      </c>
      <c r="Q50" s="322">
        <f t="shared" si="12"/>
        <v>2051.0719999999992</v>
      </c>
      <c r="R50" s="264">
        <f t="shared" si="12"/>
        <v>15678.423000000003</v>
      </c>
      <c r="S50" s="322">
        <f t="shared" si="12"/>
        <v>8889.5910000000003</v>
      </c>
    </row>
    <row r="51" spans="1:19" x14ac:dyDescent="0.2">
      <c r="A51" s="29"/>
      <c r="B51" s="300" t="s">
        <v>98</v>
      </c>
      <c r="C51" s="298" t="s">
        <v>99</v>
      </c>
      <c r="D51" s="289">
        <v>37127.762000000002</v>
      </c>
      <c r="E51" s="313">
        <v>27199.256000000001</v>
      </c>
      <c r="F51" s="262">
        <v>173193.61799999999</v>
      </c>
      <c r="G51" s="313">
        <v>117884.37</v>
      </c>
      <c r="H51" s="288">
        <v>6905.549</v>
      </c>
      <c r="I51" s="333">
        <v>4677.402</v>
      </c>
      <c r="J51" s="289">
        <v>7571.7110000000002</v>
      </c>
      <c r="K51" s="313">
        <v>9519.09</v>
      </c>
      <c r="L51" s="262">
        <v>35320.536</v>
      </c>
      <c r="M51" s="313">
        <v>41256.701999999997</v>
      </c>
      <c r="N51" s="288">
        <v>1019.975</v>
      </c>
      <c r="O51" s="329">
        <v>1521.5530000000001</v>
      </c>
      <c r="P51" s="299">
        <f t="shared" si="12"/>
        <v>29556.051000000003</v>
      </c>
      <c r="Q51" s="322">
        <f t="shared" si="12"/>
        <v>17680.166000000001</v>
      </c>
      <c r="R51" s="264">
        <f t="shared" si="12"/>
        <v>137873.08199999999</v>
      </c>
      <c r="S51" s="322">
        <f t="shared" si="12"/>
        <v>76627.668000000005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67572.591</v>
      </c>
      <c r="E52" s="314">
        <v>66318.245999999999</v>
      </c>
      <c r="F52" s="268">
        <v>315212.43599999999</v>
      </c>
      <c r="G52" s="314">
        <v>287430.29800000001</v>
      </c>
      <c r="H52" s="291">
        <v>16047.09</v>
      </c>
      <c r="I52" s="334">
        <v>16018.545</v>
      </c>
      <c r="J52" s="292">
        <v>44577.24</v>
      </c>
      <c r="K52" s="314">
        <v>51446.3</v>
      </c>
      <c r="L52" s="268">
        <v>207943.929</v>
      </c>
      <c r="M52" s="314">
        <v>222973.45699999999</v>
      </c>
      <c r="N52" s="291">
        <v>7966.7629999999999</v>
      </c>
      <c r="O52" s="330">
        <v>10132.314</v>
      </c>
      <c r="P52" s="303">
        <f t="shared" si="12"/>
        <v>22995.351000000002</v>
      </c>
      <c r="Q52" s="323">
        <f t="shared" si="12"/>
        <v>14871.945999999996</v>
      </c>
      <c r="R52" s="270">
        <f t="shared" si="12"/>
        <v>107268.50699999998</v>
      </c>
      <c r="S52" s="323">
        <f t="shared" si="12"/>
        <v>64456.841000000015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28" sqref="U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304</v>
      </c>
      <c r="C5" s="374"/>
      <c r="D5" s="375"/>
      <c r="E5" s="376"/>
      <c r="F5" s="373" t="s">
        <v>305</v>
      </c>
      <c r="G5" s="374"/>
      <c r="H5" s="375"/>
      <c r="I5" s="376"/>
      <c r="J5" s="335"/>
      <c r="K5" s="373" t="s">
        <v>304</v>
      </c>
      <c r="L5" s="374"/>
      <c r="M5" s="375"/>
      <c r="N5" s="376"/>
      <c r="O5" s="373" t="s">
        <v>305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45329.733</v>
      </c>
      <c r="D7" s="342">
        <v>211453.94899999999</v>
      </c>
      <c r="E7" s="343">
        <v>61709.19</v>
      </c>
      <c r="F7" s="344" t="s">
        <v>102</v>
      </c>
      <c r="G7" s="345">
        <v>45973.555999999997</v>
      </c>
      <c r="H7" s="346">
        <v>199253.889</v>
      </c>
      <c r="I7" s="343">
        <v>66519.566999999995</v>
      </c>
      <c r="J7" s="335"/>
      <c r="K7" s="340" t="s">
        <v>102</v>
      </c>
      <c r="L7" s="341">
        <v>21066.835999999999</v>
      </c>
      <c r="M7" s="342">
        <v>98272.58</v>
      </c>
      <c r="N7" s="343">
        <v>15217.079</v>
      </c>
      <c r="O7" s="344" t="s">
        <v>102</v>
      </c>
      <c r="P7" s="345">
        <v>16016.49</v>
      </c>
      <c r="Q7" s="346">
        <v>69417.081999999995</v>
      </c>
      <c r="R7" s="343">
        <v>10605.525</v>
      </c>
    </row>
    <row r="8" spans="2:18" ht="15.75" x14ac:dyDescent="0.25">
      <c r="B8" s="347" t="s">
        <v>69</v>
      </c>
      <c r="C8" s="348">
        <v>23987.811000000002</v>
      </c>
      <c r="D8" s="348">
        <v>111898.344</v>
      </c>
      <c r="E8" s="348">
        <v>36698.684999999998</v>
      </c>
      <c r="F8" s="349" t="s">
        <v>69</v>
      </c>
      <c r="G8" s="350">
        <v>24255.468000000001</v>
      </c>
      <c r="H8" s="351">
        <v>105125.65</v>
      </c>
      <c r="I8" s="352">
        <v>40734.014999999999</v>
      </c>
      <c r="J8" s="335"/>
      <c r="K8" s="347" t="s">
        <v>114</v>
      </c>
      <c r="L8" s="348">
        <v>11195.484</v>
      </c>
      <c r="M8" s="348">
        <v>52224.713000000003</v>
      </c>
      <c r="N8" s="348">
        <v>7675.1229999999996</v>
      </c>
      <c r="O8" s="349" t="s">
        <v>114</v>
      </c>
      <c r="P8" s="350">
        <v>6269.98</v>
      </c>
      <c r="Q8" s="351">
        <v>27174.710999999999</v>
      </c>
      <c r="R8" s="352">
        <v>5314.8029999999999</v>
      </c>
    </row>
    <row r="9" spans="2:18" ht="15.75" x14ac:dyDescent="0.25">
      <c r="B9" s="353" t="s">
        <v>114</v>
      </c>
      <c r="C9" s="354">
        <v>3294.52</v>
      </c>
      <c r="D9" s="354">
        <v>15368.277</v>
      </c>
      <c r="E9" s="354">
        <v>4258.317</v>
      </c>
      <c r="F9" s="355" t="s">
        <v>216</v>
      </c>
      <c r="G9" s="356">
        <v>3828.11</v>
      </c>
      <c r="H9" s="357">
        <v>16591.387999999999</v>
      </c>
      <c r="I9" s="358">
        <v>5578.1629999999996</v>
      </c>
      <c r="J9" s="335"/>
      <c r="K9" s="353" t="s">
        <v>69</v>
      </c>
      <c r="L9" s="354">
        <v>5932.4650000000001</v>
      </c>
      <c r="M9" s="354">
        <v>27673.743999999999</v>
      </c>
      <c r="N9" s="354">
        <v>2932.5419999999999</v>
      </c>
      <c r="O9" s="355" t="s">
        <v>69</v>
      </c>
      <c r="P9" s="356">
        <v>6141.2169999999996</v>
      </c>
      <c r="Q9" s="357">
        <v>26616.659</v>
      </c>
      <c r="R9" s="358">
        <v>2645.4450000000002</v>
      </c>
    </row>
    <row r="10" spans="2:18" ht="15.75" x14ac:dyDescent="0.25">
      <c r="B10" s="353" t="s">
        <v>216</v>
      </c>
      <c r="C10" s="354">
        <v>2599.5970000000002</v>
      </c>
      <c r="D10" s="354">
        <v>12126.603999999999</v>
      </c>
      <c r="E10" s="354">
        <v>3672.1689999999999</v>
      </c>
      <c r="F10" s="355" t="s">
        <v>114</v>
      </c>
      <c r="G10" s="356">
        <v>3015.2739999999999</v>
      </c>
      <c r="H10" s="357">
        <v>13068.5</v>
      </c>
      <c r="I10" s="358">
        <v>4103.893</v>
      </c>
      <c r="J10" s="335"/>
      <c r="K10" s="353" t="s">
        <v>71</v>
      </c>
      <c r="L10" s="354">
        <v>1097.559</v>
      </c>
      <c r="M10" s="354">
        <v>5119.8900000000003</v>
      </c>
      <c r="N10" s="354">
        <v>1886.7529999999999</v>
      </c>
      <c r="O10" s="355" t="s">
        <v>117</v>
      </c>
      <c r="P10" s="356">
        <v>1205.655</v>
      </c>
      <c r="Q10" s="357">
        <v>5225.4290000000001</v>
      </c>
      <c r="R10" s="358">
        <v>993.78499999999997</v>
      </c>
    </row>
    <row r="11" spans="2:18" ht="15.75" x14ac:dyDescent="0.25">
      <c r="B11" s="353" t="s">
        <v>136</v>
      </c>
      <c r="C11" s="354">
        <v>1533.86</v>
      </c>
      <c r="D11" s="354">
        <v>7155.1639999999998</v>
      </c>
      <c r="E11" s="354">
        <v>2019.5070000000001</v>
      </c>
      <c r="F11" s="355" t="s">
        <v>136</v>
      </c>
      <c r="G11" s="356">
        <v>1827.9290000000001</v>
      </c>
      <c r="H11" s="357">
        <v>7922.4279999999999</v>
      </c>
      <c r="I11" s="358">
        <v>2701.0920000000001</v>
      </c>
      <c r="J11" s="335"/>
      <c r="K11" s="353" t="s">
        <v>214</v>
      </c>
      <c r="L11" s="354">
        <v>606.12300000000005</v>
      </c>
      <c r="M11" s="354">
        <v>2827.4430000000002</v>
      </c>
      <c r="N11" s="354">
        <v>471.58100000000002</v>
      </c>
      <c r="O11" s="355" t="s">
        <v>214</v>
      </c>
      <c r="P11" s="356">
        <v>1040.547</v>
      </c>
      <c r="Q11" s="357">
        <v>4509.8389999999999</v>
      </c>
      <c r="R11" s="358">
        <v>504.416</v>
      </c>
    </row>
    <row r="12" spans="2:18" ht="15.75" x14ac:dyDescent="0.25">
      <c r="B12" s="353" t="s">
        <v>129</v>
      </c>
      <c r="C12" s="354">
        <v>1459.09</v>
      </c>
      <c r="D12" s="354">
        <v>6806.3829999999998</v>
      </c>
      <c r="E12" s="354">
        <v>1812.626</v>
      </c>
      <c r="F12" s="355" t="s">
        <v>153</v>
      </c>
      <c r="G12" s="356">
        <v>1562.769</v>
      </c>
      <c r="H12" s="357">
        <v>6773.1869999999999</v>
      </c>
      <c r="I12" s="358">
        <v>2242.3820000000001</v>
      </c>
      <c r="J12" s="335"/>
      <c r="K12" s="353" t="s">
        <v>111</v>
      </c>
      <c r="L12" s="354">
        <v>551.59400000000005</v>
      </c>
      <c r="M12" s="354">
        <v>2573.0790000000002</v>
      </c>
      <c r="N12" s="354">
        <v>325.70999999999998</v>
      </c>
      <c r="O12" s="355" t="s">
        <v>122</v>
      </c>
      <c r="P12" s="356">
        <v>375.58699999999999</v>
      </c>
      <c r="Q12" s="357">
        <v>1627.83</v>
      </c>
      <c r="R12" s="358">
        <v>196.28</v>
      </c>
    </row>
    <row r="13" spans="2:18" ht="15.75" x14ac:dyDescent="0.25">
      <c r="B13" s="353" t="s">
        <v>122</v>
      </c>
      <c r="C13" s="354">
        <v>1429.17</v>
      </c>
      <c r="D13" s="354">
        <v>6666.6530000000002</v>
      </c>
      <c r="E13" s="354">
        <v>1024.211</v>
      </c>
      <c r="F13" s="355" t="s">
        <v>129</v>
      </c>
      <c r="G13" s="356">
        <v>1520.1610000000001</v>
      </c>
      <c r="H13" s="357">
        <v>6588.5569999999998</v>
      </c>
      <c r="I13" s="358">
        <v>2057.453</v>
      </c>
      <c r="J13" s="335"/>
      <c r="K13" s="353" t="s">
        <v>119</v>
      </c>
      <c r="L13" s="354">
        <v>459.62900000000002</v>
      </c>
      <c r="M13" s="354">
        <v>2144.0770000000002</v>
      </c>
      <c r="N13" s="354">
        <v>217.34899999999999</v>
      </c>
      <c r="O13" s="355" t="s">
        <v>152</v>
      </c>
      <c r="P13" s="356">
        <v>239.09700000000001</v>
      </c>
      <c r="Q13" s="357">
        <v>1036.269</v>
      </c>
      <c r="R13" s="358">
        <v>98.55</v>
      </c>
    </row>
    <row r="14" spans="2:18" ht="15.75" x14ac:dyDescent="0.25">
      <c r="B14" s="353" t="s">
        <v>301</v>
      </c>
      <c r="C14" s="354">
        <v>1263.8530000000001</v>
      </c>
      <c r="D14" s="354">
        <v>5895.6149999999998</v>
      </c>
      <c r="E14" s="354">
        <v>1641.0740000000001</v>
      </c>
      <c r="F14" s="355" t="s">
        <v>122</v>
      </c>
      <c r="G14" s="356">
        <v>1486.104</v>
      </c>
      <c r="H14" s="357">
        <v>6440.6980000000003</v>
      </c>
      <c r="I14" s="358">
        <v>1069.4960000000001</v>
      </c>
      <c r="J14" s="335"/>
      <c r="K14" s="353" t="s">
        <v>117</v>
      </c>
      <c r="L14" s="354">
        <v>422.44799999999998</v>
      </c>
      <c r="M14" s="354">
        <v>1970.6369999999999</v>
      </c>
      <c r="N14" s="354">
        <v>173.953</v>
      </c>
      <c r="O14" s="355" t="s">
        <v>111</v>
      </c>
      <c r="P14" s="356">
        <v>173.029</v>
      </c>
      <c r="Q14" s="357">
        <v>749.928</v>
      </c>
      <c r="R14" s="358">
        <v>63.386000000000003</v>
      </c>
    </row>
    <row r="15" spans="2:18" ht="15.75" x14ac:dyDescent="0.25">
      <c r="B15" s="353" t="s">
        <v>71</v>
      </c>
      <c r="C15" s="354">
        <v>839.86400000000003</v>
      </c>
      <c r="D15" s="354">
        <v>3917.7979999999998</v>
      </c>
      <c r="E15" s="354">
        <v>1253.6279999999999</v>
      </c>
      <c r="F15" s="355" t="s">
        <v>119</v>
      </c>
      <c r="G15" s="356">
        <v>1023.2619999999999</v>
      </c>
      <c r="H15" s="357">
        <v>4434.9290000000001</v>
      </c>
      <c r="I15" s="358">
        <v>587.178</v>
      </c>
      <c r="J15" s="335"/>
      <c r="K15" s="353" t="s">
        <v>115</v>
      </c>
      <c r="L15" s="354">
        <v>344.214</v>
      </c>
      <c r="M15" s="354">
        <v>1605.691</v>
      </c>
      <c r="N15" s="354">
        <v>1277.319</v>
      </c>
      <c r="O15" s="355" t="s">
        <v>68</v>
      </c>
      <c r="P15" s="356">
        <v>164.148</v>
      </c>
      <c r="Q15" s="357">
        <v>711.43600000000004</v>
      </c>
      <c r="R15" s="358">
        <v>72.641999999999996</v>
      </c>
    </row>
    <row r="16" spans="2:18" ht="15.75" x14ac:dyDescent="0.25">
      <c r="B16" s="353" t="s">
        <v>124</v>
      </c>
      <c r="C16" s="354">
        <v>776.40800000000002</v>
      </c>
      <c r="D16" s="354">
        <v>3621.7910000000002</v>
      </c>
      <c r="E16" s="354">
        <v>750.90800000000002</v>
      </c>
      <c r="F16" s="355" t="s">
        <v>71</v>
      </c>
      <c r="G16" s="356">
        <v>781.41800000000001</v>
      </c>
      <c r="H16" s="357">
        <v>3386.7510000000002</v>
      </c>
      <c r="I16" s="358">
        <v>336.04700000000003</v>
      </c>
      <c r="J16" s="335"/>
      <c r="K16" s="353" t="s">
        <v>128</v>
      </c>
      <c r="L16" s="354">
        <v>208.131</v>
      </c>
      <c r="M16" s="354">
        <v>970.88800000000003</v>
      </c>
      <c r="N16" s="354">
        <v>118.309</v>
      </c>
      <c r="O16" s="355" t="s">
        <v>71</v>
      </c>
      <c r="P16" s="356">
        <v>138.24799999999999</v>
      </c>
      <c r="Q16" s="357">
        <v>599.18499999999995</v>
      </c>
      <c r="R16" s="358">
        <v>408.42599999999999</v>
      </c>
    </row>
    <row r="17" spans="2:18" ht="15.75" x14ac:dyDescent="0.25">
      <c r="B17" s="353" t="s">
        <v>302</v>
      </c>
      <c r="C17" s="354">
        <v>757.68399999999997</v>
      </c>
      <c r="D17" s="354">
        <v>3534.4459999999999</v>
      </c>
      <c r="E17" s="354">
        <v>1050</v>
      </c>
      <c r="F17" s="355" t="s">
        <v>124</v>
      </c>
      <c r="G17" s="356">
        <v>724.62099999999998</v>
      </c>
      <c r="H17" s="357">
        <v>3140.5940000000001</v>
      </c>
      <c r="I17" s="358">
        <v>645.13599999999997</v>
      </c>
      <c r="J17" s="335"/>
      <c r="K17" s="353" t="s">
        <v>152</v>
      </c>
      <c r="L17" s="354">
        <v>143.65700000000001</v>
      </c>
      <c r="M17" s="354">
        <v>670.13300000000004</v>
      </c>
      <c r="N17" s="354">
        <v>74.944999999999993</v>
      </c>
      <c r="O17" s="355" t="s">
        <v>128</v>
      </c>
      <c r="P17" s="356">
        <v>124.083</v>
      </c>
      <c r="Q17" s="357">
        <v>537.78800000000001</v>
      </c>
      <c r="R17" s="358">
        <v>193.2</v>
      </c>
    </row>
    <row r="18" spans="2:18" ht="15.75" x14ac:dyDescent="0.25">
      <c r="B18" s="353" t="s">
        <v>119</v>
      </c>
      <c r="C18" s="354">
        <v>734.11699999999996</v>
      </c>
      <c r="D18" s="354">
        <v>3424.5079999999998</v>
      </c>
      <c r="E18" s="354">
        <v>421.83600000000001</v>
      </c>
      <c r="F18" s="355" t="s">
        <v>214</v>
      </c>
      <c r="G18" s="356">
        <v>652.70799999999997</v>
      </c>
      <c r="H18" s="357">
        <v>2828.9</v>
      </c>
      <c r="I18" s="358">
        <v>376.23200000000003</v>
      </c>
      <c r="J18" s="335"/>
      <c r="K18" s="353" t="s">
        <v>68</v>
      </c>
      <c r="L18" s="354">
        <v>45.195999999999998</v>
      </c>
      <c r="M18" s="354">
        <v>210.82900000000001</v>
      </c>
      <c r="N18" s="354">
        <v>24.753</v>
      </c>
      <c r="O18" s="355" t="s">
        <v>115</v>
      </c>
      <c r="P18" s="356">
        <v>76.478999999999999</v>
      </c>
      <c r="Q18" s="357">
        <v>331.46899999999999</v>
      </c>
      <c r="R18" s="358">
        <v>82.97</v>
      </c>
    </row>
    <row r="19" spans="2:18" ht="15.75" x14ac:dyDescent="0.25">
      <c r="B19" s="353" t="s">
        <v>214</v>
      </c>
      <c r="C19" s="354">
        <v>618.74699999999996</v>
      </c>
      <c r="D19" s="354">
        <v>2886.3240000000001</v>
      </c>
      <c r="E19" s="354">
        <v>393.84899999999999</v>
      </c>
      <c r="F19" s="355" t="s">
        <v>237</v>
      </c>
      <c r="G19" s="356">
        <v>586.52800000000002</v>
      </c>
      <c r="H19" s="357">
        <v>2542.0700000000002</v>
      </c>
      <c r="I19" s="358">
        <v>865.22299999999996</v>
      </c>
      <c r="J19" s="335"/>
      <c r="K19" s="353" t="s">
        <v>116</v>
      </c>
      <c r="L19" s="354">
        <v>38.53</v>
      </c>
      <c r="M19" s="354">
        <v>179.73500000000001</v>
      </c>
      <c r="N19" s="354">
        <v>32.365000000000002</v>
      </c>
      <c r="O19" s="355" t="s">
        <v>119</v>
      </c>
      <c r="P19" s="356">
        <v>58.345999999999997</v>
      </c>
      <c r="Q19" s="357">
        <v>252.87899999999999</v>
      </c>
      <c r="R19" s="358">
        <v>24.120999999999999</v>
      </c>
    </row>
    <row r="20" spans="2:18" ht="15.75" x14ac:dyDescent="0.25">
      <c r="B20" s="353" t="s">
        <v>120</v>
      </c>
      <c r="C20" s="354">
        <v>528.77499999999998</v>
      </c>
      <c r="D20" s="354">
        <v>2466.6219999999998</v>
      </c>
      <c r="E20" s="354">
        <v>772.94899999999996</v>
      </c>
      <c r="F20" s="355" t="s">
        <v>135</v>
      </c>
      <c r="G20" s="356">
        <v>456.42399999999998</v>
      </c>
      <c r="H20" s="357">
        <v>1978.1969999999999</v>
      </c>
      <c r="I20" s="358">
        <v>488.54500000000002</v>
      </c>
      <c r="J20" s="335"/>
      <c r="K20" s="353" t="s">
        <v>121</v>
      </c>
      <c r="L20" s="354">
        <v>16.649999999999999</v>
      </c>
      <c r="M20" s="354">
        <v>77.667000000000002</v>
      </c>
      <c r="N20" s="354">
        <v>4.96</v>
      </c>
      <c r="O20" s="355" t="s">
        <v>113</v>
      </c>
      <c r="P20" s="356">
        <v>3.577</v>
      </c>
      <c r="Q20" s="357">
        <v>15.503</v>
      </c>
      <c r="R20" s="358">
        <v>1.8720000000000001</v>
      </c>
    </row>
    <row r="21" spans="2:18" ht="15.75" x14ac:dyDescent="0.25">
      <c r="B21" s="353" t="s">
        <v>135</v>
      </c>
      <c r="C21" s="354">
        <v>495.36200000000002</v>
      </c>
      <c r="D21" s="354">
        <v>2310.768</v>
      </c>
      <c r="E21" s="354">
        <v>543.56299999999999</v>
      </c>
      <c r="F21" s="355" t="s">
        <v>120</v>
      </c>
      <c r="G21" s="356">
        <v>440.279</v>
      </c>
      <c r="H21" s="357">
        <v>1908.222</v>
      </c>
      <c r="I21" s="358">
        <v>647.10400000000004</v>
      </c>
      <c r="J21" s="335"/>
      <c r="K21" s="353" t="s">
        <v>129</v>
      </c>
      <c r="L21" s="354">
        <v>3.0390000000000001</v>
      </c>
      <c r="M21" s="354">
        <v>14.176</v>
      </c>
      <c r="N21" s="354">
        <v>0.83199999999999996</v>
      </c>
      <c r="O21" s="355" t="s">
        <v>116</v>
      </c>
      <c r="P21" s="356">
        <v>3.532</v>
      </c>
      <c r="Q21" s="357">
        <v>15.305999999999999</v>
      </c>
      <c r="R21" s="358">
        <v>3.7989999999999999</v>
      </c>
    </row>
    <row r="22" spans="2:18" ht="15.75" x14ac:dyDescent="0.25">
      <c r="B22" s="353" t="s">
        <v>128</v>
      </c>
      <c r="C22" s="354">
        <v>415.416</v>
      </c>
      <c r="D22" s="354">
        <v>1937.84</v>
      </c>
      <c r="E22" s="354">
        <v>266.339</v>
      </c>
      <c r="F22" s="355" t="s">
        <v>118</v>
      </c>
      <c r="G22" s="356">
        <v>387.99200000000002</v>
      </c>
      <c r="H22" s="357">
        <v>1681.5940000000001</v>
      </c>
      <c r="I22" s="358">
        <v>94.685000000000002</v>
      </c>
      <c r="J22" s="335"/>
      <c r="K22" s="353" t="s">
        <v>124</v>
      </c>
      <c r="L22" s="354">
        <v>2.113</v>
      </c>
      <c r="M22" s="354">
        <v>9.8580000000000005</v>
      </c>
      <c r="N22" s="354">
        <v>0.57899999999999996</v>
      </c>
      <c r="O22" s="355" t="s">
        <v>124</v>
      </c>
      <c r="P22" s="356">
        <v>1.9219999999999999</v>
      </c>
      <c r="Q22" s="357">
        <v>8.3309999999999995</v>
      </c>
      <c r="R22" s="358">
        <v>0.58199999999999996</v>
      </c>
    </row>
    <row r="23" spans="2:18" ht="16.5" thickBot="1" x14ac:dyDescent="0.3">
      <c r="B23" s="359" t="s">
        <v>303</v>
      </c>
      <c r="C23" s="360">
        <v>363.25099999999998</v>
      </c>
      <c r="D23" s="360">
        <v>1694.4860000000001</v>
      </c>
      <c r="E23" s="360">
        <v>457.47699999999998</v>
      </c>
      <c r="F23" s="361" t="s">
        <v>303</v>
      </c>
      <c r="G23" s="362">
        <v>370.21899999999999</v>
      </c>
      <c r="H23" s="363">
        <v>1604.5830000000001</v>
      </c>
      <c r="I23" s="364">
        <v>452.24200000000002</v>
      </c>
      <c r="J23" s="335"/>
      <c r="K23" s="359" t="s">
        <v>169</v>
      </c>
      <c r="L23" s="360">
        <v>4.0000000000000001E-3</v>
      </c>
      <c r="M23" s="360">
        <v>0.02</v>
      </c>
      <c r="N23" s="360">
        <v>6.0000000000000001E-3</v>
      </c>
      <c r="O23" s="361" t="s">
        <v>164</v>
      </c>
      <c r="P23" s="362">
        <v>1.0109999999999999</v>
      </c>
      <c r="Q23" s="363">
        <v>4.3810000000000002</v>
      </c>
      <c r="R23" s="364">
        <v>1.248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304</v>
      </c>
      <c r="C30" s="374"/>
      <c r="D30" s="375"/>
      <c r="E30" s="376"/>
      <c r="F30" s="373" t="s">
        <v>305</v>
      </c>
      <c r="G30" s="374"/>
      <c r="H30" s="375"/>
      <c r="I30" s="376"/>
      <c r="J30" s="335"/>
      <c r="K30" s="373" t="s">
        <v>304</v>
      </c>
      <c r="L30" s="374"/>
      <c r="M30" s="375"/>
      <c r="N30" s="376"/>
      <c r="O30" s="373" t="s">
        <v>305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36237.945</v>
      </c>
      <c r="D32" s="342">
        <v>169042.38699999999</v>
      </c>
      <c r="E32" s="343">
        <v>11622.716</v>
      </c>
      <c r="F32" s="344" t="s">
        <v>102</v>
      </c>
      <c r="G32" s="345">
        <v>35111.701000000001</v>
      </c>
      <c r="H32" s="346">
        <v>152177.65700000001</v>
      </c>
      <c r="I32" s="343">
        <v>12991.102999999999</v>
      </c>
      <c r="J32" s="368"/>
      <c r="K32" s="340" t="s">
        <v>102</v>
      </c>
      <c r="L32" s="341">
        <v>24943.19</v>
      </c>
      <c r="M32" s="342">
        <v>116354.995</v>
      </c>
      <c r="N32" s="343">
        <v>9958.2000000000007</v>
      </c>
      <c r="O32" s="344" t="s">
        <v>102</v>
      </c>
      <c r="P32" s="345">
        <v>25559.98</v>
      </c>
      <c r="Q32" s="346">
        <v>110779.52499999999</v>
      </c>
      <c r="R32" s="343">
        <v>10310.805</v>
      </c>
    </row>
    <row r="33" spans="2:20" ht="15.75" x14ac:dyDescent="0.25">
      <c r="B33" s="347" t="s">
        <v>132</v>
      </c>
      <c r="C33" s="348">
        <v>7986.7749999999996</v>
      </c>
      <c r="D33" s="348">
        <v>37256.703000000001</v>
      </c>
      <c r="E33" s="348">
        <v>2750</v>
      </c>
      <c r="F33" s="349" t="s">
        <v>132</v>
      </c>
      <c r="G33" s="350">
        <v>10253.709000000001</v>
      </c>
      <c r="H33" s="351">
        <v>44440.608</v>
      </c>
      <c r="I33" s="352">
        <v>3850</v>
      </c>
      <c r="J33" s="368"/>
      <c r="K33" s="347" t="s">
        <v>69</v>
      </c>
      <c r="L33" s="348">
        <v>11320.7</v>
      </c>
      <c r="M33" s="348">
        <v>52808.79</v>
      </c>
      <c r="N33" s="348">
        <v>5199.259</v>
      </c>
      <c r="O33" s="349" t="s">
        <v>69</v>
      </c>
      <c r="P33" s="350">
        <v>11377.933000000001</v>
      </c>
      <c r="Q33" s="351">
        <v>49313.103000000003</v>
      </c>
      <c r="R33" s="352">
        <v>5012.1260000000002</v>
      </c>
    </row>
    <row r="34" spans="2:20" ht="15.75" x14ac:dyDescent="0.25">
      <c r="B34" s="353" t="s">
        <v>212</v>
      </c>
      <c r="C34" s="354">
        <v>5423.4849999999997</v>
      </c>
      <c r="D34" s="354">
        <v>25299.472000000002</v>
      </c>
      <c r="E34" s="354">
        <v>1739</v>
      </c>
      <c r="F34" s="355" t="s">
        <v>212</v>
      </c>
      <c r="G34" s="356">
        <v>4157.0739999999996</v>
      </c>
      <c r="H34" s="357">
        <v>18017.172999999999</v>
      </c>
      <c r="I34" s="358">
        <v>1490.6</v>
      </c>
      <c r="J34" s="368"/>
      <c r="K34" s="353" t="s">
        <v>214</v>
      </c>
      <c r="L34" s="354">
        <v>3611.1219999999998</v>
      </c>
      <c r="M34" s="354">
        <v>16845.155999999999</v>
      </c>
      <c r="N34" s="354">
        <v>1304.296</v>
      </c>
      <c r="O34" s="355" t="s">
        <v>117</v>
      </c>
      <c r="P34" s="356">
        <v>3960.3710000000001</v>
      </c>
      <c r="Q34" s="357">
        <v>17164.642</v>
      </c>
      <c r="R34" s="358">
        <v>1081.5889999999999</v>
      </c>
    </row>
    <row r="35" spans="2:20" ht="15.75" x14ac:dyDescent="0.25">
      <c r="B35" s="353" t="s">
        <v>214</v>
      </c>
      <c r="C35" s="354">
        <v>4091.95</v>
      </c>
      <c r="D35" s="354">
        <v>19088.138999999999</v>
      </c>
      <c r="E35" s="354">
        <v>1555.7239999999999</v>
      </c>
      <c r="F35" s="355" t="s">
        <v>69</v>
      </c>
      <c r="G35" s="356">
        <v>3235.7240000000002</v>
      </c>
      <c r="H35" s="357">
        <v>14023.948</v>
      </c>
      <c r="I35" s="358">
        <v>1095.635</v>
      </c>
      <c r="J35" s="368"/>
      <c r="K35" s="353" t="s">
        <v>117</v>
      </c>
      <c r="L35" s="354">
        <v>2776.65</v>
      </c>
      <c r="M35" s="354">
        <v>12952.518</v>
      </c>
      <c r="N35" s="354">
        <v>652.976</v>
      </c>
      <c r="O35" s="355" t="s">
        <v>214</v>
      </c>
      <c r="P35" s="356">
        <v>2277.9859999999999</v>
      </c>
      <c r="Q35" s="357">
        <v>9873.0249999999996</v>
      </c>
      <c r="R35" s="358">
        <v>708.89700000000005</v>
      </c>
    </row>
    <row r="36" spans="2:20" ht="15.75" x14ac:dyDescent="0.25">
      <c r="B36" s="353" t="s">
        <v>111</v>
      </c>
      <c r="C36" s="354">
        <v>3328.75</v>
      </c>
      <c r="D36" s="354">
        <v>15527.953</v>
      </c>
      <c r="E36" s="354">
        <v>990.33100000000002</v>
      </c>
      <c r="F36" s="355" t="s">
        <v>285</v>
      </c>
      <c r="G36" s="356">
        <v>2785.3829999999998</v>
      </c>
      <c r="H36" s="357">
        <v>12072.130999999999</v>
      </c>
      <c r="I36" s="358">
        <v>1125</v>
      </c>
      <c r="J36" s="368"/>
      <c r="K36" s="353" t="s">
        <v>68</v>
      </c>
      <c r="L36" s="354">
        <v>1545.133</v>
      </c>
      <c r="M36" s="354">
        <v>7207.7439999999997</v>
      </c>
      <c r="N36" s="354">
        <v>592.66200000000003</v>
      </c>
      <c r="O36" s="355" t="s">
        <v>68</v>
      </c>
      <c r="P36" s="356">
        <v>2162.44</v>
      </c>
      <c r="Q36" s="357">
        <v>9372.2379999999994</v>
      </c>
      <c r="R36" s="358">
        <v>1078.307</v>
      </c>
    </row>
    <row r="37" spans="2:20" ht="15.75" x14ac:dyDescent="0.25">
      <c r="B37" s="353" t="s">
        <v>69</v>
      </c>
      <c r="C37" s="354">
        <v>2691.84</v>
      </c>
      <c r="D37" s="354">
        <v>12556.911</v>
      </c>
      <c r="E37" s="354">
        <v>637.32299999999998</v>
      </c>
      <c r="F37" s="355" t="s">
        <v>214</v>
      </c>
      <c r="G37" s="356">
        <v>1602.1469999999999</v>
      </c>
      <c r="H37" s="357">
        <v>6943.8710000000001</v>
      </c>
      <c r="I37" s="358">
        <v>564.66999999999996</v>
      </c>
      <c r="J37" s="368"/>
      <c r="K37" s="353" t="s">
        <v>112</v>
      </c>
      <c r="L37" s="354">
        <v>1376.98</v>
      </c>
      <c r="M37" s="354">
        <v>6423.3419999999996</v>
      </c>
      <c r="N37" s="354">
        <v>330.113</v>
      </c>
      <c r="O37" s="355" t="s">
        <v>114</v>
      </c>
      <c r="P37" s="356">
        <v>1995.912</v>
      </c>
      <c r="Q37" s="357">
        <v>8650.4869999999992</v>
      </c>
      <c r="R37" s="358">
        <v>675.06700000000001</v>
      </c>
    </row>
    <row r="38" spans="2:20" ht="15.75" x14ac:dyDescent="0.25">
      <c r="B38" s="353" t="s">
        <v>118</v>
      </c>
      <c r="C38" s="354">
        <v>2351.0639999999999</v>
      </c>
      <c r="D38" s="354">
        <v>10967.244000000001</v>
      </c>
      <c r="E38" s="354">
        <v>814</v>
      </c>
      <c r="F38" s="355" t="s">
        <v>118</v>
      </c>
      <c r="G38" s="356">
        <v>1578.723</v>
      </c>
      <c r="H38" s="357">
        <v>6842.3410000000003</v>
      </c>
      <c r="I38" s="358">
        <v>638</v>
      </c>
      <c r="J38" s="368"/>
      <c r="K38" s="353" t="s">
        <v>116</v>
      </c>
      <c r="L38" s="354">
        <v>839.34900000000005</v>
      </c>
      <c r="M38" s="354">
        <v>3915.3919999999998</v>
      </c>
      <c r="N38" s="354">
        <v>270.85500000000002</v>
      </c>
      <c r="O38" s="355" t="s">
        <v>152</v>
      </c>
      <c r="P38" s="356">
        <v>733.40499999999997</v>
      </c>
      <c r="Q38" s="357">
        <v>3178.652</v>
      </c>
      <c r="R38" s="358">
        <v>289.83</v>
      </c>
    </row>
    <row r="39" spans="2:20" ht="15.75" x14ac:dyDescent="0.25">
      <c r="B39" s="353" t="s">
        <v>153</v>
      </c>
      <c r="C39" s="354">
        <v>1121.45</v>
      </c>
      <c r="D39" s="354">
        <v>5231.34</v>
      </c>
      <c r="E39" s="354">
        <v>300</v>
      </c>
      <c r="F39" s="355" t="s">
        <v>153</v>
      </c>
      <c r="G39" s="356">
        <v>1405.62</v>
      </c>
      <c r="H39" s="357">
        <v>6092.098</v>
      </c>
      <c r="I39" s="358">
        <v>500</v>
      </c>
      <c r="J39" s="368"/>
      <c r="K39" s="353" t="s">
        <v>152</v>
      </c>
      <c r="L39" s="354">
        <v>761.90499999999997</v>
      </c>
      <c r="M39" s="354">
        <v>3554.1329999999998</v>
      </c>
      <c r="N39" s="354">
        <v>264</v>
      </c>
      <c r="O39" s="355" t="s">
        <v>122</v>
      </c>
      <c r="P39" s="356">
        <v>565.58299999999997</v>
      </c>
      <c r="Q39" s="357">
        <v>2451.2919999999999</v>
      </c>
      <c r="R39" s="358">
        <v>607.64700000000005</v>
      </c>
    </row>
    <row r="40" spans="2:20" ht="15.75" x14ac:dyDescent="0.25">
      <c r="B40" s="353" t="s">
        <v>120</v>
      </c>
      <c r="C40" s="354">
        <v>953.44399999999996</v>
      </c>
      <c r="D40" s="354">
        <v>4447.6260000000002</v>
      </c>
      <c r="E40" s="354">
        <v>324.58</v>
      </c>
      <c r="F40" s="355" t="s">
        <v>111</v>
      </c>
      <c r="G40" s="356">
        <v>1351.7159999999999</v>
      </c>
      <c r="H40" s="357">
        <v>5858.4769999999999</v>
      </c>
      <c r="I40" s="358">
        <v>479.90499999999997</v>
      </c>
      <c r="J40" s="368"/>
      <c r="K40" s="353" t="s">
        <v>164</v>
      </c>
      <c r="L40" s="354">
        <v>508.33600000000001</v>
      </c>
      <c r="M40" s="354">
        <v>2371.2849999999999</v>
      </c>
      <c r="N40" s="354">
        <v>202</v>
      </c>
      <c r="O40" s="355" t="s">
        <v>112</v>
      </c>
      <c r="P40" s="356">
        <v>518.49300000000005</v>
      </c>
      <c r="Q40" s="357">
        <v>2247.194</v>
      </c>
      <c r="R40" s="358">
        <v>180.94200000000001</v>
      </c>
    </row>
    <row r="41" spans="2:20" ht="15.75" x14ac:dyDescent="0.25">
      <c r="B41" s="353" t="s">
        <v>154</v>
      </c>
      <c r="C41" s="354">
        <v>951.53</v>
      </c>
      <c r="D41" s="354">
        <v>4438.6959999999999</v>
      </c>
      <c r="E41" s="354">
        <v>239</v>
      </c>
      <c r="F41" s="355" t="s">
        <v>278</v>
      </c>
      <c r="G41" s="356">
        <v>867.572</v>
      </c>
      <c r="H41" s="357">
        <v>3760.143</v>
      </c>
      <c r="I41" s="358">
        <v>250</v>
      </c>
      <c r="J41" s="368"/>
      <c r="K41" s="353" t="s">
        <v>111</v>
      </c>
      <c r="L41" s="354">
        <v>490.63299999999998</v>
      </c>
      <c r="M41" s="354">
        <v>2288.7060000000001</v>
      </c>
      <c r="N41" s="354">
        <v>112</v>
      </c>
      <c r="O41" s="355" t="s">
        <v>111</v>
      </c>
      <c r="P41" s="356">
        <v>476.53699999999998</v>
      </c>
      <c r="Q41" s="357">
        <v>2065.3560000000002</v>
      </c>
      <c r="R41" s="358">
        <v>134.42500000000001</v>
      </c>
    </row>
    <row r="42" spans="2:20" ht="15.75" x14ac:dyDescent="0.25">
      <c r="B42" s="353" t="s">
        <v>115</v>
      </c>
      <c r="C42" s="354">
        <v>902.36099999999999</v>
      </c>
      <c r="D42" s="354">
        <v>4209.34</v>
      </c>
      <c r="E42" s="354">
        <v>229.221</v>
      </c>
      <c r="F42" s="355" t="s">
        <v>124</v>
      </c>
      <c r="G42" s="356">
        <v>627.59699999999998</v>
      </c>
      <c r="H42" s="357">
        <v>2720.076</v>
      </c>
      <c r="I42" s="358">
        <v>203.53700000000001</v>
      </c>
      <c r="J42" s="368"/>
      <c r="K42" s="353" t="s">
        <v>114</v>
      </c>
      <c r="L42" s="354">
        <v>417.69499999999999</v>
      </c>
      <c r="M42" s="354">
        <v>1948.4649999999999</v>
      </c>
      <c r="N42" s="354">
        <v>151.72300000000001</v>
      </c>
      <c r="O42" s="355" t="s">
        <v>164</v>
      </c>
      <c r="P42" s="356">
        <v>382.411</v>
      </c>
      <c r="Q42" s="357">
        <v>1657.404</v>
      </c>
      <c r="R42" s="358">
        <v>141.53700000000001</v>
      </c>
    </row>
    <row r="43" spans="2:20" ht="15.75" x14ac:dyDescent="0.25">
      <c r="B43" s="353" t="s">
        <v>302</v>
      </c>
      <c r="C43" s="354">
        <v>602.45799999999997</v>
      </c>
      <c r="D43" s="354">
        <v>2810.348</v>
      </c>
      <c r="E43" s="354">
        <v>200</v>
      </c>
      <c r="F43" s="355" t="s">
        <v>120</v>
      </c>
      <c r="G43" s="356">
        <v>601.28</v>
      </c>
      <c r="H43" s="357">
        <v>2606.0100000000002</v>
      </c>
      <c r="I43" s="358">
        <v>218.86</v>
      </c>
      <c r="J43" s="368"/>
      <c r="K43" s="353" t="s">
        <v>123</v>
      </c>
      <c r="L43" s="354">
        <v>347.59</v>
      </c>
      <c r="M43" s="354">
        <v>1621.4359999999999</v>
      </c>
      <c r="N43" s="354">
        <v>111.75</v>
      </c>
      <c r="O43" s="355" t="s">
        <v>115</v>
      </c>
      <c r="P43" s="356">
        <v>326.202</v>
      </c>
      <c r="Q43" s="357">
        <v>1413.7929999999999</v>
      </c>
      <c r="R43" s="358">
        <v>81.238</v>
      </c>
    </row>
    <row r="44" spans="2:20" ht="15.75" x14ac:dyDescent="0.25">
      <c r="B44" s="353" t="s">
        <v>275</v>
      </c>
      <c r="C44" s="354">
        <v>563.42999999999995</v>
      </c>
      <c r="D44" s="354">
        <v>2628.2860000000001</v>
      </c>
      <c r="E44" s="354">
        <v>205</v>
      </c>
      <c r="F44" s="355" t="s">
        <v>302</v>
      </c>
      <c r="G44" s="356">
        <v>600.75699999999995</v>
      </c>
      <c r="H44" s="357">
        <v>2603.7429999999999</v>
      </c>
      <c r="I44" s="358">
        <v>225</v>
      </c>
      <c r="J44" s="368"/>
      <c r="K44" s="353" t="s">
        <v>129</v>
      </c>
      <c r="L44" s="354">
        <v>329.57799999999997</v>
      </c>
      <c r="M44" s="354">
        <v>1537.42</v>
      </c>
      <c r="N44" s="354">
        <v>112.45</v>
      </c>
      <c r="O44" s="355" t="s">
        <v>123</v>
      </c>
      <c r="P44" s="356">
        <v>323.29700000000003</v>
      </c>
      <c r="Q44" s="357">
        <v>1401.2070000000001</v>
      </c>
      <c r="R44" s="358">
        <v>112.36499999999999</v>
      </c>
    </row>
    <row r="45" spans="2:20" ht="15.75" x14ac:dyDescent="0.25">
      <c r="B45" s="353" t="s">
        <v>156</v>
      </c>
      <c r="C45" s="354">
        <v>502.67099999999999</v>
      </c>
      <c r="D45" s="354">
        <v>2344.8609999999999</v>
      </c>
      <c r="E45" s="354">
        <v>132.006</v>
      </c>
      <c r="F45" s="355" t="s">
        <v>114</v>
      </c>
      <c r="G45" s="356">
        <v>580.08299999999997</v>
      </c>
      <c r="H45" s="357">
        <v>2514.1480000000001</v>
      </c>
      <c r="I45" s="358">
        <v>493.44799999999998</v>
      </c>
      <c r="J45" s="368"/>
      <c r="K45" s="353" t="s">
        <v>122</v>
      </c>
      <c r="L45" s="354">
        <v>272.30700000000002</v>
      </c>
      <c r="M45" s="354">
        <v>1270.261</v>
      </c>
      <c r="N45" s="354">
        <v>370.26499999999999</v>
      </c>
      <c r="O45" s="355" t="s">
        <v>129</v>
      </c>
      <c r="P45" s="356">
        <v>265.33999999999997</v>
      </c>
      <c r="Q45" s="357">
        <v>1150.011</v>
      </c>
      <c r="R45" s="358">
        <v>96.036000000000001</v>
      </c>
      <c r="T45" s="35"/>
    </row>
    <row r="46" spans="2:20" ht="15.75" x14ac:dyDescent="0.25">
      <c r="B46" s="353" t="s">
        <v>128</v>
      </c>
      <c r="C46" s="354">
        <v>455.79</v>
      </c>
      <c r="D46" s="354">
        <v>2126.172</v>
      </c>
      <c r="E46" s="354">
        <v>140.81299999999999</v>
      </c>
      <c r="F46" s="355" t="s">
        <v>135</v>
      </c>
      <c r="G46" s="356">
        <v>383.74700000000001</v>
      </c>
      <c r="H46" s="357">
        <v>1663.202</v>
      </c>
      <c r="I46" s="358">
        <v>219.74799999999999</v>
      </c>
      <c r="J46" s="368"/>
      <c r="K46" s="353" t="s">
        <v>115</v>
      </c>
      <c r="L46" s="354">
        <v>179.273</v>
      </c>
      <c r="M46" s="354">
        <v>836.27499999999998</v>
      </c>
      <c r="N46" s="354">
        <v>34.5</v>
      </c>
      <c r="O46" s="355" t="s">
        <v>116</v>
      </c>
      <c r="P46" s="356">
        <v>97.653999999999996</v>
      </c>
      <c r="Q46" s="357">
        <v>423.24299999999999</v>
      </c>
      <c r="R46" s="358">
        <v>29.803000000000001</v>
      </c>
    </row>
    <row r="47" spans="2:20" ht="15.75" x14ac:dyDescent="0.25">
      <c r="B47" s="353" t="s">
        <v>113</v>
      </c>
      <c r="C47" s="354">
        <v>411.41899999999998</v>
      </c>
      <c r="D47" s="354">
        <v>1919.181</v>
      </c>
      <c r="E47" s="354">
        <v>89.73</v>
      </c>
      <c r="F47" s="355" t="s">
        <v>156</v>
      </c>
      <c r="G47" s="356">
        <v>353.49099999999999</v>
      </c>
      <c r="H47" s="357">
        <v>1532.0640000000001</v>
      </c>
      <c r="I47" s="358">
        <v>128.58799999999999</v>
      </c>
      <c r="J47" s="368"/>
      <c r="K47" s="353" t="s">
        <v>128</v>
      </c>
      <c r="L47" s="354">
        <v>82.275000000000006</v>
      </c>
      <c r="M47" s="354">
        <v>383.79500000000002</v>
      </c>
      <c r="N47" s="354">
        <v>124.18600000000001</v>
      </c>
      <c r="O47" s="355" t="s">
        <v>128</v>
      </c>
      <c r="P47" s="356">
        <v>66.787000000000006</v>
      </c>
      <c r="Q47" s="357">
        <v>289.459</v>
      </c>
      <c r="R47" s="358">
        <v>74.03</v>
      </c>
    </row>
    <row r="48" spans="2:20" ht="16.5" thickBot="1" x14ac:dyDescent="0.3">
      <c r="B48" s="359" t="s">
        <v>119</v>
      </c>
      <c r="C48" s="360">
        <v>285.80799999999999</v>
      </c>
      <c r="D48" s="360">
        <v>1333.2360000000001</v>
      </c>
      <c r="E48" s="360">
        <v>85.215000000000003</v>
      </c>
      <c r="F48" s="361" t="s">
        <v>68</v>
      </c>
      <c r="G48" s="362">
        <v>332.92099999999999</v>
      </c>
      <c r="H48" s="363">
        <v>1442.914</v>
      </c>
      <c r="I48" s="364">
        <v>63.006999999999998</v>
      </c>
      <c r="J48" s="368"/>
      <c r="K48" s="359" t="s">
        <v>306</v>
      </c>
      <c r="L48" s="360">
        <v>28.638000000000002</v>
      </c>
      <c r="M48" s="360">
        <v>133.589</v>
      </c>
      <c r="N48" s="360">
        <v>0.6</v>
      </c>
      <c r="O48" s="361" t="s">
        <v>124</v>
      </c>
      <c r="P48" s="362">
        <v>20.978999999999999</v>
      </c>
      <c r="Q48" s="363">
        <v>90.927000000000007</v>
      </c>
      <c r="R48" s="364">
        <v>5.04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304</v>
      </c>
      <c r="C55" s="374"/>
      <c r="D55" s="375"/>
      <c r="E55" s="376"/>
      <c r="F55" s="373" t="s">
        <v>305</v>
      </c>
      <c r="G55" s="374"/>
      <c r="H55" s="375"/>
      <c r="I55" s="376"/>
      <c r="J55" s="335"/>
      <c r="K55" s="373" t="s">
        <v>304</v>
      </c>
      <c r="L55" s="374"/>
      <c r="M55" s="375"/>
      <c r="N55" s="376"/>
      <c r="O55" s="373" t="s">
        <v>305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18166.038</v>
      </c>
      <c r="D57" s="342">
        <v>84739.606</v>
      </c>
      <c r="E57" s="343">
        <v>11016.305</v>
      </c>
      <c r="F57" s="344" t="s">
        <v>102</v>
      </c>
      <c r="G57" s="345">
        <v>17952.103999999999</v>
      </c>
      <c r="H57" s="346">
        <v>77805.755000000005</v>
      </c>
      <c r="I57" s="343">
        <v>10440.794</v>
      </c>
      <c r="J57" s="335"/>
      <c r="K57" s="340" t="s">
        <v>102</v>
      </c>
      <c r="L57" s="341">
        <v>8049.2529999999997</v>
      </c>
      <c r="M57" s="342">
        <v>37548.144999999997</v>
      </c>
      <c r="N57" s="343">
        <v>5061.165</v>
      </c>
      <c r="O57" s="344" t="s">
        <v>102</v>
      </c>
      <c r="P57" s="345">
        <v>8204.2960000000003</v>
      </c>
      <c r="Q57" s="346">
        <v>35558.271000000001</v>
      </c>
      <c r="R57" s="343">
        <v>4969.1090000000004</v>
      </c>
    </row>
    <row r="58" spans="2:18" ht="15.75" x14ac:dyDescent="0.25">
      <c r="B58" s="347" t="s">
        <v>122</v>
      </c>
      <c r="C58" s="348">
        <v>2962.2109999999998</v>
      </c>
      <c r="D58" s="348">
        <v>13816.923000000001</v>
      </c>
      <c r="E58" s="348">
        <v>1583.7080000000001</v>
      </c>
      <c r="F58" s="349" t="s">
        <v>122</v>
      </c>
      <c r="G58" s="350">
        <v>2804.335</v>
      </c>
      <c r="H58" s="351">
        <v>12153.655000000001</v>
      </c>
      <c r="I58" s="352">
        <v>1578.307</v>
      </c>
      <c r="J58" s="335"/>
      <c r="K58" s="347" t="s">
        <v>69</v>
      </c>
      <c r="L58" s="348">
        <v>2682.5749999999998</v>
      </c>
      <c r="M58" s="348">
        <v>12513.674000000001</v>
      </c>
      <c r="N58" s="348">
        <v>1885.5319999999999</v>
      </c>
      <c r="O58" s="349" t="s">
        <v>69</v>
      </c>
      <c r="P58" s="350">
        <v>2993.7289999999998</v>
      </c>
      <c r="Q58" s="351">
        <v>12975.134</v>
      </c>
      <c r="R58" s="352">
        <v>1893.7249999999999</v>
      </c>
    </row>
    <row r="59" spans="2:18" ht="15.75" x14ac:dyDescent="0.25">
      <c r="B59" s="353" t="s">
        <v>119</v>
      </c>
      <c r="C59" s="354">
        <v>2841.4760000000001</v>
      </c>
      <c r="D59" s="354">
        <v>13254.92</v>
      </c>
      <c r="E59" s="354">
        <v>1910.989</v>
      </c>
      <c r="F59" s="355" t="s">
        <v>119</v>
      </c>
      <c r="G59" s="356">
        <v>2392.1619999999998</v>
      </c>
      <c r="H59" s="357">
        <v>10367.886</v>
      </c>
      <c r="I59" s="358">
        <v>1548.778</v>
      </c>
      <c r="J59" s="335"/>
      <c r="K59" s="353" t="s">
        <v>117</v>
      </c>
      <c r="L59" s="354">
        <v>2443.614</v>
      </c>
      <c r="M59" s="354">
        <v>11398.973</v>
      </c>
      <c r="N59" s="354">
        <v>1801.4069999999999</v>
      </c>
      <c r="O59" s="355" t="s">
        <v>117</v>
      </c>
      <c r="P59" s="356">
        <v>2209.8939999999998</v>
      </c>
      <c r="Q59" s="357">
        <v>9577.9009999999998</v>
      </c>
      <c r="R59" s="358">
        <v>1648.59</v>
      </c>
    </row>
    <row r="60" spans="2:18" ht="15.75" x14ac:dyDescent="0.25">
      <c r="B60" s="353" t="s">
        <v>124</v>
      </c>
      <c r="C60" s="354">
        <v>1558.9449999999999</v>
      </c>
      <c r="D60" s="354">
        <v>7272.1719999999996</v>
      </c>
      <c r="E60" s="354">
        <v>1051.943</v>
      </c>
      <c r="F60" s="355" t="s">
        <v>124</v>
      </c>
      <c r="G60" s="356">
        <v>1983.0429999999999</v>
      </c>
      <c r="H60" s="357">
        <v>8594.7039999999997</v>
      </c>
      <c r="I60" s="358">
        <v>1375.27</v>
      </c>
      <c r="J60" s="335"/>
      <c r="K60" s="353" t="s">
        <v>115</v>
      </c>
      <c r="L60" s="354">
        <v>1469.3610000000001</v>
      </c>
      <c r="M60" s="354">
        <v>6854.2719999999999</v>
      </c>
      <c r="N60" s="354">
        <v>597.20799999999997</v>
      </c>
      <c r="O60" s="355" t="s">
        <v>115</v>
      </c>
      <c r="P60" s="356">
        <v>1354.7760000000001</v>
      </c>
      <c r="Q60" s="357">
        <v>5871.75</v>
      </c>
      <c r="R60" s="358">
        <v>512.86099999999999</v>
      </c>
    </row>
    <row r="61" spans="2:18" ht="15.75" x14ac:dyDescent="0.25">
      <c r="B61" s="353" t="s">
        <v>115</v>
      </c>
      <c r="C61" s="354">
        <v>1508.8140000000001</v>
      </c>
      <c r="D61" s="354">
        <v>7038.3010000000004</v>
      </c>
      <c r="E61" s="354">
        <v>896.774</v>
      </c>
      <c r="F61" s="355" t="s">
        <v>115</v>
      </c>
      <c r="G61" s="356">
        <v>1621.1659999999999</v>
      </c>
      <c r="H61" s="357">
        <v>7026.3040000000001</v>
      </c>
      <c r="I61" s="358">
        <v>976.16</v>
      </c>
      <c r="J61" s="335"/>
      <c r="K61" s="353" t="s">
        <v>116</v>
      </c>
      <c r="L61" s="354">
        <v>996.15300000000002</v>
      </c>
      <c r="M61" s="354">
        <v>4646.8559999999998</v>
      </c>
      <c r="N61" s="354">
        <v>620.84799999999996</v>
      </c>
      <c r="O61" s="355" t="s">
        <v>116</v>
      </c>
      <c r="P61" s="356">
        <v>1149.0609999999999</v>
      </c>
      <c r="Q61" s="357">
        <v>4980.1509999999998</v>
      </c>
      <c r="R61" s="358">
        <v>702.94799999999998</v>
      </c>
    </row>
    <row r="62" spans="2:18" ht="15.75" x14ac:dyDescent="0.25">
      <c r="B62" s="353" t="s">
        <v>69</v>
      </c>
      <c r="C62" s="354">
        <v>1273.173</v>
      </c>
      <c r="D62" s="354">
        <v>5939.0910000000003</v>
      </c>
      <c r="E62" s="354">
        <v>905.529</v>
      </c>
      <c r="F62" s="355" t="s">
        <v>69</v>
      </c>
      <c r="G62" s="356">
        <v>1397.5719999999999</v>
      </c>
      <c r="H62" s="357">
        <v>6057.2349999999997</v>
      </c>
      <c r="I62" s="358">
        <v>833.03</v>
      </c>
      <c r="J62" s="335"/>
      <c r="K62" s="353" t="s">
        <v>127</v>
      </c>
      <c r="L62" s="354">
        <v>148.69900000000001</v>
      </c>
      <c r="M62" s="354">
        <v>693.65099999999995</v>
      </c>
      <c r="N62" s="354">
        <v>67.064999999999998</v>
      </c>
      <c r="O62" s="355" t="s">
        <v>127</v>
      </c>
      <c r="P62" s="356">
        <v>154.23099999999999</v>
      </c>
      <c r="Q62" s="357">
        <v>668.45399999999995</v>
      </c>
      <c r="R62" s="358">
        <v>68.03</v>
      </c>
    </row>
    <row r="63" spans="2:18" ht="15.75" x14ac:dyDescent="0.25">
      <c r="B63" s="353" t="s">
        <v>114</v>
      </c>
      <c r="C63" s="354">
        <v>1064.8140000000001</v>
      </c>
      <c r="D63" s="354">
        <v>4967.1279999999997</v>
      </c>
      <c r="E63" s="354">
        <v>883.95</v>
      </c>
      <c r="F63" s="355" t="s">
        <v>164</v>
      </c>
      <c r="G63" s="356">
        <v>899.92399999999998</v>
      </c>
      <c r="H63" s="357">
        <v>3900.3670000000002</v>
      </c>
      <c r="I63" s="358">
        <v>566.95600000000002</v>
      </c>
      <c r="J63" s="335"/>
      <c r="K63" s="353" t="s">
        <v>68</v>
      </c>
      <c r="L63" s="354">
        <v>118.468</v>
      </c>
      <c r="M63" s="354">
        <v>552.62800000000004</v>
      </c>
      <c r="N63" s="354">
        <v>35.152999999999999</v>
      </c>
      <c r="O63" s="355" t="s">
        <v>68</v>
      </c>
      <c r="P63" s="356">
        <v>105.904</v>
      </c>
      <c r="Q63" s="357">
        <v>459.005</v>
      </c>
      <c r="R63" s="358">
        <v>21.707999999999998</v>
      </c>
    </row>
    <row r="64" spans="2:18" ht="15.75" x14ac:dyDescent="0.25">
      <c r="B64" s="353" t="s">
        <v>164</v>
      </c>
      <c r="C64" s="354">
        <v>942.08199999999999</v>
      </c>
      <c r="D64" s="354">
        <v>4394.5690000000004</v>
      </c>
      <c r="E64" s="354">
        <v>597.98099999999999</v>
      </c>
      <c r="F64" s="355" t="s">
        <v>129</v>
      </c>
      <c r="G64" s="356">
        <v>786.68</v>
      </c>
      <c r="H64" s="357">
        <v>3409.5720000000001</v>
      </c>
      <c r="I64" s="358">
        <v>509.77199999999999</v>
      </c>
      <c r="J64" s="335"/>
      <c r="K64" s="353" t="s">
        <v>214</v>
      </c>
      <c r="L64" s="354">
        <v>44.012</v>
      </c>
      <c r="M64" s="354">
        <v>205.30500000000001</v>
      </c>
      <c r="N64" s="354">
        <v>8.8249999999999993</v>
      </c>
      <c r="O64" s="355" t="s">
        <v>214</v>
      </c>
      <c r="P64" s="356">
        <v>87.891999999999996</v>
      </c>
      <c r="Q64" s="357">
        <v>380.93200000000002</v>
      </c>
      <c r="R64" s="358">
        <v>69</v>
      </c>
    </row>
    <row r="65" spans="2:18" ht="15.75" x14ac:dyDescent="0.25">
      <c r="B65" s="353" t="s">
        <v>113</v>
      </c>
      <c r="C65" s="354">
        <v>841.13599999999997</v>
      </c>
      <c r="D65" s="354">
        <v>3923.739</v>
      </c>
      <c r="E65" s="354">
        <v>334</v>
      </c>
      <c r="F65" s="355" t="s">
        <v>113</v>
      </c>
      <c r="G65" s="356">
        <v>781.17100000000005</v>
      </c>
      <c r="H65" s="357">
        <v>3385.6750000000002</v>
      </c>
      <c r="I65" s="358">
        <v>283.05900000000003</v>
      </c>
      <c r="J65" s="335"/>
      <c r="K65" s="353" t="s">
        <v>112</v>
      </c>
      <c r="L65" s="354">
        <v>42.482999999999997</v>
      </c>
      <c r="M65" s="354">
        <v>198.172</v>
      </c>
      <c r="N65" s="354">
        <v>11.2</v>
      </c>
      <c r="O65" s="355" t="s">
        <v>113</v>
      </c>
      <c r="P65" s="356">
        <v>58.311</v>
      </c>
      <c r="Q65" s="357">
        <v>252.726</v>
      </c>
      <c r="R65" s="358">
        <v>11.233000000000001</v>
      </c>
    </row>
    <row r="66" spans="2:18" ht="15.75" x14ac:dyDescent="0.25">
      <c r="B66" s="353" t="s">
        <v>129</v>
      </c>
      <c r="C66" s="354">
        <v>803.75199999999995</v>
      </c>
      <c r="D66" s="354">
        <v>3749.3510000000001</v>
      </c>
      <c r="E66" s="354">
        <v>599.58500000000004</v>
      </c>
      <c r="F66" s="355" t="s">
        <v>214</v>
      </c>
      <c r="G66" s="356">
        <v>755.53700000000003</v>
      </c>
      <c r="H66" s="357">
        <v>3274.5810000000001</v>
      </c>
      <c r="I66" s="358">
        <v>319.05200000000002</v>
      </c>
      <c r="J66" s="335"/>
      <c r="K66" s="353" t="s">
        <v>121</v>
      </c>
      <c r="L66" s="354">
        <v>42.363</v>
      </c>
      <c r="M66" s="354">
        <v>197.614</v>
      </c>
      <c r="N66" s="354">
        <v>13.827999999999999</v>
      </c>
      <c r="O66" s="355" t="s">
        <v>112</v>
      </c>
      <c r="P66" s="356">
        <v>27.719000000000001</v>
      </c>
      <c r="Q66" s="357">
        <v>120.134</v>
      </c>
      <c r="R66" s="358">
        <v>14.05</v>
      </c>
    </row>
    <row r="67" spans="2:18" ht="15.75" x14ac:dyDescent="0.25">
      <c r="B67" s="353" t="s">
        <v>214</v>
      </c>
      <c r="C67" s="354">
        <v>643.47500000000002</v>
      </c>
      <c r="D67" s="354">
        <v>3001.6750000000002</v>
      </c>
      <c r="E67" s="354">
        <v>280.267</v>
      </c>
      <c r="F67" s="355" t="s">
        <v>114</v>
      </c>
      <c r="G67" s="356">
        <v>625.41099999999994</v>
      </c>
      <c r="H67" s="357">
        <v>2710.616</v>
      </c>
      <c r="I67" s="358">
        <v>502.541</v>
      </c>
      <c r="J67" s="335"/>
      <c r="K67" s="353" t="s">
        <v>111</v>
      </c>
      <c r="L67" s="354">
        <v>20.667999999999999</v>
      </c>
      <c r="M67" s="354">
        <v>96.412000000000006</v>
      </c>
      <c r="N67" s="354">
        <v>6.12</v>
      </c>
      <c r="O67" s="355" t="s">
        <v>111</v>
      </c>
      <c r="P67" s="356">
        <v>16.402999999999999</v>
      </c>
      <c r="Q67" s="357">
        <v>71.087999999999994</v>
      </c>
      <c r="R67" s="358">
        <v>6.8789999999999996</v>
      </c>
    </row>
    <row r="68" spans="2:18" ht="15.75" x14ac:dyDescent="0.25">
      <c r="B68" s="353" t="s">
        <v>153</v>
      </c>
      <c r="C68" s="354">
        <v>449.14600000000002</v>
      </c>
      <c r="D68" s="354">
        <v>2095.1790000000001</v>
      </c>
      <c r="E68" s="354">
        <v>176.55</v>
      </c>
      <c r="F68" s="355" t="s">
        <v>71</v>
      </c>
      <c r="G68" s="356">
        <v>447.99799999999999</v>
      </c>
      <c r="H68" s="357">
        <v>1941.665</v>
      </c>
      <c r="I68" s="358">
        <v>230.596</v>
      </c>
      <c r="J68" s="335"/>
      <c r="K68" s="353" t="s">
        <v>113</v>
      </c>
      <c r="L68" s="354">
        <v>17.736000000000001</v>
      </c>
      <c r="M68" s="354">
        <v>82.734999999999999</v>
      </c>
      <c r="N68" s="354">
        <v>2.4329999999999998</v>
      </c>
      <c r="O68" s="355" t="s">
        <v>161</v>
      </c>
      <c r="P68" s="356">
        <v>11.727</v>
      </c>
      <c r="Q68" s="357">
        <v>50.826000000000001</v>
      </c>
      <c r="R68" s="358">
        <v>6.4260000000000002</v>
      </c>
    </row>
    <row r="69" spans="2:18" ht="15.75" x14ac:dyDescent="0.25">
      <c r="B69" s="353" t="s">
        <v>128</v>
      </c>
      <c r="C69" s="354">
        <v>442.25900000000001</v>
      </c>
      <c r="D69" s="354">
        <v>2063.047</v>
      </c>
      <c r="E69" s="354">
        <v>216.018</v>
      </c>
      <c r="F69" s="355" t="s">
        <v>128</v>
      </c>
      <c r="G69" s="356">
        <v>435.35</v>
      </c>
      <c r="H69" s="357">
        <v>1886.866</v>
      </c>
      <c r="I69" s="358">
        <v>189.798</v>
      </c>
      <c r="J69" s="335"/>
      <c r="K69" s="353" t="s">
        <v>135</v>
      </c>
      <c r="L69" s="354">
        <v>10.842000000000001</v>
      </c>
      <c r="M69" s="354">
        <v>50.575000000000003</v>
      </c>
      <c r="N69" s="354">
        <v>5.298</v>
      </c>
      <c r="O69" s="355" t="s">
        <v>121</v>
      </c>
      <c r="P69" s="356">
        <v>10.898999999999999</v>
      </c>
      <c r="Q69" s="357">
        <v>47.235999999999997</v>
      </c>
      <c r="R69" s="358">
        <v>3.1459999999999999</v>
      </c>
    </row>
    <row r="70" spans="2:18" ht="15.75" x14ac:dyDescent="0.25">
      <c r="B70" s="353" t="s">
        <v>117</v>
      </c>
      <c r="C70" s="354">
        <v>406.30900000000003</v>
      </c>
      <c r="D70" s="354">
        <v>1895.3430000000001</v>
      </c>
      <c r="E70" s="354">
        <v>211.90100000000001</v>
      </c>
      <c r="F70" s="355" t="s">
        <v>123</v>
      </c>
      <c r="G70" s="356">
        <v>427.86599999999999</v>
      </c>
      <c r="H70" s="357">
        <v>1854.4179999999999</v>
      </c>
      <c r="I70" s="358">
        <v>228.4</v>
      </c>
      <c r="J70" s="335"/>
      <c r="K70" s="353" t="s">
        <v>161</v>
      </c>
      <c r="L70" s="354">
        <v>6.9459999999999997</v>
      </c>
      <c r="M70" s="354">
        <v>32.401000000000003</v>
      </c>
      <c r="N70" s="354">
        <v>3.234</v>
      </c>
      <c r="O70" s="355" t="s">
        <v>135</v>
      </c>
      <c r="P70" s="356">
        <v>9.1280000000000001</v>
      </c>
      <c r="Q70" s="357">
        <v>39.561</v>
      </c>
      <c r="R70" s="358">
        <v>2.8820000000000001</v>
      </c>
    </row>
    <row r="71" spans="2:18" ht="15.75" x14ac:dyDescent="0.25">
      <c r="B71" s="353" t="s">
        <v>123</v>
      </c>
      <c r="C71" s="354">
        <v>381.952</v>
      </c>
      <c r="D71" s="354">
        <v>1781.731</v>
      </c>
      <c r="E71" s="354">
        <v>218.227</v>
      </c>
      <c r="F71" s="355" t="s">
        <v>112</v>
      </c>
      <c r="G71" s="356">
        <v>336.65600000000001</v>
      </c>
      <c r="H71" s="357">
        <v>1459.1210000000001</v>
      </c>
      <c r="I71" s="358">
        <v>202.01900000000001</v>
      </c>
      <c r="J71" s="335"/>
      <c r="K71" s="353" t="s">
        <v>114</v>
      </c>
      <c r="L71" s="354">
        <v>3.9329999999999998</v>
      </c>
      <c r="M71" s="354">
        <v>18.346</v>
      </c>
      <c r="N71" s="354">
        <v>2.2839999999999998</v>
      </c>
      <c r="O71" s="355" t="s">
        <v>152</v>
      </c>
      <c r="P71" s="356">
        <v>5.25</v>
      </c>
      <c r="Q71" s="357">
        <v>22.754000000000001</v>
      </c>
      <c r="R71" s="358">
        <v>3.78</v>
      </c>
    </row>
    <row r="72" spans="2:18" ht="15.75" x14ac:dyDescent="0.25">
      <c r="B72" s="353" t="s">
        <v>152</v>
      </c>
      <c r="C72" s="354">
        <v>302.392</v>
      </c>
      <c r="D72" s="354">
        <v>1410.5830000000001</v>
      </c>
      <c r="E72" s="354">
        <v>200.887</v>
      </c>
      <c r="F72" s="355" t="s">
        <v>117</v>
      </c>
      <c r="G72" s="356">
        <v>326.29300000000001</v>
      </c>
      <c r="H72" s="357">
        <v>1414.175</v>
      </c>
      <c r="I72" s="358">
        <v>158.62299999999999</v>
      </c>
      <c r="J72" s="335"/>
      <c r="K72" s="353" t="s">
        <v>164</v>
      </c>
      <c r="L72" s="354">
        <v>1.4</v>
      </c>
      <c r="M72" s="354">
        <v>6.5309999999999997</v>
      </c>
      <c r="N72" s="354">
        <v>0.73</v>
      </c>
      <c r="O72" s="355" t="s">
        <v>124</v>
      </c>
      <c r="P72" s="356">
        <v>3.0739999999999998</v>
      </c>
      <c r="Q72" s="357">
        <v>13.324999999999999</v>
      </c>
      <c r="R72" s="358">
        <v>0.745</v>
      </c>
    </row>
    <row r="73" spans="2:18" ht="16.5" thickBot="1" x14ac:dyDescent="0.3">
      <c r="B73" s="359" t="s">
        <v>71</v>
      </c>
      <c r="C73" s="360">
        <v>284.87700000000001</v>
      </c>
      <c r="D73" s="360">
        <v>1328.8820000000001</v>
      </c>
      <c r="E73" s="360">
        <v>184.012</v>
      </c>
      <c r="F73" s="361" t="s">
        <v>120</v>
      </c>
      <c r="G73" s="362">
        <v>212.79</v>
      </c>
      <c r="H73" s="363">
        <v>922.255</v>
      </c>
      <c r="I73" s="364">
        <v>113.1</v>
      </c>
      <c r="J73" s="335"/>
      <c r="K73" s="359"/>
      <c r="L73" s="360"/>
      <c r="M73" s="360"/>
      <c r="N73" s="360"/>
      <c r="O73" s="361" t="s">
        <v>114</v>
      </c>
      <c r="P73" s="362">
        <v>3.0049999999999999</v>
      </c>
      <c r="Q73" s="363">
        <v>13.025</v>
      </c>
      <c r="R73" s="364">
        <v>1.5960000000000001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304</v>
      </c>
      <c r="C80" s="374"/>
      <c r="D80" s="375"/>
      <c r="E80" s="376"/>
      <c r="F80" s="373" t="s">
        <v>305</v>
      </c>
      <c r="G80" s="374"/>
      <c r="H80" s="375"/>
      <c r="I80" s="376"/>
      <c r="J80" s="335"/>
      <c r="K80" s="373" t="s">
        <v>304</v>
      </c>
      <c r="L80" s="374"/>
      <c r="M80" s="375"/>
      <c r="N80" s="376"/>
      <c r="O80" s="373" t="s">
        <v>305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19297.432000000001</v>
      </c>
      <c r="D82" s="342">
        <v>90018.65</v>
      </c>
      <c r="E82" s="343">
        <v>19475.304</v>
      </c>
      <c r="F82" s="344" t="s">
        <v>102</v>
      </c>
      <c r="G82" s="345">
        <v>15928.532999999999</v>
      </c>
      <c r="H82" s="346">
        <v>69035.956999999995</v>
      </c>
      <c r="I82" s="343">
        <v>15723.767</v>
      </c>
      <c r="J82" s="335"/>
      <c r="K82" s="340" t="s">
        <v>102</v>
      </c>
      <c r="L82" s="341">
        <v>4611.4790000000003</v>
      </c>
      <c r="M82" s="342">
        <v>21511.636999999999</v>
      </c>
      <c r="N82" s="343">
        <v>6082.5720000000001</v>
      </c>
      <c r="O82" s="344" t="s">
        <v>102</v>
      </c>
      <c r="P82" s="345">
        <v>6166.5439999999999</v>
      </c>
      <c r="Q82" s="346">
        <v>26726.471000000001</v>
      </c>
      <c r="R82" s="343">
        <v>7801.8829999999998</v>
      </c>
    </row>
    <row r="83" spans="2:18" ht="15.75" x14ac:dyDescent="0.25">
      <c r="B83" s="347" t="s">
        <v>136</v>
      </c>
      <c r="C83" s="348">
        <v>5246.8360000000002</v>
      </c>
      <c r="D83" s="348">
        <v>24475.453000000001</v>
      </c>
      <c r="E83" s="348">
        <v>5731.08</v>
      </c>
      <c r="F83" s="349" t="s">
        <v>214</v>
      </c>
      <c r="G83" s="350">
        <v>2466.3690000000001</v>
      </c>
      <c r="H83" s="351">
        <v>10689.494000000001</v>
      </c>
      <c r="I83" s="352">
        <v>2547.6280000000002</v>
      </c>
      <c r="J83" s="335"/>
      <c r="K83" s="347" t="s">
        <v>69</v>
      </c>
      <c r="L83" s="348">
        <v>1506.884</v>
      </c>
      <c r="M83" s="348">
        <v>7029.3069999999998</v>
      </c>
      <c r="N83" s="348">
        <v>1036.3030000000001</v>
      </c>
      <c r="O83" s="349" t="s">
        <v>69</v>
      </c>
      <c r="P83" s="350">
        <v>1764.771</v>
      </c>
      <c r="Q83" s="351">
        <v>7648.7030000000004</v>
      </c>
      <c r="R83" s="352">
        <v>2441.087</v>
      </c>
    </row>
    <row r="84" spans="2:18" ht="15.75" x14ac:dyDescent="0.25">
      <c r="B84" s="353" t="s">
        <v>214</v>
      </c>
      <c r="C84" s="354">
        <v>3029.846</v>
      </c>
      <c r="D84" s="354">
        <v>14133.62</v>
      </c>
      <c r="E84" s="354">
        <v>3386.5569999999998</v>
      </c>
      <c r="F84" s="355" t="s">
        <v>136</v>
      </c>
      <c r="G84" s="356">
        <v>2161.962</v>
      </c>
      <c r="H84" s="357">
        <v>9370.1769999999997</v>
      </c>
      <c r="I84" s="358">
        <v>2915</v>
      </c>
      <c r="J84" s="335"/>
      <c r="K84" s="353" t="s">
        <v>214</v>
      </c>
      <c r="L84" s="354">
        <v>931.13599999999997</v>
      </c>
      <c r="M84" s="354">
        <v>4343.5680000000002</v>
      </c>
      <c r="N84" s="354">
        <v>458.714</v>
      </c>
      <c r="O84" s="355" t="s">
        <v>68</v>
      </c>
      <c r="P84" s="356">
        <v>1142.2570000000001</v>
      </c>
      <c r="Q84" s="357">
        <v>4950.6760000000004</v>
      </c>
      <c r="R84" s="358">
        <v>537.18299999999999</v>
      </c>
    </row>
    <row r="85" spans="2:18" ht="15.75" x14ac:dyDescent="0.25">
      <c r="B85" s="353" t="s">
        <v>69</v>
      </c>
      <c r="C85" s="354">
        <v>1428.826</v>
      </c>
      <c r="D85" s="354">
        <v>6665.1959999999999</v>
      </c>
      <c r="E85" s="354">
        <v>2738.415</v>
      </c>
      <c r="F85" s="355" t="s">
        <v>69</v>
      </c>
      <c r="G85" s="356">
        <v>1137.239</v>
      </c>
      <c r="H85" s="357">
        <v>4928.9170000000004</v>
      </c>
      <c r="I85" s="358">
        <v>1527.4110000000001</v>
      </c>
      <c r="J85" s="335"/>
      <c r="K85" s="353" t="s">
        <v>68</v>
      </c>
      <c r="L85" s="354">
        <v>760.74199999999996</v>
      </c>
      <c r="M85" s="354">
        <v>3548.7089999999998</v>
      </c>
      <c r="N85" s="354">
        <v>324.12</v>
      </c>
      <c r="O85" s="355" t="s">
        <v>214</v>
      </c>
      <c r="P85" s="356">
        <v>564.48400000000004</v>
      </c>
      <c r="Q85" s="357">
        <v>2446.5369999999998</v>
      </c>
      <c r="R85" s="358">
        <v>652.86500000000001</v>
      </c>
    </row>
    <row r="86" spans="2:18" ht="15.75" x14ac:dyDescent="0.25">
      <c r="B86" s="353" t="s">
        <v>166</v>
      </c>
      <c r="C86" s="354">
        <v>1090.2349999999999</v>
      </c>
      <c r="D86" s="354">
        <v>5085.7330000000002</v>
      </c>
      <c r="E86" s="354">
        <v>833</v>
      </c>
      <c r="F86" s="355" t="s">
        <v>113</v>
      </c>
      <c r="G86" s="356">
        <v>783.029</v>
      </c>
      <c r="H86" s="357">
        <v>3393.7280000000001</v>
      </c>
      <c r="I86" s="358">
        <v>207.42599999999999</v>
      </c>
      <c r="J86" s="335"/>
      <c r="K86" s="353" t="s">
        <v>117</v>
      </c>
      <c r="L86" s="354">
        <v>286.41500000000002</v>
      </c>
      <c r="M86" s="354">
        <v>1336.068</v>
      </c>
      <c r="N86" s="354">
        <v>315.93200000000002</v>
      </c>
      <c r="O86" s="355" t="s">
        <v>117</v>
      </c>
      <c r="P86" s="356">
        <v>546.56600000000003</v>
      </c>
      <c r="Q86" s="357">
        <v>2368.8679999999999</v>
      </c>
      <c r="R86" s="358">
        <v>574.31600000000003</v>
      </c>
    </row>
    <row r="87" spans="2:18" ht="15.75" x14ac:dyDescent="0.25">
      <c r="B87" s="353" t="s">
        <v>153</v>
      </c>
      <c r="C87" s="354">
        <v>868.19899999999996</v>
      </c>
      <c r="D87" s="354">
        <v>4049.971</v>
      </c>
      <c r="E87" s="354">
        <v>817</v>
      </c>
      <c r="F87" s="355" t="s">
        <v>281</v>
      </c>
      <c r="G87" s="356">
        <v>673.56600000000003</v>
      </c>
      <c r="H87" s="357">
        <v>2919.3049999999998</v>
      </c>
      <c r="I87" s="358">
        <v>550</v>
      </c>
      <c r="J87" s="335"/>
      <c r="K87" s="353" t="s">
        <v>114</v>
      </c>
      <c r="L87" s="354">
        <v>222.99100000000001</v>
      </c>
      <c r="M87" s="354">
        <v>1040.2090000000001</v>
      </c>
      <c r="N87" s="354">
        <v>1588.241</v>
      </c>
      <c r="O87" s="355" t="s">
        <v>114</v>
      </c>
      <c r="P87" s="356">
        <v>427.005</v>
      </c>
      <c r="Q87" s="357">
        <v>1850.6880000000001</v>
      </c>
      <c r="R87" s="358">
        <v>2094.85</v>
      </c>
    </row>
    <row r="88" spans="2:18" ht="15.75" x14ac:dyDescent="0.25">
      <c r="B88" s="353" t="s">
        <v>119</v>
      </c>
      <c r="C88" s="354">
        <v>670.96</v>
      </c>
      <c r="D88" s="354">
        <v>3129.9050000000002</v>
      </c>
      <c r="E88" s="354">
        <v>217.11</v>
      </c>
      <c r="F88" s="355" t="s">
        <v>111</v>
      </c>
      <c r="G88" s="356">
        <v>630.53399999999999</v>
      </c>
      <c r="H88" s="357">
        <v>2732.8029999999999</v>
      </c>
      <c r="I88" s="358">
        <v>544.65599999999995</v>
      </c>
      <c r="J88" s="335"/>
      <c r="K88" s="353" t="s">
        <v>115</v>
      </c>
      <c r="L88" s="354">
        <v>213.08199999999999</v>
      </c>
      <c r="M88" s="354">
        <v>993.99099999999999</v>
      </c>
      <c r="N88" s="354">
        <v>1032.0909999999999</v>
      </c>
      <c r="O88" s="355" t="s">
        <v>136</v>
      </c>
      <c r="P88" s="356">
        <v>397.01799999999997</v>
      </c>
      <c r="Q88" s="357">
        <v>1720.7180000000001</v>
      </c>
      <c r="R88" s="358">
        <v>83.331999999999994</v>
      </c>
    </row>
    <row r="89" spans="2:18" ht="15.75" x14ac:dyDescent="0.25">
      <c r="B89" s="353" t="s">
        <v>169</v>
      </c>
      <c r="C89" s="354">
        <v>654.00199999999995</v>
      </c>
      <c r="D89" s="354">
        <v>3050.788</v>
      </c>
      <c r="E89" s="354">
        <v>474.1</v>
      </c>
      <c r="F89" s="355" t="s">
        <v>119</v>
      </c>
      <c r="G89" s="356">
        <v>584.93700000000001</v>
      </c>
      <c r="H89" s="357">
        <v>2535.1819999999998</v>
      </c>
      <c r="I89" s="358">
        <v>200.202</v>
      </c>
      <c r="J89" s="335"/>
      <c r="K89" s="353" t="s">
        <v>222</v>
      </c>
      <c r="L89" s="354">
        <v>124.31699999999999</v>
      </c>
      <c r="M89" s="354">
        <v>579.91499999999996</v>
      </c>
      <c r="N89" s="354">
        <v>162.209</v>
      </c>
      <c r="O89" s="355" t="s">
        <v>116</v>
      </c>
      <c r="P89" s="356">
        <v>257.04300000000001</v>
      </c>
      <c r="Q89" s="357">
        <v>1114.05</v>
      </c>
      <c r="R89" s="358">
        <v>31.2</v>
      </c>
    </row>
    <row r="90" spans="2:18" ht="15.75" x14ac:dyDescent="0.25">
      <c r="B90" s="353" t="s">
        <v>111</v>
      </c>
      <c r="C90" s="354">
        <v>609.91700000000003</v>
      </c>
      <c r="D90" s="354">
        <v>2845.1370000000002</v>
      </c>
      <c r="E90" s="354">
        <v>490.11099999999999</v>
      </c>
      <c r="F90" s="355" t="s">
        <v>237</v>
      </c>
      <c r="G90" s="356">
        <v>555.11800000000005</v>
      </c>
      <c r="H90" s="357">
        <v>2405.9389999999999</v>
      </c>
      <c r="I90" s="358">
        <v>554</v>
      </c>
      <c r="J90" s="335"/>
      <c r="K90" s="353" t="s">
        <v>127</v>
      </c>
      <c r="L90" s="354">
        <v>118.655</v>
      </c>
      <c r="M90" s="354">
        <v>553.50300000000004</v>
      </c>
      <c r="N90" s="354">
        <v>26.731999999999999</v>
      </c>
      <c r="O90" s="355" t="s">
        <v>115</v>
      </c>
      <c r="P90" s="356">
        <v>198.673</v>
      </c>
      <c r="Q90" s="357">
        <v>861.07399999999996</v>
      </c>
      <c r="R90" s="358">
        <v>137.33000000000001</v>
      </c>
    </row>
    <row r="91" spans="2:18" ht="15.75" x14ac:dyDescent="0.25">
      <c r="B91" s="353" t="s">
        <v>168</v>
      </c>
      <c r="C91" s="354">
        <v>560.38300000000004</v>
      </c>
      <c r="D91" s="354">
        <v>2614.0790000000002</v>
      </c>
      <c r="E91" s="354">
        <v>564</v>
      </c>
      <c r="F91" s="355" t="s">
        <v>166</v>
      </c>
      <c r="G91" s="356">
        <v>535.01900000000001</v>
      </c>
      <c r="H91" s="357">
        <v>2318.83</v>
      </c>
      <c r="I91" s="358">
        <v>477</v>
      </c>
      <c r="J91" s="335"/>
      <c r="K91" s="353" t="s">
        <v>123</v>
      </c>
      <c r="L91" s="354">
        <v>109.705</v>
      </c>
      <c r="M91" s="354">
        <v>511.75200000000001</v>
      </c>
      <c r="N91" s="354">
        <v>48</v>
      </c>
      <c r="O91" s="355" t="s">
        <v>152</v>
      </c>
      <c r="P91" s="356">
        <v>185.87700000000001</v>
      </c>
      <c r="Q91" s="357">
        <v>805.60900000000004</v>
      </c>
      <c r="R91" s="358">
        <v>183.98699999999999</v>
      </c>
    </row>
    <row r="92" spans="2:18" ht="15.75" x14ac:dyDescent="0.25">
      <c r="B92" s="353" t="s">
        <v>164</v>
      </c>
      <c r="C92" s="354">
        <v>498.62700000000001</v>
      </c>
      <c r="D92" s="354">
        <v>2325.9920000000002</v>
      </c>
      <c r="E92" s="354">
        <v>338.35500000000002</v>
      </c>
      <c r="F92" s="355" t="s">
        <v>169</v>
      </c>
      <c r="G92" s="356">
        <v>506.58300000000003</v>
      </c>
      <c r="H92" s="357">
        <v>2195.5819999999999</v>
      </c>
      <c r="I92" s="358">
        <v>521</v>
      </c>
      <c r="J92" s="335"/>
      <c r="K92" s="353" t="s">
        <v>152</v>
      </c>
      <c r="L92" s="354">
        <v>98.373000000000005</v>
      </c>
      <c r="M92" s="354">
        <v>458.89</v>
      </c>
      <c r="N92" s="354">
        <v>182</v>
      </c>
      <c r="O92" s="355" t="s">
        <v>164</v>
      </c>
      <c r="P92" s="356">
        <v>125.236</v>
      </c>
      <c r="Q92" s="357">
        <v>542.78899999999999</v>
      </c>
      <c r="R92" s="358">
        <v>180</v>
      </c>
    </row>
    <row r="93" spans="2:18" ht="15.75" x14ac:dyDescent="0.25">
      <c r="B93" s="353" t="s">
        <v>276</v>
      </c>
      <c r="C93" s="354">
        <v>495.59199999999998</v>
      </c>
      <c r="D93" s="354">
        <v>2311.8310000000001</v>
      </c>
      <c r="E93" s="354">
        <v>156.01</v>
      </c>
      <c r="F93" s="355" t="s">
        <v>153</v>
      </c>
      <c r="G93" s="356">
        <v>499.56099999999998</v>
      </c>
      <c r="H93" s="357">
        <v>2165.1550000000002</v>
      </c>
      <c r="I93" s="358">
        <v>621.92499999999995</v>
      </c>
      <c r="J93" s="335"/>
      <c r="K93" s="353" t="s">
        <v>119</v>
      </c>
      <c r="L93" s="354">
        <v>65.549000000000007</v>
      </c>
      <c r="M93" s="354">
        <v>305.77300000000002</v>
      </c>
      <c r="N93" s="354">
        <v>43.975000000000001</v>
      </c>
      <c r="O93" s="355" t="s">
        <v>119</v>
      </c>
      <c r="P93" s="356">
        <v>83.179000000000002</v>
      </c>
      <c r="Q93" s="357">
        <v>360.50900000000001</v>
      </c>
      <c r="R93" s="358">
        <v>141.27799999999999</v>
      </c>
    </row>
    <row r="94" spans="2:18" ht="15.75" x14ac:dyDescent="0.25">
      <c r="B94" s="353" t="s">
        <v>237</v>
      </c>
      <c r="C94" s="354">
        <v>473.6</v>
      </c>
      <c r="D94" s="354">
        <v>2209.2460000000001</v>
      </c>
      <c r="E94" s="354">
        <v>454.5</v>
      </c>
      <c r="F94" s="355" t="s">
        <v>168</v>
      </c>
      <c r="G94" s="356">
        <v>382.50700000000001</v>
      </c>
      <c r="H94" s="357">
        <v>1657.8240000000001</v>
      </c>
      <c r="I94" s="358">
        <v>423.00099999999998</v>
      </c>
      <c r="J94" s="335"/>
      <c r="K94" s="353" t="s">
        <v>71</v>
      </c>
      <c r="L94" s="354">
        <v>63.594999999999999</v>
      </c>
      <c r="M94" s="354">
        <v>296.65699999999998</v>
      </c>
      <c r="N94" s="354">
        <v>390.8</v>
      </c>
      <c r="O94" s="355" t="s">
        <v>222</v>
      </c>
      <c r="P94" s="356">
        <v>81.932000000000002</v>
      </c>
      <c r="Q94" s="357">
        <v>355.101</v>
      </c>
      <c r="R94" s="358">
        <v>140.453</v>
      </c>
    </row>
    <row r="95" spans="2:18" ht="15.75" x14ac:dyDescent="0.25">
      <c r="B95" s="353" t="s">
        <v>121</v>
      </c>
      <c r="C95" s="354">
        <v>451.15</v>
      </c>
      <c r="D95" s="354">
        <v>2104.5239999999999</v>
      </c>
      <c r="E95" s="354">
        <v>491.25</v>
      </c>
      <c r="F95" s="355" t="s">
        <v>122</v>
      </c>
      <c r="G95" s="356">
        <v>369.71899999999999</v>
      </c>
      <c r="H95" s="357">
        <v>1602.3869999999999</v>
      </c>
      <c r="I95" s="358">
        <v>87.638999999999996</v>
      </c>
      <c r="J95" s="335"/>
      <c r="K95" s="353" t="s">
        <v>121</v>
      </c>
      <c r="L95" s="354">
        <v>31.846</v>
      </c>
      <c r="M95" s="354">
        <v>148.55799999999999</v>
      </c>
      <c r="N95" s="354">
        <v>5.4</v>
      </c>
      <c r="O95" s="355" t="s">
        <v>127</v>
      </c>
      <c r="P95" s="356">
        <v>79.491</v>
      </c>
      <c r="Q95" s="357">
        <v>344.52100000000002</v>
      </c>
      <c r="R95" s="358">
        <v>23.687999999999999</v>
      </c>
    </row>
    <row r="96" spans="2:18" ht="15.75" x14ac:dyDescent="0.25">
      <c r="B96" s="353" t="s">
        <v>68</v>
      </c>
      <c r="C96" s="354">
        <v>271.16800000000001</v>
      </c>
      <c r="D96" s="354">
        <v>1264.9469999999999</v>
      </c>
      <c r="E96" s="354">
        <v>155.01</v>
      </c>
      <c r="F96" s="355" t="s">
        <v>164</v>
      </c>
      <c r="G96" s="356">
        <v>325.13400000000001</v>
      </c>
      <c r="H96" s="357">
        <v>1409.155</v>
      </c>
      <c r="I96" s="358">
        <v>424.43900000000002</v>
      </c>
      <c r="J96" s="335"/>
      <c r="K96" s="353" t="s">
        <v>112</v>
      </c>
      <c r="L96" s="354">
        <v>28.276</v>
      </c>
      <c r="M96" s="354">
        <v>131.9</v>
      </c>
      <c r="N96" s="354">
        <v>26</v>
      </c>
      <c r="O96" s="355" t="s">
        <v>112</v>
      </c>
      <c r="P96" s="356">
        <v>78.263000000000005</v>
      </c>
      <c r="Q96" s="357">
        <v>339.2</v>
      </c>
      <c r="R96" s="358">
        <v>74.015000000000001</v>
      </c>
    </row>
    <row r="97" spans="2:18" ht="15.75" x14ac:dyDescent="0.25">
      <c r="B97" s="353" t="s">
        <v>117</v>
      </c>
      <c r="C97" s="354">
        <v>267.97800000000001</v>
      </c>
      <c r="D97" s="354">
        <v>1250.07</v>
      </c>
      <c r="E97" s="354">
        <v>240.67500000000001</v>
      </c>
      <c r="F97" s="355" t="s">
        <v>224</v>
      </c>
      <c r="G97" s="356">
        <v>321.63299999999998</v>
      </c>
      <c r="H97" s="357">
        <v>1393.9870000000001</v>
      </c>
      <c r="I97" s="358">
        <v>355</v>
      </c>
      <c r="J97" s="335"/>
      <c r="K97" s="353" t="s">
        <v>136</v>
      </c>
      <c r="L97" s="354">
        <v>21.292000000000002</v>
      </c>
      <c r="M97" s="354">
        <v>99.323999999999998</v>
      </c>
      <c r="N97" s="354">
        <v>47.470999999999997</v>
      </c>
      <c r="O97" s="355" t="s">
        <v>122</v>
      </c>
      <c r="P97" s="356">
        <v>52.817999999999998</v>
      </c>
      <c r="Q97" s="357">
        <v>228.91800000000001</v>
      </c>
      <c r="R97" s="358">
        <v>66.099999999999994</v>
      </c>
    </row>
    <row r="98" spans="2:18" ht="16.5" thickBot="1" x14ac:dyDescent="0.3">
      <c r="B98" s="359" t="s">
        <v>224</v>
      </c>
      <c r="C98" s="360">
        <v>241.292</v>
      </c>
      <c r="D98" s="360">
        <v>1125.5840000000001</v>
      </c>
      <c r="E98" s="360">
        <v>241</v>
      </c>
      <c r="F98" s="361" t="s">
        <v>112</v>
      </c>
      <c r="G98" s="362">
        <v>286.38400000000001</v>
      </c>
      <c r="H98" s="363">
        <v>1241.2180000000001</v>
      </c>
      <c r="I98" s="364">
        <v>39.351999999999997</v>
      </c>
      <c r="J98" s="335"/>
      <c r="K98" s="359" t="s">
        <v>113</v>
      </c>
      <c r="L98" s="360">
        <v>9.9350000000000005</v>
      </c>
      <c r="M98" s="360">
        <v>46.347000000000001</v>
      </c>
      <c r="N98" s="360">
        <v>2.8</v>
      </c>
      <c r="O98" s="361" t="s">
        <v>123</v>
      </c>
      <c r="P98" s="362">
        <v>51.472999999999999</v>
      </c>
      <c r="Q98" s="363">
        <v>223.089</v>
      </c>
      <c r="R98" s="364">
        <v>25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304</v>
      </c>
      <c r="C105" s="374"/>
      <c r="D105" s="375"/>
      <c r="E105" s="376"/>
      <c r="F105" s="373" t="s">
        <v>305</v>
      </c>
      <c r="G105" s="374"/>
      <c r="H105" s="375"/>
      <c r="I105" s="376"/>
      <c r="J105" s="368"/>
      <c r="K105" s="373" t="s">
        <v>304</v>
      </c>
      <c r="L105" s="374"/>
      <c r="M105" s="375"/>
      <c r="N105" s="376"/>
      <c r="O105" s="373" t="s">
        <v>305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41577.947999999997</v>
      </c>
      <c r="D107" s="342">
        <v>193952.867</v>
      </c>
      <c r="E107" s="343">
        <v>7650.549</v>
      </c>
      <c r="F107" s="344" t="s">
        <v>102</v>
      </c>
      <c r="G107" s="345">
        <v>31428.407999999999</v>
      </c>
      <c r="H107" s="346">
        <v>136213.88200000001</v>
      </c>
      <c r="I107" s="343">
        <v>5574.8879999999999</v>
      </c>
      <c r="J107" s="368"/>
      <c r="K107" s="340" t="s">
        <v>102</v>
      </c>
      <c r="L107" s="341">
        <v>8165.3850000000002</v>
      </c>
      <c r="M107" s="342">
        <v>38089.909</v>
      </c>
      <c r="N107" s="343">
        <v>1114.2</v>
      </c>
      <c r="O107" s="344" t="s">
        <v>102</v>
      </c>
      <c r="P107" s="345">
        <v>9684.5439999999999</v>
      </c>
      <c r="Q107" s="346">
        <v>41973.807000000001</v>
      </c>
      <c r="R107" s="343">
        <v>1551.8910000000001</v>
      </c>
    </row>
    <row r="108" spans="2:18" ht="15.75" x14ac:dyDescent="0.25">
      <c r="B108" s="347" t="s">
        <v>115</v>
      </c>
      <c r="C108" s="348">
        <v>9603.8680000000004</v>
      </c>
      <c r="D108" s="348">
        <v>44800.125</v>
      </c>
      <c r="E108" s="348">
        <v>1880.0830000000001</v>
      </c>
      <c r="F108" s="349" t="s">
        <v>115</v>
      </c>
      <c r="G108" s="350">
        <v>10562.819</v>
      </c>
      <c r="H108" s="351">
        <v>45780.309000000001</v>
      </c>
      <c r="I108" s="352">
        <v>1836.1120000000001</v>
      </c>
      <c r="J108" s="368"/>
      <c r="K108" s="347" t="s">
        <v>117</v>
      </c>
      <c r="L108" s="348">
        <v>2242.3159999999998</v>
      </c>
      <c r="M108" s="348">
        <v>10459.957</v>
      </c>
      <c r="N108" s="348">
        <v>263.20499999999998</v>
      </c>
      <c r="O108" s="349" t="s">
        <v>69</v>
      </c>
      <c r="P108" s="350">
        <v>3352.8710000000001</v>
      </c>
      <c r="Q108" s="351">
        <v>14531.683999999999</v>
      </c>
      <c r="R108" s="352">
        <v>522.22400000000005</v>
      </c>
    </row>
    <row r="109" spans="2:18" ht="15.75" x14ac:dyDescent="0.25">
      <c r="B109" s="353" t="s">
        <v>214</v>
      </c>
      <c r="C109" s="354">
        <v>4963.4520000000002</v>
      </c>
      <c r="D109" s="354">
        <v>23153.526000000002</v>
      </c>
      <c r="E109" s="354">
        <v>969.15200000000004</v>
      </c>
      <c r="F109" s="355" t="s">
        <v>124</v>
      </c>
      <c r="G109" s="356">
        <v>3552.431</v>
      </c>
      <c r="H109" s="357">
        <v>15396.592000000001</v>
      </c>
      <c r="I109" s="358">
        <v>650.226</v>
      </c>
      <c r="J109" s="368"/>
      <c r="K109" s="353" t="s">
        <v>69</v>
      </c>
      <c r="L109" s="354">
        <v>1564.31</v>
      </c>
      <c r="M109" s="354">
        <v>7297.1959999999999</v>
      </c>
      <c r="N109" s="354">
        <v>229.97</v>
      </c>
      <c r="O109" s="355" t="s">
        <v>117</v>
      </c>
      <c r="P109" s="356">
        <v>2355.1729999999998</v>
      </c>
      <c r="Q109" s="357">
        <v>10207.558000000001</v>
      </c>
      <c r="R109" s="358">
        <v>360.94</v>
      </c>
    </row>
    <row r="110" spans="2:18" ht="15.75" x14ac:dyDescent="0.25">
      <c r="B110" s="353" t="s">
        <v>71</v>
      </c>
      <c r="C110" s="354">
        <v>3590.163</v>
      </c>
      <c r="D110" s="354">
        <v>16747.401000000002</v>
      </c>
      <c r="E110" s="354">
        <v>731.59400000000005</v>
      </c>
      <c r="F110" s="355" t="s">
        <v>71</v>
      </c>
      <c r="G110" s="356">
        <v>2526.2890000000002</v>
      </c>
      <c r="H110" s="357">
        <v>10949.206</v>
      </c>
      <c r="I110" s="358">
        <v>428.89600000000002</v>
      </c>
      <c r="J110" s="368"/>
      <c r="K110" s="353" t="s">
        <v>214</v>
      </c>
      <c r="L110" s="354">
        <v>1520.0820000000001</v>
      </c>
      <c r="M110" s="354">
        <v>7090.8890000000001</v>
      </c>
      <c r="N110" s="354">
        <v>223.03700000000001</v>
      </c>
      <c r="O110" s="355" t="s">
        <v>214</v>
      </c>
      <c r="P110" s="356">
        <v>1023.675</v>
      </c>
      <c r="Q110" s="357">
        <v>4436.7139999999999</v>
      </c>
      <c r="R110" s="358">
        <v>166.131</v>
      </c>
    </row>
    <row r="111" spans="2:18" ht="15.75" x14ac:dyDescent="0.25">
      <c r="B111" s="353" t="s">
        <v>124</v>
      </c>
      <c r="C111" s="354">
        <v>3513.4050000000002</v>
      </c>
      <c r="D111" s="354">
        <v>16389.332999999999</v>
      </c>
      <c r="E111" s="354">
        <v>584.73400000000004</v>
      </c>
      <c r="F111" s="355" t="s">
        <v>68</v>
      </c>
      <c r="G111" s="356">
        <v>1965.9770000000001</v>
      </c>
      <c r="H111" s="357">
        <v>8520.7469999999994</v>
      </c>
      <c r="I111" s="358">
        <v>284.625</v>
      </c>
      <c r="J111" s="368"/>
      <c r="K111" s="353" t="s">
        <v>112</v>
      </c>
      <c r="L111" s="354">
        <v>987.22500000000002</v>
      </c>
      <c r="M111" s="354">
        <v>4605.2079999999996</v>
      </c>
      <c r="N111" s="354">
        <v>131.79499999999999</v>
      </c>
      <c r="O111" s="355" t="s">
        <v>123</v>
      </c>
      <c r="P111" s="356">
        <v>693.077</v>
      </c>
      <c r="Q111" s="357">
        <v>3003.8670000000002</v>
      </c>
      <c r="R111" s="358">
        <v>126.4</v>
      </c>
    </row>
    <row r="112" spans="2:18" ht="15.75" x14ac:dyDescent="0.25">
      <c r="B112" s="353" t="s">
        <v>69</v>
      </c>
      <c r="C112" s="354">
        <v>3275.2190000000001</v>
      </c>
      <c r="D112" s="354">
        <v>15278.231</v>
      </c>
      <c r="E112" s="354">
        <v>610.548</v>
      </c>
      <c r="F112" s="355" t="s">
        <v>69</v>
      </c>
      <c r="G112" s="356">
        <v>1902.211</v>
      </c>
      <c r="H112" s="357">
        <v>8244.3709999999992</v>
      </c>
      <c r="I112" s="358">
        <v>326.351</v>
      </c>
      <c r="J112" s="368"/>
      <c r="K112" s="353" t="s">
        <v>68</v>
      </c>
      <c r="L112" s="354">
        <v>983.94</v>
      </c>
      <c r="M112" s="354">
        <v>4589.8819999999996</v>
      </c>
      <c r="N112" s="354">
        <v>130.02199999999999</v>
      </c>
      <c r="O112" s="355" t="s">
        <v>112</v>
      </c>
      <c r="P112" s="356">
        <v>682.70600000000002</v>
      </c>
      <c r="Q112" s="357">
        <v>2958.9160000000002</v>
      </c>
      <c r="R112" s="358">
        <v>130.285</v>
      </c>
    </row>
    <row r="113" spans="2:18" ht="15.75" x14ac:dyDescent="0.25">
      <c r="B113" s="353" t="s">
        <v>68</v>
      </c>
      <c r="C113" s="354">
        <v>3131.98</v>
      </c>
      <c r="D113" s="354">
        <v>14610.062</v>
      </c>
      <c r="E113" s="354">
        <v>435.31599999999997</v>
      </c>
      <c r="F113" s="355" t="s">
        <v>214</v>
      </c>
      <c r="G113" s="356">
        <v>1446.5409999999999</v>
      </c>
      <c r="H113" s="357">
        <v>6269.451</v>
      </c>
      <c r="I113" s="358">
        <v>259.86099999999999</v>
      </c>
      <c r="J113" s="368"/>
      <c r="K113" s="353" t="s">
        <v>272</v>
      </c>
      <c r="L113" s="354">
        <v>306</v>
      </c>
      <c r="M113" s="354">
        <v>1427.4280000000001</v>
      </c>
      <c r="N113" s="354">
        <v>42</v>
      </c>
      <c r="O113" s="355" t="s">
        <v>68</v>
      </c>
      <c r="P113" s="356">
        <v>671.6</v>
      </c>
      <c r="Q113" s="357">
        <v>2910.7829999999999</v>
      </c>
      <c r="R113" s="358">
        <v>117.684</v>
      </c>
    </row>
    <row r="114" spans="2:18" ht="15.75" x14ac:dyDescent="0.25">
      <c r="B114" s="353" t="s">
        <v>154</v>
      </c>
      <c r="C114" s="354">
        <v>1934.1969999999999</v>
      </c>
      <c r="D114" s="354">
        <v>9022.64</v>
      </c>
      <c r="E114" s="354">
        <v>306</v>
      </c>
      <c r="F114" s="355" t="s">
        <v>114</v>
      </c>
      <c r="G114" s="356">
        <v>1394.1130000000001</v>
      </c>
      <c r="H114" s="357">
        <v>6042.232</v>
      </c>
      <c r="I114" s="358">
        <v>242.40100000000001</v>
      </c>
      <c r="J114" s="368"/>
      <c r="K114" s="353" t="s">
        <v>122</v>
      </c>
      <c r="L114" s="354">
        <v>157.744</v>
      </c>
      <c r="M114" s="354">
        <v>735.84500000000003</v>
      </c>
      <c r="N114" s="354">
        <v>32.116999999999997</v>
      </c>
      <c r="O114" s="355" t="s">
        <v>121</v>
      </c>
      <c r="P114" s="356">
        <v>369.91500000000002</v>
      </c>
      <c r="Q114" s="357">
        <v>1603.25</v>
      </c>
      <c r="R114" s="358">
        <v>51.825000000000003</v>
      </c>
    </row>
    <row r="115" spans="2:18" ht="15.75" x14ac:dyDescent="0.25">
      <c r="B115" s="353" t="s">
        <v>129</v>
      </c>
      <c r="C115" s="354">
        <v>1927.02</v>
      </c>
      <c r="D115" s="354">
        <v>8989.1650000000009</v>
      </c>
      <c r="E115" s="354">
        <v>379.053</v>
      </c>
      <c r="F115" s="355" t="s">
        <v>119</v>
      </c>
      <c r="G115" s="356">
        <v>1043.1659999999999</v>
      </c>
      <c r="H115" s="357">
        <v>4521.1959999999999</v>
      </c>
      <c r="I115" s="358">
        <v>166.709</v>
      </c>
      <c r="J115" s="368"/>
      <c r="K115" s="353" t="s">
        <v>121</v>
      </c>
      <c r="L115" s="354">
        <v>137.99700000000001</v>
      </c>
      <c r="M115" s="354">
        <v>643.73199999999997</v>
      </c>
      <c r="N115" s="354">
        <v>20.646999999999998</v>
      </c>
      <c r="O115" s="355" t="s">
        <v>116</v>
      </c>
      <c r="P115" s="356">
        <v>346.43900000000002</v>
      </c>
      <c r="Q115" s="357">
        <v>1501.499</v>
      </c>
      <c r="R115" s="358">
        <v>43.54</v>
      </c>
    </row>
    <row r="116" spans="2:18" ht="15.75" x14ac:dyDescent="0.25">
      <c r="B116" s="353" t="s">
        <v>114</v>
      </c>
      <c r="C116" s="354">
        <v>1909.1969999999999</v>
      </c>
      <c r="D116" s="354">
        <v>8906.0339999999997</v>
      </c>
      <c r="E116" s="354">
        <v>357.43200000000002</v>
      </c>
      <c r="F116" s="355" t="s">
        <v>164</v>
      </c>
      <c r="G116" s="356">
        <v>1028.6990000000001</v>
      </c>
      <c r="H116" s="357">
        <v>4458.4859999999999</v>
      </c>
      <c r="I116" s="358">
        <v>191.054</v>
      </c>
      <c r="J116" s="368"/>
      <c r="K116" s="353" t="s">
        <v>123</v>
      </c>
      <c r="L116" s="354">
        <v>131.50399999999999</v>
      </c>
      <c r="M116" s="354">
        <v>613.44200000000001</v>
      </c>
      <c r="N116" s="354">
        <v>20.8</v>
      </c>
      <c r="O116" s="355" t="s">
        <v>122</v>
      </c>
      <c r="P116" s="356">
        <v>163.035</v>
      </c>
      <c r="Q116" s="357">
        <v>706.61900000000003</v>
      </c>
      <c r="R116" s="358">
        <v>30.013999999999999</v>
      </c>
    </row>
    <row r="117" spans="2:18" ht="15.75" x14ac:dyDescent="0.25">
      <c r="B117" s="353" t="s">
        <v>119</v>
      </c>
      <c r="C117" s="354">
        <v>813.26599999999996</v>
      </c>
      <c r="D117" s="354">
        <v>3793.723</v>
      </c>
      <c r="E117" s="354">
        <v>144.83500000000001</v>
      </c>
      <c r="F117" s="355" t="s">
        <v>129</v>
      </c>
      <c r="G117" s="356">
        <v>988.471</v>
      </c>
      <c r="H117" s="357">
        <v>4284.1360000000004</v>
      </c>
      <c r="I117" s="358">
        <v>178.49299999999999</v>
      </c>
      <c r="J117" s="368"/>
      <c r="K117" s="353" t="s">
        <v>164</v>
      </c>
      <c r="L117" s="354">
        <v>129.93</v>
      </c>
      <c r="M117" s="354">
        <v>606.1</v>
      </c>
      <c r="N117" s="354">
        <v>20.108000000000001</v>
      </c>
      <c r="O117" s="355" t="s">
        <v>111</v>
      </c>
      <c r="P117" s="356">
        <v>23.475000000000001</v>
      </c>
      <c r="Q117" s="357">
        <v>101.74299999999999</v>
      </c>
      <c r="R117" s="358">
        <v>2.5059999999999998</v>
      </c>
    </row>
    <row r="118" spans="2:18" ht="15.75" x14ac:dyDescent="0.25">
      <c r="B118" s="353" t="s">
        <v>111</v>
      </c>
      <c r="C118" s="354">
        <v>784.06299999999999</v>
      </c>
      <c r="D118" s="354">
        <v>3657.4940000000001</v>
      </c>
      <c r="E118" s="354">
        <v>127.02500000000001</v>
      </c>
      <c r="F118" s="355" t="s">
        <v>303</v>
      </c>
      <c r="G118" s="356">
        <v>558.54</v>
      </c>
      <c r="H118" s="357">
        <v>2420.7689999999998</v>
      </c>
      <c r="I118" s="358">
        <v>99</v>
      </c>
      <c r="J118" s="368"/>
      <c r="K118" s="353" t="s">
        <v>116</v>
      </c>
      <c r="L118" s="354">
        <v>3.339</v>
      </c>
      <c r="M118" s="354">
        <v>15.577999999999999</v>
      </c>
      <c r="N118" s="354">
        <v>0.37</v>
      </c>
      <c r="O118" s="355" t="s">
        <v>164</v>
      </c>
      <c r="P118" s="356">
        <v>2.4169999999999998</v>
      </c>
      <c r="Q118" s="357">
        <v>10.477</v>
      </c>
      <c r="R118" s="358">
        <v>0.32400000000000001</v>
      </c>
    </row>
    <row r="119" spans="2:18" ht="15.75" x14ac:dyDescent="0.25">
      <c r="B119" s="353" t="s">
        <v>117</v>
      </c>
      <c r="C119" s="354">
        <v>758.68399999999997</v>
      </c>
      <c r="D119" s="354">
        <v>3539.107</v>
      </c>
      <c r="E119" s="354">
        <v>136.05600000000001</v>
      </c>
      <c r="F119" s="355" t="s">
        <v>122</v>
      </c>
      <c r="G119" s="356">
        <v>554.22900000000004</v>
      </c>
      <c r="H119" s="357">
        <v>2402.002</v>
      </c>
      <c r="I119" s="358">
        <v>80.620999999999995</v>
      </c>
      <c r="J119" s="368"/>
      <c r="K119" s="353" t="s">
        <v>111</v>
      </c>
      <c r="L119" s="354">
        <v>0.98799999999999999</v>
      </c>
      <c r="M119" s="354">
        <v>4.6050000000000004</v>
      </c>
      <c r="N119" s="354">
        <v>0.126</v>
      </c>
      <c r="O119" s="355" t="s">
        <v>115</v>
      </c>
      <c r="P119" s="356">
        <v>0.159</v>
      </c>
      <c r="Q119" s="357">
        <v>0.68799999999999994</v>
      </c>
      <c r="R119" s="358">
        <v>1.7999999999999999E-2</v>
      </c>
    </row>
    <row r="120" spans="2:18" ht="15.75" x14ac:dyDescent="0.25">
      <c r="B120" s="353" t="s">
        <v>116</v>
      </c>
      <c r="C120" s="354">
        <v>704.82399999999996</v>
      </c>
      <c r="D120" s="354">
        <v>3287.8710000000001</v>
      </c>
      <c r="E120" s="354">
        <v>135.29599999999999</v>
      </c>
      <c r="F120" s="355" t="s">
        <v>307</v>
      </c>
      <c r="G120" s="356">
        <v>456.4</v>
      </c>
      <c r="H120" s="357">
        <v>1978.0840000000001</v>
      </c>
      <c r="I120" s="358">
        <v>84</v>
      </c>
      <c r="J120" s="368"/>
      <c r="K120" s="353" t="s">
        <v>115</v>
      </c>
      <c r="L120" s="354">
        <v>0.01</v>
      </c>
      <c r="M120" s="354">
        <v>4.7E-2</v>
      </c>
      <c r="N120" s="354">
        <v>3.0000000000000001E-3</v>
      </c>
      <c r="O120" s="355" t="s">
        <v>280</v>
      </c>
      <c r="P120" s="356">
        <v>2E-3</v>
      </c>
      <c r="Q120" s="357">
        <v>8.9999999999999993E-3</v>
      </c>
      <c r="R120" s="358">
        <v>0</v>
      </c>
    </row>
    <row r="121" spans="2:18" ht="15.75" x14ac:dyDescent="0.25">
      <c r="B121" s="353" t="s">
        <v>307</v>
      </c>
      <c r="C121" s="354">
        <v>631.79899999999998</v>
      </c>
      <c r="D121" s="354">
        <v>2947.2159999999999</v>
      </c>
      <c r="E121" s="354">
        <v>125.95</v>
      </c>
      <c r="F121" s="355" t="s">
        <v>154</v>
      </c>
      <c r="G121" s="356">
        <v>444.36099999999999</v>
      </c>
      <c r="H121" s="357">
        <v>1925.925</v>
      </c>
      <c r="I121" s="358">
        <v>91.96</v>
      </c>
      <c r="J121" s="368"/>
      <c r="K121" s="353"/>
      <c r="L121" s="354"/>
      <c r="M121" s="354"/>
      <c r="N121" s="354"/>
      <c r="O121" s="355"/>
      <c r="P121" s="356"/>
      <c r="Q121" s="357"/>
      <c r="R121" s="358"/>
    </row>
    <row r="122" spans="2:18" ht="15.75" x14ac:dyDescent="0.25">
      <c r="B122" s="353" t="s">
        <v>122</v>
      </c>
      <c r="C122" s="354">
        <v>568.87699999999995</v>
      </c>
      <c r="D122" s="354">
        <v>2653.7179999999998</v>
      </c>
      <c r="E122" s="354">
        <v>79.843999999999994</v>
      </c>
      <c r="F122" s="355" t="s">
        <v>156</v>
      </c>
      <c r="G122" s="356">
        <v>411.34199999999998</v>
      </c>
      <c r="H122" s="357">
        <v>1782.8009999999999</v>
      </c>
      <c r="I122" s="358">
        <v>63.078000000000003</v>
      </c>
      <c r="J122" s="368"/>
      <c r="K122" s="353"/>
      <c r="L122" s="354"/>
      <c r="M122" s="354"/>
      <c r="N122" s="354"/>
      <c r="O122" s="355"/>
      <c r="P122" s="356"/>
      <c r="Q122" s="357"/>
      <c r="R122" s="358"/>
    </row>
    <row r="123" spans="2:18" ht="16.5" thickBot="1" x14ac:dyDescent="0.3">
      <c r="B123" s="359" t="s">
        <v>113</v>
      </c>
      <c r="C123" s="360">
        <v>555.02499999999998</v>
      </c>
      <c r="D123" s="360">
        <v>2589.085</v>
      </c>
      <c r="E123" s="360">
        <v>86.296000000000006</v>
      </c>
      <c r="F123" s="361" t="s">
        <v>308</v>
      </c>
      <c r="G123" s="362">
        <v>331.25</v>
      </c>
      <c r="H123" s="363">
        <v>1435.67</v>
      </c>
      <c r="I123" s="364">
        <v>125</v>
      </c>
      <c r="J123" s="368"/>
      <c r="K123" s="359"/>
      <c r="L123" s="360"/>
      <c r="M123" s="360"/>
      <c r="N123" s="360"/>
      <c r="O123" s="361"/>
      <c r="P123" s="362"/>
      <c r="Q123" s="363"/>
      <c r="R123" s="364"/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304</v>
      </c>
      <c r="C131" s="374"/>
      <c r="D131" s="375"/>
      <c r="E131" s="376"/>
      <c r="F131" s="373" t="s">
        <v>305</v>
      </c>
      <c r="G131" s="374"/>
      <c r="H131" s="375"/>
      <c r="I131" s="376"/>
      <c r="J131" s="368"/>
      <c r="K131" s="373" t="s">
        <v>304</v>
      </c>
      <c r="L131" s="374"/>
      <c r="M131" s="375"/>
      <c r="N131" s="376"/>
      <c r="O131" s="373" t="s">
        <v>305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93017.41</v>
      </c>
      <c r="D133" s="342">
        <v>433906.32</v>
      </c>
      <c r="E133" s="343">
        <v>21182.262999999999</v>
      </c>
      <c r="F133" s="344" t="s">
        <v>102</v>
      </c>
      <c r="G133" s="345">
        <v>91487.823999999993</v>
      </c>
      <c r="H133" s="346">
        <v>396516.696</v>
      </c>
      <c r="I133" s="343">
        <v>21519.367999999999</v>
      </c>
      <c r="J133" s="368"/>
      <c r="K133" s="340" t="s">
        <v>102</v>
      </c>
      <c r="L133" s="341">
        <v>45290.360999999997</v>
      </c>
      <c r="M133" s="342">
        <v>211270.49400000001</v>
      </c>
      <c r="N133" s="343">
        <v>8061.7539999999999</v>
      </c>
      <c r="O133" s="344" t="s">
        <v>102</v>
      </c>
      <c r="P133" s="345">
        <v>51857.792000000001</v>
      </c>
      <c r="Q133" s="346">
        <v>224756.89600000001</v>
      </c>
      <c r="R133" s="343">
        <v>10210.788</v>
      </c>
    </row>
    <row r="134" spans="2:31" ht="15.75" x14ac:dyDescent="0.25">
      <c r="B134" s="347" t="s">
        <v>69</v>
      </c>
      <c r="C134" s="348">
        <v>10318.343999999999</v>
      </c>
      <c r="D134" s="348">
        <v>48132.974999999999</v>
      </c>
      <c r="E134" s="348">
        <v>2766.1350000000002</v>
      </c>
      <c r="F134" s="349" t="s">
        <v>69</v>
      </c>
      <c r="G134" s="350">
        <v>11653.241</v>
      </c>
      <c r="H134" s="351">
        <v>50506.339</v>
      </c>
      <c r="I134" s="352">
        <v>3423.0230000000001</v>
      </c>
      <c r="J134" s="368"/>
      <c r="K134" s="347" t="s">
        <v>69</v>
      </c>
      <c r="L134" s="348">
        <v>15624.653</v>
      </c>
      <c r="M134" s="348">
        <v>72885.900999999998</v>
      </c>
      <c r="N134" s="348">
        <v>2994.3440000000001</v>
      </c>
      <c r="O134" s="349" t="s">
        <v>69</v>
      </c>
      <c r="P134" s="350">
        <v>18081.096000000001</v>
      </c>
      <c r="Q134" s="351">
        <v>78365.293000000005</v>
      </c>
      <c r="R134" s="352">
        <v>3919.2829999999999</v>
      </c>
    </row>
    <row r="135" spans="2:31" ht="15.75" x14ac:dyDescent="0.25">
      <c r="B135" s="353" t="s">
        <v>115</v>
      </c>
      <c r="C135" s="354">
        <v>8574.7610000000004</v>
      </c>
      <c r="D135" s="354">
        <v>39999.53</v>
      </c>
      <c r="E135" s="354">
        <v>1727.0239999999999</v>
      </c>
      <c r="F135" s="355" t="s">
        <v>115</v>
      </c>
      <c r="G135" s="356">
        <v>9403.8989999999994</v>
      </c>
      <c r="H135" s="357">
        <v>40757.464999999997</v>
      </c>
      <c r="I135" s="358">
        <v>2048.5349999999999</v>
      </c>
      <c r="J135" s="368"/>
      <c r="K135" s="353" t="s">
        <v>111</v>
      </c>
      <c r="L135" s="354">
        <v>6160.8360000000002</v>
      </c>
      <c r="M135" s="354">
        <v>28739.095000000001</v>
      </c>
      <c r="N135" s="354">
        <v>730.88800000000003</v>
      </c>
      <c r="O135" s="355" t="s">
        <v>111</v>
      </c>
      <c r="P135" s="356">
        <v>7548.4139999999998</v>
      </c>
      <c r="Q135" s="357">
        <v>32715.546999999999</v>
      </c>
      <c r="R135" s="358">
        <v>933.95100000000002</v>
      </c>
    </row>
    <row r="136" spans="2:31" ht="15.75" x14ac:dyDescent="0.25">
      <c r="B136" s="353" t="s">
        <v>111</v>
      </c>
      <c r="C136" s="354">
        <v>8181.2619999999997</v>
      </c>
      <c r="D136" s="354">
        <v>38163.949999999997</v>
      </c>
      <c r="E136" s="354">
        <v>1766.0139999999999</v>
      </c>
      <c r="F136" s="355" t="s">
        <v>124</v>
      </c>
      <c r="G136" s="356">
        <v>8016.0770000000002</v>
      </c>
      <c r="H136" s="357">
        <v>34742.521999999997</v>
      </c>
      <c r="I136" s="358">
        <v>2201.7620000000002</v>
      </c>
      <c r="J136" s="368"/>
      <c r="K136" s="353" t="s">
        <v>214</v>
      </c>
      <c r="L136" s="354">
        <v>5939.5150000000003</v>
      </c>
      <c r="M136" s="354">
        <v>27706.635999999999</v>
      </c>
      <c r="N136" s="354">
        <v>1224.4690000000001</v>
      </c>
      <c r="O136" s="355" t="s">
        <v>214</v>
      </c>
      <c r="P136" s="356">
        <v>6116.0889999999999</v>
      </c>
      <c r="Q136" s="357">
        <v>26507.751</v>
      </c>
      <c r="R136" s="358">
        <v>1245.749</v>
      </c>
    </row>
    <row r="137" spans="2:31" ht="15.75" x14ac:dyDescent="0.25">
      <c r="B137" s="353" t="s">
        <v>124</v>
      </c>
      <c r="C137" s="354">
        <v>5901.4830000000002</v>
      </c>
      <c r="D137" s="354">
        <v>27529.218000000001</v>
      </c>
      <c r="E137" s="354">
        <v>1646.296</v>
      </c>
      <c r="F137" s="355" t="s">
        <v>122</v>
      </c>
      <c r="G137" s="356">
        <v>6334.3379999999997</v>
      </c>
      <c r="H137" s="357">
        <v>27452.710999999999</v>
      </c>
      <c r="I137" s="358">
        <v>1370.674</v>
      </c>
      <c r="J137" s="368"/>
      <c r="K137" s="353" t="s">
        <v>68</v>
      </c>
      <c r="L137" s="354">
        <v>3471.9609999999998</v>
      </c>
      <c r="M137" s="354">
        <v>16196.001</v>
      </c>
      <c r="N137" s="354">
        <v>595.91800000000001</v>
      </c>
      <c r="O137" s="355" t="s">
        <v>121</v>
      </c>
      <c r="P137" s="356">
        <v>3978.4630000000002</v>
      </c>
      <c r="Q137" s="357">
        <v>17243.057000000001</v>
      </c>
      <c r="R137" s="358">
        <v>879.34100000000001</v>
      </c>
    </row>
    <row r="138" spans="2:31" ht="15.75" x14ac:dyDescent="0.25">
      <c r="B138" s="353" t="s">
        <v>122</v>
      </c>
      <c r="C138" s="354">
        <v>5850.9530000000004</v>
      </c>
      <c r="D138" s="354">
        <v>27292.508999999998</v>
      </c>
      <c r="E138" s="354">
        <v>1237.03</v>
      </c>
      <c r="F138" s="355" t="s">
        <v>164</v>
      </c>
      <c r="G138" s="356">
        <v>5545.2550000000001</v>
      </c>
      <c r="H138" s="357">
        <v>24033.679</v>
      </c>
      <c r="I138" s="358">
        <v>1077.249</v>
      </c>
      <c r="J138" s="368"/>
      <c r="K138" s="353" t="s">
        <v>115</v>
      </c>
      <c r="L138" s="354">
        <v>3432.9810000000002</v>
      </c>
      <c r="M138" s="354">
        <v>16014.165999999999</v>
      </c>
      <c r="N138" s="354">
        <v>664.85199999999998</v>
      </c>
      <c r="O138" s="355" t="s">
        <v>68</v>
      </c>
      <c r="P138" s="356">
        <v>3858.0720000000001</v>
      </c>
      <c r="Q138" s="357">
        <v>16721.303</v>
      </c>
      <c r="R138" s="358">
        <v>724.89</v>
      </c>
    </row>
    <row r="139" spans="2:31" ht="15.75" x14ac:dyDescent="0.25">
      <c r="B139" s="353" t="s">
        <v>164</v>
      </c>
      <c r="C139" s="354">
        <v>5599.0230000000001</v>
      </c>
      <c r="D139" s="354">
        <v>26118.322</v>
      </c>
      <c r="E139" s="354">
        <v>1022.638</v>
      </c>
      <c r="F139" s="355" t="s">
        <v>111</v>
      </c>
      <c r="G139" s="356">
        <v>5378.9970000000003</v>
      </c>
      <c r="H139" s="357">
        <v>23313.121999999999</v>
      </c>
      <c r="I139" s="358">
        <v>1127.9590000000001</v>
      </c>
      <c r="J139" s="368"/>
      <c r="K139" s="353" t="s">
        <v>121</v>
      </c>
      <c r="L139" s="354">
        <v>2972.835</v>
      </c>
      <c r="M139" s="354">
        <v>13867.662</v>
      </c>
      <c r="N139" s="354">
        <v>657.40099999999995</v>
      </c>
      <c r="O139" s="355" t="s">
        <v>115</v>
      </c>
      <c r="P139" s="356">
        <v>3560.4250000000002</v>
      </c>
      <c r="Q139" s="357">
        <v>15431.231</v>
      </c>
      <c r="R139" s="358">
        <v>1041.5619999999999</v>
      </c>
    </row>
    <row r="140" spans="2:31" ht="15.75" x14ac:dyDescent="0.25">
      <c r="B140" s="353" t="s">
        <v>71</v>
      </c>
      <c r="C140" s="354">
        <v>5281.61</v>
      </c>
      <c r="D140" s="354">
        <v>24637.661</v>
      </c>
      <c r="E140" s="354">
        <v>1194.383</v>
      </c>
      <c r="F140" s="355" t="s">
        <v>71</v>
      </c>
      <c r="G140" s="356">
        <v>5162.2569999999996</v>
      </c>
      <c r="H140" s="357">
        <v>22373.762999999999</v>
      </c>
      <c r="I140" s="358">
        <v>1162.3779999999999</v>
      </c>
      <c r="J140" s="368"/>
      <c r="K140" s="353" t="s">
        <v>135</v>
      </c>
      <c r="L140" s="354">
        <v>1357.152</v>
      </c>
      <c r="M140" s="354">
        <v>6330.8490000000002</v>
      </c>
      <c r="N140" s="354">
        <v>170.64099999999999</v>
      </c>
      <c r="O140" s="355" t="s">
        <v>135</v>
      </c>
      <c r="P140" s="356">
        <v>1350.537</v>
      </c>
      <c r="Q140" s="357">
        <v>5853.3680000000004</v>
      </c>
      <c r="R140" s="358">
        <v>157.57300000000001</v>
      </c>
    </row>
    <row r="141" spans="2:31" ht="15.75" x14ac:dyDescent="0.25">
      <c r="B141" s="353" t="s">
        <v>113</v>
      </c>
      <c r="C141" s="354">
        <v>4761.2960000000003</v>
      </c>
      <c r="D141" s="354">
        <v>22210.492999999999</v>
      </c>
      <c r="E141" s="354">
        <v>1043.8219999999999</v>
      </c>
      <c r="F141" s="355" t="s">
        <v>119</v>
      </c>
      <c r="G141" s="356">
        <v>4194.8580000000002</v>
      </c>
      <c r="H141" s="357">
        <v>18180.949000000001</v>
      </c>
      <c r="I141" s="358">
        <v>950.85500000000002</v>
      </c>
      <c r="J141" s="368"/>
      <c r="K141" s="353" t="s">
        <v>114</v>
      </c>
      <c r="L141" s="354">
        <v>1098.345</v>
      </c>
      <c r="M141" s="354">
        <v>5123.5619999999999</v>
      </c>
      <c r="N141" s="354">
        <v>145.43299999999999</v>
      </c>
      <c r="O141" s="355" t="s">
        <v>114</v>
      </c>
      <c r="P141" s="356">
        <v>1298.893</v>
      </c>
      <c r="Q141" s="357">
        <v>5629.54</v>
      </c>
      <c r="R141" s="358">
        <v>179.76400000000001</v>
      </c>
      <c r="AE141" s="14">
        <v>0</v>
      </c>
    </row>
    <row r="142" spans="2:31" ht="15.75" x14ac:dyDescent="0.25">
      <c r="B142" s="353" t="s">
        <v>119</v>
      </c>
      <c r="C142" s="354">
        <v>3791.28</v>
      </c>
      <c r="D142" s="354">
        <v>17685.536</v>
      </c>
      <c r="E142" s="354">
        <v>892.81500000000005</v>
      </c>
      <c r="F142" s="355" t="s">
        <v>113</v>
      </c>
      <c r="G142" s="356">
        <v>3832.0250000000001</v>
      </c>
      <c r="H142" s="357">
        <v>16608.395</v>
      </c>
      <c r="I142" s="358">
        <v>853.625</v>
      </c>
      <c r="J142" s="368"/>
      <c r="K142" s="353" t="s">
        <v>117</v>
      </c>
      <c r="L142" s="354">
        <v>904.07600000000002</v>
      </c>
      <c r="M142" s="354">
        <v>4217.3320000000003</v>
      </c>
      <c r="N142" s="354">
        <v>180.809</v>
      </c>
      <c r="O142" s="355" t="s">
        <v>113</v>
      </c>
      <c r="P142" s="356">
        <v>1051.97</v>
      </c>
      <c r="Q142" s="357">
        <v>4559.3429999999998</v>
      </c>
      <c r="R142" s="358">
        <v>74.385999999999996</v>
      </c>
    </row>
    <row r="143" spans="2:31" ht="15.75" x14ac:dyDescent="0.25">
      <c r="B143" s="353" t="s">
        <v>118</v>
      </c>
      <c r="C143" s="354">
        <v>3709.84</v>
      </c>
      <c r="D143" s="354">
        <v>17305.635999999999</v>
      </c>
      <c r="E143" s="354">
        <v>714.99800000000005</v>
      </c>
      <c r="F143" s="355" t="s">
        <v>114</v>
      </c>
      <c r="G143" s="356">
        <v>3807.78</v>
      </c>
      <c r="H143" s="357">
        <v>16503.334999999999</v>
      </c>
      <c r="I143" s="358">
        <v>884.66300000000001</v>
      </c>
      <c r="J143" s="368"/>
      <c r="K143" s="353" t="s">
        <v>113</v>
      </c>
      <c r="L143" s="354">
        <v>877.62599999999998</v>
      </c>
      <c r="M143" s="354">
        <v>4093.9540000000002</v>
      </c>
      <c r="N143" s="354">
        <v>83.254000000000005</v>
      </c>
      <c r="O143" s="355" t="s">
        <v>117</v>
      </c>
      <c r="P143" s="356">
        <v>1023.877</v>
      </c>
      <c r="Q143" s="357">
        <v>4437.585</v>
      </c>
      <c r="R143" s="358">
        <v>244.64599999999999</v>
      </c>
    </row>
    <row r="144" spans="2:31" ht="15.75" x14ac:dyDescent="0.25">
      <c r="B144" s="353" t="s">
        <v>114</v>
      </c>
      <c r="C144" s="354">
        <v>3217.1509999999998</v>
      </c>
      <c r="D144" s="354">
        <v>15007.337</v>
      </c>
      <c r="E144" s="354">
        <v>770.78</v>
      </c>
      <c r="F144" s="355" t="s">
        <v>118</v>
      </c>
      <c r="G144" s="356">
        <v>3752.125</v>
      </c>
      <c r="H144" s="357">
        <v>16262.052</v>
      </c>
      <c r="I144" s="358">
        <v>824.60400000000004</v>
      </c>
      <c r="J144" s="368"/>
      <c r="K144" s="353" t="s">
        <v>152</v>
      </c>
      <c r="L144" s="354">
        <v>548.76099999999997</v>
      </c>
      <c r="M144" s="354">
        <v>2559.8609999999999</v>
      </c>
      <c r="N144" s="354">
        <v>139.358</v>
      </c>
      <c r="O144" s="355" t="s">
        <v>119</v>
      </c>
      <c r="P144" s="356">
        <v>970.33500000000004</v>
      </c>
      <c r="Q144" s="357">
        <v>4205.5320000000002</v>
      </c>
      <c r="R144" s="358">
        <v>173.99799999999999</v>
      </c>
    </row>
    <row r="145" spans="1:18" ht="15.75" x14ac:dyDescent="0.25">
      <c r="B145" s="353" t="s">
        <v>129</v>
      </c>
      <c r="C145" s="354">
        <v>2692.7190000000001</v>
      </c>
      <c r="D145" s="354">
        <v>12560.977000000001</v>
      </c>
      <c r="E145" s="354">
        <v>620.90700000000004</v>
      </c>
      <c r="F145" s="355" t="s">
        <v>129</v>
      </c>
      <c r="G145" s="356">
        <v>2721.4059999999999</v>
      </c>
      <c r="H145" s="357">
        <v>11794.853999999999</v>
      </c>
      <c r="I145" s="358">
        <v>596.649</v>
      </c>
      <c r="J145" s="368"/>
      <c r="K145" s="353" t="s">
        <v>122</v>
      </c>
      <c r="L145" s="354">
        <v>543.34100000000001</v>
      </c>
      <c r="M145" s="354">
        <v>2534.5770000000002</v>
      </c>
      <c r="N145" s="354">
        <v>75.545000000000002</v>
      </c>
      <c r="O145" s="355" t="s">
        <v>152</v>
      </c>
      <c r="P145" s="356">
        <v>769.072</v>
      </c>
      <c r="Q145" s="357">
        <v>3333.24</v>
      </c>
      <c r="R145" s="358">
        <v>184.233</v>
      </c>
    </row>
    <row r="146" spans="1:18" ht="15.75" x14ac:dyDescent="0.25">
      <c r="B146" s="353" t="s">
        <v>121</v>
      </c>
      <c r="C146" s="354">
        <v>2649.3290000000002</v>
      </c>
      <c r="D146" s="354">
        <v>12358.602999999999</v>
      </c>
      <c r="E146" s="354">
        <v>382.94200000000001</v>
      </c>
      <c r="F146" s="355" t="s">
        <v>121</v>
      </c>
      <c r="G146" s="356">
        <v>1952.7539999999999</v>
      </c>
      <c r="H146" s="357">
        <v>8463.4230000000007</v>
      </c>
      <c r="I146" s="358">
        <v>354.59399999999999</v>
      </c>
      <c r="J146" s="368"/>
      <c r="K146" s="353" t="s">
        <v>159</v>
      </c>
      <c r="L146" s="354">
        <v>482.13600000000002</v>
      </c>
      <c r="M146" s="354">
        <v>2249.0680000000002</v>
      </c>
      <c r="N146" s="354">
        <v>58.594999999999999</v>
      </c>
      <c r="O146" s="355" t="s">
        <v>112</v>
      </c>
      <c r="P146" s="356">
        <v>636.70500000000004</v>
      </c>
      <c r="Q146" s="357">
        <v>2759.55</v>
      </c>
      <c r="R146" s="358">
        <v>137.06399999999999</v>
      </c>
    </row>
    <row r="147" spans="1:18" ht="15.75" x14ac:dyDescent="0.25">
      <c r="B147" s="353" t="s">
        <v>214</v>
      </c>
      <c r="C147" s="354">
        <v>2268.931</v>
      </c>
      <c r="D147" s="354">
        <v>10584.072</v>
      </c>
      <c r="E147" s="354">
        <v>606.30399999999997</v>
      </c>
      <c r="F147" s="355" t="s">
        <v>277</v>
      </c>
      <c r="G147" s="356">
        <v>1747.4459999999999</v>
      </c>
      <c r="H147" s="357">
        <v>7573.6059999999998</v>
      </c>
      <c r="I147" s="358">
        <v>416.12599999999998</v>
      </c>
      <c r="J147" s="368"/>
      <c r="K147" s="353" t="s">
        <v>71</v>
      </c>
      <c r="L147" s="354">
        <v>377.46800000000002</v>
      </c>
      <c r="M147" s="354">
        <v>1760.81</v>
      </c>
      <c r="N147" s="354">
        <v>89.585999999999999</v>
      </c>
      <c r="O147" s="355" t="s">
        <v>71</v>
      </c>
      <c r="P147" s="356">
        <v>395.55599999999998</v>
      </c>
      <c r="Q147" s="357">
        <v>1714.383</v>
      </c>
      <c r="R147" s="358">
        <v>92.316000000000003</v>
      </c>
    </row>
    <row r="148" spans="1:18" ht="15.75" x14ac:dyDescent="0.25">
      <c r="B148" s="353" t="s">
        <v>68</v>
      </c>
      <c r="C148" s="354">
        <v>1717.479</v>
      </c>
      <c r="D148" s="354">
        <v>8011.7039999999997</v>
      </c>
      <c r="E148" s="354">
        <v>434.50700000000001</v>
      </c>
      <c r="F148" s="355" t="s">
        <v>120</v>
      </c>
      <c r="G148" s="356">
        <v>1581.107</v>
      </c>
      <c r="H148" s="357">
        <v>6852.7</v>
      </c>
      <c r="I148" s="358">
        <v>360.613</v>
      </c>
      <c r="J148" s="368"/>
      <c r="K148" s="353" t="s">
        <v>128</v>
      </c>
      <c r="L148" s="354">
        <v>333.00200000000001</v>
      </c>
      <c r="M148" s="354">
        <v>1553.3920000000001</v>
      </c>
      <c r="N148" s="354">
        <v>65.739999999999995</v>
      </c>
      <c r="O148" s="355" t="s">
        <v>159</v>
      </c>
      <c r="P148" s="356">
        <v>363.51499999999999</v>
      </c>
      <c r="Q148" s="357">
        <v>1575.5039999999999</v>
      </c>
      <c r="R148" s="358">
        <v>46.561999999999998</v>
      </c>
    </row>
    <row r="149" spans="1:18" ht="16.5" thickBot="1" x14ac:dyDescent="0.3">
      <c r="B149" s="359" t="s">
        <v>277</v>
      </c>
      <c r="C149" s="360">
        <v>1594.183</v>
      </c>
      <c r="D149" s="360">
        <v>7436.5519999999997</v>
      </c>
      <c r="E149" s="360">
        <v>323.32299999999998</v>
      </c>
      <c r="F149" s="361" t="s">
        <v>214</v>
      </c>
      <c r="G149" s="362">
        <v>1549.721</v>
      </c>
      <c r="H149" s="363">
        <v>6716.6450000000004</v>
      </c>
      <c r="I149" s="364">
        <v>361.05599999999998</v>
      </c>
      <c r="J149" s="368"/>
      <c r="K149" s="359" t="s">
        <v>112</v>
      </c>
      <c r="L149" s="360">
        <v>323.52300000000002</v>
      </c>
      <c r="M149" s="360">
        <v>1509.171</v>
      </c>
      <c r="N149" s="360">
        <v>52.45</v>
      </c>
      <c r="O149" s="361" t="s">
        <v>122</v>
      </c>
      <c r="P149" s="362">
        <v>328.41399999999999</v>
      </c>
      <c r="Q149" s="363">
        <v>1423.375</v>
      </c>
      <c r="R149" s="364">
        <v>71.150000000000006</v>
      </c>
    </row>
    <row r="151" spans="1:18" ht="15" x14ac:dyDescent="0.2">
      <c r="A151" s="306"/>
      <c r="B151" s="307" t="s">
        <v>265</v>
      </c>
      <c r="C151" s="306"/>
      <c r="D151" s="30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288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286</v>
      </c>
      <c r="E9" s="308" t="s">
        <v>287</v>
      </c>
      <c r="F9" s="245" t="s">
        <v>286</v>
      </c>
      <c r="G9" s="308" t="s">
        <v>287</v>
      </c>
      <c r="H9" s="245" t="s">
        <v>286</v>
      </c>
      <c r="I9" s="308" t="s">
        <v>287</v>
      </c>
      <c r="J9" s="248" t="s">
        <v>286</v>
      </c>
      <c r="K9" s="319" t="s">
        <v>287</v>
      </c>
      <c r="L9" s="249" t="s">
        <v>286</v>
      </c>
      <c r="M9" s="319" t="s">
        <v>287</v>
      </c>
      <c r="N9" s="250" t="s">
        <v>286</v>
      </c>
      <c r="O9" s="320" t="s">
        <v>287</v>
      </c>
      <c r="P9" s="245" t="s">
        <v>286</v>
      </c>
      <c r="Q9" s="308" t="s">
        <v>287</v>
      </c>
      <c r="R9" s="245" t="s">
        <v>286</v>
      </c>
      <c r="S9" s="315" t="s">
        <v>287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3303498.5</v>
      </c>
      <c r="E10" s="309">
        <f t="shared" si="0"/>
        <v>2923898.2149999999</v>
      </c>
      <c r="F10" s="255">
        <f>SUM(F11:F16)</f>
        <v>15431984.870000001</v>
      </c>
      <c r="G10" s="312">
        <f>SUM(G11:G16)</f>
        <v>13370470.43</v>
      </c>
      <c r="H10" s="256">
        <f t="shared" si="0"/>
        <v>1695749.44</v>
      </c>
      <c r="I10" s="316">
        <f t="shared" si="0"/>
        <v>1694413.2840000002</v>
      </c>
      <c r="J10" s="254">
        <f t="shared" si="0"/>
        <v>1543697.1709999999</v>
      </c>
      <c r="K10" s="312">
        <f t="shared" si="0"/>
        <v>1457120.5109999999</v>
      </c>
      <c r="L10" s="255">
        <f t="shared" si="0"/>
        <v>7224712.949000001</v>
      </c>
      <c r="M10" s="312">
        <f t="shared" si="0"/>
        <v>6651158.0480000004</v>
      </c>
      <c r="N10" s="257">
        <f t="shared" si="0"/>
        <v>639739.93599999999</v>
      </c>
      <c r="O10" s="321">
        <f t="shared" si="0"/>
        <v>630332.07799999998</v>
      </c>
      <c r="P10" s="254">
        <f>SUM(P11:P16)</f>
        <v>1759801.3289999999</v>
      </c>
      <c r="Q10" s="321">
        <f>SUM(Q11:Q16)</f>
        <v>1466777.7039999999</v>
      </c>
      <c r="R10" s="258">
        <f>SUM(R11:R16)</f>
        <v>8207271.9210000001</v>
      </c>
      <c r="S10" s="321">
        <f>SUM(S11:S16)</f>
        <v>6719312.3820000002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706356.429</v>
      </c>
      <c r="E11" s="310">
        <v>570968.84600000002</v>
      </c>
      <c r="F11" s="262">
        <v>3302241.8909999998</v>
      </c>
      <c r="G11" s="313">
        <v>2607886.5860000001</v>
      </c>
      <c r="H11" s="263">
        <v>843811.54299999995</v>
      </c>
      <c r="I11" s="317">
        <v>835436.96100000001</v>
      </c>
      <c r="J11" s="261">
        <v>292823.59700000001</v>
      </c>
      <c r="K11" s="310">
        <v>243072.253</v>
      </c>
      <c r="L11" s="262">
        <v>1372275.807</v>
      </c>
      <c r="M11" s="313">
        <v>1110506.8030000001</v>
      </c>
      <c r="N11" s="263">
        <v>211437.83600000001</v>
      </c>
      <c r="O11" s="317">
        <v>202040.32199999999</v>
      </c>
      <c r="P11" s="261">
        <f t="shared" ref="P11:S16" si="1">D11-J11</f>
        <v>413532.83199999999</v>
      </c>
      <c r="Q11" s="317">
        <f t="shared" si="1"/>
        <v>327896.59299999999</v>
      </c>
      <c r="R11" s="264">
        <f t="shared" si="1"/>
        <v>1929966.0839999998</v>
      </c>
      <c r="S11" s="322">
        <f t="shared" si="1"/>
        <v>1497379.7830000001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522119.76199999999</v>
      </c>
      <c r="E12" s="310">
        <v>423195.11800000002</v>
      </c>
      <c r="F12" s="262">
        <v>2435144.7579999999</v>
      </c>
      <c r="G12" s="313">
        <v>1941053.4920000001</v>
      </c>
      <c r="H12" s="263">
        <v>144971.73199999999</v>
      </c>
      <c r="I12" s="317">
        <v>155445.71799999999</v>
      </c>
      <c r="J12" s="261">
        <v>355465.04599999997</v>
      </c>
      <c r="K12" s="310">
        <v>320954.913</v>
      </c>
      <c r="L12" s="262">
        <v>1663257.898</v>
      </c>
      <c r="M12" s="313">
        <v>1464751.655</v>
      </c>
      <c r="N12" s="263">
        <v>126237.12699999999</v>
      </c>
      <c r="O12" s="317">
        <v>135950.905</v>
      </c>
      <c r="P12" s="261">
        <f t="shared" si="1"/>
        <v>166654.71600000001</v>
      </c>
      <c r="Q12" s="317">
        <f t="shared" si="1"/>
        <v>102240.20500000002</v>
      </c>
      <c r="R12" s="264">
        <f t="shared" si="1"/>
        <v>771886.85999999987</v>
      </c>
      <c r="S12" s="322">
        <f t="shared" si="1"/>
        <v>476301.83700000006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190007.81299999999</v>
      </c>
      <c r="E13" s="310">
        <v>216014.114</v>
      </c>
      <c r="F13" s="262">
        <v>888319.04799999995</v>
      </c>
      <c r="G13" s="313">
        <v>986770.495</v>
      </c>
      <c r="H13" s="263">
        <v>131409.21400000001</v>
      </c>
      <c r="I13" s="317">
        <v>133070.03700000001</v>
      </c>
      <c r="J13" s="261">
        <v>91867.543999999994</v>
      </c>
      <c r="K13" s="310">
        <v>95338.077000000005</v>
      </c>
      <c r="L13" s="262">
        <v>429245.57799999998</v>
      </c>
      <c r="M13" s="313">
        <v>435486.38099999999</v>
      </c>
      <c r="N13" s="263">
        <v>60499.231</v>
      </c>
      <c r="O13" s="317">
        <v>57947.972999999998</v>
      </c>
      <c r="P13" s="261">
        <f t="shared" si="1"/>
        <v>98140.269</v>
      </c>
      <c r="Q13" s="317">
        <f t="shared" si="1"/>
        <v>120676.037</v>
      </c>
      <c r="R13" s="264">
        <f t="shared" si="1"/>
        <v>459073.47</v>
      </c>
      <c r="S13" s="322">
        <f t="shared" si="1"/>
        <v>551284.11400000006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259915.12400000001</v>
      </c>
      <c r="E14" s="310">
        <v>184662.29500000001</v>
      </c>
      <c r="F14" s="262">
        <v>1214204.4469999999</v>
      </c>
      <c r="G14" s="313">
        <v>845627.60900000005</v>
      </c>
      <c r="H14" s="263">
        <v>221903.67800000001</v>
      </c>
      <c r="I14" s="317">
        <v>214407.652</v>
      </c>
      <c r="J14" s="261">
        <v>85607.347999999998</v>
      </c>
      <c r="K14" s="310">
        <v>67239.945999999996</v>
      </c>
      <c r="L14" s="262">
        <v>399213.75699999998</v>
      </c>
      <c r="M14" s="313">
        <v>306996.67099999997</v>
      </c>
      <c r="N14" s="263">
        <v>106559.234</v>
      </c>
      <c r="O14" s="317">
        <v>94441.733999999997</v>
      </c>
      <c r="P14" s="261">
        <f t="shared" si="1"/>
        <v>174307.77600000001</v>
      </c>
      <c r="Q14" s="317">
        <f t="shared" si="1"/>
        <v>117422.34900000002</v>
      </c>
      <c r="R14" s="264">
        <f t="shared" si="1"/>
        <v>814990.69</v>
      </c>
      <c r="S14" s="322">
        <f t="shared" si="1"/>
        <v>538630.93800000008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475662.72499999998</v>
      </c>
      <c r="E15" s="310">
        <v>374442.799</v>
      </c>
      <c r="F15" s="262">
        <v>2219252.145</v>
      </c>
      <c r="G15" s="313">
        <v>1715852.473</v>
      </c>
      <c r="H15" s="263">
        <v>74595.269</v>
      </c>
      <c r="I15" s="317">
        <v>74439.701000000001</v>
      </c>
      <c r="J15" s="261">
        <v>174600.19699999999</v>
      </c>
      <c r="K15" s="310">
        <v>126338.25</v>
      </c>
      <c r="L15" s="262">
        <v>818233.22900000005</v>
      </c>
      <c r="M15" s="313">
        <v>574975.554</v>
      </c>
      <c r="N15" s="263">
        <v>26995.035</v>
      </c>
      <c r="O15" s="317">
        <v>22018.864000000001</v>
      </c>
      <c r="P15" s="261">
        <f t="shared" si="1"/>
        <v>301062.52799999999</v>
      </c>
      <c r="Q15" s="317">
        <f t="shared" si="1"/>
        <v>248104.549</v>
      </c>
      <c r="R15" s="264">
        <f t="shared" si="1"/>
        <v>1401018.916</v>
      </c>
      <c r="S15" s="322">
        <f t="shared" si="1"/>
        <v>1140876.919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1149436.6470000001</v>
      </c>
      <c r="E16" s="311">
        <v>1154615.0430000001</v>
      </c>
      <c r="F16" s="268">
        <v>5372822.5810000002</v>
      </c>
      <c r="G16" s="314">
        <v>5273279.7750000004</v>
      </c>
      <c r="H16" s="269">
        <v>279058.00400000002</v>
      </c>
      <c r="I16" s="318">
        <v>281613.21500000003</v>
      </c>
      <c r="J16" s="267">
        <v>543333.43900000001</v>
      </c>
      <c r="K16" s="311">
        <v>604177.07200000004</v>
      </c>
      <c r="L16" s="268">
        <v>2542486.6800000002</v>
      </c>
      <c r="M16" s="314">
        <v>2758440.9840000002</v>
      </c>
      <c r="N16" s="269">
        <v>108011.473</v>
      </c>
      <c r="O16" s="318">
        <v>117932.28</v>
      </c>
      <c r="P16" s="267">
        <f t="shared" si="1"/>
        <v>606103.2080000001</v>
      </c>
      <c r="Q16" s="318">
        <f t="shared" si="1"/>
        <v>550437.97100000002</v>
      </c>
      <c r="R16" s="270">
        <f t="shared" si="1"/>
        <v>2830335.9010000001</v>
      </c>
      <c r="S16" s="323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286</v>
      </c>
      <c r="E21" s="308" t="s">
        <v>287</v>
      </c>
      <c r="F21" s="246" t="s">
        <v>286</v>
      </c>
      <c r="G21" s="308" t="s">
        <v>287</v>
      </c>
      <c r="H21" s="247" t="s">
        <v>286</v>
      </c>
      <c r="I21" s="324" t="s">
        <v>287</v>
      </c>
      <c r="J21" s="283" t="s">
        <v>286</v>
      </c>
      <c r="K21" s="319" t="s">
        <v>287</v>
      </c>
      <c r="L21" s="249" t="s">
        <v>286</v>
      </c>
      <c r="M21" s="319" t="s">
        <v>287</v>
      </c>
      <c r="N21" s="250" t="s">
        <v>286</v>
      </c>
      <c r="O21" s="328" t="s">
        <v>287</v>
      </c>
      <c r="P21" s="282" t="s">
        <v>286</v>
      </c>
      <c r="Q21" s="308" t="s">
        <v>287</v>
      </c>
      <c r="R21" s="284" t="s">
        <v>286</v>
      </c>
      <c r="S21" s="315" t="s">
        <v>287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2">SUM(D23:D28)</f>
        <v>200864.58300000001</v>
      </c>
      <c r="E22" s="312">
        <f t="shared" si="2"/>
        <v>126810.60199999998</v>
      </c>
      <c r="F22" s="255">
        <f t="shared" si="2"/>
        <v>932762.10600000003</v>
      </c>
      <c r="G22" s="312">
        <f t="shared" si="2"/>
        <v>583898.30900000012</v>
      </c>
      <c r="H22" s="257">
        <f t="shared" si="2"/>
        <v>87396.590999999986</v>
      </c>
      <c r="I22" s="325">
        <f t="shared" si="2"/>
        <v>65243.748</v>
      </c>
      <c r="J22" s="286">
        <f t="shared" si="2"/>
        <v>142028.587</v>
      </c>
      <c r="K22" s="312">
        <f>SUM(K23:K28)</f>
        <v>146684.60999999999</v>
      </c>
      <c r="L22" s="255">
        <f>SUM(L23:L28)</f>
        <v>664411.18799999997</v>
      </c>
      <c r="M22" s="312">
        <f>SUM(M23:M28)</f>
        <v>670099.2620000001</v>
      </c>
      <c r="N22" s="257">
        <f t="shared" si="2"/>
        <v>37788.75</v>
      </c>
      <c r="O22" s="309">
        <f t="shared" si="2"/>
        <v>46472.233</v>
      </c>
      <c r="P22" s="254">
        <f t="shared" si="2"/>
        <v>58835.995999999999</v>
      </c>
      <c r="Q22" s="316">
        <f t="shared" si="2"/>
        <v>-19874.008000000013</v>
      </c>
      <c r="R22" s="561">
        <f t="shared" si="2"/>
        <v>268350.91799999995</v>
      </c>
      <c r="S22" s="558">
        <f t="shared" si="2"/>
        <v>-86200.953000000038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5690.5339999999997</v>
      </c>
      <c r="E23" s="310">
        <v>6608.6689999999999</v>
      </c>
      <c r="F23" s="288">
        <v>26518.407999999999</v>
      </c>
      <c r="G23" s="313">
        <v>30272.342000000001</v>
      </c>
      <c r="H23" s="263">
        <v>3440.107</v>
      </c>
      <c r="I23" s="326">
        <v>4117.549</v>
      </c>
      <c r="J23" s="289">
        <v>6996.7430000000004</v>
      </c>
      <c r="K23" s="313">
        <v>8093.5640000000003</v>
      </c>
      <c r="L23" s="262">
        <v>32673.592000000001</v>
      </c>
      <c r="M23" s="313">
        <v>36705.396999999997</v>
      </c>
      <c r="N23" s="288">
        <v>4833.9589999999998</v>
      </c>
      <c r="O23" s="329">
        <v>6991.3389999999999</v>
      </c>
      <c r="P23" s="261">
        <f t="shared" ref="P23:S28" si="3">D23-J23</f>
        <v>-1306.2090000000007</v>
      </c>
      <c r="Q23" s="564">
        <f t="shared" si="3"/>
        <v>-1484.8950000000004</v>
      </c>
      <c r="R23" s="562">
        <f t="shared" si="3"/>
        <v>-6155.1840000000011</v>
      </c>
      <c r="S23" s="559">
        <f t="shared" si="3"/>
        <v>-6433.0549999999967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44829.735999999997</v>
      </c>
      <c r="E24" s="310">
        <v>21946.806</v>
      </c>
      <c r="F24" s="288">
        <v>207309.397</v>
      </c>
      <c r="G24" s="313">
        <v>101506.26300000001</v>
      </c>
      <c r="H24" s="263">
        <v>12639.71</v>
      </c>
      <c r="I24" s="326">
        <v>8954.5779999999995</v>
      </c>
      <c r="J24" s="289">
        <v>42399.256999999998</v>
      </c>
      <c r="K24" s="313">
        <v>37072.550999999999</v>
      </c>
      <c r="L24" s="262">
        <v>198144.15100000001</v>
      </c>
      <c r="M24" s="313">
        <v>169570.27499999999</v>
      </c>
      <c r="N24" s="288">
        <v>12341.915999999999</v>
      </c>
      <c r="O24" s="329">
        <v>13505.634</v>
      </c>
      <c r="P24" s="261">
        <f t="shared" si="3"/>
        <v>2430.4789999999994</v>
      </c>
      <c r="Q24" s="564">
        <f t="shared" si="3"/>
        <v>-15125.744999999999</v>
      </c>
      <c r="R24" s="562">
        <f t="shared" si="3"/>
        <v>9165.2459999999846</v>
      </c>
      <c r="S24" s="559">
        <f t="shared" si="3"/>
        <v>-68064.011999999988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7678.5590000000002</v>
      </c>
      <c r="E25" s="310">
        <v>9242.7530000000006</v>
      </c>
      <c r="F25" s="288">
        <v>35803.534</v>
      </c>
      <c r="G25" s="313">
        <v>42054.279000000002</v>
      </c>
      <c r="H25" s="263">
        <v>3765.3829999999998</v>
      </c>
      <c r="I25" s="326">
        <v>3955.7750000000001</v>
      </c>
      <c r="J25" s="289">
        <v>3731.83</v>
      </c>
      <c r="K25" s="313">
        <v>969.60299999999995</v>
      </c>
      <c r="L25" s="262">
        <v>17616.648000000001</v>
      </c>
      <c r="M25" s="313">
        <v>4461.8549999999996</v>
      </c>
      <c r="N25" s="288">
        <v>1077.5999999999999</v>
      </c>
      <c r="O25" s="329">
        <v>496.65600000000001</v>
      </c>
      <c r="P25" s="261">
        <f t="shared" si="3"/>
        <v>3946.7290000000003</v>
      </c>
      <c r="Q25" s="564">
        <f t="shared" si="3"/>
        <v>8273.1500000000015</v>
      </c>
      <c r="R25" s="562">
        <f t="shared" si="3"/>
        <v>18186.885999999999</v>
      </c>
      <c r="S25" s="559">
        <f t="shared" si="3"/>
        <v>37592.423999999999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50336.542999999998</v>
      </c>
      <c r="E26" s="310">
        <v>25443.138999999999</v>
      </c>
      <c r="F26" s="288">
        <v>233961.046</v>
      </c>
      <c r="G26" s="313">
        <v>116387.764</v>
      </c>
      <c r="H26" s="263">
        <v>49209.178999999996</v>
      </c>
      <c r="I26" s="326">
        <v>33099.714</v>
      </c>
      <c r="J26" s="289">
        <v>13333.191999999999</v>
      </c>
      <c r="K26" s="313">
        <v>8483.2860000000001</v>
      </c>
      <c r="L26" s="262">
        <v>62391.724000000002</v>
      </c>
      <c r="M26" s="313">
        <v>38918.857000000004</v>
      </c>
      <c r="N26" s="288">
        <v>6500.576</v>
      </c>
      <c r="O26" s="329">
        <v>6012.7780000000002</v>
      </c>
      <c r="P26" s="261">
        <f t="shared" si="3"/>
        <v>37003.350999999995</v>
      </c>
      <c r="Q26" s="564">
        <f t="shared" si="3"/>
        <v>16959.852999999999</v>
      </c>
      <c r="R26" s="562">
        <f t="shared" si="3"/>
        <v>171569.32199999999</v>
      </c>
      <c r="S26" s="559">
        <f t="shared" si="3"/>
        <v>77468.906999999992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64072.811000000002</v>
      </c>
      <c r="E27" s="310">
        <v>38539.644999999997</v>
      </c>
      <c r="F27" s="288">
        <v>297386.321</v>
      </c>
      <c r="G27" s="313">
        <v>178945.58900000001</v>
      </c>
      <c r="H27" s="263">
        <v>9812.7489999999998</v>
      </c>
      <c r="I27" s="326">
        <v>8453.5499999999993</v>
      </c>
      <c r="J27" s="289">
        <v>24128.157999999999</v>
      </c>
      <c r="K27" s="313">
        <v>17086.29</v>
      </c>
      <c r="L27" s="262">
        <v>112800.77099999999</v>
      </c>
      <c r="M27" s="313">
        <v>77787.282000000007</v>
      </c>
      <c r="N27" s="288">
        <v>3542.5990000000002</v>
      </c>
      <c r="O27" s="329">
        <v>3162.0770000000002</v>
      </c>
      <c r="P27" s="261">
        <f t="shared" si="3"/>
        <v>39944.653000000006</v>
      </c>
      <c r="Q27" s="564">
        <f t="shared" si="3"/>
        <v>21453.354999999996</v>
      </c>
      <c r="R27" s="562">
        <f t="shared" si="3"/>
        <v>184585.55</v>
      </c>
      <c r="S27" s="559">
        <f t="shared" si="3"/>
        <v>101158.307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28256.400000000001</v>
      </c>
      <c r="E28" s="311">
        <v>25029.59</v>
      </c>
      <c r="F28" s="291">
        <v>131783.4</v>
      </c>
      <c r="G28" s="314">
        <v>114732.072</v>
      </c>
      <c r="H28" s="269">
        <v>8529.4629999999997</v>
      </c>
      <c r="I28" s="327">
        <v>6662.5820000000003</v>
      </c>
      <c r="J28" s="292">
        <v>51439.406999999999</v>
      </c>
      <c r="K28" s="314">
        <v>74979.316000000006</v>
      </c>
      <c r="L28" s="268">
        <v>240784.302</v>
      </c>
      <c r="M28" s="314">
        <v>342655.59600000002</v>
      </c>
      <c r="N28" s="291">
        <v>9492.1</v>
      </c>
      <c r="O28" s="330">
        <v>16303.749</v>
      </c>
      <c r="P28" s="267">
        <f t="shared" si="3"/>
        <v>-23183.006999999998</v>
      </c>
      <c r="Q28" s="565">
        <f t="shared" si="3"/>
        <v>-49949.72600000001</v>
      </c>
      <c r="R28" s="563">
        <f t="shared" si="3"/>
        <v>-109000.902</v>
      </c>
      <c r="S28" s="560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286</v>
      </c>
      <c r="E33" s="308" t="s">
        <v>287</v>
      </c>
      <c r="F33" s="246" t="s">
        <v>286</v>
      </c>
      <c r="G33" s="308" t="s">
        <v>287</v>
      </c>
      <c r="H33" s="247" t="s">
        <v>286</v>
      </c>
      <c r="I33" s="324" t="s">
        <v>287</v>
      </c>
      <c r="J33" s="283" t="s">
        <v>286</v>
      </c>
      <c r="K33" s="319" t="s">
        <v>287</v>
      </c>
      <c r="L33" s="249" t="s">
        <v>286</v>
      </c>
      <c r="M33" s="319" t="s">
        <v>287</v>
      </c>
      <c r="N33" s="250" t="s">
        <v>286</v>
      </c>
      <c r="O33" s="328" t="s">
        <v>287</v>
      </c>
      <c r="P33" s="283" t="s">
        <v>286</v>
      </c>
      <c r="Q33" s="319" t="s">
        <v>287</v>
      </c>
      <c r="R33" s="251" t="s">
        <v>286</v>
      </c>
      <c r="S33" s="320" t="s">
        <v>287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4">SUM(D35:D40)</f>
        <v>663747.67299999995</v>
      </c>
      <c r="E34" s="312">
        <f t="shared" si="4"/>
        <v>498951.56000000006</v>
      </c>
      <c r="F34" s="255">
        <f t="shared" si="4"/>
        <v>3097265.2320000003</v>
      </c>
      <c r="G34" s="312">
        <f t="shared" si="4"/>
        <v>2280342.8200000003</v>
      </c>
      <c r="H34" s="257">
        <f t="shared" si="4"/>
        <v>599375.77099999995</v>
      </c>
      <c r="I34" s="325">
        <f t="shared" si="4"/>
        <v>581721.48800000001</v>
      </c>
      <c r="J34" s="286">
        <f t="shared" si="4"/>
        <v>464054.54900000006</v>
      </c>
      <c r="K34" s="312">
        <f t="shared" si="4"/>
        <v>491687.24300000002</v>
      </c>
      <c r="L34" s="255">
        <f t="shared" si="4"/>
        <v>2170989.3840000001</v>
      </c>
      <c r="M34" s="312">
        <f t="shared" si="4"/>
        <v>2243049.7590000001</v>
      </c>
      <c r="N34" s="257">
        <f t="shared" si="4"/>
        <v>175130.90399999998</v>
      </c>
      <c r="O34" s="309">
        <f t="shared" si="4"/>
        <v>192538.117</v>
      </c>
      <c r="P34" s="254">
        <f>SUM(P35:P40)</f>
        <v>199693.12399999989</v>
      </c>
      <c r="Q34" s="321">
        <f>SUM(Q35:Q40)</f>
        <v>7264.31700000001</v>
      </c>
      <c r="R34" s="258">
        <f t="shared" si="4"/>
        <v>926275.84799999988</v>
      </c>
      <c r="S34" s="321">
        <f t="shared" si="4"/>
        <v>37293.060999999987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396731.69</v>
      </c>
      <c r="E35" s="310">
        <v>274908.70400000003</v>
      </c>
      <c r="F35" s="262">
        <v>1853277.987</v>
      </c>
      <c r="G35" s="313">
        <v>1256227.831</v>
      </c>
      <c r="H35" s="263">
        <v>490343.91899999999</v>
      </c>
      <c r="I35" s="326">
        <v>485037.72</v>
      </c>
      <c r="J35" s="293">
        <v>53164.612000000001</v>
      </c>
      <c r="K35" s="310">
        <v>63097.925000000003</v>
      </c>
      <c r="L35" s="262">
        <v>249196.122</v>
      </c>
      <c r="M35" s="313">
        <v>286900.79700000002</v>
      </c>
      <c r="N35" s="263">
        <v>30383.316999999999</v>
      </c>
      <c r="O35" s="331">
        <v>27695.87</v>
      </c>
      <c r="P35" s="261">
        <f t="shared" ref="P35:S40" si="5">D35-J35</f>
        <v>343567.07799999998</v>
      </c>
      <c r="Q35" s="317">
        <f t="shared" si="5"/>
        <v>211810.77900000004</v>
      </c>
      <c r="R35" s="264">
        <f t="shared" si="5"/>
        <v>1604081.865</v>
      </c>
      <c r="S35" s="322">
        <f t="shared" si="5"/>
        <v>969327.03399999999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60479.1</v>
      </c>
      <c r="E36" s="310">
        <v>34946.993000000002</v>
      </c>
      <c r="F36" s="262">
        <v>280520.86900000001</v>
      </c>
      <c r="G36" s="313">
        <v>159793.75200000001</v>
      </c>
      <c r="H36" s="263">
        <v>18646.349999999999</v>
      </c>
      <c r="I36" s="326">
        <v>12926.07</v>
      </c>
      <c r="J36" s="293">
        <v>127176.091</v>
      </c>
      <c r="K36" s="310">
        <v>120985.558</v>
      </c>
      <c r="L36" s="262">
        <v>595271.99699999997</v>
      </c>
      <c r="M36" s="313">
        <v>552304.08299999998</v>
      </c>
      <c r="N36" s="263">
        <v>55182.695</v>
      </c>
      <c r="O36" s="331">
        <v>57594.436999999998</v>
      </c>
      <c r="P36" s="261">
        <f t="shared" si="5"/>
        <v>-66696.991000000009</v>
      </c>
      <c r="Q36" s="317">
        <f t="shared" si="5"/>
        <v>-86038.565000000002</v>
      </c>
      <c r="R36" s="264">
        <f t="shared" si="5"/>
        <v>-314751.12799999997</v>
      </c>
      <c r="S36" s="322">
        <f t="shared" si="5"/>
        <v>-392510.33100000001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14405.304</v>
      </c>
      <c r="E37" s="310">
        <v>16007.732</v>
      </c>
      <c r="F37" s="262">
        <v>67245.168000000005</v>
      </c>
      <c r="G37" s="313">
        <v>73035.691000000006</v>
      </c>
      <c r="H37" s="263">
        <v>12605.715</v>
      </c>
      <c r="I37" s="326">
        <v>11101.427</v>
      </c>
      <c r="J37" s="293">
        <v>30002.078000000001</v>
      </c>
      <c r="K37" s="310">
        <v>34235.074000000001</v>
      </c>
      <c r="L37" s="262">
        <v>140111.61499999999</v>
      </c>
      <c r="M37" s="313">
        <v>156189.16399999999</v>
      </c>
      <c r="N37" s="263">
        <v>18864.77</v>
      </c>
      <c r="O37" s="331">
        <v>21681.965</v>
      </c>
      <c r="P37" s="261">
        <f t="shared" si="5"/>
        <v>-15596.774000000001</v>
      </c>
      <c r="Q37" s="317">
        <f t="shared" si="5"/>
        <v>-18227.342000000001</v>
      </c>
      <c r="R37" s="264">
        <f t="shared" si="5"/>
        <v>-72866.446999999986</v>
      </c>
      <c r="S37" s="322">
        <f t="shared" si="5"/>
        <v>-83153.472999999984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23171.498</v>
      </c>
      <c r="E38" s="310">
        <v>12827.32</v>
      </c>
      <c r="F38" s="262">
        <v>107980.16</v>
      </c>
      <c r="G38" s="313">
        <v>58717.652000000002</v>
      </c>
      <c r="H38" s="263">
        <v>32652.135999999999</v>
      </c>
      <c r="I38" s="326">
        <v>27039.167000000001</v>
      </c>
      <c r="J38" s="293">
        <v>20183.379000000001</v>
      </c>
      <c r="K38" s="310">
        <v>20089.657999999999</v>
      </c>
      <c r="L38" s="262">
        <v>94143.584000000003</v>
      </c>
      <c r="M38" s="313">
        <v>91751.501999999993</v>
      </c>
      <c r="N38" s="263">
        <v>21345.753000000001</v>
      </c>
      <c r="O38" s="331">
        <v>33265.332000000002</v>
      </c>
      <c r="P38" s="261">
        <f t="shared" si="5"/>
        <v>2988.1189999999988</v>
      </c>
      <c r="Q38" s="317">
        <f t="shared" si="5"/>
        <v>-7262.3379999999997</v>
      </c>
      <c r="R38" s="264">
        <f t="shared" si="5"/>
        <v>13836.576000000001</v>
      </c>
      <c r="S38" s="322">
        <f t="shared" si="5"/>
        <v>-33033.849999999991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41743.39</v>
      </c>
      <c r="E39" s="310">
        <v>26580.581999999999</v>
      </c>
      <c r="F39" s="262">
        <v>194271.34299999999</v>
      </c>
      <c r="G39" s="313">
        <v>122143.531</v>
      </c>
      <c r="H39" s="263">
        <v>7579.8209999999999</v>
      </c>
      <c r="I39" s="326">
        <v>5388.6109999999999</v>
      </c>
      <c r="J39" s="293">
        <v>39174.514999999999</v>
      </c>
      <c r="K39" s="310">
        <v>38152.665000000001</v>
      </c>
      <c r="L39" s="262">
        <v>183107.87400000001</v>
      </c>
      <c r="M39" s="313">
        <v>173643.79800000001</v>
      </c>
      <c r="N39" s="263">
        <v>5894.2049999999999</v>
      </c>
      <c r="O39" s="331">
        <v>6026.0569999999998</v>
      </c>
      <c r="P39" s="261">
        <f t="shared" si="5"/>
        <v>2568.875</v>
      </c>
      <c r="Q39" s="317">
        <f t="shared" si="5"/>
        <v>-11572.083000000002</v>
      </c>
      <c r="R39" s="264">
        <f t="shared" si="5"/>
        <v>11163.468999999983</v>
      </c>
      <c r="S39" s="322">
        <f t="shared" si="5"/>
        <v>-51500.267000000007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127216.69100000001</v>
      </c>
      <c r="E40" s="311">
        <v>133680.22899999999</v>
      </c>
      <c r="F40" s="268">
        <v>593969.70499999996</v>
      </c>
      <c r="G40" s="314">
        <v>610424.36300000001</v>
      </c>
      <c r="H40" s="269">
        <v>37547.83</v>
      </c>
      <c r="I40" s="327">
        <v>40228.493000000002</v>
      </c>
      <c r="J40" s="294">
        <v>194353.87400000001</v>
      </c>
      <c r="K40" s="311">
        <v>215126.36300000001</v>
      </c>
      <c r="L40" s="268">
        <v>909158.19200000004</v>
      </c>
      <c r="M40" s="314">
        <v>982260.41500000004</v>
      </c>
      <c r="N40" s="269">
        <v>43460.163999999997</v>
      </c>
      <c r="O40" s="332">
        <v>46274.455999999998</v>
      </c>
      <c r="P40" s="267">
        <f t="shared" si="5"/>
        <v>-67137.183000000005</v>
      </c>
      <c r="Q40" s="318">
        <f t="shared" si="5"/>
        <v>-81446.13400000002</v>
      </c>
      <c r="R40" s="270">
        <f t="shared" si="5"/>
        <v>-315188.48700000008</v>
      </c>
      <c r="S40" s="323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286</v>
      </c>
      <c r="E45" s="319" t="s">
        <v>287</v>
      </c>
      <c r="F45" s="249" t="s">
        <v>286</v>
      </c>
      <c r="G45" s="319" t="s">
        <v>287</v>
      </c>
      <c r="H45" s="250" t="s">
        <v>286</v>
      </c>
      <c r="I45" s="328" t="s">
        <v>287</v>
      </c>
      <c r="J45" s="283" t="s">
        <v>286</v>
      </c>
      <c r="K45" s="319" t="s">
        <v>287</v>
      </c>
      <c r="L45" s="249" t="s">
        <v>286</v>
      </c>
      <c r="M45" s="319" t="s">
        <v>287</v>
      </c>
      <c r="N45" s="250" t="s">
        <v>286</v>
      </c>
      <c r="O45" s="328" t="s">
        <v>287</v>
      </c>
      <c r="P45" s="283" t="s">
        <v>286</v>
      </c>
      <c r="Q45" s="319" t="s">
        <v>287</v>
      </c>
      <c r="R45" s="251" t="s">
        <v>286</v>
      </c>
      <c r="S45" s="320" t="s">
        <v>287</v>
      </c>
    </row>
    <row r="46" spans="1:21" ht="15.75" x14ac:dyDescent="0.25">
      <c r="A46" s="29"/>
      <c r="B46" s="295" t="s">
        <v>252</v>
      </c>
      <c r="C46" s="296"/>
      <c r="D46" s="286">
        <f t="shared" ref="D46:S46" si="6">SUM(D47:D52)</f>
        <v>2335161.4350000001</v>
      </c>
      <c r="E46" s="312">
        <f t="shared" si="6"/>
        <v>1909087.162</v>
      </c>
      <c r="F46" s="255">
        <f>(SUM(F47:F52))/1</f>
        <v>10904507.780999999</v>
      </c>
      <c r="G46" s="312">
        <f>(SUM(G47:G52))/1</f>
        <v>8728142.188000001</v>
      </c>
      <c r="H46" s="257">
        <f t="shared" si="6"/>
        <v>1203195.817</v>
      </c>
      <c r="I46" s="325">
        <f t="shared" si="6"/>
        <v>1160209.558</v>
      </c>
      <c r="J46" s="286">
        <f t="shared" si="6"/>
        <v>1453937.422</v>
      </c>
      <c r="K46" s="312">
        <f t="shared" si="6"/>
        <v>1406237.666</v>
      </c>
      <c r="L46" s="255">
        <f>(SUM(L47:L52))/1</f>
        <v>6801427.0189999994</v>
      </c>
      <c r="M46" s="312">
        <f>(SUM(M47:M52))/1</f>
        <v>6419059.2029999997</v>
      </c>
      <c r="N46" s="257">
        <f t="shared" si="6"/>
        <v>615167.18400000001</v>
      </c>
      <c r="O46" s="309">
        <f t="shared" si="6"/>
        <v>606356.47399999993</v>
      </c>
      <c r="P46" s="254">
        <f>SUM(P47:P52)</f>
        <v>881224.01300000004</v>
      </c>
      <c r="Q46" s="321">
        <f>SUM(Q47:Q52)</f>
        <v>502849.49600000004</v>
      </c>
      <c r="R46" s="258">
        <f t="shared" si="6"/>
        <v>4103080.7620000006</v>
      </c>
      <c r="S46" s="321">
        <f t="shared" si="6"/>
        <v>2309082.9850000003</v>
      </c>
    </row>
    <row r="47" spans="1:21" x14ac:dyDescent="0.2">
      <c r="A47" s="29"/>
      <c r="B47" s="297" t="s">
        <v>91</v>
      </c>
      <c r="C47" s="298" t="s">
        <v>137</v>
      </c>
      <c r="D47" s="289">
        <v>562649.51699999999</v>
      </c>
      <c r="E47" s="313">
        <v>430795.337</v>
      </c>
      <c r="F47" s="262">
        <v>2630812.9890000001</v>
      </c>
      <c r="G47" s="313">
        <v>1966603.351</v>
      </c>
      <c r="H47" s="288">
        <v>644673.65399999998</v>
      </c>
      <c r="I47" s="333">
        <v>651606.04299999995</v>
      </c>
      <c r="J47" s="289">
        <v>292658.31900000002</v>
      </c>
      <c r="K47" s="313">
        <v>231313.35200000001</v>
      </c>
      <c r="L47" s="262">
        <v>1371497.4990000001</v>
      </c>
      <c r="M47" s="313">
        <v>1056728.7919999999</v>
      </c>
      <c r="N47" s="288">
        <v>211388.38099999999</v>
      </c>
      <c r="O47" s="329">
        <v>196760.54199999999</v>
      </c>
      <c r="P47" s="299">
        <f t="shared" ref="P47:S52" si="7">D47-J47</f>
        <v>269991.19799999997</v>
      </c>
      <c r="Q47" s="322">
        <f t="shared" si="7"/>
        <v>199481.98499999999</v>
      </c>
      <c r="R47" s="264">
        <f t="shared" si="7"/>
        <v>1259315.49</v>
      </c>
      <c r="S47" s="322">
        <f t="shared" si="7"/>
        <v>909874.55900000012</v>
      </c>
    </row>
    <row r="48" spans="1:21" x14ac:dyDescent="0.2">
      <c r="A48" s="29"/>
      <c r="B48" s="300" t="s">
        <v>92</v>
      </c>
      <c r="C48" s="298" t="s">
        <v>93</v>
      </c>
      <c r="D48" s="289">
        <v>237144.74900000001</v>
      </c>
      <c r="E48" s="313">
        <v>150698.399</v>
      </c>
      <c r="F48" s="262">
        <v>1102392.9850000001</v>
      </c>
      <c r="G48" s="313">
        <v>691355.73899999994</v>
      </c>
      <c r="H48" s="288">
        <v>69207.305999999997</v>
      </c>
      <c r="I48" s="333">
        <v>56751.809000000001</v>
      </c>
      <c r="J48" s="289">
        <v>332567.16800000001</v>
      </c>
      <c r="K48" s="313">
        <v>303406.799</v>
      </c>
      <c r="L48" s="262">
        <v>1555590.905</v>
      </c>
      <c r="M48" s="313">
        <v>1384989.5870000001</v>
      </c>
      <c r="N48" s="288">
        <v>117334.542</v>
      </c>
      <c r="O48" s="329">
        <v>126571.776</v>
      </c>
      <c r="P48" s="299">
        <f t="shared" si="7"/>
        <v>-95422.418999999994</v>
      </c>
      <c r="Q48" s="322">
        <f t="shared" si="7"/>
        <v>-152708.4</v>
      </c>
      <c r="R48" s="264">
        <f t="shared" si="7"/>
        <v>-453197.91999999993</v>
      </c>
      <c r="S48" s="322">
        <f t="shared" si="7"/>
        <v>-693633.84800000011</v>
      </c>
    </row>
    <row r="49" spans="1:19" x14ac:dyDescent="0.2">
      <c r="A49" s="29"/>
      <c r="B49" s="300" t="s">
        <v>94</v>
      </c>
      <c r="C49" s="298" t="s">
        <v>95</v>
      </c>
      <c r="D49" s="289">
        <v>131727.28899999999</v>
      </c>
      <c r="E49" s="313">
        <v>158151.595</v>
      </c>
      <c r="F49" s="262">
        <v>615525.01500000001</v>
      </c>
      <c r="G49" s="313">
        <v>722224.40300000005</v>
      </c>
      <c r="H49" s="288">
        <v>98927.214999999997</v>
      </c>
      <c r="I49" s="333">
        <v>100201.853</v>
      </c>
      <c r="J49" s="289">
        <v>91419.024000000005</v>
      </c>
      <c r="K49" s="313">
        <v>95300.679000000004</v>
      </c>
      <c r="L49" s="262">
        <v>427176.61</v>
      </c>
      <c r="M49" s="313">
        <v>435317.04499999998</v>
      </c>
      <c r="N49" s="288">
        <v>60372.374000000003</v>
      </c>
      <c r="O49" s="329">
        <v>57929.932000000001</v>
      </c>
      <c r="P49" s="299">
        <f t="shared" si="7"/>
        <v>40308.264999999985</v>
      </c>
      <c r="Q49" s="322">
        <f t="shared" si="7"/>
        <v>62850.915999999997</v>
      </c>
      <c r="R49" s="264">
        <f t="shared" si="7"/>
        <v>188348.40500000003</v>
      </c>
      <c r="S49" s="322">
        <f t="shared" si="7"/>
        <v>286907.35800000007</v>
      </c>
    </row>
    <row r="50" spans="1:19" x14ac:dyDescent="0.2">
      <c r="A50" s="29"/>
      <c r="B50" s="300" t="s">
        <v>96</v>
      </c>
      <c r="C50" s="298" t="s">
        <v>97</v>
      </c>
      <c r="D50" s="289">
        <v>115850.37300000001</v>
      </c>
      <c r="E50" s="313">
        <v>66511.539000000004</v>
      </c>
      <c r="F50" s="262">
        <v>539595.495</v>
      </c>
      <c r="G50" s="313">
        <v>304295.39600000001</v>
      </c>
      <c r="H50" s="288">
        <v>113331.93399999999</v>
      </c>
      <c r="I50" s="333">
        <v>84876.865000000005</v>
      </c>
      <c r="J50" s="289">
        <v>78160.755999999994</v>
      </c>
      <c r="K50" s="313">
        <v>60557.593000000001</v>
      </c>
      <c r="L50" s="262">
        <v>364566.951</v>
      </c>
      <c r="M50" s="313">
        <v>276608.98499999999</v>
      </c>
      <c r="N50" s="288">
        <v>101426.677</v>
      </c>
      <c r="O50" s="329">
        <v>87789.054000000004</v>
      </c>
      <c r="P50" s="299">
        <f t="shared" si="7"/>
        <v>37689.617000000013</v>
      </c>
      <c r="Q50" s="322">
        <f t="shared" si="7"/>
        <v>5953.9460000000036</v>
      </c>
      <c r="R50" s="264">
        <f t="shared" si="7"/>
        <v>175028.54399999999</v>
      </c>
      <c r="S50" s="322">
        <f t="shared" si="7"/>
        <v>27686.411000000022</v>
      </c>
    </row>
    <row r="51" spans="1:19" x14ac:dyDescent="0.2">
      <c r="A51" s="29"/>
      <c r="B51" s="300" t="s">
        <v>98</v>
      </c>
      <c r="C51" s="298" t="s">
        <v>99</v>
      </c>
      <c r="D51" s="289">
        <v>443731.658</v>
      </c>
      <c r="E51" s="313">
        <v>304517.35800000001</v>
      </c>
      <c r="F51" s="262">
        <v>2070438.6710000001</v>
      </c>
      <c r="G51" s="313">
        <v>1396670.6710000001</v>
      </c>
      <c r="H51" s="288">
        <v>69616.426999999996</v>
      </c>
      <c r="I51" s="333">
        <v>60528.66</v>
      </c>
      <c r="J51" s="289">
        <v>138022.50700000001</v>
      </c>
      <c r="K51" s="313">
        <v>121867.673</v>
      </c>
      <c r="L51" s="262">
        <v>644876.80099999998</v>
      </c>
      <c r="M51" s="313">
        <v>554433.88600000006</v>
      </c>
      <c r="N51" s="288">
        <v>21062.206999999999</v>
      </c>
      <c r="O51" s="329">
        <v>21196.697</v>
      </c>
      <c r="P51" s="299">
        <f t="shared" si="7"/>
        <v>305709.15099999995</v>
      </c>
      <c r="Q51" s="322">
        <f t="shared" si="7"/>
        <v>182649.685</v>
      </c>
      <c r="R51" s="264">
        <f t="shared" si="7"/>
        <v>1425561.87</v>
      </c>
      <c r="S51" s="322">
        <f t="shared" si="7"/>
        <v>842236.78500000003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844057.84900000005</v>
      </c>
      <c r="E52" s="314">
        <v>798412.93400000001</v>
      </c>
      <c r="F52" s="268">
        <v>3945742.6260000002</v>
      </c>
      <c r="G52" s="314">
        <v>3646992.628</v>
      </c>
      <c r="H52" s="291">
        <v>207439.28099999999</v>
      </c>
      <c r="I52" s="334">
        <v>206244.32800000001</v>
      </c>
      <c r="J52" s="292">
        <v>521109.64799999999</v>
      </c>
      <c r="K52" s="314">
        <v>593791.56999999995</v>
      </c>
      <c r="L52" s="268">
        <v>2437718.253</v>
      </c>
      <c r="M52" s="314">
        <v>2710980.9079999998</v>
      </c>
      <c r="N52" s="291">
        <v>103583.003</v>
      </c>
      <c r="O52" s="330">
        <v>116108.473</v>
      </c>
      <c r="P52" s="303">
        <f t="shared" si="7"/>
        <v>322948.20100000006</v>
      </c>
      <c r="Q52" s="323">
        <f t="shared" si="7"/>
        <v>204621.36400000006</v>
      </c>
      <c r="R52" s="270">
        <f t="shared" si="7"/>
        <v>1508024.3730000001</v>
      </c>
      <c r="S52" s="323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6" sqref="J5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9" t="s">
        <v>0</v>
      </c>
      <c r="F5" s="790"/>
      <c r="G5" s="795" t="s">
        <v>1</v>
      </c>
      <c r="H5" s="796"/>
      <c r="I5" s="796"/>
      <c r="J5" s="796"/>
      <c r="K5" s="797"/>
    </row>
    <row r="6" spans="2:15" ht="16.5" customHeight="1" thickBot="1" x14ac:dyDescent="0.3">
      <c r="B6" s="5"/>
      <c r="C6" s="28"/>
      <c r="D6" s="28"/>
      <c r="E6" s="791"/>
      <c r="F6" s="792"/>
      <c r="G6" s="467" t="s">
        <v>19</v>
      </c>
      <c r="H6" s="489"/>
      <c r="I6" s="798" t="s">
        <v>218</v>
      </c>
      <c r="J6" s="800" t="s">
        <v>309</v>
      </c>
      <c r="K6" s="801"/>
    </row>
    <row r="7" spans="2:15" ht="39.75" customHeight="1" thickBot="1" x14ac:dyDescent="0.3">
      <c r="B7" s="5"/>
      <c r="C7" s="28"/>
      <c r="D7" s="28"/>
      <c r="E7" s="793"/>
      <c r="F7" s="794"/>
      <c r="G7" s="63" t="s">
        <v>309</v>
      </c>
      <c r="H7" s="579" t="s">
        <v>292</v>
      </c>
      <c r="I7" s="799"/>
      <c r="J7" s="64" t="s">
        <v>219</v>
      </c>
      <c r="K7" s="459" t="s">
        <v>220</v>
      </c>
    </row>
    <row r="8" spans="2:15" ht="47.25" customHeight="1" thickBot="1" x14ac:dyDescent="0.3">
      <c r="B8" s="5"/>
      <c r="C8" s="28"/>
      <c r="D8" s="28"/>
      <c r="E8" s="802" t="s">
        <v>155</v>
      </c>
      <c r="F8" s="803"/>
      <c r="G8" s="600">
        <v>206.11</v>
      </c>
      <c r="H8" s="601">
        <v>207.92</v>
      </c>
      <c r="I8" s="602">
        <v>-0.8705271258176096</v>
      </c>
      <c r="J8" s="603">
        <v>3.43</v>
      </c>
      <c r="K8" s="604">
        <v>4.1399999999999997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9" t="s">
        <v>0</v>
      </c>
      <c r="C14" s="807"/>
      <c r="D14" s="408" t="s">
        <v>7</v>
      </c>
      <c r="E14" s="408"/>
      <c r="F14" s="408"/>
      <c r="G14" s="460"/>
      <c r="H14" s="460"/>
      <c r="I14" s="460"/>
      <c r="J14" s="460"/>
      <c r="K14" s="460"/>
      <c r="L14" s="460"/>
      <c r="M14" s="460"/>
      <c r="N14" s="460"/>
      <c r="O14" s="461"/>
    </row>
    <row r="15" spans="2:15" ht="15" customHeight="1" thickBot="1" x14ac:dyDescent="0.3">
      <c r="B15" s="791"/>
      <c r="C15" s="808"/>
      <c r="D15" s="480" t="s">
        <v>8</v>
      </c>
      <c r="E15" s="408"/>
      <c r="F15" s="408"/>
      <c r="G15" s="480" t="s">
        <v>9</v>
      </c>
      <c r="H15" s="408"/>
      <c r="I15" s="408"/>
      <c r="J15" s="480" t="s">
        <v>10</v>
      </c>
      <c r="K15" s="460"/>
      <c r="L15" s="460"/>
      <c r="M15" s="480" t="s">
        <v>11</v>
      </c>
      <c r="N15" s="460"/>
      <c r="O15" s="461"/>
    </row>
    <row r="16" spans="2:15" ht="31.5" customHeight="1" thickBot="1" x14ac:dyDescent="0.3">
      <c r="B16" s="791"/>
      <c r="C16" s="808"/>
      <c r="D16" s="65" t="s">
        <v>19</v>
      </c>
      <c r="E16" s="481"/>
      <c r="F16" s="482" t="s">
        <v>126</v>
      </c>
      <c r="G16" s="65" t="s">
        <v>19</v>
      </c>
      <c r="H16" s="481"/>
      <c r="I16" s="482" t="s">
        <v>126</v>
      </c>
      <c r="J16" s="65" t="s">
        <v>19</v>
      </c>
      <c r="K16" s="481"/>
      <c r="L16" s="482" t="s">
        <v>126</v>
      </c>
      <c r="M16" s="65" t="s">
        <v>19</v>
      </c>
      <c r="N16" s="481"/>
      <c r="O16" s="491" t="s">
        <v>126</v>
      </c>
    </row>
    <row r="17" spans="2:17" ht="19.5" customHeight="1" thickBot="1" x14ac:dyDescent="0.25">
      <c r="B17" s="809"/>
      <c r="C17" s="810"/>
      <c r="D17" s="457" t="s">
        <v>309</v>
      </c>
      <c r="E17" s="782" t="s">
        <v>292</v>
      </c>
      <c r="F17" s="66" t="s">
        <v>12</v>
      </c>
      <c r="G17" s="457" t="s">
        <v>309</v>
      </c>
      <c r="H17" s="782" t="s">
        <v>292</v>
      </c>
      <c r="I17" s="66" t="s">
        <v>12</v>
      </c>
      <c r="J17" s="457" t="s">
        <v>309</v>
      </c>
      <c r="K17" s="782" t="s">
        <v>292</v>
      </c>
      <c r="L17" s="66" t="s">
        <v>12</v>
      </c>
      <c r="M17" s="457" t="s">
        <v>309</v>
      </c>
      <c r="N17" s="782" t="s">
        <v>292</v>
      </c>
      <c r="O17" s="67" t="s">
        <v>12</v>
      </c>
    </row>
    <row r="18" spans="2:17" ht="47.25" customHeight="1" thickBot="1" x14ac:dyDescent="0.25">
      <c r="B18" s="811" t="s">
        <v>158</v>
      </c>
      <c r="C18" s="812"/>
      <c r="D18" s="600">
        <v>210.74</v>
      </c>
      <c r="E18" s="600">
        <v>212.47</v>
      </c>
      <c r="F18" s="484">
        <v>-0.81423259754317778</v>
      </c>
      <c r="G18" s="69">
        <v>194.69</v>
      </c>
      <c r="H18" s="69">
        <v>195.54</v>
      </c>
      <c r="I18" s="68">
        <v>-0.43469366881456184</v>
      </c>
      <c r="J18" s="69">
        <v>206.75</v>
      </c>
      <c r="K18" s="69">
        <v>209.42</v>
      </c>
      <c r="L18" s="68">
        <v>-1.2749498615222938</v>
      </c>
      <c r="M18" s="69">
        <v>195.99</v>
      </c>
      <c r="N18" s="69">
        <v>198.71</v>
      </c>
      <c r="O18" s="439">
        <v>-1.3688289467062549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804" t="s">
        <v>310</v>
      </c>
      <c r="K23" s="804" t="s">
        <v>311</v>
      </c>
      <c r="L23" s="804" t="s">
        <v>312</v>
      </c>
      <c r="M23" s="51" t="s">
        <v>293</v>
      </c>
      <c r="N23" s="52"/>
    </row>
    <row r="24" spans="2:17" ht="19.5" customHeight="1" thickBot="1" x14ac:dyDescent="0.25">
      <c r="I24" s="53"/>
      <c r="J24" s="805"/>
      <c r="K24" s="806"/>
      <c r="L24" s="805"/>
      <c r="M24" s="71" t="s">
        <v>294</v>
      </c>
      <c r="N24" s="72" t="s">
        <v>274</v>
      </c>
    </row>
    <row r="25" spans="2:17" ht="52.5" customHeight="1" thickBot="1" x14ac:dyDescent="0.3">
      <c r="I25" s="54" t="s">
        <v>125</v>
      </c>
      <c r="J25" s="70">
        <v>206.11</v>
      </c>
      <c r="K25" s="55">
        <v>227.9</v>
      </c>
      <c r="L25" s="56">
        <v>184.7</v>
      </c>
      <c r="M25" s="73">
        <f>(J25-K25)/K25*100</f>
        <v>-9.5612110574813478</v>
      </c>
      <c r="N25" s="74">
        <f>(J25-L25)/L25*100</f>
        <v>11.591770438549013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08" priority="89" operator="lessThan">
      <formula>0</formula>
    </cfRule>
    <cfRule type="cellIs" dxfId="207" priority="90" operator="greaterThan">
      <formula>0</formula>
    </cfRule>
  </conditionalFormatting>
  <conditionalFormatting sqref="I8">
    <cfRule type="cellIs" dxfId="206" priority="3" stopIfTrue="1" operator="lessThan">
      <formula>0</formula>
    </cfRule>
    <cfRule type="cellIs" dxfId="205" priority="4" stopIfTrue="1" operator="greaterThan">
      <formula>0</formula>
    </cfRule>
  </conditionalFormatting>
  <conditionalFormatting sqref="F18 I18 L18 O18">
    <cfRule type="cellIs" dxfId="204" priority="1" stopIfTrue="1" operator="lessThan">
      <formula>0</formula>
    </cfRule>
    <cfRule type="cellIs" dxfId="20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289</v>
      </c>
      <c r="C5" s="374"/>
      <c r="D5" s="375"/>
      <c r="E5" s="376"/>
      <c r="F5" s="373" t="s">
        <v>290</v>
      </c>
      <c r="G5" s="374"/>
      <c r="H5" s="375"/>
      <c r="I5" s="376"/>
      <c r="J5" s="335"/>
      <c r="K5" s="373" t="s">
        <v>289</v>
      </c>
      <c r="L5" s="374"/>
      <c r="M5" s="375"/>
      <c r="N5" s="376"/>
      <c r="O5" s="373" t="s">
        <v>290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706356.429</v>
      </c>
      <c r="D7" s="342">
        <v>3302241.8909999998</v>
      </c>
      <c r="E7" s="343">
        <v>843811.54299999995</v>
      </c>
      <c r="F7" s="344" t="s">
        <v>102</v>
      </c>
      <c r="G7" s="345">
        <v>570968.84600000002</v>
      </c>
      <c r="H7" s="346">
        <v>2607886.5860000001</v>
      </c>
      <c r="I7" s="343">
        <v>835436.96100000001</v>
      </c>
      <c r="J7" s="335"/>
      <c r="K7" s="340" t="s">
        <v>102</v>
      </c>
      <c r="L7" s="341">
        <v>292823.59700000001</v>
      </c>
      <c r="M7" s="342">
        <v>1372275.807</v>
      </c>
      <c r="N7" s="343">
        <v>211437.83600000001</v>
      </c>
      <c r="O7" s="344" t="s">
        <v>102</v>
      </c>
      <c r="P7" s="345">
        <v>243072.253</v>
      </c>
      <c r="Q7" s="346">
        <v>1110506.8030000001</v>
      </c>
      <c r="R7" s="343">
        <v>202040.32199999999</v>
      </c>
    </row>
    <row r="8" spans="2:18" ht="15.75" x14ac:dyDescent="0.25">
      <c r="B8" s="347" t="s">
        <v>69</v>
      </c>
      <c r="C8" s="348">
        <v>396731.69</v>
      </c>
      <c r="D8" s="348">
        <v>1853277.987</v>
      </c>
      <c r="E8" s="348">
        <v>490343.91899999999</v>
      </c>
      <c r="F8" s="349" t="s">
        <v>69</v>
      </c>
      <c r="G8" s="350">
        <v>274908.70400000003</v>
      </c>
      <c r="H8" s="351">
        <v>1256227.831</v>
      </c>
      <c r="I8" s="352">
        <v>485037.72</v>
      </c>
      <c r="J8" s="335"/>
      <c r="K8" s="347" t="s">
        <v>114</v>
      </c>
      <c r="L8" s="348">
        <v>185167.698</v>
      </c>
      <c r="M8" s="348">
        <v>868156.91500000004</v>
      </c>
      <c r="N8" s="348">
        <v>119925.796</v>
      </c>
      <c r="O8" s="349" t="s">
        <v>114</v>
      </c>
      <c r="P8" s="350">
        <v>115323.03599999999</v>
      </c>
      <c r="Q8" s="351">
        <v>527554.61499999999</v>
      </c>
      <c r="R8" s="352">
        <v>107819.476</v>
      </c>
    </row>
    <row r="9" spans="2:18" ht="15.75" x14ac:dyDescent="0.25">
      <c r="B9" s="353" t="s">
        <v>136</v>
      </c>
      <c r="C9" s="354">
        <v>58613.42</v>
      </c>
      <c r="D9" s="354">
        <v>272956.08199999999</v>
      </c>
      <c r="E9" s="354">
        <v>89276.98</v>
      </c>
      <c r="F9" s="355" t="s">
        <v>114</v>
      </c>
      <c r="G9" s="356">
        <v>39472.639000000003</v>
      </c>
      <c r="H9" s="357">
        <v>180283.14300000001</v>
      </c>
      <c r="I9" s="358">
        <v>53902.343999999997</v>
      </c>
      <c r="J9" s="335"/>
      <c r="K9" s="353" t="s">
        <v>69</v>
      </c>
      <c r="L9" s="354">
        <v>53164.612000000001</v>
      </c>
      <c r="M9" s="354">
        <v>249196.122</v>
      </c>
      <c r="N9" s="354">
        <v>30383.316999999999</v>
      </c>
      <c r="O9" s="355" t="s">
        <v>69</v>
      </c>
      <c r="P9" s="356">
        <v>63097.925000000003</v>
      </c>
      <c r="Q9" s="357">
        <v>286900.79700000002</v>
      </c>
      <c r="R9" s="358">
        <v>27695.87</v>
      </c>
    </row>
    <row r="10" spans="2:18" ht="15.75" x14ac:dyDescent="0.25">
      <c r="B10" s="353" t="s">
        <v>114</v>
      </c>
      <c r="C10" s="354">
        <v>35317.764000000003</v>
      </c>
      <c r="D10" s="354">
        <v>165261.68900000001</v>
      </c>
      <c r="E10" s="354">
        <v>50207.849000000002</v>
      </c>
      <c r="F10" s="355" t="s">
        <v>136</v>
      </c>
      <c r="G10" s="356">
        <v>36557.731</v>
      </c>
      <c r="H10" s="357">
        <v>167346.111</v>
      </c>
      <c r="I10" s="358">
        <v>52165.347000000002</v>
      </c>
      <c r="J10" s="335"/>
      <c r="K10" s="353" t="s">
        <v>71</v>
      </c>
      <c r="L10" s="354">
        <v>9640.6790000000001</v>
      </c>
      <c r="M10" s="354">
        <v>44947.421999999999</v>
      </c>
      <c r="N10" s="354">
        <v>20271.737000000001</v>
      </c>
      <c r="O10" s="355" t="s">
        <v>122</v>
      </c>
      <c r="P10" s="356">
        <v>11640.333000000001</v>
      </c>
      <c r="Q10" s="357">
        <v>53225.63</v>
      </c>
      <c r="R10" s="358">
        <v>5241.0619999999999</v>
      </c>
    </row>
    <row r="11" spans="2:18" ht="15.75" x14ac:dyDescent="0.25">
      <c r="B11" s="353" t="s">
        <v>129</v>
      </c>
      <c r="C11" s="354">
        <v>18487.085999999999</v>
      </c>
      <c r="D11" s="354">
        <v>86567.748999999996</v>
      </c>
      <c r="E11" s="354">
        <v>27155.367999999999</v>
      </c>
      <c r="F11" s="355" t="s">
        <v>216</v>
      </c>
      <c r="G11" s="356">
        <v>28093.348999999998</v>
      </c>
      <c r="H11" s="357">
        <v>128601.019</v>
      </c>
      <c r="I11" s="358">
        <v>40117.93</v>
      </c>
      <c r="J11" s="335"/>
      <c r="K11" s="353" t="s">
        <v>68</v>
      </c>
      <c r="L11" s="354">
        <v>8133.1189999999997</v>
      </c>
      <c r="M11" s="354">
        <v>38104.031999999999</v>
      </c>
      <c r="N11" s="354">
        <v>2723.2330000000002</v>
      </c>
      <c r="O11" s="355" t="s">
        <v>68</v>
      </c>
      <c r="P11" s="356">
        <v>10540.178</v>
      </c>
      <c r="Q11" s="357">
        <v>48381.468999999997</v>
      </c>
      <c r="R11" s="358">
        <v>4174.2120000000004</v>
      </c>
    </row>
    <row r="12" spans="2:18" ht="15.75" x14ac:dyDescent="0.25">
      <c r="B12" s="353" t="s">
        <v>71</v>
      </c>
      <c r="C12" s="354">
        <v>17520.754000000001</v>
      </c>
      <c r="D12" s="354">
        <v>82342.910999999993</v>
      </c>
      <c r="E12" s="354">
        <v>7405.5429999999997</v>
      </c>
      <c r="F12" s="355" t="s">
        <v>122</v>
      </c>
      <c r="G12" s="356">
        <v>17652.803</v>
      </c>
      <c r="H12" s="357">
        <v>80600.244999999995</v>
      </c>
      <c r="I12" s="358">
        <v>12969.878000000001</v>
      </c>
      <c r="J12" s="335"/>
      <c r="K12" s="353" t="s">
        <v>214</v>
      </c>
      <c r="L12" s="354">
        <v>6996.7430000000004</v>
      </c>
      <c r="M12" s="354">
        <v>32673.592000000001</v>
      </c>
      <c r="N12" s="354">
        <v>4833.9589999999998</v>
      </c>
      <c r="O12" s="355" t="s">
        <v>71</v>
      </c>
      <c r="P12" s="356">
        <v>8503.9940000000006</v>
      </c>
      <c r="Q12" s="357">
        <v>39035.741000000002</v>
      </c>
      <c r="R12" s="358">
        <v>20140.367999999999</v>
      </c>
    </row>
    <row r="13" spans="2:18" ht="15.75" x14ac:dyDescent="0.25">
      <c r="B13" s="353" t="s">
        <v>216</v>
      </c>
      <c r="C13" s="354">
        <v>16233.272000000001</v>
      </c>
      <c r="D13" s="354">
        <v>75831.457999999999</v>
      </c>
      <c r="E13" s="354">
        <v>24166.847000000002</v>
      </c>
      <c r="F13" s="355" t="s">
        <v>129</v>
      </c>
      <c r="G13" s="356">
        <v>17310.038</v>
      </c>
      <c r="H13" s="357">
        <v>79125.248000000007</v>
      </c>
      <c r="I13" s="358">
        <v>23616.957999999999</v>
      </c>
      <c r="J13" s="335"/>
      <c r="K13" s="353" t="s">
        <v>152</v>
      </c>
      <c r="L13" s="354">
        <v>6126.8469999999998</v>
      </c>
      <c r="M13" s="354">
        <v>28778.287</v>
      </c>
      <c r="N13" s="354">
        <v>2083.3829999999998</v>
      </c>
      <c r="O13" s="355" t="s">
        <v>214</v>
      </c>
      <c r="P13" s="356">
        <v>8093.5640000000003</v>
      </c>
      <c r="Q13" s="357">
        <v>36705.396999999997</v>
      </c>
      <c r="R13" s="358">
        <v>6991.3389999999999</v>
      </c>
    </row>
    <row r="14" spans="2:18" ht="15.75" x14ac:dyDescent="0.25">
      <c r="B14" s="353" t="s">
        <v>122</v>
      </c>
      <c r="C14" s="354">
        <v>15963.712</v>
      </c>
      <c r="D14" s="354">
        <v>74694.794999999998</v>
      </c>
      <c r="E14" s="354">
        <v>13788.757</v>
      </c>
      <c r="F14" s="355" t="s">
        <v>71</v>
      </c>
      <c r="G14" s="356">
        <v>14925.009</v>
      </c>
      <c r="H14" s="357">
        <v>67494.67</v>
      </c>
      <c r="I14" s="358">
        <v>8099.5630000000001</v>
      </c>
      <c r="J14" s="335"/>
      <c r="K14" s="353" t="s">
        <v>129</v>
      </c>
      <c r="L14" s="354">
        <v>5606.5730000000003</v>
      </c>
      <c r="M14" s="354">
        <v>26303.273000000001</v>
      </c>
      <c r="N14" s="354">
        <v>2625.299</v>
      </c>
      <c r="O14" s="355" t="s">
        <v>152</v>
      </c>
      <c r="P14" s="356">
        <v>6912.8879999999999</v>
      </c>
      <c r="Q14" s="357">
        <v>31650.276000000002</v>
      </c>
      <c r="R14" s="358">
        <v>3214.4850000000001</v>
      </c>
    </row>
    <row r="15" spans="2:18" ht="15.75" x14ac:dyDescent="0.25">
      <c r="B15" s="353" t="s">
        <v>111</v>
      </c>
      <c r="C15" s="354">
        <v>14156.974</v>
      </c>
      <c r="D15" s="354">
        <v>66273.58</v>
      </c>
      <c r="E15" s="354">
        <v>5710.1760000000004</v>
      </c>
      <c r="F15" s="355" t="s">
        <v>124</v>
      </c>
      <c r="G15" s="356">
        <v>12761.457</v>
      </c>
      <c r="H15" s="357">
        <v>57893.02</v>
      </c>
      <c r="I15" s="358">
        <v>12161.397999999999</v>
      </c>
      <c r="J15" s="335"/>
      <c r="K15" s="353" t="s">
        <v>115</v>
      </c>
      <c r="L15" s="354">
        <v>4972.4319999999998</v>
      </c>
      <c r="M15" s="354">
        <v>23254.149000000001</v>
      </c>
      <c r="N15" s="354">
        <v>15777.621999999999</v>
      </c>
      <c r="O15" s="355" t="s">
        <v>119</v>
      </c>
      <c r="P15" s="356">
        <v>4680.393</v>
      </c>
      <c r="Q15" s="357">
        <v>21830.382000000001</v>
      </c>
      <c r="R15" s="358">
        <v>8049.442</v>
      </c>
    </row>
    <row r="16" spans="2:18" ht="15.75" x14ac:dyDescent="0.25">
      <c r="B16" s="353" t="s">
        <v>124</v>
      </c>
      <c r="C16" s="354">
        <v>13125.744000000001</v>
      </c>
      <c r="D16" s="354">
        <v>61774.817999999999</v>
      </c>
      <c r="E16" s="354">
        <v>10527.687</v>
      </c>
      <c r="F16" s="355" t="s">
        <v>153</v>
      </c>
      <c r="G16" s="356">
        <v>12660.261</v>
      </c>
      <c r="H16" s="357">
        <v>57496.14</v>
      </c>
      <c r="I16" s="358">
        <v>17105.629000000001</v>
      </c>
      <c r="J16" s="335"/>
      <c r="K16" s="353" t="s">
        <v>119</v>
      </c>
      <c r="L16" s="354">
        <v>4668.1909999999998</v>
      </c>
      <c r="M16" s="354">
        <v>21739.052</v>
      </c>
      <c r="N16" s="354">
        <v>5394.5060000000003</v>
      </c>
      <c r="O16" s="355" t="s">
        <v>117</v>
      </c>
      <c r="P16" s="356">
        <v>4426.826</v>
      </c>
      <c r="Q16" s="357">
        <v>20146.858</v>
      </c>
      <c r="R16" s="358">
        <v>4167.6859999999997</v>
      </c>
    </row>
    <row r="17" spans="2:18" ht="15.75" x14ac:dyDescent="0.25">
      <c r="B17" s="353" t="s">
        <v>156</v>
      </c>
      <c r="C17" s="354">
        <v>12739.959000000001</v>
      </c>
      <c r="D17" s="354">
        <v>59991.142999999996</v>
      </c>
      <c r="E17" s="354">
        <v>5431.7359999999999</v>
      </c>
      <c r="F17" s="355" t="s">
        <v>135</v>
      </c>
      <c r="G17" s="356">
        <v>10519.963</v>
      </c>
      <c r="H17" s="357">
        <v>48005.457000000002</v>
      </c>
      <c r="I17" s="358">
        <v>12585.579</v>
      </c>
      <c r="J17" s="335"/>
      <c r="K17" s="353" t="s">
        <v>117</v>
      </c>
      <c r="L17" s="354">
        <v>3248.5070000000001</v>
      </c>
      <c r="M17" s="354">
        <v>15166.906000000001</v>
      </c>
      <c r="N17" s="354">
        <v>2621.52</v>
      </c>
      <c r="O17" s="355" t="s">
        <v>115</v>
      </c>
      <c r="P17" s="356">
        <v>2640.2249999999999</v>
      </c>
      <c r="Q17" s="357">
        <v>12182.409</v>
      </c>
      <c r="R17" s="358">
        <v>7224.2309999999998</v>
      </c>
    </row>
    <row r="18" spans="2:18" ht="15.75" x14ac:dyDescent="0.25">
      <c r="B18" s="353" t="s">
        <v>135</v>
      </c>
      <c r="C18" s="354">
        <v>10480.92</v>
      </c>
      <c r="D18" s="354">
        <v>48898.932999999997</v>
      </c>
      <c r="E18" s="354">
        <v>12488.066000000001</v>
      </c>
      <c r="F18" s="355" t="s">
        <v>237</v>
      </c>
      <c r="G18" s="356">
        <v>10336.731</v>
      </c>
      <c r="H18" s="357">
        <v>46995.351999999999</v>
      </c>
      <c r="I18" s="358">
        <v>14130.646000000001</v>
      </c>
      <c r="J18" s="335"/>
      <c r="K18" s="353" t="s">
        <v>128</v>
      </c>
      <c r="L18" s="354">
        <v>3113.194</v>
      </c>
      <c r="M18" s="354">
        <v>14668.748</v>
      </c>
      <c r="N18" s="354">
        <v>3218.3870000000002</v>
      </c>
      <c r="O18" s="355" t="s">
        <v>128</v>
      </c>
      <c r="P18" s="356">
        <v>2368.819</v>
      </c>
      <c r="Q18" s="357">
        <v>10735.939</v>
      </c>
      <c r="R18" s="358">
        <v>4038.4639999999999</v>
      </c>
    </row>
    <row r="19" spans="2:18" ht="15.75" x14ac:dyDescent="0.25">
      <c r="B19" s="353" t="s">
        <v>119</v>
      </c>
      <c r="C19" s="354">
        <v>9921.366</v>
      </c>
      <c r="D19" s="354">
        <v>46489.762000000002</v>
      </c>
      <c r="E19" s="354">
        <v>6024.7759999999998</v>
      </c>
      <c r="F19" s="355" t="s">
        <v>119</v>
      </c>
      <c r="G19" s="356">
        <v>10301.674000000001</v>
      </c>
      <c r="H19" s="357">
        <v>46964.790999999997</v>
      </c>
      <c r="I19" s="358">
        <v>6785.5129999999999</v>
      </c>
      <c r="J19" s="335"/>
      <c r="K19" s="353" t="s">
        <v>116</v>
      </c>
      <c r="L19" s="354">
        <v>769.65200000000004</v>
      </c>
      <c r="M19" s="354">
        <v>3594.5549999999998</v>
      </c>
      <c r="N19" s="354">
        <v>929.85</v>
      </c>
      <c r="O19" s="355" t="s">
        <v>129</v>
      </c>
      <c r="P19" s="356">
        <v>1912.91</v>
      </c>
      <c r="Q19" s="357">
        <v>8709.8670000000002</v>
      </c>
      <c r="R19" s="358">
        <v>853.06899999999996</v>
      </c>
    </row>
    <row r="20" spans="2:18" ht="15.75" x14ac:dyDescent="0.25">
      <c r="B20" s="353" t="s">
        <v>153</v>
      </c>
      <c r="C20" s="354">
        <v>7618.0709999999999</v>
      </c>
      <c r="D20" s="354">
        <v>35722.298999999999</v>
      </c>
      <c r="E20" s="354">
        <v>9788.1260000000002</v>
      </c>
      <c r="F20" s="355" t="s">
        <v>111</v>
      </c>
      <c r="G20" s="356">
        <v>9152.2489999999998</v>
      </c>
      <c r="H20" s="357">
        <v>41716.94</v>
      </c>
      <c r="I20" s="358">
        <v>8248.1180000000004</v>
      </c>
      <c r="J20" s="335"/>
      <c r="K20" s="353" t="s">
        <v>111</v>
      </c>
      <c r="L20" s="354">
        <v>356.01</v>
      </c>
      <c r="M20" s="354">
        <v>1668.479</v>
      </c>
      <c r="N20" s="354">
        <v>184.017</v>
      </c>
      <c r="O20" s="355" t="s">
        <v>111</v>
      </c>
      <c r="P20" s="356">
        <v>1034.316</v>
      </c>
      <c r="Q20" s="357">
        <v>4752.3509999999997</v>
      </c>
      <c r="R20" s="358">
        <v>471.21300000000002</v>
      </c>
    </row>
    <row r="21" spans="2:18" ht="15.75" x14ac:dyDescent="0.25">
      <c r="B21" s="353" t="s">
        <v>115</v>
      </c>
      <c r="C21" s="354">
        <v>7472.808</v>
      </c>
      <c r="D21" s="354">
        <v>35202.976000000002</v>
      </c>
      <c r="E21" s="354">
        <v>3798.933</v>
      </c>
      <c r="F21" s="355" t="s">
        <v>120</v>
      </c>
      <c r="G21" s="356">
        <v>7292.5910000000003</v>
      </c>
      <c r="H21" s="357">
        <v>33323.294999999998</v>
      </c>
      <c r="I21" s="358">
        <v>10858.758</v>
      </c>
      <c r="J21" s="335"/>
      <c r="K21" s="353" t="s">
        <v>121</v>
      </c>
      <c r="L21" s="354">
        <v>244.786</v>
      </c>
      <c r="M21" s="354">
        <v>1142.578</v>
      </c>
      <c r="N21" s="354">
        <v>139.715</v>
      </c>
      <c r="O21" s="355" t="s">
        <v>112</v>
      </c>
      <c r="P21" s="356">
        <v>803.38400000000001</v>
      </c>
      <c r="Q21" s="357">
        <v>3590.5419999999999</v>
      </c>
      <c r="R21" s="358">
        <v>304.95299999999997</v>
      </c>
    </row>
    <row r="22" spans="2:18" ht="15.75" x14ac:dyDescent="0.25">
      <c r="B22" s="353" t="s">
        <v>120</v>
      </c>
      <c r="C22" s="354">
        <v>7072.95</v>
      </c>
      <c r="D22" s="354">
        <v>33078.252999999997</v>
      </c>
      <c r="E22" s="354">
        <v>9750.384</v>
      </c>
      <c r="F22" s="355" t="s">
        <v>214</v>
      </c>
      <c r="G22" s="356">
        <v>6608.6689999999999</v>
      </c>
      <c r="H22" s="357">
        <v>30272.342000000001</v>
      </c>
      <c r="I22" s="358">
        <v>4117.549</v>
      </c>
      <c r="J22" s="335"/>
      <c r="K22" s="353" t="s">
        <v>136</v>
      </c>
      <c r="L22" s="354">
        <v>159.40899999999999</v>
      </c>
      <c r="M22" s="354">
        <v>751.18299999999999</v>
      </c>
      <c r="N22" s="354">
        <v>45</v>
      </c>
      <c r="O22" s="355" t="s">
        <v>116</v>
      </c>
      <c r="P22" s="356">
        <v>257.32299999999998</v>
      </c>
      <c r="Q22" s="357">
        <v>1193.3599999999999</v>
      </c>
      <c r="R22" s="358">
        <v>233.23699999999999</v>
      </c>
    </row>
    <row r="23" spans="2:18" ht="16.5" thickBot="1" x14ac:dyDescent="0.3">
      <c r="B23" s="359" t="s">
        <v>164</v>
      </c>
      <c r="C23" s="360">
        <v>6297.1610000000001</v>
      </c>
      <c r="D23" s="360">
        <v>29250.187999999998</v>
      </c>
      <c r="E23" s="360">
        <v>8262.4509999999991</v>
      </c>
      <c r="F23" s="361" t="s">
        <v>115</v>
      </c>
      <c r="G23" s="362">
        <v>6432.6710000000003</v>
      </c>
      <c r="H23" s="363">
        <v>29277.909</v>
      </c>
      <c r="I23" s="364">
        <v>4565.5959999999995</v>
      </c>
      <c r="J23" s="335"/>
      <c r="K23" s="359" t="s">
        <v>113</v>
      </c>
      <c r="L23" s="360">
        <v>155.07599999999999</v>
      </c>
      <c r="M23" s="360">
        <v>729.38699999999994</v>
      </c>
      <c r="N23" s="360">
        <v>24.103000000000002</v>
      </c>
      <c r="O23" s="361" t="s">
        <v>121</v>
      </c>
      <c r="P23" s="362">
        <v>253.63</v>
      </c>
      <c r="Q23" s="363">
        <v>1168.2639999999999</v>
      </c>
      <c r="R23" s="364">
        <v>102.265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289</v>
      </c>
      <c r="C30" s="374"/>
      <c r="D30" s="375"/>
      <c r="E30" s="376"/>
      <c r="F30" s="373" t="s">
        <v>290</v>
      </c>
      <c r="G30" s="374"/>
      <c r="H30" s="375"/>
      <c r="I30" s="376"/>
      <c r="J30" s="335"/>
      <c r="K30" s="373" t="s">
        <v>289</v>
      </c>
      <c r="L30" s="374"/>
      <c r="M30" s="375"/>
      <c r="N30" s="376"/>
      <c r="O30" s="373" t="s">
        <v>290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522119.76199999999</v>
      </c>
      <c r="D32" s="342">
        <v>2435144.7579999999</v>
      </c>
      <c r="E32" s="343">
        <v>144971.73199999999</v>
      </c>
      <c r="F32" s="344" t="s">
        <v>102</v>
      </c>
      <c r="G32" s="345">
        <v>423195.11800000002</v>
      </c>
      <c r="H32" s="346">
        <v>1941053.4920000001</v>
      </c>
      <c r="I32" s="343">
        <v>155445.71799999999</v>
      </c>
      <c r="J32" s="368"/>
      <c r="K32" s="340" t="s">
        <v>102</v>
      </c>
      <c r="L32" s="341">
        <v>355465.04599999997</v>
      </c>
      <c r="M32" s="342">
        <v>1663257.898</v>
      </c>
      <c r="N32" s="343">
        <v>126237.12699999999</v>
      </c>
      <c r="O32" s="344" t="s">
        <v>102</v>
      </c>
      <c r="P32" s="345">
        <v>320954.913</v>
      </c>
      <c r="Q32" s="346">
        <v>1464751.655</v>
      </c>
      <c r="R32" s="343">
        <v>135950.905</v>
      </c>
    </row>
    <row r="33" spans="2:20" ht="15.75" x14ac:dyDescent="0.25">
      <c r="B33" s="347" t="s">
        <v>132</v>
      </c>
      <c r="C33" s="348">
        <v>159020.38699999999</v>
      </c>
      <c r="D33" s="348">
        <v>744550.79799999995</v>
      </c>
      <c r="E33" s="348">
        <v>40917.5</v>
      </c>
      <c r="F33" s="349" t="s">
        <v>132</v>
      </c>
      <c r="G33" s="350">
        <v>151801.242</v>
      </c>
      <c r="H33" s="351">
        <v>695863.85199999996</v>
      </c>
      <c r="I33" s="352">
        <v>56353.000999999997</v>
      </c>
      <c r="J33" s="368"/>
      <c r="K33" s="347" t="s">
        <v>69</v>
      </c>
      <c r="L33" s="348">
        <v>127176.091</v>
      </c>
      <c r="M33" s="348">
        <v>595271.99699999997</v>
      </c>
      <c r="N33" s="348">
        <v>55182.695</v>
      </c>
      <c r="O33" s="349" t="s">
        <v>69</v>
      </c>
      <c r="P33" s="350">
        <v>120985.558</v>
      </c>
      <c r="Q33" s="351">
        <v>552304.08299999998</v>
      </c>
      <c r="R33" s="352">
        <v>57594.436999999998</v>
      </c>
    </row>
    <row r="34" spans="2:20" ht="15.75" x14ac:dyDescent="0.25">
      <c r="B34" s="353" t="s">
        <v>69</v>
      </c>
      <c r="C34" s="354">
        <v>60479.1</v>
      </c>
      <c r="D34" s="354">
        <v>280520.86900000001</v>
      </c>
      <c r="E34" s="354">
        <v>18646.349999999999</v>
      </c>
      <c r="F34" s="355" t="s">
        <v>69</v>
      </c>
      <c r="G34" s="356">
        <v>34946.993000000002</v>
      </c>
      <c r="H34" s="357">
        <v>159793.75200000001</v>
      </c>
      <c r="I34" s="358">
        <v>12926.07</v>
      </c>
      <c r="J34" s="368"/>
      <c r="K34" s="353" t="s">
        <v>117</v>
      </c>
      <c r="L34" s="354">
        <v>54297.644</v>
      </c>
      <c r="M34" s="354">
        <v>254500.85200000001</v>
      </c>
      <c r="N34" s="354">
        <v>13708.653</v>
      </c>
      <c r="O34" s="355" t="s">
        <v>117</v>
      </c>
      <c r="P34" s="356">
        <v>47859.983</v>
      </c>
      <c r="Q34" s="357">
        <v>218999.68900000001</v>
      </c>
      <c r="R34" s="358">
        <v>13617.811</v>
      </c>
    </row>
    <row r="35" spans="2:20" ht="15.75" x14ac:dyDescent="0.25">
      <c r="B35" s="353" t="s">
        <v>214</v>
      </c>
      <c r="C35" s="354">
        <v>44829.735999999997</v>
      </c>
      <c r="D35" s="354">
        <v>207309.397</v>
      </c>
      <c r="E35" s="354">
        <v>12639.71</v>
      </c>
      <c r="F35" s="355" t="s">
        <v>111</v>
      </c>
      <c r="G35" s="356">
        <v>27810.069</v>
      </c>
      <c r="H35" s="357">
        <v>127838.197</v>
      </c>
      <c r="I35" s="358">
        <v>9912.5400000000009</v>
      </c>
      <c r="J35" s="368"/>
      <c r="K35" s="353" t="s">
        <v>214</v>
      </c>
      <c r="L35" s="354">
        <v>42399.256999999998</v>
      </c>
      <c r="M35" s="354">
        <v>198144.15100000001</v>
      </c>
      <c r="N35" s="354">
        <v>12341.915999999999</v>
      </c>
      <c r="O35" s="355" t="s">
        <v>214</v>
      </c>
      <c r="P35" s="356">
        <v>37072.550999999999</v>
      </c>
      <c r="Q35" s="357">
        <v>169570.27499999999</v>
      </c>
      <c r="R35" s="358">
        <v>13505.634</v>
      </c>
    </row>
    <row r="36" spans="2:20" ht="15.75" x14ac:dyDescent="0.25">
      <c r="B36" s="353" t="s">
        <v>111</v>
      </c>
      <c r="C36" s="354">
        <v>32331.692999999999</v>
      </c>
      <c r="D36" s="354">
        <v>150910.476</v>
      </c>
      <c r="E36" s="354">
        <v>8526.0409999999993</v>
      </c>
      <c r="F36" s="355" t="s">
        <v>214</v>
      </c>
      <c r="G36" s="356">
        <v>21946.806</v>
      </c>
      <c r="H36" s="357">
        <v>101506.26300000001</v>
      </c>
      <c r="I36" s="358">
        <v>8954.5779999999995</v>
      </c>
      <c r="J36" s="368"/>
      <c r="K36" s="353" t="s">
        <v>68</v>
      </c>
      <c r="L36" s="354">
        <v>31548.62</v>
      </c>
      <c r="M36" s="354">
        <v>147135.00599999999</v>
      </c>
      <c r="N36" s="354">
        <v>10026.053</v>
      </c>
      <c r="O36" s="355" t="s">
        <v>68</v>
      </c>
      <c r="P36" s="356">
        <v>23591.292000000001</v>
      </c>
      <c r="Q36" s="357">
        <v>106691.709</v>
      </c>
      <c r="R36" s="358">
        <v>12600.464</v>
      </c>
    </row>
    <row r="37" spans="2:20" ht="15.75" x14ac:dyDescent="0.25">
      <c r="B37" s="353" t="s">
        <v>120</v>
      </c>
      <c r="C37" s="354">
        <v>22156.544000000002</v>
      </c>
      <c r="D37" s="354">
        <v>103422.895</v>
      </c>
      <c r="E37" s="354">
        <v>6062.0320000000002</v>
      </c>
      <c r="F37" s="355" t="s">
        <v>118</v>
      </c>
      <c r="G37" s="356">
        <v>16098.397999999999</v>
      </c>
      <c r="H37" s="357">
        <v>73809.235000000001</v>
      </c>
      <c r="I37" s="358">
        <v>6232.6869999999999</v>
      </c>
      <c r="J37" s="368"/>
      <c r="K37" s="353" t="s">
        <v>164</v>
      </c>
      <c r="L37" s="354">
        <v>18133.983</v>
      </c>
      <c r="M37" s="354">
        <v>85374.479000000007</v>
      </c>
      <c r="N37" s="354">
        <v>5056.384</v>
      </c>
      <c r="O37" s="355" t="s">
        <v>112</v>
      </c>
      <c r="P37" s="356">
        <v>16315.216</v>
      </c>
      <c r="Q37" s="357">
        <v>74777.974000000002</v>
      </c>
      <c r="R37" s="358">
        <v>5459.1610000000001</v>
      </c>
    </row>
    <row r="38" spans="2:20" ht="15.75" x14ac:dyDescent="0.25">
      <c r="B38" s="353" t="s">
        <v>118</v>
      </c>
      <c r="C38" s="354">
        <v>21960.963</v>
      </c>
      <c r="D38" s="354">
        <v>102695.072</v>
      </c>
      <c r="E38" s="354">
        <v>5877.0039999999999</v>
      </c>
      <c r="F38" s="355" t="s">
        <v>212</v>
      </c>
      <c r="G38" s="356">
        <v>14767.746999999999</v>
      </c>
      <c r="H38" s="357">
        <v>68162.101999999999</v>
      </c>
      <c r="I38" s="358">
        <v>5090.05</v>
      </c>
      <c r="J38" s="368"/>
      <c r="K38" s="353" t="s">
        <v>112</v>
      </c>
      <c r="L38" s="354">
        <v>17397.712</v>
      </c>
      <c r="M38" s="354">
        <v>81339.945000000007</v>
      </c>
      <c r="N38" s="354">
        <v>4604.8959999999997</v>
      </c>
      <c r="O38" s="355" t="s">
        <v>164</v>
      </c>
      <c r="P38" s="356">
        <v>13398.141</v>
      </c>
      <c r="Q38" s="357">
        <v>60730.44</v>
      </c>
      <c r="R38" s="358">
        <v>5645.8990000000003</v>
      </c>
    </row>
    <row r="39" spans="2:20" ht="15.75" x14ac:dyDescent="0.25">
      <c r="B39" s="353" t="s">
        <v>153</v>
      </c>
      <c r="C39" s="354">
        <v>17766.453000000001</v>
      </c>
      <c r="D39" s="354">
        <v>83480.292000000001</v>
      </c>
      <c r="E39" s="354">
        <v>4530.3509999999997</v>
      </c>
      <c r="F39" s="355" t="s">
        <v>153</v>
      </c>
      <c r="G39" s="356">
        <v>10799.15</v>
      </c>
      <c r="H39" s="357">
        <v>49725.131000000001</v>
      </c>
      <c r="I39" s="358">
        <v>3448</v>
      </c>
      <c r="J39" s="368"/>
      <c r="K39" s="353" t="s">
        <v>114</v>
      </c>
      <c r="L39" s="354">
        <v>13458.127</v>
      </c>
      <c r="M39" s="354">
        <v>63006.601000000002</v>
      </c>
      <c r="N39" s="354">
        <v>3793.6089999999999</v>
      </c>
      <c r="O39" s="355" t="s">
        <v>152</v>
      </c>
      <c r="P39" s="356">
        <v>12410.315000000001</v>
      </c>
      <c r="Q39" s="357">
        <v>56570.139000000003</v>
      </c>
      <c r="R39" s="358">
        <v>5057.45</v>
      </c>
    </row>
    <row r="40" spans="2:20" ht="15.75" x14ac:dyDescent="0.25">
      <c r="B40" s="353" t="s">
        <v>154</v>
      </c>
      <c r="C40" s="354">
        <v>16397.652999999998</v>
      </c>
      <c r="D40" s="354">
        <v>76081.646999999997</v>
      </c>
      <c r="E40" s="354">
        <v>4236.5</v>
      </c>
      <c r="F40" s="355" t="s">
        <v>156</v>
      </c>
      <c r="G40" s="356">
        <v>9711.2849999999999</v>
      </c>
      <c r="H40" s="357">
        <v>44340.894</v>
      </c>
      <c r="I40" s="358">
        <v>3083.2330000000002</v>
      </c>
      <c r="J40" s="368"/>
      <c r="K40" s="353" t="s">
        <v>116</v>
      </c>
      <c r="L40" s="354">
        <v>10320.925999999999</v>
      </c>
      <c r="M40" s="354">
        <v>48250.133000000002</v>
      </c>
      <c r="N40" s="354">
        <v>2758.355</v>
      </c>
      <c r="O40" s="355" t="s">
        <v>111</v>
      </c>
      <c r="P40" s="356">
        <v>11715.217000000001</v>
      </c>
      <c r="Q40" s="357">
        <v>53695.847999999998</v>
      </c>
      <c r="R40" s="358">
        <v>2813.335</v>
      </c>
    </row>
    <row r="41" spans="2:20" ht="15.75" x14ac:dyDescent="0.25">
      <c r="B41" s="353" t="s">
        <v>124</v>
      </c>
      <c r="C41" s="354">
        <v>10632.759</v>
      </c>
      <c r="D41" s="354">
        <v>49609.735000000001</v>
      </c>
      <c r="E41" s="354">
        <v>2862.4059999999999</v>
      </c>
      <c r="F41" s="355" t="s">
        <v>278</v>
      </c>
      <c r="G41" s="356">
        <v>9530.0730000000003</v>
      </c>
      <c r="H41" s="357">
        <v>43386.097999999998</v>
      </c>
      <c r="I41" s="358">
        <v>2823</v>
      </c>
      <c r="J41" s="368"/>
      <c r="K41" s="353" t="s">
        <v>152</v>
      </c>
      <c r="L41" s="354">
        <v>10178.811</v>
      </c>
      <c r="M41" s="354">
        <v>47645.745000000003</v>
      </c>
      <c r="N41" s="354">
        <v>3110.37</v>
      </c>
      <c r="O41" s="355" t="s">
        <v>114</v>
      </c>
      <c r="P41" s="356">
        <v>8444.8389999999999</v>
      </c>
      <c r="Q41" s="357">
        <v>37992.461000000003</v>
      </c>
      <c r="R41" s="358">
        <v>4142.8130000000001</v>
      </c>
    </row>
    <row r="42" spans="2:20" ht="15.75" x14ac:dyDescent="0.25">
      <c r="B42" s="353" t="s">
        <v>136</v>
      </c>
      <c r="C42" s="354">
        <v>10336.620000000001</v>
      </c>
      <c r="D42" s="354">
        <v>48520.72</v>
      </c>
      <c r="E42" s="354">
        <v>2791.1019999999999</v>
      </c>
      <c r="F42" s="355" t="s">
        <v>136</v>
      </c>
      <c r="G42" s="356">
        <v>9360.232</v>
      </c>
      <c r="H42" s="357">
        <v>42969.485000000001</v>
      </c>
      <c r="I42" s="358">
        <v>3426.6170000000002</v>
      </c>
      <c r="J42" s="368"/>
      <c r="K42" s="353" t="s">
        <v>71</v>
      </c>
      <c r="L42" s="354">
        <v>6971.3710000000001</v>
      </c>
      <c r="M42" s="354">
        <v>32442.752</v>
      </c>
      <c r="N42" s="354">
        <v>2253.598</v>
      </c>
      <c r="O42" s="355" t="s">
        <v>116</v>
      </c>
      <c r="P42" s="356">
        <v>8431.6929999999993</v>
      </c>
      <c r="Q42" s="357">
        <v>38597.044000000002</v>
      </c>
      <c r="R42" s="358">
        <v>2119.9259999999999</v>
      </c>
    </row>
    <row r="43" spans="2:20" ht="15.75" x14ac:dyDescent="0.25">
      <c r="B43" s="353" t="s">
        <v>212</v>
      </c>
      <c r="C43" s="354">
        <v>10207.485000000001</v>
      </c>
      <c r="D43" s="354">
        <v>47768.106</v>
      </c>
      <c r="E43" s="354">
        <v>2935</v>
      </c>
      <c r="F43" s="355" t="s">
        <v>120</v>
      </c>
      <c r="G43" s="356">
        <v>8581.5830000000005</v>
      </c>
      <c r="H43" s="357">
        <v>39495.601000000002</v>
      </c>
      <c r="I43" s="358">
        <v>3162.7860000000001</v>
      </c>
      <c r="J43" s="368"/>
      <c r="K43" s="353" t="s">
        <v>115</v>
      </c>
      <c r="L43" s="354">
        <v>6365.165</v>
      </c>
      <c r="M43" s="354">
        <v>29851.181</v>
      </c>
      <c r="N43" s="354">
        <v>1463.9570000000001</v>
      </c>
      <c r="O43" s="355" t="s">
        <v>122</v>
      </c>
      <c r="P43" s="356">
        <v>4106.96</v>
      </c>
      <c r="Q43" s="357">
        <v>18832.103999999999</v>
      </c>
      <c r="R43" s="358">
        <v>3731.4229999999998</v>
      </c>
    </row>
    <row r="44" spans="2:20" ht="15.75" x14ac:dyDescent="0.25">
      <c r="B44" s="353" t="s">
        <v>156</v>
      </c>
      <c r="C44" s="354">
        <v>8628.7620000000006</v>
      </c>
      <c r="D44" s="354">
        <v>40388.595000000001</v>
      </c>
      <c r="E44" s="354">
        <v>2216.7429999999999</v>
      </c>
      <c r="F44" s="355" t="s">
        <v>285</v>
      </c>
      <c r="G44" s="356">
        <v>6661.9530000000004</v>
      </c>
      <c r="H44" s="357">
        <v>30201.098000000002</v>
      </c>
      <c r="I44" s="358">
        <v>2819.125</v>
      </c>
      <c r="J44" s="368"/>
      <c r="K44" s="353" t="s">
        <v>122</v>
      </c>
      <c r="L44" s="354">
        <v>4585.7219999999998</v>
      </c>
      <c r="M44" s="354">
        <v>21447.956999999999</v>
      </c>
      <c r="N44" s="354">
        <v>3802.5160000000001</v>
      </c>
      <c r="O44" s="355" t="s">
        <v>123</v>
      </c>
      <c r="P44" s="356">
        <v>3876.0239999999999</v>
      </c>
      <c r="Q44" s="357">
        <v>17685.174999999999</v>
      </c>
      <c r="R44" s="358">
        <v>1520.15</v>
      </c>
    </row>
    <row r="45" spans="2:20" ht="15.75" x14ac:dyDescent="0.25">
      <c r="B45" s="353" t="s">
        <v>117</v>
      </c>
      <c r="C45" s="354">
        <v>8471.7150000000001</v>
      </c>
      <c r="D45" s="354">
        <v>38975.745999999999</v>
      </c>
      <c r="E45" s="354">
        <v>2555.518</v>
      </c>
      <c r="F45" s="355" t="s">
        <v>114</v>
      </c>
      <c r="G45" s="356">
        <v>6611.0010000000002</v>
      </c>
      <c r="H45" s="357">
        <v>29968.923999999999</v>
      </c>
      <c r="I45" s="358">
        <v>4573.8140000000003</v>
      </c>
      <c r="J45" s="368"/>
      <c r="K45" s="353" t="s">
        <v>128</v>
      </c>
      <c r="L45" s="354">
        <v>3499.7660000000001</v>
      </c>
      <c r="M45" s="354">
        <v>16235.683999999999</v>
      </c>
      <c r="N45" s="354">
        <v>3249.395</v>
      </c>
      <c r="O45" s="355" t="s">
        <v>115</v>
      </c>
      <c r="P45" s="356">
        <v>3522.558</v>
      </c>
      <c r="Q45" s="357">
        <v>16018.514999999999</v>
      </c>
      <c r="R45" s="358">
        <v>880.154</v>
      </c>
      <c r="T45" s="35"/>
    </row>
    <row r="46" spans="2:20" ht="15.75" x14ac:dyDescent="0.25">
      <c r="B46" s="353" t="s">
        <v>135</v>
      </c>
      <c r="C46" s="354">
        <v>7376.7330000000002</v>
      </c>
      <c r="D46" s="354">
        <v>34481.909</v>
      </c>
      <c r="E46" s="354">
        <v>2181.8789999999999</v>
      </c>
      <c r="F46" s="355" t="s">
        <v>124</v>
      </c>
      <c r="G46" s="356">
        <v>6310.3670000000002</v>
      </c>
      <c r="H46" s="357">
        <v>28774.473999999998</v>
      </c>
      <c r="I46" s="358">
        <v>2370.8229999999999</v>
      </c>
      <c r="J46" s="368"/>
      <c r="K46" s="353" t="s">
        <v>123</v>
      </c>
      <c r="L46" s="354">
        <v>2160</v>
      </c>
      <c r="M46" s="354">
        <v>10051.388999999999</v>
      </c>
      <c r="N46" s="354">
        <v>619.01499999999999</v>
      </c>
      <c r="O46" s="355" t="s">
        <v>128</v>
      </c>
      <c r="P46" s="356">
        <v>2859.9560000000001</v>
      </c>
      <c r="Q46" s="357">
        <v>13132.894</v>
      </c>
      <c r="R46" s="358">
        <v>4291.1260000000002</v>
      </c>
    </row>
    <row r="47" spans="2:20" ht="15.75" x14ac:dyDescent="0.25">
      <c r="B47" s="353" t="s">
        <v>119</v>
      </c>
      <c r="C47" s="354">
        <v>7301.6350000000002</v>
      </c>
      <c r="D47" s="354">
        <v>34161.347999999998</v>
      </c>
      <c r="E47" s="354">
        <v>2147.0529999999999</v>
      </c>
      <c r="F47" s="355" t="s">
        <v>115</v>
      </c>
      <c r="G47" s="356">
        <v>6198.2460000000001</v>
      </c>
      <c r="H47" s="357">
        <v>28687.848999999998</v>
      </c>
      <c r="I47" s="358">
        <v>1726.431</v>
      </c>
      <c r="J47" s="368"/>
      <c r="K47" s="353" t="s">
        <v>129</v>
      </c>
      <c r="L47" s="354">
        <v>2017.6279999999999</v>
      </c>
      <c r="M47" s="354">
        <v>9297.1810000000005</v>
      </c>
      <c r="N47" s="354">
        <v>722.79200000000003</v>
      </c>
      <c r="O47" s="355" t="s">
        <v>71</v>
      </c>
      <c r="P47" s="356">
        <v>2128.3960000000002</v>
      </c>
      <c r="Q47" s="357">
        <v>9756.8430000000008</v>
      </c>
      <c r="R47" s="358">
        <v>863.40599999999995</v>
      </c>
    </row>
    <row r="48" spans="2:20" ht="16.5" thickBot="1" x14ac:dyDescent="0.3">
      <c r="B48" s="359" t="s">
        <v>115</v>
      </c>
      <c r="C48" s="360">
        <v>6949.1970000000001</v>
      </c>
      <c r="D48" s="360">
        <v>32400.888999999999</v>
      </c>
      <c r="E48" s="360">
        <v>1797.1469999999999</v>
      </c>
      <c r="F48" s="361" t="s">
        <v>291</v>
      </c>
      <c r="G48" s="362">
        <v>5367.1379999999999</v>
      </c>
      <c r="H48" s="363">
        <v>24288.452000000001</v>
      </c>
      <c r="I48" s="364">
        <v>1277.502</v>
      </c>
      <c r="J48" s="368"/>
      <c r="K48" s="359" t="s">
        <v>119</v>
      </c>
      <c r="L48" s="360">
        <v>1576.652</v>
      </c>
      <c r="M48" s="360">
        <v>7395.3190000000004</v>
      </c>
      <c r="N48" s="360">
        <v>2451.3330000000001</v>
      </c>
      <c r="O48" s="361" t="s">
        <v>129</v>
      </c>
      <c r="P48" s="362">
        <v>2076.6759999999999</v>
      </c>
      <c r="Q48" s="363">
        <v>9631.0730000000003</v>
      </c>
      <c r="R48" s="364">
        <v>815.95799999999997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289</v>
      </c>
      <c r="C55" s="374"/>
      <c r="D55" s="375"/>
      <c r="E55" s="376"/>
      <c r="F55" s="373" t="s">
        <v>290</v>
      </c>
      <c r="G55" s="374"/>
      <c r="H55" s="375"/>
      <c r="I55" s="376"/>
      <c r="J55" s="335"/>
      <c r="K55" s="373" t="s">
        <v>289</v>
      </c>
      <c r="L55" s="374"/>
      <c r="M55" s="375"/>
      <c r="N55" s="376"/>
      <c r="O55" s="373" t="s">
        <v>290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190007.81299999999</v>
      </c>
      <c r="D57" s="342">
        <v>888319.04799999995</v>
      </c>
      <c r="E57" s="343">
        <v>131409.21400000001</v>
      </c>
      <c r="F57" s="344" t="s">
        <v>102</v>
      </c>
      <c r="G57" s="345">
        <v>216014.114</v>
      </c>
      <c r="H57" s="346">
        <v>986770.495</v>
      </c>
      <c r="I57" s="343">
        <v>133070.03700000001</v>
      </c>
      <c r="J57" s="335"/>
      <c r="K57" s="340" t="s">
        <v>102</v>
      </c>
      <c r="L57" s="341">
        <v>91867.543999999994</v>
      </c>
      <c r="M57" s="342">
        <v>429245.57799999998</v>
      </c>
      <c r="N57" s="343">
        <v>60499.231</v>
      </c>
      <c r="O57" s="344" t="s">
        <v>102</v>
      </c>
      <c r="P57" s="345">
        <v>95338.077000000005</v>
      </c>
      <c r="Q57" s="346">
        <v>435486.38099999999</v>
      </c>
      <c r="R57" s="343">
        <v>57947.972999999998</v>
      </c>
    </row>
    <row r="58" spans="2:18" ht="15.75" x14ac:dyDescent="0.25">
      <c r="B58" s="347" t="s">
        <v>122</v>
      </c>
      <c r="C58" s="348">
        <v>24107.092000000001</v>
      </c>
      <c r="D58" s="348">
        <v>112673.30100000001</v>
      </c>
      <c r="E58" s="348">
        <v>16840.12</v>
      </c>
      <c r="F58" s="349" t="s">
        <v>122</v>
      </c>
      <c r="G58" s="350">
        <v>32110.315999999999</v>
      </c>
      <c r="H58" s="351">
        <v>146753.91899999999</v>
      </c>
      <c r="I58" s="352">
        <v>18674.919999999998</v>
      </c>
      <c r="J58" s="335"/>
      <c r="K58" s="347" t="s">
        <v>69</v>
      </c>
      <c r="L58" s="348">
        <v>30002.078000000001</v>
      </c>
      <c r="M58" s="348">
        <v>140111.61499999999</v>
      </c>
      <c r="N58" s="348">
        <v>18864.77</v>
      </c>
      <c r="O58" s="349" t="s">
        <v>69</v>
      </c>
      <c r="P58" s="350">
        <v>34235.074000000001</v>
      </c>
      <c r="Q58" s="351">
        <v>156189.16399999999</v>
      </c>
      <c r="R58" s="352">
        <v>21681.965</v>
      </c>
    </row>
    <row r="59" spans="2:18" ht="15.75" x14ac:dyDescent="0.25">
      <c r="B59" s="353" t="s">
        <v>119</v>
      </c>
      <c r="C59" s="354">
        <v>21704.468000000001</v>
      </c>
      <c r="D59" s="354">
        <v>101396.128</v>
      </c>
      <c r="E59" s="354">
        <v>17766.14</v>
      </c>
      <c r="F59" s="355" t="s">
        <v>119</v>
      </c>
      <c r="G59" s="356">
        <v>28694.868999999999</v>
      </c>
      <c r="H59" s="357">
        <v>131284.24100000001</v>
      </c>
      <c r="I59" s="358">
        <v>19083.019</v>
      </c>
      <c r="J59" s="335"/>
      <c r="K59" s="353" t="s">
        <v>117</v>
      </c>
      <c r="L59" s="354">
        <v>19094.306</v>
      </c>
      <c r="M59" s="354">
        <v>89219.626000000004</v>
      </c>
      <c r="N59" s="354">
        <v>19666.222000000002</v>
      </c>
      <c r="O59" s="355" t="s">
        <v>117</v>
      </c>
      <c r="P59" s="356">
        <v>25401.264999999999</v>
      </c>
      <c r="Q59" s="357">
        <v>116162.67</v>
      </c>
      <c r="R59" s="358">
        <v>18867.38</v>
      </c>
    </row>
    <row r="60" spans="2:18" ht="15.75" x14ac:dyDescent="0.25">
      <c r="B60" s="353" t="s">
        <v>124</v>
      </c>
      <c r="C60" s="354">
        <v>16798.222000000002</v>
      </c>
      <c r="D60" s="354">
        <v>78564.941999999995</v>
      </c>
      <c r="E60" s="354">
        <v>12339.16</v>
      </c>
      <c r="F60" s="355" t="s">
        <v>124</v>
      </c>
      <c r="G60" s="356">
        <v>19124.608</v>
      </c>
      <c r="H60" s="357">
        <v>87246.379000000001</v>
      </c>
      <c r="I60" s="358">
        <v>13974.995999999999</v>
      </c>
      <c r="J60" s="335"/>
      <c r="K60" s="353" t="s">
        <v>115</v>
      </c>
      <c r="L60" s="354">
        <v>15302.013999999999</v>
      </c>
      <c r="M60" s="354">
        <v>71444.225000000006</v>
      </c>
      <c r="N60" s="354">
        <v>7851.1909999999998</v>
      </c>
      <c r="O60" s="355" t="s">
        <v>115</v>
      </c>
      <c r="P60" s="356">
        <v>13972.814</v>
      </c>
      <c r="Q60" s="357">
        <v>63916.703000000001</v>
      </c>
      <c r="R60" s="358">
        <v>5648.8230000000003</v>
      </c>
    </row>
    <row r="61" spans="2:18" ht="15.75" x14ac:dyDescent="0.25">
      <c r="B61" s="353" t="s">
        <v>69</v>
      </c>
      <c r="C61" s="354">
        <v>14405.304</v>
      </c>
      <c r="D61" s="354">
        <v>67245.168000000005</v>
      </c>
      <c r="E61" s="354">
        <v>12605.715</v>
      </c>
      <c r="F61" s="355" t="s">
        <v>115</v>
      </c>
      <c r="G61" s="356">
        <v>18012.758000000002</v>
      </c>
      <c r="H61" s="357">
        <v>82332.070000000007</v>
      </c>
      <c r="I61" s="358">
        <v>11108.724</v>
      </c>
      <c r="J61" s="335"/>
      <c r="K61" s="353" t="s">
        <v>116</v>
      </c>
      <c r="L61" s="354">
        <v>14336.271000000001</v>
      </c>
      <c r="M61" s="354">
        <v>66944.444000000003</v>
      </c>
      <c r="N61" s="354">
        <v>9928.7099999999991</v>
      </c>
      <c r="O61" s="355" t="s">
        <v>116</v>
      </c>
      <c r="P61" s="356">
        <v>11394.215</v>
      </c>
      <c r="Q61" s="357">
        <v>51927.989000000001</v>
      </c>
      <c r="R61" s="358">
        <v>7216.1580000000004</v>
      </c>
    </row>
    <row r="62" spans="2:18" ht="15.75" x14ac:dyDescent="0.25">
      <c r="B62" s="353" t="s">
        <v>115</v>
      </c>
      <c r="C62" s="354">
        <v>14332.067999999999</v>
      </c>
      <c r="D62" s="354">
        <v>66957.817999999999</v>
      </c>
      <c r="E62" s="354">
        <v>10060.778</v>
      </c>
      <c r="F62" s="355" t="s">
        <v>69</v>
      </c>
      <c r="G62" s="356">
        <v>16007.732</v>
      </c>
      <c r="H62" s="357">
        <v>73035.691000000006</v>
      </c>
      <c r="I62" s="358">
        <v>11101.427</v>
      </c>
      <c r="J62" s="335"/>
      <c r="K62" s="353" t="s">
        <v>214</v>
      </c>
      <c r="L62" s="354">
        <v>3731.83</v>
      </c>
      <c r="M62" s="354">
        <v>17616.648000000001</v>
      </c>
      <c r="N62" s="354">
        <v>1077.5999999999999</v>
      </c>
      <c r="O62" s="355" t="s">
        <v>68</v>
      </c>
      <c r="P62" s="356">
        <v>2000.278</v>
      </c>
      <c r="Q62" s="357">
        <v>9118.5879999999997</v>
      </c>
      <c r="R62" s="358">
        <v>820.18299999999999</v>
      </c>
    </row>
    <row r="63" spans="2:18" ht="15.75" x14ac:dyDescent="0.25">
      <c r="B63" s="353" t="s">
        <v>153</v>
      </c>
      <c r="C63" s="354">
        <v>14226.065000000001</v>
      </c>
      <c r="D63" s="354">
        <v>66831.620999999999</v>
      </c>
      <c r="E63" s="354">
        <v>3852.625</v>
      </c>
      <c r="F63" s="355" t="s">
        <v>114</v>
      </c>
      <c r="G63" s="356">
        <v>11745.817999999999</v>
      </c>
      <c r="H63" s="357">
        <v>53730.605000000003</v>
      </c>
      <c r="I63" s="358">
        <v>9801.0609999999997</v>
      </c>
      <c r="J63" s="335"/>
      <c r="K63" s="353" t="s">
        <v>68</v>
      </c>
      <c r="L63" s="354">
        <v>3139.7440000000001</v>
      </c>
      <c r="M63" s="354">
        <v>14776.565000000001</v>
      </c>
      <c r="N63" s="354">
        <v>892.6</v>
      </c>
      <c r="O63" s="355" t="s">
        <v>127</v>
      </c>
      <c r="P63" s="356">
        <v>1712.636</v>
      </c>
      <c r="Q63" s="357">
        <v>7809.2529999999997</v>
      </c>
      <c r="R63" s="358">
        <v>773.84799999999996</v>
      </c>
    </row>
    <row r="64" spans="2:18" ht="15.75" x14ac:dyDescent="0.25">
      <c r="B64" s="353" t="s">
        <v>114</v>
      </c>
      <c r="C64" s="354">
        <v>12139.126</v>
      </c>
      <c r="D64" s="354">
        <v>56834.203000000001</v>
      </c>
      <c r="E64" s="354">
        <v>10734.772999999999</v>
      </c>
      <c r="F64" s="355" t="s">
        <v>164</v>
      </c>
      <c r="G64" s="356">
        <v>11729.545</v>
      </c>
      <c r="H64" s="357">
        <v>53724.741000000002</v>
      </c>
      <c r="I64" s="358">
        <v>7565.8419999999996</v>
      </c>
      <c r="J64" s="335"/>
      <c r="K64" s="353" t="s">
        <v>127</v>
      </c>
      <c r="L64" s="354">
        <v>1247.8499999999999</v>
      </c>
      <c r="M64" s="354">
        <v>5813.5169999999998</v>
      </c>
      <c r="N64" s="354">
        <v>567.58500000000004</v>
      </c>
      <c r="O64" s="355" t="s">
        <v>114</v>
      </c>
      <c r="P64" s="356">
        <v>1657.65</v>
      </c>
      <c r="Q64" s="357">
        <v>7559.7219999999998</v>
      </c>
      <c r="R64" s="358">
        <v>862.47199999999998</v>
      </c>
    </row>
    <row r="65" spans="2:18" ht="15.75" x14ac:dyDescent="0.25">
      <c r="B65" s="353" t="s">
        <v>164</v>
      </c>
      <c r="C65" s="354">
        <v>9633.3459999999995</v>
      </c>
      <c r="D65" s="354">
        <v>45149.42</v>
      </c>
      <c r="E65" s="354">
        <v>7470.1949999999997</v>
      </c>
      <c r="F65" s="355" t="s">
        <v>113</v>
      </c>
      <c r="G65" s="356">
        <v>11145.566000000001</v>
      </c>
      <c r="H65" s="357">
        <v>50851.794999999998</v>
      </c>
      <c r="I65" s="358">
        <v>4462.7640000000001</v>
      </c>
      <c r="J65" s="335"/>
      <c r="K65" s="353" t="s">
        <v>114</v>
      </c>
      <c r="L65" s="354">
        <v>1110.366</v>
      </c>
      <c r="M65" s="354">
        <v>5161.518</v>
      </c>
      <c r="N65" s="354">
        <v>375.83199999999999</v>
      </c>
      <c r="O65" s="355" t="s">
        <v>113</v>
      </c>
      <c r="P65" s="356">
        <v>1123.2329999999999</v>
      </c>
      <c r="Q65" s="357">
        <v>5123.25</v>
      </c>
      <c r="R65" s="358">
        <v>239.995</v>
      </c>
    </row>
    <row r="66" spans="2:18" ht="15.75" x14ac:dyDescent="0.25">
      <c r="B66" s="353" t="s">
        <v>214</v>
      </c>
      <c r="C66" s="354">
        <v>7678.5590000000002</v>
      </c>
      <c r="D66" s="354">
        <v>35803.534</v>
      </c>
      <c r="E66" s="354">
        <v>3765.3829999999998</v>
      </c>
      <c r="F66" s="355" t="s">
        <v>214</v>
      </c>
      <c r="G66" s="356">
        <v>9242.7530000000006</v>
      </c>
      <c r="H66" s="357">
        <v>42054.279000000002</v>
      </c>
      <c r="I66" s="358">
        <v>3955.7750000000001</v>
      </c>
      <c r="J66" s="335"/>
      <c r="K66" s="353" t="s">
        <v>71</v>
      </c>
      <c r="L66" s="354">
        <v>978.52</v>
      </c>
      <c r="M66" s="354">
        <v>4577.277</v>
      </c>
      <c r="N66" s="354">
        <v>289.327</v>
      </c>
      <c r="O66" s="355" t="s">
        <v>214</v>
      </c>
      <c r="P66" s="356">
        <v>969.60299999999995</v>
      </c>
      <c r="Q66" s="357">
        <v>4461.8549999999996</v>
      </c>
      <c r="R66" s="358">
        <v>496.65600000000001</v>
      </c>
    </row>
    <row r="67" spans="2:18" ht="15.75" x14ac:dyDescent="0.25">
      <c r="B67" s="353" t="s">
        <v>113</v>
      </c>
      <c r="C67" s="354">
        <v>7469.9740000000002</v>
      </c>
      <c r="D67" s="354">
        <v>34854.400999999998</v>
      </c>
      <c r="E67" s="354">
        <v>4497.8810000000003</v>
      </c>
      <c r="F67" s="355" t="s">
        <v>129</v>
      </c>
      <c r="G67" s="356">
        <v>8909.2549999999992</v>
      </c>
      <c r="H67" s="357">
        <v>40690.033000000003</v>
      </c>
      <c r="I67" s="358">
        <v>6775.3180000000002</v>
      </c>
      <c r="J67" s="335"/>
      <c r="K67" s="353" t="s">
        <v>113</v>
      </c>
      <c r="L67" s="354">
        <v>788.84799999999996</v>
      </c>
      <c r="M67" s="354">
        <v>3657.7170000000001</v>
      </c>
      <c r="N67" s="354">
        <v>212.13499999999999</v>
      </c>
      <c r="O67" s="355" t="s">
        <v>112</v>
      </c>
      <c r="P67" s="356">
        <v>783.04100000000005</v>
      </c>
      <c r="Q67" s="357">
        <v>3594.5929999999998</v>
      </c>
      <c r="R67" s="358">
        <v>408.56700000000001</v>
      </c>
    </row>
    <row r="68" spans="2:18" ht="15.75" x14ac:dyDescent="0.25">
      <c r="B68" s="353" t="s">
        <v>129</v>
      </c>
      <c r="C68" s="354">
        <v>7389.62</v>
      </c>
      <c r="D68" s="354">
        <v>34607.678</v>
      </c>
      <c r="E68" s="354">
        <v>6617.1760000000004</v>
      </c>
      <c r="F68" s="355" t="s">
        <v>128</v>
      </c>
      <c r="G68" s="356">
        <v>5922.8980000000001</v>
      </c>
      <c r="H68" s="357">
        <v>26984.044999999998</v>
      </c>
      <c r="I68" s="358">
        <v>2799.3009999999999</v>
      </c>
      <c r="J68" s="335"/>
      <c r="K68" s="353" t="s">
        <v>122</v>
      </c>
      <c r="L68" s="354">
        <v>439.59100000000001</v>
      </c>
      <c r="M68" s="354">
        <v>2027.2860000000001</v>
      </c>
      <c r="N68" s="354">
        <v>122.252</v>
      </c>
      <c r="O68" s="355" t="s">
        <v>71</v>
      </c>
      <c r="P68" s="356">
        <v>698.65</v>
      </c>
      <c r="Q68" s="357">
        <v>3252.6</v>
      </c>
      <c r="R68" s="358">
        <v>383.024</v>
      </c>
    </row>
    <row r="69" spans="2:18" ht="15.75" x14ac:dyDescent="0.25">
      <c r="B69" s="353" t="s">
        <v>128</v>
      </c>
      <c r="C69" s="354">
        <v>3992.3049999999998</v>
      </c>
      <c r="D69" s="354">
        <v>18641.011999999999</v>
      </c>
      <c r="E69" s="354">
        <v>2715.6010000000001</v>
      </c>
      <c r="F69" s="355" t="s">
        <v>123</v>
      </c>
      <c r="G69" s="356">
        <v>4876.2820000000002</v>
      </c>
      <c r="H69" s="357">
        <v>22239.600999999999</v>
      </c>
      <c r="I69" s="358">
        <v>2730.3939999999998</v>
      </c>
      <c r="J69" s="335"/>
      <c r="K69" s="353" t="s">
        <v>123</v>
      </c>
      <c r="L69" s="354">
        <v>375.34399999999999</v>
      </c>
      <c r="M69" s="354">
        <v>1731.375</v>
      </c>
      <c r="N69" s="354">
        <v>127.955</v>
      </c>
      <c r="O69" s="355" t="s">
        <v>121</v>
      </c>
      <c r="P69" s="356">
        <v>472.79</v>
      </c>
      <c r="Q69" s="357">
        <v>2162.9180000000001</v>
      </c>
      <c r="R69" s="358">
        <v>153.34100000000001</v>
      </c>
    </row>
    <row r="70" spans="2:18" ht="15.75" x14ac:dyDescent="0.25">
      <c r="B70" s="353" t="s">
        <v>123</v>
      </c>
      <c r="C70" s="354">
        <v>3655.6559999999999</v>
      </c>
      <c r="D70" s="354">
        <v>17086.883999999998</v>
      </c>
      <c r="E70" s="354">
        <v>2914.723</v>
      </c>
      <c r="F70" s="355" t="s">
        <v>117</v>
      </c>
      <c r="G70" s="356">
        <v>4457.9369999999999</v>
      </c>
      <c r="H70" s="357">
        <v>20349.452000000001</v>
      </c>
      <c r="I70" s="358">
        <v>2191.2620000000002</v>
      </c>
      <c r="J70" s="335"/>
      <c r="K70" s="353" t="s">
        <v>112</v>
      </c>
      <c r="L70" s="354">
        <v>357.577</v>
      </c>
      <c r="M70" s="354">
        <v>1661.337</v>
      </c>
      <c r="N70" s="354">
        <v>106.042</v>
      </c>
      <c r="O70" s="355" t="s">
        <v>111</v>
      </c>
      <c r="P70" s="356">
        <v>242.91</v>
      </c>
      <c r="Q70" s="357">
        <v>1113.194</v>
      </c>
      <c r="R70" s="358">
        <v>92.313000000000002</v>
      </c>
    </row>
    <row r="71" spans="2:18" ht="15.75" x14ac:dyDescent="0.25">
      <c r="B71" s="353" t="s">
        <v>117</v>
      </c>
      <c r="C71" s="354">
        <v>3203.009</v>
      </c>
      <c r="D71" s="354">
        <v>14951.535</v>
      </c>
      <c r="E71" s="354">
        <v>2294.5239999999999</v>
      </c>
      <c r="F71" s="355" t="s">
        <v>71</v>
      </c>
      <c r="G71" s="356">
        <v>4045.0569999999998</v>
      </c>
      <c r="H71" s="357">
        <v>18457.786</v>
      </c>
      <c r="I71" s="358">
        <v>2519.0949999999998</v>
      </c>
      <c r="J71" s="335"/>
      <c r="K71" s="353" t="s">
        <v>152</v>
      </c>
      <c r="L71" s="354">
        <v>333.31900000000002</v>
      </c>
      <c r="M71" s="354">
        <v>1551.2750000000001</v>
      </c>
      <c r="N71" s="354">
        <v>125.63200000000001</v>
      </c>
      <c r="O71" s="355" t="s">
        <v>161</v>
      </c>
      <c r="P71" s="356">
        <v>197.05699999999999</v>
      </c>
      <c r="Q71" s="357">
        <v>897.31299999999999</v>
      </c>
      <c r="R71" s="358">
        <v>99.018000000000001</v>
      </c>
    </row>
    <row r="72" spans="2:18" ht="15.75" x14ac:dyDescent="0.25">
      <c r="B72" s="353" t="s">
        <v>71</v>
      </c>
      <c r="C72" s="354">
        <v>3059.1419999999998</v>
      </c>
      <c r="D72" s="354">
        <v>14287.781000000001</v>
      </c>
      <c r="E72" s="354">
        <v>2191.8609999999999</v>
      </c>
      <c r="F72" s="355" t="s">
        <v>112</v>
      </c>
      <c r="G72" s="356">
        <v>3724.7890000000002</v>
      </c>
      <c r="H72" s="357">
        <v>16991.525000000001</v>
      </c>
      <c r="I72" s="358">
        <v>2287.77</v>
      </c>
      <c r="J72" s="335"/>
      <c r="K72" s="353" t="s">
        <v>135</v>
      </c>
      <c r="L72" s="354">
        <v>232.93100000000001</v>
      </c>
      <c r="M72" s="354">
        <v>1092.3240000000001</v>
      </c>
      <c r="N72" s="354">
        <v>105.52200000000001</v>
      </c>
      <c r="O72" s="355" t="s">
        <v>152</v>
      </c>
      <c r="P72" s="356">
        <v>185.14099999999999</v>
      </c>
      <c r="Q72" s="357">
        <v>869.00400000000002</v>
      </c>
      <c r="R72" s="358">
        <v>90.412000000000006</v>
      </c>
    </row>
    <row r="73" spans="2:18" ht="16.5" thickBot="1" x14ac:dyDescent="0.3">
      <c r="B73" s="359" t="s">
        <v>152</v>
      </c>
      <c r="C73" s="360">
        <v>2566.7469999999998</v>
      </c>
      <c r="D73" s="360">
        <v>11973.882</v>
      </c>
      <c r="E73" s="360">
        <v>2287.4859999999999</v>
      </c>
      <c r="F73" s="361" t="s">
        <v>153</v>
      </c>
      <c r="G73" s="362">
        <v>3154.2829999999999</v>
      </c>
      <c r="H73" s="363">
        <v>14337.018</v>
      </c>
      <c r="I73" s="364">
        <v>1491.05</v>
      </c>
      <c r="J73" s="335"/>
      <c r="K73" s="359" t="s">
        <v>111</v>
      </c>
      <c r="L73" s="360">
        <v>168.76</v>
      </c>
      <c r="M73" s="360">
        <v>788.01400000000001</v>
      </c>
      <c r="N73" s="360">
        <v>67.510999999999996</v>
      </c>
      <c r="O73" s="361" t="s">
        <v>135</v>
      </c>
      <c r="P73" s="362">
        <v>175.04400000000001</v>
      </c>
      <c r="Q73" s="363">
        <v>804.48500000000001</v>
      </c>
      <c r="R73" s="364">
        <v>67.27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289</v>
      </c>
      <c r="C80" s="374"/>
      <c r="D80" s="375"/>
      <c r="E80" s="376"/>
      <c r="F80" s="373" t="s">
        <v>290</v>
      </c>
      <c r="G80" s="374"/>
      <c r="H80" s="375"/>
      <c r="I80" s="376"/>
      <c r="J80" s="335"/>
      <c r="K80" s="373" t="s">
        <v>289</v>
      </c>
      <c r="L80" s="374"/>
      <c r="M80" s="375"/>
      <c r="N80" s="376"/>
      <c r="O80" s="373" t="s">
        <v>290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259915.12400000001</v>
      </c>
      <c r="D82" s="342">
        <v>1214204.4469999999</v>
      </c>
      <c r="E82" s="343">
        <v>221903.67800000001</v>
      </c>
      <c r="F82" s="344" t="s">
        <v>102</v>
      </c>
      <c r="G82" s="345">
        <v>184662.29500000001</v>
      </c>
      <c r="H82" s="346">
        <v>845627.60900000005</v>
      </c>
      <c r="I82" s="343">
        <v>214407.652</v>
      </c>
      <c r="J82" s="335"/>
      <c r="K82" s="340" t="s">
        <v>102</v>
      </c>
      <c r="L82" s="341">
        <v>85607.347999999998</v>
      </c>
      <c r="M82" s="342">
        <v>399213.75699999998</v>
      </c>
      <c r="N82" s="343">
        <v>106559.234</v>
      </c>
      <c r="O82" s="344" t="s">
        <v>102</v>
      </c>
      <c r="P82" s="345">
        <v>67239.945999999996</v>
      </c>
      <c r="Q82" s="346">
        <v>306996.67099999997</v>
      </c>
      <c r="R82" s="343">
        <v>94441.733999999997</v>
      </c>
    </row>
    <row r="83" spans="2:18" ht="15.75" x14ac:dyDescent="0.25">
      <c r="B83" s="347" t="s">
        <v>214</v>
      </c>
      <c r="C83" s="348">
        <v>50336.542999999998</v>
      </c>
      <c r="D83" s="348">
        <v>233961.046</v>
      </c>
      <c r="E83" s="348">
        <v>49209.178999999996</v>
      </c>
      <c r="F83" s="349" t="s">
        <v>136</v>
      </c>
      <c r="G83" s="350">
        <v>39253.697999999997</v>
      </c>
      <c r="H83" s="351">
        <v>180198.78700000001</v>
      </c>
      <c r="I83" s="352">
        <v>50737.285000000003</v>
      </c>
      <c r="J83" s="335"/>
      <c r="K83" s="347" t="s">
        <v>69</v>
      </c>
      <c r="L83" s="348">
        <v>20183.379000000001</v>
      </c>
      <c r="M83" s="348">
        <v>94143.584000000003</v>
      </c>
      <c r="N83" s="348">
        <v>21345.753000000001</v>
      </c>
      <c r="O83" s="349" t="s">
        <v>69</v>
      </c>
      <c r="P83" s="350">
        <v>20089.657999999999</v>
      </c>
      <c r="Q83" s="351">
        <v>91751.501999999993</v>
      </c>
      <c r="R83" s="352">
        <v>33265.332000000002</v>
      </c>
    </row>
    <row r="84" spans="2:18" ht="15.75" x14ac:dyDescent="0.25">
      <c r="B84" s="353" t="s">
        <v>136</v>
      </c>
      <c r="C84" s="354">
        <v>44679.046000000002</v>
      </c>
      <c r="D84" s="354">
        <v>210173.93799999999</v>
      </c>
      <c r="E84" s="354">
        <v>39844.498</v>
      </c>
      <c r="F84" s="355" t="s">
        <v>214</v>
      </c>
      <c r="G84" s="356">
        <v>25443.138999999999</v>
      </c>
      <c r="H84" s="357">
        <v>116387.764</v>
      </c>
      <c r="I84" s="358">
        <v>33099.714</v>
      </c>
      <c r="J84" s="335"/>
      <c r="K84" s="353" t="s">
        <v>68</v>
      </c>
      <c r="L84" s="354">
        <v>16060.552</v>
      </c>
      <c r="M84" s="354">
        <v>75016.429999999993</v>
      </c>
      <c r="N84" s="354">
        <v>7343.9759999999997</v>
      </c>
      <c r="O84" s="355" t="s">
        <v>68</v>
      </c>
      <c r="P84" s="356">
        <v>10503.083000000001</v>
      </c>
      <c r="Q84" s="357">
        <v>47979.430999999997</v>
      </c>
      <c r="R84" s="358">
        <v>6270.3639999999996</v>
      </c>
    </row>
    <row r="85" spans="2:18" ht="15.75" x14ac:dyDescent="0.25">
      <c r="B85" s="353" t="s">
        <v>69</v>
      </c>
      <c r="C85" s="354">
        <v>23171.498</v>
      </c>
      <c r="D85" s="354">
        <v>107980.16</v>
      </c>
      <c r="E85" s="354">
        <v>32652.135999999999</v>
      </c>
      <c r="F85" s="355" t="s">
        <v>69</v>
      </c>
      <c r="G85" s="356">
        <v>12827.32</v>
      </c>
      <c r="H85" s="357">
        <v>58717.652000000002</v>
      </c>
      <c r="I85" s="358">
        <v>27039.167000000001</v>
      </c>
      <c r="J85" s="335"/>
      <c r="K85" s="353" t="s">
        <v>214</v>
      </c>
      <c r="L85" s="354">
        <v>13333.191999999999</v>
      </c>
      <c r="M85" s="354">
        <v>62391.724000000002</v>
      </c>
      <c r="N85" s="354">
        <v>6500.576</v>
      </c>
      <c r="O85" s="355" t="s">
        <v>214</v>
      </c>
      <c r="P85" s="356">
        <v>8483.2860000000001</v>
      </c>
      <c r="Q85" s="357">
        <v>38918.857000000004</v>
      </c>
      <c r="R85" s="358">
        <v>6012.7780000000002</v>
      </c>
    </row>
    <row r="86" spans="2:18" ht="15.75" x14ac:dyDescent="0.25">
      <c r="B86" s="353" t="s">
        <v>166</v>
      </c>
      <c r="C86" s="354">
        <v>13764.975</v>
      </c>
      <c r="D86" s="354">
        <v>63957.667999999998</v>
      </c>
      <c r="E86" s="354">
        <v>9407.0040000000008</v>
      </c>
      <c r="F86" s="355" t="s">
        <v>166</v>
      </c>
      <c r="G86" s="356">
        <v>10907.351000000001</v>
      </c>
      <c r="H86" s="357">
        <v>50324.425999999999</v>
      </c>
      <c r="I86" s="358">
        <v>10139.054</v>
      </c>
      <c r="J86" s="335"/>
      <c r="K86" s="353" t="s">
        <v>117</v>
      </c>
      <c r="L86" s="354">
        <v>6252.0439999999999</v>
      </c>
      <c r="M86" s="354">
        <v>29107.987000000001</v>
      </c>
      <c r="N86" s="354">
        <v>7344.7579999999998</v>
      </c>
      <c r="O86" s="355" t="s">
        <v>117</v>
      </c>
      <c r="P86" s="356">
        <v>6212.3630000000003</v>
      </c>
      <c r="Q86" s="357">
        <v>28360.152999999998</v>
      </c>
      <c r="R86" s="358">
        <v>6752.3919999999998</v>
      </c>
    </row>
    <row r="87" spans="2:18" ht="15.75" x14ac:dyDescent="0.25">
      <c r="B87" s="353" t="s">
        <v>168</v>
      </c>
      <c r="C87" s="354">
        <v>12139.377</v>
      </c>
      <c r="D87" s="354">
        <v>56856.186000000002</v>
      </c>
      <c r="E87" s="354">
        <v>8289.6749999999993</v>
      </c>
      <c r="F87" s="355" t="s">
        <v>168</v>
      </c>
      <c r="G87" s="356">
        <v>9619.9480000000003</v>
      </c>
      <c r="H87" s="357">
        <v>43751.23</v>
      </c>
      <c r="I87" s="358">
        <v>10832.901</v>
      </c>
      <c r="J87" s="335"/>
      <c r="K87" s="353" t="s">
        <v>114</v>
      </c>
      <c r="L87" s="354">
        <v>4872.2759999999998</v>
      </c>
      <c r="M87" s="354">
        <v>22682.091</v>
      </c>
      <c r="N87" s="354">
        <v>25278.696</v>
      </c>
      <c r="O87" s="355" t="s">
        <v>136</v>
      </c>
      <c r="P87" s="356">
        <v>3382.9850000000001</v>
      </c>
      <c r="Q87" s="357">
        <v>15424.228999999999</v>
      </c>
      <c r="R87" s="358">
        <v>1426.1310000000001</v>
      </c>
    </row>
    <row r="88" spans="2:18" ht="15.75" x14ac:dyDescent="0.25">
      <c r="B88" s="353" t="s">
        <v>169</v>
      </c>
      <c r="C88" s="354">
        <v>10156.192999999999</v>
      </c>
      <c r="D88" s="354">
        <v>47401.178999999996</v>
      </c>
      <c r="E88" s="354">
        <v>6298.45</v>
      </c>
      <c r="F88" s="355" t="s">
        <v>164</v>
      </c>
      <c r="G88" s="356">
        <v>6917.1009999999997</v>
      </c>
      <c r="H88" s="357">
        <v>31762.361000000001</v>
      </c>
      <c r="I88" s="358">
        <v>5110.5770000000002</v>
      </c>
      <c r="J88" s="335"/>
      <c r="K88" s="353" t="s">
        <v>115</v>
      </c>
      <c r="L88" s="354">
        <v>3486.6950000000002</v>
      </c>
      <c r="M88" s="354">
        <v>16221.418</v>
      </c>
      <c r="N88" s="354">
        <v>15674.277</v>
      </c>
      <c r="O88" s="355" t="s">
        <v>111</v>
      </c>
      <c r="P88" s="356">
        <v>2638.1869999999999</v>
      </c>
      <c r="Q88" s="357">
        <v>12043.762000000001</v>
      </c>
      <c r="R88" s="358">
        <v>645.30100000000004</v>
      </c>
    </row>
    <row r="89" spans="2:18" ht="15.75" x14ac:dyDescent="0.25">
      <c r="B89" s="353" t="s">
        <v>111</v>
      </c>
      <c r="C89" s="354">
        <v>7412.8760000000002</v>
      </c>
      <c r="D89" s="354">
        <v>34713.635999999999</v>
      </c>
      <c r="E89" s="354">
        <v>5198.8090000000002</v>
      </c>
      <c r="F89" s="355" t="s">
        <v>237</v>
      </c>
      <c r="G89" s="356">
        <v>6733.4849999999997</v>
      </c>
      <c r="H89" s="357">
        <v>31064.437999999998</v>
      </c>
      <c r="I89" s="358">
        <v>7197.5029999999997</v>
      </c>
      <c r="J89" s="335"/>
      <c r="K89" s="353" t="s">
        <v>111</v>
      </c>
      <c r="L89" s="354">
        <v>3026.3229999999999</v>
      </c>
      <c r="M89" s="354">
        <v>14020.218000000001</v>
      </c>
      <c r="N89" s="354">
        <v>453.33699999999999</v>
      </c>
      <c r="O89" s="355" t="s">
        <v>114</v>
      </c>
      <c r="P89" s="356">
        <v>1986.433</v>
      </c>
      <c r="Q89" s="357">
        <v>9021.116</v>
      </c>
      <c r="R89" s="358">
        <v>10084.249</v>
      </c>
    </row>
    <row r="90" spans="2:18" ht="15.75" x14ac:dyDescent="0.25">
      <c r="B90" s="353" t="s">
        <v>237</v>
      </c>
      <c r="C90" s="354">
        <v>6820.6890000000003</v>
      </c>
      <c r="D90" s="354">
        <v>32225.695</v>
      </c>
      <c r="E90" s="354">
        <v>4853.5029999999997</v>
      </c>
      <c r="F90" s="355" t="s">
        <v>111</v>
      </c>
      <c r="G90" s="356">
        <v>6360.6480000000001</v>
      </c>
      <c r="H90" s="357">
        <v>29110.696</v>
      </c>
      <c r="I90" s="358">
        <v>4617.25</v>
      </c>
      <c r="J90" s="335"/>
      <c r="K90" s="353" t="s">
        <v>112</v>
      </c>
      <c r="L90" s="354">
        <v>2381.23</v>
      </c>
      <c r="M90" s="354">
        <v>11082.743</v>
      </c>
      <c r="N90" s="354">
        <v>1330.0609999999999</v>
      </c>
      <c r="O90" s="355" t="s">
        <v>119</v>
      </c>
      <c r="P90" s="356">
        <v>1984.2049999999999</v>
      </c>
      <c r="Q90" s="357">
        <v>9033.4660000000003</v>
      </c>
      <c r="R90" s="358">
        <v>2901.4369999999999</v>
      </c>
    </row>
    <row r="91" spans="2:18" ht="15.75" x14ac:dyDescent="0.25">
      <c r="B91" s="353" t="s">
        <v>153</v>
      </c>
      <c r="C91" s="354">
        <v>6273.5950000000003</v>
      </c>
      <c r="D91" s="354">
        <v>29291.575000000001</v>
      </c>
      <c r="E91" s="354">
        <v>5680.0029999999997</v>
      </c>
      <c r="F91" s="355" t="s">
        <v>169</v>
      </c>
      <c r="G91" s="356">
        <v>6196.3490000000002</v>
      </c>
      <c r="H91" s="357">
        <v>28223.200000000001</v>
      </c>
      <c r="I91" s="358">
        <v>5629.1570000000002</v>
      </c>
      <c r="J91" s="335"/>
      <c r="K91" s="353" t="s">
        <v>136</v>
      </c>
      <c r="L91" s="354">
        <v>2333.16</v>
      </c>
      <c r="M91" s="354">
        <v>10734.111999999999</v>
      </c>
      <c r="N91" s="354">
        <v>932.22900000000004</v>
      </c>
      <c r="O91" s="355" t="s">
        <v>164</v>
      </c>
      <c r="P91" s="356">
        <v>1723.143</v>
      </c>
      <c r="Q91" s="357">
        <v>7794.2759999999998</v>
      </c>
      <c r="R91" s="358">
        <v>2561</v>
      </c>
    </row>
    <row r="92" spans="2:18" ht="15.75" x14ac:dyDescent="0.25">
      <c r="B92" s="353" t="s">
        <v>212</v>
      </c>
      <c r="C92" s="354">
        <v>4948.616</v>
      </c>
      <c r="D92" s="354">
        <v>23084.201000000001</v>
      </c>
      <c r="E92" s="354">
        <v>3051.75</v>
      </c>
      <c r="F92" s="355" t="s">
        <v>153</v>
      </c>
      <c r="G92" s="356">
        <v>4360.0929999999998</v>
      </c>
      <c r="H92" s="357">
        <v>19928.903999999999</v>
      </c>
      <c r="I92" s="358">
        <v>5343</v>
      </c>
      <c r="J92" s="335"/>
      <c r="K92" s="353" t="s">
        <v>164</v>
      </c>
      <c r="L92" s="354">
        <v>2299.3519999999999</v>
      </c>
      <c r="M92" s="354">
        <v>10746.502</v>
      </c>
      <c r="N92" s="354">
        <v>2000</v>
      </c>
      <c r="O92" s="355" t="s">
        <v>115</v>
      </c>
      <c r="P92" s="356">
        <v>1531.52</v>
      </c>
      <c r="Q92" s="357">
        <v>6968.3140000000003</v>
      </c>
      <c r="R92" s="358">
        <v>10258.365</v>
      </c>
    </row>
    <row r="93" spans="2:18" ht="15.75" x14ac:dyDescent="0.25">
      <c r="B93" s="353" t="s">
        <v>121</v>
      </c>
      <c r="C93" s="354">
        <v>4575.5150000000003</v>
      </c>
      <c r="D93" s="354">
        <v>21416.046999999999</v>
      </c>
      <c r="E93" s="354">
        <v>4175.13</v>
      </c>
      <c r="F93" s="355" t="s">
        <v>276</v>
      </c>
      <c r="G93" s="356">
        <v>4043.1379999999999</v>
      </c>
      <c r="H93" s="357">
        <v>18491.681</v>
      </c>
      <c r="I93" s="358">
        <v>5366.81</v>
      </c>
      <c r="J93" s="335"/>
      <c r="K93" s="353" t="s">
        <v>71</v>
      </c>
      <c r="L93" s="354">
        <v>2228.5349999999999</v>
      </c>
      <c r="M93" s="354">
        <v>10400.805</v>
      </c>
      <c r="N93" s="354">
        <v>7262.9040000000005</v>
      </c>
      <c r="O93" s="355" t="s">
        <v>112</v>
      </c>
      <c r="P93" s="356">
        <v>1282.3779999999999</v>
      </c>
      <c r="Q93" s="357">
        <v>5858.768</v>
      </c>
      <c r="R93" s="358">
        <v>346.81799999999998</v>
      </c>
    </row>
    <row r="94" spans="2:18" ht="15.75" x14ac:dyDescent="0.25">
      <c r="B94" s="353" t="s">
        <v>157</v>
      </c>
      <c r="C94" s="354">
        <v>3846.3960000000002</v>
      </c>
      <c r="D94" s="354">
        <v>17792.652999999998</v>
      </c>
      <c r="E94" s="354">
        <v>2739</v>
      </c>
      <c r="F94" s="355" t="s">
        <v>121</v>
      </c>
      <c r="G94" s="356">
        <v>3526.511</v>
      </c>
      <c r="H94" s="357">
        <v>16099.486000000001</v>
      </c>
      <c r="I94" s="358">
        <v>4701.0720000000001</v>
      </c>
      <c r="J94" s="335"/>
      <c r="K94" s="353" t="s">
        <v>222</v>
      </c>
      <c r="L94" s="354">
        <v>1754.3720000000001</v>
      </c>
      <c r="M94" s="354">
        <v>8199.1890000000003</v>
      </c>
      <c r="N94" s="354">
        <v>1668.085</v>
      </c>
      <c r="O94" s="355" t="s">
        <v>152</v>
      </c>
      <c r="P94" s="356">
        <v>1264.028</v>
      </c>
      <c r="Q94" s="357">
        <v>5773.84</v>
      </c>
      <c r="R94" s="358">
        <v>2492.2510000000002</v>
      </c>
    </row>
    <row r="95" spans="2:18" ht="15.75" x14ac:dyDescent="0.25">
      <c r="B95" s="353" t="s">
        <v>224</v>
      </c>
      <c r="C95" s="354">
        <v>3684.1239999999998</v>
      </c>
      <c r="D95" s="354">
        <v>17209.858</v>
      </c>
      <c r="E95" s="354">
        <v>2264.3000000000002</v>
      </c>
      <c r="F95" s="355" t="s">
        <v>113</v>
      </c>
      <c r="G95" s="356">
        <v>3214.489</v>
      </c>
      <c r="H95" s="357">
        <v>14621.516</v>
      </c>
      <c r="I95" s="358">
        <v>1709.394</v>
      </c>
      <c r="J95" s="335"/>
      <c r="K95" s="353" t="s">
        <v>129</v>
      </c>
      <c r="L95" s="354">
        <v>1463.998</v>
      </c>
      <c r="M95" s="354">
        <v>6876.7160000000003</v>
      </c>
      <c r="N95" s="354">
        <v>4867.3360000000002</v>
      </c>
      <c r="O95" s="355" t="s">
        <v>127</v>
      </c>
      <c r="P95" s="356">
        <v>1060.181</v>
      </c>
      <c r="Q95" s="357">
        <v>4831.2240000000002</v>
      </c>
      <c r="R95" s="358">
        <v>253.75399999999999</v>
      </c>
    </row>
    <row r="96" spans="2:18" ht="15.75" x14ac:dyDescent="0.25">
      <c r="B96" s="353" t="s">
        <v>68</v>
      </c>
      <c r="C96" s="354">
        <v>3667.3420000000001</v>
      </c>
      <c r="D96" s="354">
        <v>16950.560000000001</v>
      </c>
      <c r="E96" s="354">
        <v>3107.4580000000001</v>
      </c>
      <c r="F96" s="355" t="s">
        <v>275</v>
      </c>
      <c r="G96" s="356">
        <v>2761.57</v>
      </c>
      <c r="H96" s="357">
        <v>12627.491</v>
      </c>
      <c r="I96" s="358">
        <v>3316.2</v>
      </c>
      <c r="J96" s="335"/>
      <c r="K96" s="353" t="s">
        <v>119</v>
      </c>
      <c r="L96" s="354">
        <v>1186.183</v>
      </c>
      <c r="M96" s="354">
        <v>5465.4549999999999</v>
      </c>
      <c r="N96" s="354">
        <v>1377.538</v>
      </c>
      <c r="O96" s="355" t="s">
        <v>222</v>
      </c>
      <c r="P96" s="356">
        <v>1020.245</v>
      </c>
      <c r="Q96" s="357">
        <v>4665.6559999999999</v>
      </c>
      <c r="R96" s="358">
        <v>1965.297</v>
      </c>
    </row>
    <row r="97" spans="2:18" ht="15.75" x14ac:dyDescent="0.25">
      <c r="B97" s="353" t="s">
        <v>119</v>
      </c>
      <c r="C97" s="354">
        <v>3362.0160000000001</v>
      </c>
      <c r="D97" s="354">
        <v>15611.59</v>
      </c>
      <c r="E97" s="354">
        <v>1895.3989999999999</v>
      </c>
      <c r="F97" s="355" t="s">
        <v>281</v>
      </c>
      <c r="G97" s="356">
        <v>2585.3739999999998</v>
      </c>
      <c r="H97" s="357">
        <v>11778.428</v>
      </c>
      <c r="I97" s="358">
        <v>2661</v>
      </c>
      <c r="J97" s="335"/>
      <c r="K97" s="353" t="s">
        <v>127</v>
      </c>
      <c r="L97" s="354">
        <v>1029.557</v>
      </c>
      <c r="M97" s="354">
        <v>4809.05</v>
      </c>
      <c r="N97" s="354">
        <v>275.61599999999999</v>
      </c>
      <c r="O97" s="355" t="s">
        <v>123</v>
      </c>
      <c r="P97" s="356">
        <v>636.08299999999997</v>
      </c>
      <c r="Q97" s="357">
        <v>2910.5</v>
      </c>
      <c r="R97" s="358">
        <v>285.91399999999999</v>
      </c>
    </row>
    <row r="98" spans="2:18" ht="16.5" thickBot="1" x14ac:dyDescent="0.3">
      <c r="B98" s="359" t="s">
        <v>154</v>
      </c>
      <c r="C98" s="360">
        <v>3305.6280000000002</v>
      </c>
      <c r="D98" s="360">
        <v>15413.425999999999</v>
      </c>
      <c r="E98" s="360">
        <v>2327.0500000000002</v>
      </c>
      <c r="F98" s="361" t="s">
        <v>117</v>
      </c>
      <c r="G98" s="362">
        <v>2355.6909999999998</v>
      </c>
      <c r="H98" s="363">
        <v>10748.268</v>
      </c>
      <c r="I98" s="364">
        <v>2560.4830000000002</v>
      </c>
      <c r="J98" s="335"/>
      <c r="K98" s="359" t="s">
        <v>123</v>
      </c>
      <c r="L98" s="360">
        <v>803.48599999999999</v>
      </c>
      <c r="M98" s="360">
        <v>3725.665</v>
      </c>
      <c r="N98" s="360">
        <v>479.67700000000002</v>
      </c>
      <c r="O98" s="361" t="s">
        <v>121</v>
      </c>
      <c r="P98" s="362">
        <v>625.98800000000006</v>
      </c>
      <c r="Q98" s="363">
        <v>2840.395</v>
      </c>
      <c r="R98" s="364">
        <v>251.01900000000001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289</v>
      </c>
      <c r="C105" s="374"/>
      <c r="D105" s="375"/>
      <c r="E105" s="376"/>
      <c r="F105" s="373" t="s">
        <v>290</v>
      </c>
      <c r="G105" s="374"/>
      <c r="H105" s="375"/>
      <c r="I105" s="376"/>
      <c r="J105" s="368"/>
      <c r="K105" s="373" t="s">
        <v>289</v>
      </c>
      <c r="L105" s="374"/>
      <c r="M105" s="375"/>
      <c r="N105" s="376"/>
      <c r="O105" s="373" t="s">
        <v>290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475662.72499999998</v>
      </c>
      <c r="D107" s="342">
        <v>2219252.145</v>
      </c>
      <c r="E107" s="343">
        <v>74595.269</v>
      </c>
      <c r="F107" s="344" t="s">
        <v>102</v>
      </c>
      <c r="G107" s="345">
        <v>374442.799</v>
      </c>
      <c r="H107" s="346">
        <v>1715852.473</v>
      </c>
      <c r="I107" s="343">
        <v>74439.701000000001</v>
      </c>
      <c r="J107" s="368"/>
      <c r="K107" s="340" t="s">
        <v>102</v>
      </c>
      <c r="L107" s="341">
        <v>174600.19699999999</v>
      </c>
      <c r="M107" s="342">
        <v>818233.22900000005</v>
      </c>
      <c r="N107" s="343">
        <v>26995.035</v>
      </c>
      <c r="O107" s="344" t="s">
        <v>102</v>
      </c>
      <c r="P107" s="345">
        <v>126338.25</v>
      </c>
      <c r="Q107" s="346">
        <v>574975.554</v>
      </c>
      <c r="R107" s="343">
        <v>22018.864000000001</v>
      </c>
    </row>
    <row r="108" spans="2:18" ht="15.75" x14ac:dyDescent="0.25">
      <c r="B108" s="347" t="s">
        <v>115</v>
      </c>
      <c r="C108" s="348">
        <v>89658.032000000007</v>
      </c>
      <c r="D108" s="348">
        <v>421175.86300000001</v>
      </c>
      <c r="E108" s="348">
        <v>13544.045</v>
      </c>
      <c r="F108" s="349" t="s">
        <v>115</v>
      </c>
      <c r="G108" s="350">
        <v>79852.173999999999</v>
      </c>
      <c r="H108" s="351">
        <v>364162.85</v>
      </c>
      <c r="I108" s="352">
        <v>15822.573</v>
      </c>
      <c r="J108" s="368"/>
      <c r="K108" s="347" t="s">
        <v>69</v>
      </c>
      <c r="L108" s="348">
        <v>39174.514999999999</v>
      </c>
      <c r="M108" s="348">
        <v>183107.87400000001</v>
      </c>
      <c r="N108" s="348">
        <v>5894.2049999999999</v>
      </c>
      <c r="O108" s="349" t="s">
        <v>69</v>
      </c>
      <c r="P108" s="350">
        <v>38152.665000000001</v>
      </c>
      <c r="Q108" s="351">
        <v>173643.79800000001</v>
      </c>
      <c r="R108" s="352">
        <v>6026.0569999999998</v>
      </c>
    </row>
    <row r="109" spans="2:18" ht="15.75" x14ac:dyDescent="0.25">
      <c r="B109" s="353" t="s">
        <v>214</v>
      </c>
      <c r="C109" s="354">
        <v>64072.811000000002</v>
      </c>
      <c r="D109" s="354">
        <v>297386.321</v>
      </c>
      <c r="E109" s="354">
        <v>9812.7489999999998</v>
      </c>
      <c r="F109" s="355" t="s">
        <v>214</v>
      </c>
      <c r="G109" s="356">
        <v>38539.644999999997</v>
      </c>
      <c r="H109" s="357">
        <v>178945.58900000001</v>
      </c>
      <c r="I109" s="358">
        <v>8453.5499999999993</v>
      </c>
      <c r="J109" s="368"/>
      <c r="K109" s="353" t="s">
        <v>164</v>
      </c>
      <c r="L109" s="354">
        <v>33108.118000000002</v>
      </c>
      <c r="M109" s="354">
        <v>156986.69399999999</v>
      </c>
      <c r="N109" s="354">
        <v>5416.326</v>
      </c>
      <c r="O109" s="355" t="s">
        <v>117</v>
      </c>
      <c r="P109" s="356">
        <v>24398.764999999999</v>
      </c>
      <c r="Q109" s="357">
        <v>111955.016</v>
      </c>
      <c r="R109" s="358">
        <v>3356.7159999999999</v>
      </c>
    </row>
    <row r="110" spans="2:18" ht="15.75" x14ac:dyDescent="0.25">
      <c r="B110" s="353" t="s">
        <v>68</v>
      </c>
      <c r="C110" s="354">
        <v>61127.637000000002</v>
      </c>
      <c r="D110" s="354">
        <v>284898.97600000002</v>
      </c>
      <c r="E110" s="354">
        <v>9524.5310000000009</v>
      </c>
      <c r="F110" s="355" t="s">
        <v>124</v>
      </c>
      <c r="G110" s="356">
        <v>32806.947</v>
      </c>
      <c r="H110" s="357">
        <v>149702.258</v>
      </c>
      <c r="I110" s="358">
        <v>6512.3320000000003</v>
      </c>
      <c r="J110" s="368"/>
      <c r="K110" s="353" t="s">
        <v>117</v>
      </c>
      <c r="L110" s="354">
        <v>26238.797999999999</v>
      </c>
      <c r="M110" s="354">
        <v>122501.046</v>
      </c>
      <c r="N110" s="354">
        <v>3553.1559999999999</v>
      </c>
      <c r="O110" s="355" t="s">
        <v>214</v>
      </c>
      <c r="P110" s="356">
        <v>17086.29</v>
      </c>
      <c r="Q110" s="357">
        <v>77787.282000000007</v>
      </c>
      <c r="R110" s="358">
        <v>3162.0770000000002</v>
      </c>
    </row>
    <row r="111" spans="2:18" ht="15.75" x14ac:dyDescent="0.25">
      <c r="B111" s="353" t="s">
        <v>69</v>
      </c>
      <c r="C111" s="354">
        <v>41743.39</v>
      </c>
      <c r="D111" s="354">
        <v>194271.34299999999</v>
      </c>
      <c r="E111" s="354">
        <v>7579.8209999999999</v>
      </c>
      <c r="F111" s="355" t="s">
        <v>71</v>
      </c>
      <c r="G111" s="356">
        <v>28657.08</v>
      </c>
      <c r="H111" s="357">
        <v>130654.72100000001</v>
      </c>
      <c r="I111" s="358">
        <v>5525.9290000000001</v>
      </c>
      <c r="J111" s="368"/>
      <c r="K111" s="353" t="s">
        <v>214</v>
      </c>
      <c r="L111" s="354">
        <v>24128.157999999999</v>
      </c>
      <c r="M111" s="354">
        <v>112800.77099999999</v>
      </c>
      <c r="N111" s="354">
        <v>3542.5990000000002</v>
      </c>
      <c r="O111" s="355" t="s">
        <v>68</v>
      </c>
      <c r="P111" s="356">
        <v>15771.58</v>
      </c>
      <c r="Q111" s="357">
        <v>71377.828999999998</v>
      </c>
      <c r="R111" s="358">
        <v>2816.1350000000002</v>
      </c>
    </row>
    <row r="112" spans="2:18" ht="15.75" x14ac:dyDescent="0.25">
      <c r="B112" s="353" t="s">
        <v>124</v>
      </c>
      <c r="C112" s="354">
        <v>38012.85</v>
      </c>
      <c r="D112" s="354">
        <v>177794.45699999999</v>
      </c>
      <c r="E112" s="354">
        <v>5813.2470000000003</v>
      </c>
      <c r="F112" s="355" t="s">
        <v>69</v>
      </c>
      <c r="G112" s="356">
        <v>26580.581999999999</v>
      </c>
      <c r="H112" s="357">
        <v>122143.531</v>
      </c>
      <c r="I112" s="358">
        <v>5388.6109999999999</v>
      </c>
      <c r="J112" s="368"/>
      <c r="K112" s="353" t="s">
        <v>112</v>
      </c>
      <c r="L112" s="354">
        <v>13104.418</v>
      </c>
      <c r="M112" s="354">
        <v>61322.665999999997</v>
      </c>
      <c r="N112" s="354">
        <v>2067.9250000000002</v>
      </c>
      <c r="O112" s="355" t="s">
        <v>112</v>
      </c>
      <c r="P112" s="356">
        <v>10681.055</v>
      </c>
      <c r="Q112" s="357">
        <v>48075.857000000004</v>
      </c>
      <c r="R112" s="358">
        <v>2153.7979999999998</v>
      </c>
    </row>
    <row r="113" spans="2:18" ht="15.75" x14ac:dyDescent="0.25">
      <c r="B113" s="353" t="s">
        <v>71</v>
      </c>
      <c r="C113" s="354">
        <v>29456.314999999999</v>
      </c>
      <c r="D113" s="354">
        <v>138654.995</v>
      </c>
      <c r="E113" s="354">
        <v>4379.4160000000002</v>
      </c>
      <c r="F113" s="355" t="s">
        <v>68</v>
      </c>
      <c r="G113" s="356">
        <v>23600.594000000001</v>
      </c>
      <c r="H113" s="357">
        <v>109151.685</v>
      </c>
      <c r="I113" s="358">
        <v>4338.085</v>
      </c>
      <c r="J113" s="368"/>
      <c r="K113" s="353" t="s">
        <v>68</v>
      </c>
      <c r="L113" s="354">
        <v>11859.130999999999</v>
      </c>
      <c r="M113" s="354">
        <v>55642.692999999999</v>
      </c>
      <c r="N113" s="354">
        <v>1915.6489999999999</v>
      </c>
      <c r="O113" s="355" t="s">
        <v>111</v>
      </c>
      <c r="P113" s="356">
        <v>5045.7920000000004</v>
      </c>
      <c r="Q113" s="357">
        <v>22930.330999999998</v>
      </c>
      <c r="R113" s="358">
        <v>1146.9680000000001</v>
      </c>
    </row>
    <row r="114" spans="2:18" ht="15.75" x14ac:dyDescent="0.25">
      <c r="B114" s="353" t="s">
        <v>114</v>
      </c>
      <c r="C114" s="354">
        <v>26825.037</v>
      </c>
      <c r="D114" s="354">
        <v>125365.817</v>
      </c>
      <c r="E114" s="354">
        <v>4093.9560000000001</v>
      </c>
      <c r="F114" s="355" t="s">
        <v>279</v>
      </c>
      <c r="G114" s="356">
        <v>21759.073</v>
      </c>
      <c r="H114" s="357">
        <v>98104.172000000006</v>
      </c>
      <c r="I114" s="358">
        <v>4827.3500000000004</v>
      </c>
      <c r="J114" s="368"/>
      <c r="K114" s="353" t="s">
        <v>123</v>
      </c>
      <c r="L114" s="354">
        <v>6895.808</v>
      </c>
      <c r="M114" s="354">
        <v>31849.481</v>
      </c>
      <c r="N114" s="354">
        <v>1281.78</v>
      </c>
      <c r="O114" s="355" t="s">
        <v>121</v>
      </c>
      <c r="P114" s="356">
        <v>4915.6880000000001</v>
      </c>
      <c r="Q114" s="357">
        <v>22270.9</v>
      </c>
      <c r="R114" s="358">
        <v>1325.2049999999999</v>
      </c>
    </row>
    <row r="115" spans="2:18" ht="15.75" x14ac:dyDescent="0.25">
      <c r="B115" s="353" t="s">
        <v>117</v>
      </c>
      <c r="C115" s="354">
        <v>20052.52</v>
      </c>
      <c r="D115" s="354">
        <v>92589.065000000002</v>
      </c>
      <c r="E115" s="354">
        <v>3400.2620000000002</v>
      </c>
      <c r="F115" s="355" t="s">
        <v>114</v>
      </c>
      <c r="G115" s="356">
        <v>19207.04</v>
      </c>
      <c r="H115" s="357">
        <v>88277.398000000001</v>
      </c>
      <c r="I115" s="358">
        <v>3831.5160000000001</v>
      </c>
      <c r="J115" s="368"/>
      <c r="K115" s="353" t="s">
        <v>121</v>
      </c>
      <c r="L115" s="354">
        <v>6609.3119999999999</v>
      </c>
      <c r="M115" s="354">
        <v>30853.611000000001</v>
      </c>
      <c r="N115" s="354">
        <v>1247.001</v>
      </c>
      <c r="O115" s="355" t="s">
        <v>123</v>
      </c>
      <c r="P115" s="356">
        <v>2791.9609999999998</v>
      </c>
      <c r="Q115" s="357">
        <v>12582.723</v>
      </c>
      <c r="R115" s="358">
        <v>576.29999999999995</v>
      </c>
    </row>
    <row r="116" spans="2:18" ht="15.75" x14ac:dyDescent="0.25">
      <c r="B116" s="353" t="s">
        <v>129</v>
      </c>
      <c r="C116" s="354">
        <v>19239.969000000001</v>
      </c>
      <c r="D116" s="354">
        <v>89447.320999999996</v>
      </c>
      <c r="E116" s="354">
        <v>3228.0630000000001</v>
      </c>
      <c r="F116" s="355" t="s">
        <v>129</v>
      </c>
      <c r="G116" s="356">
        <v>14767.634</v>
      </c>
      <c r="H116" s="357">
        <v>67623.508000000002</v>
      </c>
      <c r="I116" s="358">
        <v>2931.6959999999999</v>
      </c>
      <c r="J116" s="368"/>
      <c r="K116" s="353" t="s">
        <v>111</v>
      </c>
      <c r="L116" s="354">
        <v>2606.259</v>
      </c>
      <c r="M116" s="354">
        <v>12210.300999999999</v>
      </c>
      <c r="N116" s="354">
        <v>415.52600000000001</v>
      </c>
      <c r="O116" s="355" t="s">
        <v>122</v>
      </c>
      <c r="P116" s="356">
        <v>1725.954</v>
      </c>
      <c r="Q116" s="357">
        <v>7857.2910000000002</v>
      </c>
      <c r="R116" s="358">
        <v>340.24900000000002</v>
      </c>
    </row>
    <row r="117" spans="2:18" ht="15.75" x14ac:dyDescent="0.25">
      <c r="B117" s="353" t="s">
        <v>111</v>
      </c>
      <c r="C117" s="354">
        <v>10656.300999999999</v>
      </c>
      <c r="D117" s="354">
        <v>49457.341</v>
      </c>
      <c r="E117" s="354">
        <v>1714.405</v>
      </c>
      <c r="F117" s="355" t="s">
        <v>154</v>
      </c>
      <c r="G117" s="356">
        <v>14285.156999999999</v>
      </c>
      <c r="H117" s="357">
        <v>65908.585999999996</v>
      </c>
      <c r="I117" s="358">
        <v>2570.14</v>
      </c>
      <c r="J117" s="368"/>
      <c r="K117" s="353" t="s">
        <v>272</v>
      </c>
      <c r="L117" s="354">
        <v>2284.0340000000001</v>
      </c>
      <c r="M117" s="354">
        <v>10884.647000000001</v>
      </c>
      <c r="N117" s="354">
        <v>317.95</v>
      </c>
      <c r="O117" s="355" t="s">
        <v>164</v>
      </c>
      <c r="P117" s="356">
        <v>1494.91</v>
      </c>
      <c r="Q117" s="357">
        <v>6844.7950000000001</v>
      </c>
      <c r="R117" s="358">
        <v>271.23</v>
      </c>
    </row>
    <row r="118" spans="2:18" ht="15.75" x14ac:dyDescent="0.25">
      <c r="B118" s="353" t="s">
        <v>113</v>
      </c>
      <c r="C118" s="354">
        <v>10099.858</v>
      </c>
      <c r="D118" s="354">
        <v>46511.197</v>
      </c>
      <c r="E118" s="354">
        <v>1561.02</v>
      </c>
      <c r="F118" s="355" t="s">
        <v>119</v>
      </c>
      <c r="G118" s="356">
        <v>7283.817</v>
      </c>
      <c r="H118" s="357">
        <v>33338.741000000002</v>
      </c>
      <c r="I118" s="358">
        <v>1334.434</v>
      </c>
      <c r="J118" s="368"/>
      <c r="K118" s="353" t="s">
        <v>114</v>
      </c>
      <c r="L118" s="354">
        <v>1929.173</v>
      </c>
      <c r="M118" s="354">
        <v>8931.4950000000008</v>
      </c>
      <c r="N118" s="354">
        <v>282.029</v>
      </c>
      <c r="O118" s="355" t="s">
        <v>272</v>
      </c>
      <c r="P118" s="356">
        <v>1152.26</v>
      </c>
      <c r="Q118" s="357">
        <v>5412.549</v>
      </c>
      <c r="R118" s="358">
        <v>189</v>
      </c>
    </row>
    <row r="119" spans="2:18" ht="15.75" x14ac:dyDescent="0.25">
      <c r="B119" s="353" t="s">
        <v>119</v>
      </c>
      <c r="C119" s="354">
        <v>8752.2170000000006</v>
      </c>
      <c r="D119" s="354">
        <v>40853.339</v>
      </c>
      <c r="E119" s="354">
        <v>1282.586</v>
      </c>
      <c r="F119" s="355" t="s">
        <v>122</v>
      </c>
      <c r="G119" s="356">
        <v>6132.8019999999997</v>
      </c>
      <c r="H119" s="357">
        <v>27996.384999999998</v>
      </c>
      <c r="I119" s="358">
        <v>985.01599999999996</v>
      </c>
      <c r="J119" s="368"/>
      <c r="K119" s="353" t="s">
        <v>152</v>
      </c>
      <c r="L119" s="354">
        <v>1878.4960000000001</v>
      </c>
      <c r="M119" s="354">
        <v>8923.6749999999993</v>
      </c>
      <c r="N119" s="354">
        <v>321</v>
      </c>
      <c r="O119" s="355" t="s">
        <v>114</v>
      </c>
      <c r="P119" s="356">
        <v>930.16</v>
      </c>
      <c r="Q119" s="357">
        <v>4263.5219999999999</v>
      </c>
      <c r="R119" s="358">
        <v>203.48500000000001</v>
      </c>
    </row>
    <row r="120" spans="2:18" ht="15.75" x14ac:dyDescent="0.25">
      <c r="B120" s="353" t="s">
        <v>154</v>
      </c>
      <c r="C120" s="354">
        <v>7681.9210000000003</v>
      </c>
      <c r="D120" s="354">
        <v>35660.402999999998</v>
      </c>
      <c r="E120" s="354">
        <v>1487.7</v>
      </c>
      <c r="F120" s="355" t="s">
        <v>111</v>
      </c>
      <c r="G120" s="356">
        <v>6127.6360000000004</v>
      </c>
      <c r="H120" s="357">
        <v>28059.151000000002</v>
      </c>
      <c r="I120" s="358">
        <v>1117.364</v>
      </c>
      <c r="J120" s="368"/>
      <c r="K120" s="353" t="s">
        <v>113</v>
      </c>
      <c r="L120" s="354">
        <v>1202.7049999999999</v>
      </c>
      <c r="M120" s="354">
        <v>5535.9040000000005</v>
      </c>
      <c r="N120" s="354">
        <v>187.71600000000001</v>
      </c>
      <c r="O120" s="355" t="s">
        <v>152</v>
      </c>
      <c r="P120" s="356">
        <v>646.32399999999996</v>
      </c>
      <c r="Q120" s="357">
        <v>2998.8780000000002</v>
      </c>
      <c r="R120" s="358">
        <v>153.4</v>
      </c>
    </row>
    <row r="121" spans="2:18" ht="15.75" x14ac:dyDescent="0.25">
      <c r="B121" s="353" t="s">
        <v>122</v>
      </c>
      <c r="C121" s="354">
        <v>7151.9539999999997</v>
      </c>
      <c r="D121" s="354">
        <v>33429.542000000001</v>
      </c>
      <c r="E121" s="354">
        <v>965.66700000000003</v>
      </c>
      <c r="F121" s="355" t="s">
        <v>212</v>
      </c>
      <c r="G121" s="356">
        <v>4731.74</v>
      </c>
      <c r="H121" s="357">
        <v>22086.61</v>
      </c>
      <c r="I121" s="358">
        <v>1039.4000000000001</v>
      </c>
      <c r="J121" s="368"/>
      <c r="K121" s="353" t="s">
        <v>122</v>
      </c>
      <c r="L121" s="354">
        <v>1185.4449999999999</v>
      </c>
      <c r="M121" s="354">
        <v>5484.6379999999999</v>
      </c>
      <c r="N121" s="354">
        <v>198.53899999999999</v>
      </c>
      <c r="O121" s="355" t="s">
        <v>116</v>
      </c>
      <c r="P121" s="356">
        <v>521.26800000000003</v>
      </c>
      <c r="Q121" s="357">
        <v>2297.9580000000001</v>
      </c>
      <c r="R121" s="358">
        <v>66.64</v>
      </c>
    </row>
    <row r="122" spans="2:18" ht="15.75" x14ac:dyDescent="0.25">
      <c r="B122" s="353" t="s">
        <v>280</v>
      </c>
      <c r="C122" s="354">
        <v>5660.43</v>
      </c>
      <c r="D122" s="354">
        <v>26531.543000000001</v>
      </c>
      <c r="E122" s="354">
        <v>843.21699999999998</v>
      </c>
      <c r="F122" s="355" t="s">
        <v>117</v>
      </c>
      <c r="G122" s="356">
        <v>4376.8360000000002</v>
      </c>
      <c r="H122" s="357">
        <v>20192.396000000001</v>
      </c>
      <c r="I122" s="358">
        <v>885.93399999999997</v>
      </c>
      <c r="J122" s="368"/>
      <c r="K122" s="353" t="s">
        <v>124</v>
      </c>
      <c r="L122" s="354">
        <v>1032.6020000000001</v>
      </c>
      <c r="M122" s="354">
        <v>4881.8140000000003</v>
      </c>
      <c r="N122" s="354">
        <v>141.34299999999999</v>
      </c>
      <c r="O122" s="355" t="s">
        <v>128</v>
      </c>
      <c r="P122" s="356">
        <v>254.423</v>
      </c>
      <c r="Q122" s="357">
        <v>1200.606</v>
      </c>
      <c r="R122" s="358">
        <v>62.4</v>
      </c>
    </row>
    <row r="123" spans="2:18" ht="16.5" thickBot="1" x14ac:dyDescent="0.3">
      <c r="B123" s="359" t="s">
        <v>135</v>
      </c>
      <c r="C123" s="360">
        <v>5263.45</v>
      </c>
      <c r="D123" s="360">
        <v>24693.075000000001</v>
      </c>
      <c r="E123" s="360">
        <v>788.18600000000004</v>
      </c>
      <c r="F123" s="361" t="s">
        <v>113</v>
      </c>
      <c r="G123" s="362">
        <v>4175.8789999999999</v>
      </c>
      <c r="H123" s="363">
        <v>19358.133000000002</v>
      </c>
      <c r="I123" s="364">
        <v>826.03399999999999</v>
      </c>
      <c r="J123" s="368"/>
      <c r="K123" s="359" t="s">
        <v>156</v>
      </c>
      <c r="L123" s="360">
        <v>533.428</v>
      </c>
      <c r="M123" s="360">
        <v>2490.5010000000002</v>
      </c>
      <c r="N123" s="360">
        <v>81.599999999999994</v>
      </c>
      <c r="O123" s="361" t="s">
        <v>127</v>
      </c>
      <c r="P123" s="362">
        <v>205.96</v>
      </c>
      <c r="Q123" s="363">
        <v>916.27300000000002</v>
      </c>
      <c r="R123" s="364">
        <v>44.4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289</v>
      </c>
      <c r="C131" s="374"/>
      <c r="D131" s="375"/>
      <c r="E131" s="376"/>
      <c r="F131" s="373" t="s">
        <v>290</v>
      </c>
      <c r="G131" s="374"/>
      <c r="H131" s="375"/>
      <c r="I131" s="376"/>
      <c r="J131" s="368"/>
      <c r="K131" s="373" t="s">
        <v>289</v>
      </c>
      <c r="L131" s="374"/>
      <c r="M131" s="375"/>
      <c r="N131" s="376"/>
      <c r="O131" s="373" t="s">
        <v>290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1149436.6470000001</v>
      </c>
      <c r="D133" s="342">
        <v>5372822.5810000002</v>
      </c>
      <c r="E133" s="343">
        <v>279058.00400000002</v>
      </c>
      <c r="F133" s="344" t="s">
        <v>102</v>
      </c>
      <c r="G133" s="345">
        <v>1154615.0430000001</v>
      </c>
      <c r="H133" s="346">
        <v>5273279.7750000004</v>
      </c>
      <c r="I133" s="343">
        <v>281613.21500000003</v>
      </c>
      <c r="J133" s="368"/>
      <c r="K133" s="340" t="s">
        <v>102</v>
      </c>
      <c r="L133" s="341">
        <v>543333.43900000001</v>
      </c>
      <c r="M133" s="342">
        <v>2542486.6800000002</v>
      </c>
      <c r="N133" s="343">
        <v>108011.473</v>
      </c>
      <c r="O133" s="344" t="s">
        <v>102</v>
      </c>
      <c r="P133" s="345">
        <v>604177.07200000004</v>
      </c>
      <c r="Q133" s="346">
        <v>2758440.9840000002</v>
      </c>
      <c r="R133" s="343">
        <v>117932.28</v>
      </c>
    </row>
    <row r="134" spans="2:31" ht="15.75" x14ac:dyDescent="0.25">
      <c r="B134" s="347" t="s">
        <v>69</v>
      </c>
      <c r="C134" s="348">
        <v>127216.69100000001</v>
      </c>
      <c r="D134" s="348">
        <v>593969.70499999996</v>
      </c>
      <c r="E134" s="348">
        <v>37547.83</v>
      </c>
      <c r="F134" s="349" t="s">
        <v>69</v>
      </c>
      <c r="G134" s="350">
        <v>133680.22899999999</v>
      </c>
      <c r="H134" s="351">
        <v>610424.36300000001</v>
      </c>
      <c r="I134" s="352">
        <v>40228.493000000002</v>
      </c>
      <c r="J134" s="368"/>
      <c r="K134" s="347" t="s">
        <v>69</v>
      </c>
      <c r="L134" s="348">
        <v>194353.87400000001</v>
      </c>
      <c r="M134" s="348">
        <v>909158.19200000004</v>
      </c>
      <c r="N134" s="348">
        <v>43460.163999999997</v>
      </c>
      <c r="O134" s="349" t="s">
        <v>69</v>
      </c>
      <c r="P134" s="350">
        <v>215126.36300000001</v>
      </c>
      <c r="Q134" s="351">
        <v>982260.41500000004</v>
      </c>
      <c r="R134" s="352">
        <v>46274.455999999998</v>
      </c>
    </row>
    <row r="135" spans="2:31" ht="15.75" x14ac:dyDescent="0.25">
      <c r="B135" s="353" t="s">
        <v>115</v>
      </c>
      <c r="C135" s="354">
        <v>117229.784</v>
      </c>
      <c r="D135" s="354">
        <v>547761.397</v>
      </c>
      <c r="E135" s="354">
        <v>26425.550999999999</v>
      </c>
      <c r="F135" s="355" t="s">
        <v>115</v>
      </c>
      <c r="G135" s="356">
        <v>104466.026</v>
      </c>
      <c r="H135" s="357">
        <v>476839.30200000003</v>
      </c>
      <c r="I135" s="358">
        <v>23681.279999999999</v>
      </c>
      <c r="J135" s="368"/>
      <c r="K135" s="353" t="s">
        <v>111</v>
      </c>
      <c r="L135" s="354">
        <v>73449.851999999999</v>
      </c>
      <c r="M135" s="354">
        <v>343497.28600000002</v>
      </c>
      <c r="N135" s="354">
        <v>10303.819</v>
      </c>
      <c r="O135" s="355" t="s">
        <v>111</v>
      </c>
      <c r="P135" s="356">
        <v>85569.626999999993</v>
      </c>
      <c r="Q135" s="357">
        <v>389959.29599999997</v>
      </c>
      <c r="R135" s="358">
        <v>11039.77</v>
      </c>
    </row>
    <row r="136" spans="2:31" ht="15.75" x14ac:dyDescent="0.25">
      <c r="B136" s="353" t="s">
        <v>111</v>
      </c>
      <c r="C136" s="354">
        <v>111701.833</v>
      </c>
      <c r="D136" s="354">
        <v>523115.80200000003</v>
      </c>
      <c r="E136" s="354">
        <v>22411.23</v>
      </c>
      <c r="F136" s="355" t="s">
        <v>111</v>
      </c>
      <c r="G136" s="356">
        <v>90554.611000000004</v>
      </c>
      <c r="H136" s="357">
        <v>413362.25699999998</v>
      </c>
      <c r="I136" s="358">
        <v>22076.106</v>
      </c>
      <c r="J136" s="368"/>
      <c r="K136" s="353" t="s">
        <v>214</v>
      </c>
      <c r="L136" s="354">
        <v>51439.406999999999</v>
      </c>
      <c r="M136" s="354">
        <v>240784.302</v>
      </c>
      <c r="N136" s="354">
        <v>9492.1</v>
      </c>
      <c r="O136" s="355" t="s">
        <v>214</v>
      </c>
      <c r="P136" s="356">
        <v>74979.316000000006</v>
      </c>
      <c r="Q136" s="357">
        <v>342655.59600000002</v>
      </c>
      <c r="R136" s="358">
        <v>16303.749</v>
      </c>
    </row>
    <row r="137" spans="2:31" ht="15.75" x14ac:dyDescent="0.25">
      <c r="B137" s="353" t="s">
        <v>164</v>
      </c>
      <c r="C137" s="354">
        <v>86647.774000000005</v>
      </c>
      <c r="D137" s="354">
        <v>405339.087</v>
      </c>
      <c r="E137" s="354">
        <v>17508.934000000001</v>
      </c>
      <c r="F137" s="355" t="s">
        <v>164</v>
      </c>
      <c r="G137" s="356">
        <v>86669.705000000002</v>
      </c>
      <c r="H137" s="357">
        <v>395891.761</v>
      </c>
      <c r="I137" s="358">
        <v>16943.367999999999</v>
      </c>
      <c r="J137" s="368"/>
      <c r="K137" s="353" t="s">
        <v>121</v>
      </c>
      <c r="L137" s="354">
        <v>36670.158000000003</v>
      </c>
      <c r="M137" s="354">
        <v>171773.83499999999</v>
      </c>
      <c r="N137" s="354">
        <v>9038.42</v>
      </c>
      <c r="O137" s="355" t="s">
        <v>115</v>
      </c>
      <c r="P137" s="356">
        <v>43813.981</v>
      </c>
      <c r="Q137" s="357">
        <v>199963.111</v>
      </c>
      <c r="R137" s="358">
        <v>9683.74</v>
      </c>
    </row>
    <row r="138" spans="2:31" ht="15.75" x14ac:dyDescent="0.25">
      <c r="B138" s="353" t="s">
        <v>122</v>
      </c>
      <c r="C138" s="354">
        <v>70700.942999999999</v>
      </c>
      <c r="D138" s="354">
        <v>330452.52500000002</v>
      </c>
      <c r="E138" s="354">
        <v>16493.499</v>
      </c>
      <c r="F138" s="355" t="s">
        <v>124</v>
      </c>
      <c r="G138" s="356">
        <v>77257.506999999998</v>
      </c>
      <c r="H138" s="357">
        <v>352350.71299999999</v>
      </c>
      <c r="I138" s="358">
        <v>23098.924999999999</v>
      </c>
      <c r="J138" s="368"/>
      <c r="K138" s="353" t="s">
        <v>68</v>
      </c>
      <c r="L138" s="354">
        <v>34139.665999999997</v>
      </c>
      <c r="M138" s="354">
        <v>159792.723</v>
      </c>
      <c r="N138" s="354">
        <v>6517.1959999999999</v>
      </c>
      <c r="O138" s="355" t="s">
        <v>68</v>
      </c>
      <c r="P138" s="356">
        <v>40858.822999999997</v>
      </c>
      <c r="Q138" s="357">
        <v>186912.88099999999</v>
      </c>
      <c r="R138" s="358">
        <v>7752.0479999999998</v>
      </c>
    </row>
    <row r="139" spans="2:31" ht="15.75" x14ac:dyDescent="0.25">
      <c r="B139" s="353" t="s">
        <v>124</v>
      </c>
      <c r="C139" s="354">
        <v>70354.361000000004</v>
      </c>
      <c r="D139" s="354">
        <v>329097.32</v>
      </c>
      <c r="E139" s="354">
        <v>20689.133999999998</v>
      </c>
      <c r="F139" s="355" t="s">
        <v>122</v>
      </c>
      <c r="G139" s="356">
        <v>72950.240000000005</v>
      </c>
      <c r="H139" s="357">
        <v>332980.40100000001</v>
      </c>
      <c r="I139" s="358">
        <v>15948.87</v>
      </c>
      <c r="J139" s="368"/>
      <c r="K139" s="353" t="s">
        <v>115</v>
      </c>
      <c r="L139" s="354">
        <v>33148.777999999998</v>
      </c>
      <c r="M139" s="354">
        <v>155115.73699999999</v>
      </c>
      <c r="N139" s="354">
        <v>7333.5280000000002</v>
      </c>
      <c r="O139" s="355" t="s">
        <v>121</v>
      </c>
      <c r="P139" s="356">
        <v>40374.326000000001</v>
      </c>
      <c r="Q139" s="357">
        <v>184432.01199999999</v>
      </c>
      <c r="R139" s="358">
        <v>9437.8490000000002</v>
      </c>
    </row>
    <row r="140" spans="2:31" ht="15.75" x14ac:dyDescent="0.25">
      <c r="B140" s="353" t="s">
        <v>71</v>
      </c>
      <c r="C140" s="354">
        <v>68382.351999999999</v>
      </c>
      <c r="D140" s="354">
        <v>319619.79599999997</v>
      </c>
      <c r="E140" s="354">
        <v>14949.466</v>
      </c>
      <c r="F140" s="355" t="s">
        <v>71</v>
      </c>
      <c r="G140" s="356">
        <v>60418.358</v>
      </c>
      <c r="H140" s="357">
        <v>276087.34299999999</v>
      </c>
      <c r="I140" s="358">
        <v>14923.93</v>
      </c>
      <c r="J140" s="368"/>
      <c r="K140" s="353" t="s">
        <v>114</v>
      </c>
      <c r="L140" s="354">
        <v>14299.237999999999</v>
      </c>
      <c r="M140" s="354">
        <v>66940.847999999998</v>
      </c>
      <c r="N140" s="354">
        <v>2161.3679999999999</v>
      </c>
      <c r="O140" s="355" t="s">
        <v>114</v>
      </c>
      <c r="P140" s="356">
        <v>15144.501</v>
      </c>
      <c r="Q140" s="357">
        <v>69135.918999999994</v>
      </c>
      <c r="R140" s="358">
        <v>2199.1179999999999</v>
      </c>
    </row>
    <row r="141" spans="2:31" ht="15.75" x14ac:dyDescent="0.25">
      <c r="B141" s="353" t="s">
        <v>113</v>
      </c>
      <c r="C141" s="354">
        <v>54309.383000000002</v>
      </c>
      <c r="D141" s="354">
        <v>253851.33199999999</v>
      </c>
      <c r="E141" s="354">
        <v>11386.023999999999</v>
      </c>
      <c r="F141" s="355" t="s">
        <v>119</v>
      </c>
      <c r="G141" s="356">
        <v>47392.985999999997</v>
      </c>
      <c r="H141" s="357">
        <v>216653.74600000001</v>
      </c>
      <c r="I141" s="358">
        <v>12063.522999999999</v>
      </c>
      <c r="J141" s="368"/>
      <c r="K141" s="353" t="s">
        <v>164</v>
      </c>
      <c r="L141" s="354">
        <v>11521.17</v>
      </c>
      <c r="M141" s="354">
        <v>54643.1</v>
      </c>
      <c r="N141" s="354">
        <v>2612.25</v>
      </c>
      <c r="O141" s="355" t="s">
        <v>117</v>
      </c>
      <c r="P141" s="356">
        <v>13935.096</v>
      </c>
      <c r="Q141" s="357">
        <v>63590.639000000003</v>
      </c>
      <c r="R141" s="358">
        <v>3389.3719999999998</v>
      </c>
      <c r="AE141" s="14">
        <v>0</v>
      </c>
    </row>
    <row r="142" spans="2:31" ht="15.75" x14ac:dyDescent="0.25">
      <c r="B142" s="353" t="s">
        <v>114</v>
      </c>
      <c r="C142" s="354">
        <v>39970.646999999997</v>
      </c>
      <c r="D142" s="354">
        <v>186980.72700000001</v>
      </c>
      <c r="E142" s="354">
        <v>10388.18</v>
      </c>
      <c r="F142" s="355" t="s">
        <v>118</v>
      </c>
      <c r="G142" s="356">
        <v>43314.516000000003</v>
      </c>
      <c r="H142" s="357">
        <v>198071.14600000001</v>
      </c>
      <c r="I142" s="358">
        <v>8351.2469999999994</v>
      </c>
      <c r="J142" s="368"/>
      <c r="K142" s="353" t="s">
        <v>135</v>
      </c>
      <c r="L142" s="354">
        <v>11279.65</v>
      </c>
      <c r="M142" s="354">
        <v>52593.832999999999</v>
      </c>
      <c r="N142" s="354">
        <v>1562.1420000000001</v>
      </c>
      <c r="O142" s="355" t="s">
        <v>159</v>
      </c>
      <c r="P142" s="356">
        <v>13347.078</v>
      </c>
      <c r="Q142" s="357">
        <v>61122.264999999999</v>
      </c>
      <c r="R142" s="358">
        <v>1654.78</v>
      </c>
    </row>
    <row r="143" spans="2:31" ht="15.75" x14ac:dyDescent="0.25">
      <c r="B143" s="353" t="s">
        <v>119</v>
      </c>
      <c r="C143" s="354">
        <v>37388.021000000001</v>
      </c>
      <c r="D143" s="354">
        <v>174730.46400000001</v>
      </c>
      <c r="E143" s="354">
        <v>8448.0560000000005</v>
      </c>
      <c r="F143" s="355" t="s">
        <v>113</v>
      </c>
      <c r="G143" s="356">
        <v>42630.13</v>
      </c>
      <c r="H143" s="357">
        <v>194635.66800000001</v>
      </c>
      <c r="I143" s="358">
        <v>10175.183000000001</v>
      </c>
      <c r="J143" s="368"/>
      <c r="K143" s="353" t="s">
        <v>113</v>
      </c>
      <c r="L143" s="354">
        <v>10889.161</v>
      </c>
      <c r="M143" s="354">
        <v>50755.606</v>
      </c>
      <c r="N143" s="354">
        <v>1194.58</v>
      </c>
      <c r="O143" s="355" t="s">
        <v>135</v>
      </c>
      <c r="P143" s="356">
        <v>13219.642</v>
      </c>
      <c r="Q143" s="357">
        <v>60354.542000000001</v>
      </c>
      <c r="R143" s="358">
        <v>1598.4970000000001</v>
      </c>
    </row>
    <row r="144" spans="2:31" ht="15.75" x14ac:dyDescent="0.25">
      <c r="B144" s="353" t="s">
        <v>118</v>
      </c>
      <c r="C144" s="354">
        <v>35010.175999999999</v>
      </c>
      <c r="D144" s="354">
        <v>163067.834</v>
      </c>
      <c r="E144" s="354">
        <v>10159.583000000001</v>
      </c>
      <c r="F144" s="355" t="s">
        <v>114</v>
      </c>
      <c r="G144" s="356">
        <v>41072.485000000001</v>
      </c>
      <c r="H144" s="357">
        <v>187383.34400000001</v>
      </c>
      <c r="I144" s="358">
        <v>10571.328</v>
      </c>
      <c r="J144" s="368"/>
      <c r="K144" s="353" t="s">
        <v>159</v>
      </c>
      <c r="L144" s="354">
        <v>10132.691000000001</v>
      </c>
      <c r="M144" s="354">
        <v>47225.074999999997</v>
      </c>
      <c r="N144" s="354">
        <v>1389.53</v>
      </c>
      <c r="O144" s="355" t="s">
        <v>113</v>
      </c>
      <c r="P144" s="356">
        <v>9440.4210000000003</v>
      </c>
      <c r="Q144" s="357">
        <v>43190.114999999998</v>
      </c>
      <c r="R144" s="358">
        <v>851.98099999999999</v>
      </c>
    </row>
    <row r="145" spans="1:18" ht="15.75" x14ac:dyDescent="0.25">
      <c r="B145" s="353" t="s">
        <v>129</v>
      </c>
      <c r="C145" s="354">
        <v>33091.252999999997</v>
      </c>
      <c r="D145" s="354">
        <v>154762.66699999999</v>
      </c>
      <c r="E145" s="354">
        <v>7808.2120000000004</v>
      </c>
      <c r="F145" s="355" t="s">
        <v>129</v>
      </c>
      <c r="G145" s="356">
        <v>33331.536999999997</v>
      </c>
      <c r="H145" s="357">
        <v>152113.56</v>
      </c>
      <c r="I145" s="358">
        <v>8125.9470000000001</v>
      </c>
      <c r="J145" s="368"/>
      <c r="K145" s="353" t="s">
        <v>117</v>
      </c>
      <c r="L145" s="354">
        <v>10129.995999999999</v>
      </c>
      <c r="M145" s="354">
        <v>47633.857000000004</v>
      </c>
      <c r="N145" s="354">
        <v>2273.299</v>
      </c>
      <c r="O145" s="355" t="s">
        <v>122</v>
      </c>
      <c r="P145" s="356">
        <v>9036.5259999999998</v>
      </c>
      <c r="Q145" s="357">
        <v>41257.021000000001</v>
      </c>
      <c r="R145" s="358">
        <v>1657.548</v>
      </c>
    </row>
    <row r="146" spans="1:18" ht="15.75" x14ac:dyDescent="0.25">
      <c r="B146" s="353" t="s">
        <v>121</v>
      </c>
      <c r="C146" s="354">
        <v>29415.307000000001</v>
      </c>
      <c r="D146" s="354">
        <v>137635.87299999999</v>
      </c>
      <c r="E146" s="354">
        <v>5083.0249999999996</v>
      </c>
      <c r="F146" s="355" t="s">
        <v>121</v>
      </c>
      <c r="G146" s="356">
        <v>27897.233</v>
      </c>
      <c r="H146" s="357">
        <v>127410.435</v>
      </c>
      <c r="I146" s="358">
        <v>4767.6559999999999</v>
      </c>
      <c r="J146" s="368"/>
      <c r="K146" s="353" t="s">
        <v>119</v>
      </c>
      <c r="L146" s="354">
        <v>9657.3889999999992</v>
      </c>
      <c r="M146" s="354">
        <v>45664.838000000003</v>
      </c>
      <c r="N146" s="354">
        <v>1800.57</v>
      </c>
      <c r="O146" s="355" t="s">
        <v>119</v>
      </c>
      <c r="P146" s="356">
        <v>6936.3180000000002</v>
      </c>
      <c r="Q146" s="357">
        <v>30978.884999999998</v>
      </c>
      <c r="R146" s="358">
        <v>1280.1420000000001</v>
      </c>
    </row>
    <row r="147" spans="1:18" ht="15.75" x14ac:dyDescent="0.25">
      <c r="B147" s="353" t="s">
        <v>214</v>
      </c>
      <c r="C147" s="354">
        <v>28256.400000000001</v>
      </c>
      <c r="D147" s="354">
        <v>131783.4</v>
      </c>
      <c r="E147" s="354">
        <v>8529.4629999999997</v>
      </c>
      <c r="F147" s="355" t="s">
        <v>214</v>
      </c>
      <c r="G147" s="356">
        <v>25029.59</v>
      </c>
      <c r="H147" s="357">
        <v>114732.072</v>
      </c>
      <c r="I147" s="358">
        <v>6662.5820000000003</v>
      </c>
      <c r="J147" s="368"/>
      <c r="K147" s="353" t="s">
        <v>122</v>
      </c>
      <c r="L147" s="354">
        <v>9022.9380000000001</v>
      </c>
      <c r="M147" s="354">
        <v>42284.552000000003</v>
      </c>
      <c r="N147" s="354">
        <v>1555.1420000000001</v>
      </c>
      <c r="O147" s="355" t="s">
        <v>152</v>
      </c>
      <c r="P147" s="356">
        <v>5437.9480000000003</v>
      </c>
      <c r="Q147" s="357">
        <v>25085.596000000001</v>
      </c>
      <c r="R147" s="358">
        <v>1475.018</v>
      </c>
    </row>
    <row r="148" spans="1:18" ht="15.75" x14ac:dyDescent="0.25">
      <c r="B148" s="353" t="s">
        <v>120</v>
      </c>
      <c r="C148" s="354">
        <v>27287.326000000001</v>
      </c>
      <c r="D148" s="354">
        <v>127760.94100000001</v>
      </c>
      <c r="E148" s="354">
        <v>6467.1629999999996</v>
      </c>
      <c r="F148" s="355" t="s">
        <v>277</v>
      </c>
      <c r="G148" s="356">
        <v>22085.805</v>
      </c>
      <c r="H148" s="357">
        <v>100912.144</v>
      </c>
      <c r="I148" s="358">
        <v>4585.9719999999998</v>
      </c>
      <c r="J148" s="368"/>
      <c r="K148" s="353" t="s">
        <v>152</v>
      </c>
      <c r="L148" s="354">
        <v>8825.4940000000006</v>
      </c>
      <c r="M148" s="354">
        <v>41031.987000000001</v>
      </c>
      <c r="N148" s="354">
        <v>1878.636</v>
      </c>
      <c r="O148" s="355" t="s">
        <v>112</v>
      </c>
      <c r="P148" s="356">
        <v>4400.3770000000004</v>
      </c>
      <c r="Q148" s="357">
        <v>20070.460999999999</v>
      </c>
      <c r="R148" s="358">
        <v>900.36099999999999</v>
      </c>
    </row>
    <row r="149" spans="1:18" ht="16.5" thickBot="1" x14ac:dyDescent="0.3">
      <c r="B149" s="359" t="s">
        <v>117</v>
      </c>
      <c r="C149" s="360">
        <v>21111.530999999999</v>
      </c>
      <c r="D149" s="360">
        <v>98525.945000000007</v>
      </c>
      <c r="E149" s="360">
        <v>4834.6689999999999</v>
      </c>
      <c r="F149" s="361" t="s">
        <v>120</v>
      </c>
      <c r="G149" s="362">
        <v>21953.675999999999</v>
      </c>
      <c r="H149" s="363">
        <v>100116.921</v>
      </c>
      <c r="I149" s="364">
        <v>5752.8459999999995</v>
      </c>
      <c r="J149" s="368"/>
      <c r="K149" s="359" t="s">
        <v>112</v>
      </c>
      <c r="L149" s="360">
        <v>7130.9110000000001</v>
      </c>
      <c r="M149" s="360">
        <v>33060.629999999997</v>
      </c>
      <c r="N149" s="360">
        <v>1334.2190000000001</v>
      </c>
      <c r="O149" s="361" t="s">
        <v>71</v>
      </c>
      <c r="P149" s="362">
        <v>3649.4780000000001</v>
      </c>
      <c r="Q149" s="363">
        <v>16727.094000000001</v>
      </c>
      <c r="R149" s="364">
        <v>702.01499999999999</v>
      </c>
    </row>
    <row r="151" spans="1:18" ht="15" x14ac:dyDescent="0.2">
      <c r="A151" s="306"/>
      <c r="B151" s="307" t="s">
        <v>265</v>
      </c>
      <c r="C151" s="306"/>
      <c r="D151" s="306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6" sqref="AA26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702" t="s">
        <v>47</v>
      </c>
      <c r="O6" s="702" t="s">
        <v>57</v>
      </c>
      <c r="P6" s="702" t="s">
        <v>58</v>
      </c>
      <c r="Q6" s="702" t="s">
        <v>59</v>
      </c>
      <c r="R6" s="702" t="s">
        <v>60</v>
      </c>
      <c r="S6" s="702" t="s">
        <v>61</v>
      </c>
      <c r="T6" s="702" t="s">
        <v>62</v>
      </c>
      <c r="U6" s="702" t="s">
        <v>63</v>
      </c>
      <c r="V6" s="702" t="s">
        <v>64</v>
      </c>
      <c r="W6" s="702" t="s">
        <v>65</v>
      </c>
      <c r="X6" s="702" t="s">
        <v>66</v>
      </c>
      <c r="Y6" s="703" t="s">
        <v>67</v>
      </c>
    </row>
    <row r="7" spans="2:25" ht="20.100000000000001" customHeight="1" x14ac:dyDescent="0.25">
      <c r="D7" s="716">
        <v>2004</v>
      </c>
      <c r="E7" s="79"/>
      <c r="F7" s="80"/>
      <c r="G7" s="80"/>
      <c r="H7" s="80"/>
      <c r="I7" s="81"/>
      <c r="J7" s="80"/>
      <c r="K7" s="80"/>
      <c r="L7" s="80"/>
      <c r="M7" s="704"/>
      <c r="N7" s="709"/>
      <c r="O7" s="710"/>
      <c r="P7" s="710"/>
      <c r="Q7" s="710">
        <v>91.28</v>
      </c>
      <c r="R7" s="710">
        <v>92.56</v>
      </c>
      <c r="S7" s="710">
        <v>95.02</v>
      </c>
      <c r="T7" s="710">
        <v>98.22</v>
      </c>
      <c r="U7" s="710">
        <v>98.784999999999997</v>
      </c>
      <c r="V7" s="710">
        <v>99.84</v>
      </c>
      <c r="W7" s="710">
        <v>101.28100000000001</v>
      </c>
      <c r="X7" s="710">
        <v>105.122</v>
      </c>
      <c r="Y7" s="71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705">
        <v>105.57</v>
      </c>
      <c r="N8" s="71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705">
        <v>74.313000000000002</v>
      </c>
      <c r="N9" s="71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705">
        <v>74.313000000000002</v>
      </c>
      <c r="N10" s="71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706"/>
      <c r="N11" s="71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706"/>
      <c r="N12" s="71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706"/>
      <c r="N13" s="71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706"/>
      <c r="N14" s="71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706"/>
      <c r="N15" s="71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706"/>
      <c r="N16" s="71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706"/>
      <c r="N17" s="71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706"/>
      <c r="N18" s="71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706"/>
      <c r="N19" s="71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706"/>
      <c r="N20" s="71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706"/>
      <c r="N21" s="71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706"/>
      <c r="N22" s="71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706"/>
      <c r="N23" s="71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707"/>
      <c r="N24" s="71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8"/>
      <c r="N25" s="71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8"/>
      <c r="N26" s="71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15">
        <v>2024</v>
      </c>
      <c r="E27" s="98"/>
      <c r="F27" s="99"/>
      <c r="G27" s="99"/>
      <c r="H27" s="99"/>
      <c r="I27" s="99"/>
      <c r="J27" s="99"/>
      <c r="K27" s="99"/>
      <c r="L27" s="99"/>
      <c r="M27" s="708"/>
      <c r="N27" s="714">
        <v>207.92</v>
      </c>
      <c r="O27" s="100">
        <v>206.11</v>
      </c>
      <c r="P27" s="100"/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235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89" t="s">
        <v>0</v>
      </c>
      <c r="I11" s="807"/>
      <c r="J11" s="795" t="s">
        <v>1</v>
      </c>
      <c r="K11" s="796"/>
      <c r="L11" s="797"/>
    </row>
    <row r="12" spans="3:12" ht="24" customHeight="1" thickBot="1" x14ac:dyDescent="0.25">
      <c r="H12" s="791"/>
      <c r="I12" s="808"/>
      <c r="J12" s="467" t="s">
        <v>19</v>
      </c>
      <c r="K12" s="489"/>
      <c r="L12" s="798" t="s">
        <v>218</v>
      </c>
    </row>
    <row r="13" spans="3:12" ht="27" customHeight="1" thickBot="1" x14ac:dyDescent="0.25">
      <c r="H13" s="809"/>
      <c r="I13" s="810"/>
      <c r="J13" s="63" t="s">
        <v>309</v>
      </c>
      <c r="K13" s="438" t="s">
        <v>292</v>
      </c>
      <c r="L13" s="799"/>
    </row>
    <row r="14" spans="3:12" ht="54" customHeight="1" thickBot="1" x14ac:dyDescent="0.25">
      <c r="H14" s="813" t="s">
        <v>234</v>
      </c>
      <c r="I14" s="814"/>
      <c r="J14" s="600">
        <v>273.48</v>
      </c>
      <c r="K14" s="601">
        <v>270.48</v>
      </c>
      <c r="L14" s="602">
        <v>1.1091393078970719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2" priority="1" operator="lessThan">
      <formula>0</formula>
    </cfRule>
    <cfRule type="cellIs" dxfId="201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Y57" sqref="Y5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240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18" t="s">
        <v>0</v>
      </c>
      <c r="D5" s="821" t="s">
        <v>33</v>
      </c>
      <c r="E5" s="526" t="s">
        <v>1</v>
      </c>
      <c r="F5" s="527"/>
      <c r="G5" s="528"/>
      <c r="H5" s="815" t="s">
        <v>7</v>
      </c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7"/>
    </row>
    <row r="6" spans="3:25" ht="15" customHeight="1" thickBot="1" x14ac:dyDescent="0.3">
      <c r="C6" s="819"/>
      <c r="D6" s="819"/>
      <c r="E6" s="529"/>
      <c r="F6" s="530"/>
      <c r="G6" s="531"/>
      <c r="H6" s="815" t="s">
        <v>8</v>
      </c>
      <c r="I6" s="816"/>
      <c r="J6" s="817"/>
      <c r="K6" s="407" t="s">
        <v>9</v>
      </c>
      <c r="L6" s="408"/>
      <c r="M6" s="412"/>
      <c r="N6" s="407" t="s">
        <v>10</v>
      </c>
      <c r="O6" s="409"/>
      <c r="P6" s="410"/>
      <c r="Q6" s="407" t="s">
        <v>11</v>
      </c>
      <c r="R6" s="409"/>
      <c r="S6" s="410"/>
    </row>
    <row r="7" spans="3:25" ht="32.25" customHeight="1" thickBot="1" x14ac:dyDescent="0.3">
      <c r="C7" s="819"/>
      <c r="D7" s="819"/>
      <c r="E7" s="532" t="s">
        <v>19</v>
      </c>
      <c r="F7" s="533"/>
      <c r="G7" s="468" t="s">
        <v>215</v>
      </c>
      <c r="H7" s="822" t="s">
        <v>19</v>
      </c>
      <c r="I7" s="823"/>
      <c r="J7" s="405" t="s">
        <v>215</v>
      </c>
      <c r="K7" s="413" t="s">
        <v>19</v>
      </c>
      <c r="L7" s="414"/>
      <c r="M7" s="415" t="s">
        <v>215</v>
      </c>
      <c r="N7" s="413" t="s">
        <v>19</v>
      </c>
      <c r="O7" s="414"/>
      <c r="P7" s="416" t="s">
        <v>215</v>
      </c>
      <c r="Q7" s="413" t="s">
        <v>19</v>
      </c>
      <c r="R7" s="414"/>
      <c r="S7" s="415" t="s">
        <v>215</v>
      </c>
    </row>
    <row r="8" spans="3:25" ht="30" customHeight="1" thickBot="1" x14ac:dyDescent="0.25">
      <c r="C8" s="820"/>
      <c r="D8" s="820"/>
      <c r="E8" s="546" t="s">
        <v>319</v>
      </c>
      <c r="F8" s="605" t="s">
        <v>320</v>
      </c>
      <c r="G8" s="214" t="s">
        <v>12</v>
      </c>
      <c r="H8" s="568" t="s">
        <v>319</v>
      </c>
      <c r="I8" s="569" t="s">
        <v>320</v>
      </c>
      <c r="J8" s="581" t="s">
        <v>12</v>
      </c>
      <c r="K8" s="568" t="s">
        <v>319</v>
      </c>
      <c r="L8" s="570" t="s">
        <v>320</v>
      </c>
      <c r="M8" s="582" t="s">
        <v>12</v>
      </c>
      <c r="N8" s="568" t="s">
        <v>319</v>
      </c>
      <c r="O8" s="570" t="s">
        <v>320</v>
      </c>
      <c r="P8" s="582" t="s">
        <v>12</v>
      </c>
      <c r="Q8" s="568" t="s">
        <v>319</v>
      </c>
      <c r="R8" s="570" t="s">
        <v>320</v>
      </c>
      <c r="S8" s="582" t="s">
        <v>12</v>
      </c>
    </row>
    <row r="9" spans="3:25" ht="24" customHeight="1" x14ac:dyDescent="0.2">
      <c r="C9" s="828" t="s">
        <v>31</v>
      </c>
      <c r="D9" s="553" t="s">
        <v>204</v>
      </c>
      <c r="E9" s="510">
        <v>2408.3339999999998</v>
      </c>
      <c r="F9" s="717">
        <v>2451.54</v>
      </c>
      <c r="G9" s="725">
        <v>-1.7624024082821463</v>
      </c>
      <c r="H9" s="502">
        <v>2416.8609999999999</v>
      </c>
      <c r="I9" s="465">
        <v>2449.88</v>
      </c>
      <c r="J9" s="466">
        <v>-1.3477802994432475</v>
      </c>
      <c r="K9" s="417">
        <v>2451.6030000000001</v>
      </c>
      <c r="L9" s="503">
        <v>2363.4290000000001</v>
      </c>
      <c r="M9" s="504">
        <v>3.7307657644887993</v>
      </c>
      <c r="N9" s="502">
        <v>2394.0529999999999</v>
      </c>
      <c r="O9" s="503">
        <v>2457.248</v>
      </c>
      <c r="P9" s="505">
        <v>-2.5717794866452293</v>
      </c>
      <c r="Q9" s="502">
        <v>2456.1120000000001</v>
      </c>
      <c r="R9" s="503">
        <v>2478.2240000000002</v>
      </c>
      <c r="S9" s="786">
        <v>-0.89225187069450052</v>
      </c>
    </row>
    <row r="10" spans="3:25" ht="27" customHeight="1" thickBot="1" x14ac:dyDescent="0.25">
      <c r="C10" s="829"/>
      <c r="D10" s="554" t="s">
        <v>205</v>
      </c>
      <c r="E10" s="114">
        <v>2485.0680000000002</v>
      </c>
      <c r="F10" s="718">
        <v>2504.174</v>
      </c>
      <c r="G10" s="726">
        <v>-0.76296615171309057</v>
      </c>
      <c r="H10" s="122">
        <v>2482.442</v>
      </c>
      <c r="I10" s="394">
        <v>2506.4929999999999</v>
      </c>
      <c r="J10" s="395">
        <v>-0.95954786229205236</v>
      </c>
      <c r="K10" s="396">
        <v>2483.3510000000001</v>
      </c>
      <c r="L10" s="123">
        <v>2486.0529999999999</v>
      </c>
      <c r="M10" s="125">
        <v>-0.10868633934995636</v>
      </c>
      <c r="N10" s="122">
        <v>2457.337</v>
      </c>
      <c r="O10" s="123">
        <v>2495.8890000000001</v>
      </c>
      <c r="P10" s="124">
        <v>-1.5446199730837442</v>
      </c>
      <c r="Q10" s="122">
        <v>2532.14</v>
      </c>
      <c r="R10" s="123">
        <v>2501.6999999999998</v>
      </c>
      <c r="S10" s="125">
        <v>1.21677259463565</v>
      </c>
    </row>
    <row r="11" spans="3:25" ht="30" customHeight="1" thickBot="1" x14ac:dyDescent="0.25">
      <c r="C11" s="155" t="s">
        <v>206</v>
      </c>
      <c r="D11" s="155" t="s">
        <v>282</v>
      </c>
      <c r="E11" s="548" t="s">
        <v>20</v>
      </c>
      <c r="F11" s="719" t="s">
        <v>20</v>
      </c>
      <c r="G11" s="398" t="s">
        <v>20</v>
      </c>
      <c r="H11" s="126" t="s">
        <v>20</v>
      </c>
      <c r="I11" s="397" t="s">
        <v>20</v>
      </c>
      <c r="J11" s="398" t="s">
        <v>20</v>
      </c>
      <c r="K11" s="399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85"/>
    </row>
    <row r="12" spans="3:25" ht="24.75" customHeight="1" thickBot="1" x14ac:dyDescent="0.25">
      <c r="C12" s="534" t="s">
        <v>32</v>
      </c>
      <c r="D12" s="555" t="s">
        <v>17</v>
      </c>
      <c r="E12" s="437">
        <v>2470.6180484601146</v>
      </c>
      <c r="F12" s="720">
        <v>2495.5356288635357</v>
      </c>
      <c r="G12" s="727">
        <v>-0.99848626143513086</v>
      </c>
      <c r="H12" s="130">
        <v>2473.4594735315841</v>
      </c>
      <c r="I12" s="506">
        <v>2500.7209564936238</v>
      </c>
      <c r="J12" s="507">
        <v>-1.090144939652296</v>
      </c>
      <c r="K12" s="130">
        <v>2483.0622251862878</v>
      </c>
      <c r="L12" s="506">
        <v>2472.0543886716919</v>
      </c>
      <c r="M12" s="535">
        <v>0.44529103263422942</v>
      </c>
      <c r="N12" s="130">
        <v>2422.5713925293658</v>
      </c>
      <c r="O12" s="506">
        <v>2476.7599380059164</v>
      </c>
      <c r="P12" s="507">
        <v>-2.1878804096039604</v>
      </c>
      <c r="Q12" s="130">
        <v>2524.8333936777994</v>
      </c>
      <c r="R12" s="506">
        <v>2500.1444651215247</v>
      </c>
      <c r="S12" s="535">
        <v>0.98750007852344934</v>
      </c>
    </row>
    <row r="13" spans="3:25" ht="20.25" customHeight="1" x14ac:dyDescent="0.2">
      <c r="C13" s="828" t="s">
        <v>21</v>
      </c>
      <c r="D13" s="556" t="s">
        <v>22</v>
      </c>
      <c r="E13" s="549">
        <v>1617.7470000000001</v>
      </c>
      <c r="F13" s="721">
        <v>1604.1010000000001</v>
      </c>
      <c r="G13" s="728">
        <v>0.85069456349693429</v>
      </c>
      <c r="H13" s="571">
        <v>1613.1189999999999</v>
      </c>
      <c r="I13" s="508">
        <v>1601.3520000000001</v>
      </c>
      <c r="J13" s="509">
        <v>0.73481657998989758</v>
      </c>
      <c r="K13" s="510">
        <v>1697.845</v>
      </c>
      <c r="L13" s="511" t="s">
        <v>84</v>
      </c>
      <c r="M13" s="129" t="s">
        <v>241</v>
      </c>
      <c r="N13" s="126" t="s">
        <v>20</v>
      </c>
      <c r="O13" s="503" t="s">
        <v>20</v>
      </c>
      <c r="P13" s="505" t="s">
        <v>20</v>
      </c>
      <c r="Q13" s="502" t="s">
        <v>84</v>
      </c>
      <c r="R13" s="503" t="s">
        <v>84</v>
      </c>
      <c r="S13" s="583" t="s">
        <v>241</v>
      </c>
      <c r="T13" s="578"/>
    </row>
    <row r="14" spans="3:25" ht="20.25" customHeight="1" thickBot="1" x14ac:dyDescent="0.25">
      <c r="C14" s="830"/>
      <c r="D14" s="551" t="s">
        <v>23</v>
      </c>
      <c r="E14" s="117">
        <v>1084.8030000000001</v>
      </c>
      <c r="F14" s="722">
        <v>1115.8109999999999</v>
      </c>
      <c r="G14" s="729">
        <v>-2.7789652548684152</v>
      </c>
      <c r="H14" s="131">
        <v>1074.7260000000001</v>
      </c>
      <c r="I14" s="132">
        <v>1104.527</v>
      </c>
      <c r="J14" s="133">
        <v>-2.6980780008093901</v>
      </c>
      <c r="K14" s="131">
        <v>1086.7660000000001</v>
      </c>
      <c r="L14" s="132">
        <v>1097.7629999999999</v>
      </c>
      <c r="M14" s="536">
        <v>-1.0017644974370465</v>
      </c>
      <c r="N14" s="126">
        <v>1155.508</v>
      </c>
      <c r="O14" s="127">
        <v>1039.2919999999999</v>
      </c>
      <c r="P14" s="128">
        <v>11.182227901302053</v>
      </c>
      <c r="Q14" s="126">
        <v>1089.335</v>
      </c>
      <c r="R14" s="127">
        <v>1136.261</v>
      </c>
      <c r="S14" s="129">
        <v>-4.1298610090463308</v>
      </c>
    </row>
    <row r="15" spans="3:25" ht="20.25" customHeight="1" thickBot="1" x14ac:dyDescent="0.25">
      <c r="C15" s="829"/>
      <c r="D15" s="534" t="s">
        <v>17</v>
      </c>
      <c r="E15" s="701">
        <v>1150.4116607233359</v>
      </c>
      <c r="F15" s="723">
        <v>1250.5268313693873</v>
      </c>
      <c r="G15" s="727">
        <v>-8.0058394697873432</v>
      </c>
      <c r="H15" s="134">
        <v>1278.8788461924321</v>
      </c>
      <c r="I15" s="512">
        <v>1357.5462520080321</v>
      </c>
      <c r="J15" s="513">
        <v>-5.7948232481389175</v>
      </c>
      <c r="K15" s="134">
        <v>1093.2656482670091</v>
      </c>
      <c r="L15" s="512">
        <v>1127.1167946623093</v>
      </c>
      <c r="M15" s="537">
        <v>-3.0033397209241519</v>
      </c>
      <c r="N15" s="130">
        <v>1155.508</v>
      </c>
      <c r="O15" s="506">
        <v>1039.2919999999999</v>
      </c>
      <c r="P15" s="507">
        <v>11.182227901302053</v>
      </c>
      <c r="Q15" s="606">
        <v>1092.3186870104921</v>
      </c>
      <c r="R15" s="607">
        <v>1136.3357587026135</v>
      </c>
      <c r="S15" s="608">
        <v>-3.873597337320168</v>
      </c>
    </row>
    <row r="16" spans="3:25" ht="18.75" customHeight="1" x14ac:dyDescent="0.2">
      <c r="C16" s="828" t="s">
        <v>24</v>
      </c>
      <c r="D16" s="552" t="s">
        <v>25</v>
      </c>
      <c r="E16" s="549" t="s">
        <v>84</v>
      </c>
      <c r="F16" s="721" t="s">
        <v>84</v>
      </c>
      <c r="G16" s="730" t="s">
        <v>241</v>
      </c>
      <c r="H16" s="502" t="s">
        <v>20</v>
      </c>
      <c r="I16" s="503" t="s">
        <v>20</v>
      </c>
      <c r="J16" s="505" t="s">
        <v>20</v>
      </c>
      <c r="K16" s="502" t="s">
        <v>20</v>
      </c>
      <c r="L16" s="503" t="s">
        <v>20</v>
      </c>
      <c r="M16" s="504" t="s">
        <v>20</v>
      </c>
      <c r="N16" s="502" t="s">
        <v>20</v>
      </c>
      <c r="O16" s="503" t="s">
        <v>20</v>
      </c>
      <c r="P16" s="505" t="s">
        <v>20</v>
      </c>
      <c r="Q16" s="502" t="s">
        <v>84</v>
      </c>
      <c r="R16" s="612" t="s">
        <v>84</v>
      </c>
      <c r="S16" s="504" t="s">
        <v>241</v>
      </c>
    </row>
    <row r="17" spans="3:19" ht="18" customHeight="1" thickBot="1" x14ac:dyDescent="0.25">
      <c r="C17" s="830"/>
      <c r="D17" s="552" t="s">
        <v>26</v>
      </c>
      <c r="E17" s="117">
        <v>783.61099999999999</v>
      </c>
      <c r="F17" s="722">
        <v>790.20100000000002</v>
      </c>
      <c r="G17" s="729">
        <v>-0.83396502915081494</v>
      </c>
      <c r="H17" s="135" t="s">
        <v>84</v>
      </c>
      <c r="I17" s="136" t="s">
        <v>84</v>
      </c>
      <c r="J17" s="538" t="s">
        <v>241</v>
      </c>
      <c r="K17" s="135" t="s">
        <v>20</v>
      </c>
      <c r="L17" s="136" t="s">
        <v>20</v>
      </c>
      <c r="M17" s="539" t="s">
        <v>20</v>
      </c>
      <c r="N17" s="135" t="s">
        <v>20</v>
      </c>
      <c r="O17" s="136" t="s">
        <v>20</v>
      </c>
      <c r="P17" s="538" t="s">
        <v>20</v>
      </c>
      <c r="Q17" s="139" t="s">
        <v>84</v>
      </c>
      <c r="R17" s="613" t="s">
        <v>84</v>
      </c>
      <c r="S17" s="129" t="s">
        <v>241</v>
      </c>
    </row>
    <row r="18" spans="3:19" ht="18.75" customHeight="1" thickBot="1" x14ac:dyDescent="0.25">
      <c r="C18" s="829" t="s">
        <v>18</v>
      </c>
      <c r="D18" s="557" t="s">
        <v>17</v>
      </c>
      <c r="E18" s="701">
        <v>960.49196152073728</v>
      </c>
      <c r="F18" s="723">
        <v>1002.7580867795506</v>
      </c>
      <c r="G18" s="731">
        <v>-4.214987225339148</v>
      </c>
      <c r="H18" s="137" t="s">
        <v>84</v>
      </c>
      <c r="I18" s="540" t="s">
        <v>84</v>
      </c>
      <c r="J18" s="541" t="s">
        <v>241</v>
      </c>
      <c r="K18" s="130" t="s">
        <v>20</v>
      </c>
      <c r="L18" s="506" t="s">
        <v>20</v>
      </c>
      <c r="M18" s="535" t="s">
        <v>20</v>
      </c>
      <c r="N18" s="130" t="s">
        <v>20</v>
      </c>
      <c r="O18" s="506" t="s">
        <v>20</v>
      </c>
      <c r="P18" s="507" t="s">
        <v>20</v>
      </c>
      <c r="Q18" s="584" t="s">
        <v>84</v>
      </c>
      <c r="R18" s="585" t="s">
        <v>84</v>
      </c>
      <c r="S18" s="586" t="s">
        <v>241</v>
      </c>
    </row>
    <row r="19" spans="3:19" ht="18.75" customHeight="1" x14ac:dyDescent="0.2">
      <c r="C19" s="831" t="s">
        <v>30</v>
      </c>
      <c r="D19" s="832"/>
      <c r="E19" s="549" t="s">
        <v>84</v>
      </c>
      <c r="F19" s="721" t="s">
        <v>84</v>
      </c>
      <c r="G19" s="730" t="s">
        <v>241</v>
      </c>
      <c r="H19" s="135" t="s">
        <v>84</v>
      </c>
      <c r="I19" s="136" t="s">
        <v>84</v>
      </c>
      <c r="J19" s="538" t="s">
        <v>241</v>
      </c>
      <c r="K19" s="542" t="s">
        <v>20</v>
      </c>
      <c r="L19" s="543" t="s">
        <v>20</v>
      </c>
      <c r="M19" s="138" t="s">
        <v>20</v>
      </c>
      <c r="N19" s="542" t="s">
        <v>20</v>
      </c>
      <c r="O19" s="543" t="s">
        <v>20</v>
      </c>
      <c r="P19" s="544" t="s">
        <v>20</v>
      </c>
      <c r="Q19" s="542" t="s">
        <v>20</v>
      </c>
      <c r="R19" s="543" t="s">
        <v>20</v>
      </c>
      <c r="S19" s="138" t="s">
        <v>20</v>
      </c>
    </row>
    <row r="20" spans="3:19" ht="20.25" customHeight="1" x14ac:dyDescent="0.2">
      <c r="C20" s="824" t="s">
        <v>27</v>
      </c>
      <c r="D20" s="825"/>
      <c r="E20" s="114">
        <v>350.13200000000001</v>
      </c>
      <c r="F20" s="718">
        <v>345.86099999999999</v>
      </c>
      <c r="G20" s="217">
        <v>1.2348891606743793</v>
      </c>
      <c r="H20" s="122">
        <v>369.01499999999999</v>
      </c>
      <c r="I20" s="123">
        <v>351.875</v>
      </c>
      <c r="J20" s="124">
        <v>4.8710479573712213</v>
      </c>
      <c r="K20" s="122">
        <v>331.72399999999999</v>
      </c>
      <c r="L20" s="123">
        <v>322.13200000000001</v>
      </c>
      <c r="M20" s="124">
        <v>2.9776613313796783</v>
      </c>
      <c r="N20" s="122">
        <v>332.33100000000002</v>
      </c>
      <c r="O20" s="123">
        <v>413.32</v>
      </c>
      <c r="P20" s="124">
        <v>-19.594744991773922</v>
      </c>
      <c r="Q20" s="135" t="s">
        <v>20</v>
      </c>
      <c r="R20" s="136" t="s">
        <v>20</v>
      </c>
      <c r="S20" s="539" t="s">
        <v>20</v>
      </c>
    </row>
    <row r="21" spans="3:19" ht="18" customHeight="1" x14ac:dyDescent="0.2">
      <c r="C21" s="824" t="s">
        <v>28</v>
      </c>
      <c r="D21" s="825"/>
      <c r="E21" s="114" t="s">
        <v>84</v>
      </c>
      <c r="F21" s="718" t="s">
        <v>84</v>
      </c>
      <c r="G21" s="217" t="s">
        <v>241</v>
      </c>
      <c r="H21" s="135" t="s">
        <v>84</v>
      </c>
      <c r="I21" s="136" t="s">
        <v>84</v>
      </c>
      <c r="J21" s="538" t="s">
        <v>241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26" t="s">
        <v>29</v>
      </c>
      <c r="D22" s="827"/>
      <c r="E22" s="121" t="s">
        <v>20</v>
      </c>
      <c r="F22" s="724" t="s">
        <v>20</v>
      </c>
      <c r="G22" s="686" t="s">
        <v>241</v>
      </c>
      <c r="H22" s="139" t="s">
        <v>20</v>
      </c>
      <c r="I22" s="140" t="s">
        <v>20</v>
      </c>
      <c r="J22" s="545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5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50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0" priority="146" stopIfTrue="1" operator="lessThan">
      <formula>0</formula>
    </cfRule>
    <cfRule type="cellIs" dxfId="199" priority="147" stopIfTrue="1" operator="greaterThan">
      <formula>0</formula>
    </cfRule>
    <cfRule type="cellIs" dxfId="198" priority="148" stopIfTrue="1" operator="lessThan">
      <formula>0</formula>
    </cfRule>
  </conditionalFormatting>
  <conditionalFormatting sqref="G10 G12:G20">
    <cfRule type="cellIs" dxfId="197" priority="144" stopIfTrue="1" operator="lessThan">
      <formula>0</formula>
    </cfRule>
    <cfRule type="cellIs" dxfId="196" priority="145" stopIfTrue="1" operator="greaterThan">
      <formula>0</formula>
    </cfRule>
  </conditionalFormatting>
  <conditionalFormatting sqref="G9">
    <cfRule type="cellIs" dxfId="195" priority="143" stopIfTrue="1" operator="lessThan">
      <formula>0</formula>
    </cfRule>
  </conditionalFormatting>
  <conditionalFormatting sqref="G21">
    <cfRule type="cellIs" dxfId="194" priority="140" stopIfTrue="1" operator="lessThan">
      <formula>0</formula>
    </cfRule>
    <cfRule type="cellIs" dxfId="193" priority="141" stopIfTrue="1" operator="greaterThan">
      <formula>0</formula>
    </cfRule>
    <cfRule type="cellIs" dxfId="192" priority="142" stopIfTrue="1" operator="lessThan">
      <formula>0</formula>
    </cfRule>
  </conditionalFormatting>
  <conditionalFormatting sqref="G21">
    <cfRule type="cellIs" dxfId="191" priority="138" stopIfTrue="1" operator="lessThan">
      <formula>0</formula>
    </cfRule>
    <cfRule type="cellIs" dxfId="190" priority="139" stopIfTrue="1" operator="greaterThan">
      <formula>0</formula>
    </cfRule>
  </conditionalFormatting>
  <conditionalFormatting sqref="G22">
    <cfRule type="cellIs" dxfId="189" priority="135" stopIfTrue="1" operator="lessThan">
      <formula>0</formula>
    </cfRule>
    <cfRule type="cellIs" dxfId="188" priority="136" stopIfTrue="1" operator="greaterThan">
      <formula>0</formula>
    </cfRule>
    <cfRule type="cellIs" dxfId="187" priority="137" stopIfTrue="1" operator="lessThan">
      <formula>0</formula>
    </cfRule>
  </conditionalFormatting>
  <conditionalFormatting sqref="G22">
    <cfRule type="cellIs" dxfId="186" priority="133" stopIfTrue="1" operator="lessThan">
      <formula>0</formula>
    </cfRule>
    <cfRule type="cellIs" dxfId="185" priority="134" stopIfTrue="1" operator="greaterThan">
      <formula>0</formula>
    </cfRule>
  </conditionalFormatting>
  <conditionalFormatting sqref="G9:G10 G12:G22">
    <cfRule type="cellIs" dxfId="184" priority="98" operator="lessThan">
      <formula>0</formula>
    </cfRule>
    <cfRule type="cellIs" dxfId="183" priority="99" operator="greaterThan">
      <formula>0</formula>
    </cfRule>
  </conditionalFormatting>
  <conditionalFormatting sqref="G9:G10 G12:G22">
    <cfRule type="cellIs" dxfId="182" priority="97" operator="equal">
      <formula>"*"</formula>
    </cfRule>
  </conditionalFormatting>
  <conditionalFormatting sqref="J19">
    <cfRule type="cellIs" dxfId="181" priority="31" operator="lessThan">
      <formula>0</formula>
    </cfRule>
    <cfRule type="cellIs" dxfId="180" priority="32" operator="greaterThan">
      <formula>0</formula>
    </cfRule>
  </conditionalFormatting>
  <conditionalFormatting sqref="T13">
    <cfRule type="cellIs" dxfId="179" priority="61" stopIfTrue="1" operator="lessThan">
      <formula>0</formula>
    </cfRule>
    <cfRule type="cellIs" dxfId="178" priority="62" stopIfTrue="1" operator="greaterThan">
      <formula>0</formula>
    </cfRule>
    <cfRule type="cellIs" dxfId="177" priority="63" stopIfTrue="1" operator="lessThan">
      <formula>0</formula>
    </cfRule>
  </conditionalFormatting>
  <conditionalFormatting sqref="T13">
    <cfRule type="cellIs" dxfId="176" priority="59" stopIfTrue="1" operator="lessThan">
      <formula>0</formula>
    </cfRule>
    <cfRule type="cellIs" dxfId="175" priority="60" stopIfTrue="1" operator="greaterThan">
      <formula>0</formula>
    </cfRule>
  </conditionalFormatting>
  <conditionalFormatting sqref="T13">
    <cfRule type="cellIs" dxfId="174" priority="57" operator="lessThan">
      <formula>0</formula>
    </cfRule>
    <cfRule type="cellIs" dxfId="173" priority="58" operator="greaterThan">
      <formula>0</formula>
    </cfRule>
  </conditionalFormatting>
  <conditionalFormatting sqref="T13">
    <cfRule type="cellIs" dxfId="172" priority="56" operator="equal">
      <formula>"*"</formula>
    </cfRule>
  </conditionalFormatting>
  <conditionalFormatting sqref="M20">
    <cfRule type="cellIs" dxfId="171" priority="16" operator="lessThan">
      <formula>0</formula>
    </cfRule>
    <cfRule type="cellIs" dxfId="170" priority="17" operator="greaterThan">
      <formula>0</formula>
    </cfRule>
  </conditionalFormatting>
  <conditionalFormatting sqref="G9:G10 G12:G22">
    <cfRule type="beginsWith" dxfId="169" priority="44" operator="beginsWith" text="*">
      <formula>LEFT(G9,LEN("*"))="*"</formula>
    </cfRule>
    <cfRule type="containsBlanks" dxfId="168" priority="45">
      <formula>LEN(TRIM(G9))=0</formula>
    </cfRule>
    <cfRule type="cellIs" dxfId="167" priority="46" operator="lessThan">
      <formula>0</formula>
    </cfRule>
    <cfRule type="cellIs" dxfId="166" priority="47" operator="greaterThan">
      <formula>0</formula>
    </cfRule>
  </conditionalFormatting>
  <conditionalFormatting sqref="P20">
    <cfRule type="cellIs" dxfId="165" priority="11" operator="lessThan">
      <formula>0</formula>
    </cfRule>
    <cfRule type="cellIs" dxfId="164" priority="12" operator="greaterThan">
      <formula>0</formula>
    </cfRule>
  </conditionalFormatting>
  <conditionalFormatting sqref="P9:P19 S9:S15 J9:J18 J20 J22 S21:S22 S19 M21:M22 P21:P22 M9:M19">
    <cfRule type="cellIs" dxfId="163" priority="33" operator="lessThan">
      <formula>0</formula>
    </cfRule>
    <cfRule type="cellIs" dxfId="162" priority="34" operator="greaterThan">
      <formula>0</formula>
    </cfRule>
  </conditionalFormatting>
  <conditionalFormatting sqref="J9:J18 P9:P19 S9:S15 J20 J22 S21:S22 S19 M21:M22 P21:P22 M9:M19">
    <cfRule type="expression" dxfId="161" priority="35" stopIfTrue="1">
      <formula>LEFT(J9,LEN("*"))="*"</formula>
    </cfRule>
  </conditionalFormatting>
  <conditionalFormatting sqref="J19">
    <cfRule type="expression" dxfId="160" priority="36" stopIfTrue="1">
      <formula>LEFT(J19,LEN("*"))="*"</formula>
    </cfRule>
  </conditionalFormatting>
  <conditionalFormatting sqref="J21">
    <cfRule type="cellIs" dxfId="159" priority="29" operator="lessThan">
      <formula>0</formula>
    </cfRule>
    <cfRule type="cellIs" dxfId="158" priority="30" operator="greaterThan">
      <formula>0</formula>
    </cfRule>
  </conditionalFormatting>
  <conditionalFormatting sqref="J21">
    <cfRule type="expression" dxfId="157" priority="37" stopIfTrue="1">
      <formula>LEFT(J21,LEN("*"))="*"</formula>
    </cfRule>
  </conditionalFormatting>
  <conditionalFormatting sqref="S20">
    <cfRule type="cellIs" dxfId="156" priority="27" operator="lessThan">
      <formula>0</formula>
    </cfRule>
    <cfRule type="cellIs" dxfId="155" priority="28" operator="greaterThan">
      <formula>0</formula>
    </cfRule>
  </conditionalFormatting>
  <conditionalFormatting sqref="S20">
    <cfRule type="expression" dxfId="154" priority="38" stopIfTrue="1">
      <formula>LEFT(S20,LEN("*"))="*"</formula>
    </cfRule>
  </conditionalFormatting>
  <conditionalFormatting sqref="S16">
    <cfRule type="cellIs" dxfId="153" priority="25" operator="lessThan">
      <formula>0</formula>
    </cfRule>
    <cfRule type="cellIs" dxfId="152" priority="26" operator="greaterThan">
      <formula>0</formula>
    </cfRule>
  </conditionalFormatting>
  <conditionalFormatting sqref="S16">
    <cfRule type="expression" dxfId="151" priority="39" stopIfTrue="1">
      <formula>LEFT(S16,LEN("*"))="*"</formula>
    </cfRule>
  </conditionalFormatting>
  <conditionalFormatting sqref="S17">
    <cfRule type="cellIs" dxfId="150" priority="23" operator="lessThan">
      <formula>0</formula>
    </cfRule>
    <cfRule type="cellIs" dxfId="149" priority="24" operator="greaterThan">
      <formula>0</formula>
    </cfRule>
  </conditionalFormatting>
  <conditionalFormatting sqref="S17">
    <cfRule type="expression" dxfId="148" priority="40" stopIfTrue="1">
      <formula>LEFT(S17,LEN("*"))="*"</formula>
    </cfRule>
  </conditionalFormatting>
  <conditionalFormatting sqref="S18">
    <cfRule type="cellIs" dxfId="147" priority="21" operator="lessThan">
      <formula>0</formula>
    </cfRule>
    <cfRule type="cellIs" dxfId="146" priority="22" operator="greaterThan">
      <formula>0</formula>
    </cfRule>
  </conditionalFormatting>
  <conditionalFormatting sqref="S18">
    <cfRule type="expression" dxfId="145" priority="41" stopIfTrue="1">
      <formula>LEFT(S18,LEN("*"))="*"</formula>
    </cfRule>
  </conditionalFormatting>
  <conditionalFormatting sqref="J9:J22 P9:P19 S9:S22 M21:M22 P21:P22 M9:M19">
    <cfRule type="cellIs" dxfId="144" priority="42" stopIfTrue="1" operator="lessThan">
      <formula>0</formula>
    </cfRule>
    <cfRule type="cellIs" dxfId="143" priority="43" stopIfTrue="1" operator="greaterThan">
      <formula>0</formula>
    </cfRule>
  </conditionalFormatting>
  <conditionalFormatting sqref="M20">
    <cfRule type="expression" dxfId="142" priority="18" stopIfTrue="1">
      <formula>LEFT(M20,LEN("*"))="*"</formula>
    </cfRule>
  </conditionalFormatting>
  <conditionalFormatting sqref="M20">
    <cfRule type="cellIs" dxfId="141" priority="19" stopIfTrue="1" operator="lessThan">
      <formula>0</formula>
    </cfRule>
    <cfRule type="cellIs" dxfId="140" priority="20" stopIfTrue="1" operator="greaterThan">
      <formula>0</formula>
    </cfRule>
  </conditionalFormatting>
  <conditionalFormatting sqref="P20">
    <cfRule type="expression" dxfId="139" priority="13" stopIfTrue="1">
      <formula>LEFT(P20,LEN("*"))="*"</formula>
    </cfRule>
  </conditionalFormatting>
  <conditionalFormatting sqref="P20">
    <cfRule type="cellIs" dxfId="138" priority="14" stopIfTrue="1" operator="lessThan">
      <formula>0</formula>
    </cfRule>
    <cfRule type="cellIs" dxfId="137" priority="15" stopIfTrue="1" operator="greaterThan">
      <formula>0</formula>
    </cfRule>
  </conditionalFormatting>
  <conditionalFormatting sqref="J11 J16:J19 J21:J22 M21:M22 M16:M19 M11 P11 P13 P16:P19 P21:P22 S16:S22 S13 S11 S9">
    <cfRule type="containsText" dxfId="136" priority="10" operator="containsText" text="*">
      <formula>NOT(ISERROR(SEARCH("*",J9)))</formula>
    </cfRule>
  </conditionalFormatting>
  <conditionalFormatting sqref="G11">
    <cfRule type="cellIs" dxfId="135" priority="5" operator="lessThan">
      <formula>0</formula>
    </cfRule>
    <cfRule type="cellIs" dxfId="134" priority="6" operator="greaterThan">
      <formula>0</formula>
    </cfRule>
  </conditionalFormatting>
  <conditionalFormatting sqref="G11">
    <cfRule type="expression" dxfId="133" priority="7" stopIfTrue="1">
      <formula>LEFT(G11,LEN("*"))="*"</formula>
    </cfRule>
  </conditionalFormatting>
  <conditionalFormatting sqref="G11">
    <cfRule type="cellIs" dxfId="132" priority="8" stopIfTrue="1" operator="lessThan">
      <formula>0</formula>
    </cfRule>
    <cfRule type="cellIs" dxfId="131" priority="9" stopIfTrue="1" operator="greaterThan">
      <formula>0</formula>
    </cfRule>
  </conditionalFormatting>
  <conditionalFormatting sqref="G11">
    <cfRule type="containsText" dxfId="130" priority="4" operator="containsText" text="*">
      <formula>NOT(ISERROR(SEARCH("*",G11)))</formula>
    </cfRule>
  </conditionalFormatting>
  <conditionalFormatting sqref="M13">
    <cfRule type="containsText" dxfId="129" priority="3" operator="containsText" text="*">
      <formula>NOT(ISERROR(SEARCH("*",M13)))</formula>
    </cfRule>
  </conditionalFormatting>
  <conditionalFormatting sqref="S9">
    <cfRule type="cellIs" dxfId="128" priority="2" operator="greaterThan">
      <formula>-0.9</formula>
    </cfRule>
    <cfRule type="cellIs" dxfId="127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55" sqref="X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318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239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8"/>
      <c r="C4" s="440"/>
      <c r="D4" s="833" t="s">
        <v>1</v>
      </c>
      <c r="E4" s="834"/>
      <c r="F4" s="835"/>
      <c r="G4" s="407" t="s">
        <v>7</v>
      </c>
      <c r="H4" s="408"/>
      <c r="I4" s="408"/>
      <c r="J4" s="409"/>
      <c r="K4" s="409"/>
      <c r="L4" s="409"/>
      <c r="M4" s="409"/>
      <c r="N4" s="409"/>
      <c r="O4" s="409"/>
      <c r="P4" s="409"/>
      <c r="Q4" s="409"/>
      <c r="R4" s="410"/>
    </row>
    <row r="5" spans="2:18" ht="15" customHeight="1" thickBot="1" x14ac:dyDescent="0.3">
      <c r="B5" s="449"/>
      <c r="C5" s="452" t="s">
        <v>33</v>
      </c>
      <c r="D5" s="836"/>
      <c r="E5" s="837"/>
      <c r="F5" s="838"/>
      <c r="G5" s="407" t="s">
        <v>8</v>
      </c>
      <c r="H5" s="408"/>
      <c r="I5" s="411"/>
      <c r="J5" s="407" t="s">
        <v>9</v>
      </c>
      <c r="K5" s="408"/>
      <c r="L5" s="411"/>
      <c r="M5" s="407" t="s">
        <v>10</v>
      </c>
      <c r="N5" s="409"/>
      <c r="O5" s="410"/>
      <c r="P5" s="407" t="s">
        <v>11</v>
      </c>
      <c r="Q5" s="409"/>
      <c r="R5" s="410"/>
    </row>
    <row r="6" spans="2:18" ht="31.5" customHeight="1" thickBot="1" x14ac:dyDescent="0.3">
      <c r="B6" s="421" t="s">
        <v>0</v>
      </c>
      <c r="C6" s="451" t="s">
        <v>266</v>
      </c>
      <c r="D6" s="822" t="s">
        <v>19</v>
      </c>
      <c r="E6" s="839"/>
      <c r="F6" s="456" t="s">
        <v>267</v>
      </c>
      <c r="G6" s="425" t="s">
        <v>19</v>
      </c>
      <c r="H6" s="426"/>
      <c r="I6" s="405" t="s">
        <v>215</v>
      </c>
      <c r="J6" s="427" t="s">
        <v>19</v>
      </c>
      <c r="K6" s="426"/>
      <c r="L6" s="405" t="s">
        <v>215</v>
      </c>
      <c r="M6" s="427" t="s">
        <v>19</v>
      </c>
      <c r="N6" s="426"/>
      <c r="O6" s="405" t="s">
        <v>215</v>
      </c>
      <c r="P6" s="427" t="s">
        <v>19</v>
      </c>
      <c r="Q6" s="426"/>
      <c r="R6" s="405" t="s">
        <v>215</v>
      </c>
    </row>
    <row r="7" spans="2:18" ht="41.25" customHeight="1" thickBot="1" x14ac:dyDescent="0.25">
      <c r="B7" s="450"/>
      <c r="C7" s="454"/>
      <c r="D7" s="143" t="s">
        <v>319</v>
      </c>
      <c r="E7" s="514" t="s">
        <v>313</v>
      </c>
      <c r="F7" s="567" t="s">
        <v>12</v>
      </c>
      <c r="G7" s="143" t="s">
        <v>319</v>
      </c>
      <c r="H7" s="514" t="s">
        <v>313</v>
      </c>
      <c r="I7" s="566" t="s">
        <v>12</v>
      </c>
      <c r="J7" s="143" t="s">
        <v>319</v>
      </c>
      <c r="K7" s="514" t="s">
        <v>313</v>
      </c>
      <c r="L7" s="567" t="s">
        <v>12</v>
      </c>
      <c r="M7" s="143" t="s">
        <v>319</v>
      </c>
      <c r="N7" s="514" t="s">
        <v>313</v>
      </c>
      <c r="O7" s="567" t="s">
        <v>12</v>
      </c>
      <c r="P7" s="143" t="s">
        <v>319</v>
      </c>
      <c r="Q7" s="514" t="s">
        <v>313</v>
      </c>
      <c r="R7" s="567" t="s">
        <v>12</v>
      </c>
    </row>
    <row r="8" spans="2:18" ht="27" customHeight="1" x14ac:dyDescent="0.2">
      <c r="B8" s="840" t="s">
        <v>48</v>
      </c>
      <c r="C8" s="406" t="s">
        <v>208</v>
      </c>
      <c r="D8" s="515">
        <v>1908.413</v>
      </c>
      <c r="E8" s="573">
        <v>1983.4960000000001</v>
      </c>
      <c r="F8" s="516">
        <v>-3.7853870136365328</v>
      </c>
      <c r="G8" s="464">
        <v>2042.367</v>
      </c>
      <c r="H8" s="503">
        <v>2114.8330000000001</v>
      </c>
      <c r="I8" s="504">
        <v>-3.4265589765243929</v>
      </c>
      <c r="J8" s="464">
        <v>1808.5989999999999</v>
      </c>
      <c r="K8" s="503">
        <v>1797.5039999999999</v>
      </c>
      <c r="L8" s="505">
        <v>0.61724480168055407</v>
      </c>
      <c r="M8" s="464">
        <v>1752.45</v>
      </c>
      <c r="N8" s="503">
        <v>1735.15</v>
      </c>
      <c r="O8" s="504">
        <v>0.99703195689133239</v>
      </c>
      <c r="P8" s="428" t="s">
        <v>84</v>
      </c>
      <c r="Q8" s="503" t="s">
        <v>84</v>
      </c>
      <c r="R8" s="504" t="s">
        <v>241</v>
      </c>
    </row>
    <row r="9" spans="2:18" ht="23.25" customHeight="1" x14ac:dyDescent="0.2">
      <c r="B9" s="830"/>
      <c r="C9" s="422" t="s">
        <v>209</v>
      </c>
      <c r="D9" s="144">
        <v>2032.6980000000001</v>
      </c>
      <c r="E9" s="400">
        <v>2076.8020000000001</v>
      </c>
      <c r="F9" s="517">
        <v>-2.1236497268396333</v>
      </c>
      <c r="G9" s="145">
        <v>2176.9079999999999</v>
      </c>
      <c r="H9" s="123">
        <v>2150.9459999999999</v>
      </c>
      <c r="I9" s="125">
        <v>1.2070038020480285</v>
      </c>
      <c r="J9" s="145">
        <v>1835.2190000000001</v>
      </c>
      <c r="K9" s="123">
        <v>1864.3879999999999</v>
      </c>
      <c r="L9" s="124">
        <v>-1.5645348500419372</v>
      </c>
      <c r="M9" s="145">
        <v>1763.269</v>
      </c>
      <c r="N9" s="123">
        <v>1911.4839999999999</v>
      </c>
      <c r="O9" s="125">
        <v>-7.7539231298823283</v>
      </c>
      <c r="P9" s="147">
        <v>1652.7049999999999</v>
      </c>
      <c r="Q9" s="123">
        <v>1771.6510000000001</v>
      </c>
      <c r="R9" s="125">
        <v>-6.7138505269943192</v>
      </c>
    </row>
    <row r="10" spans="2:18" ht="27" customHeight="1" x14ac:dyDescent="0.2">
      <c r="B10" s="830"/>
      <c r="C10" s="422" t="s">
        <v>210</v>
      </c>
      <c r="D10" s="145">
        <v>2159.8739999999998</v>
      </c>
      <c r="E10" s="123">
        <v>2158.83</v>
      </c>
      <c r="F10" s="125">
        <v>4.835952807770269E-2</v>
      </c>
      <c r="G10" s="145" t="s">
        <v>84</v>
      </c>
      <c r="H10" s="123" t="s">
        <v>84</v>
      </c>
      <c r="I10" s="576" t="s">
        <v>241</v>
      </c>
      <c r="J10" s="145" t="s">
        <v>84</v>
      </c>
      <c r="K10" s="123" t="s">
        <v>84</v>
      </c>
      <c r="L10" s="124" t="s">
        <v>241</v>
      </c>
      <c r="M10" s="145" t="s">
        <v>84</v>
      </c>
      <c r="N10" s="123" t="s">
        <v>84</v>
      </c>
      <c r="O10" s="125" t="s">
        <v>241</v>
      </c>
      <c r="P10" s="147" t="s">
        <v>20</v>
      </c>
      <c r="Q10" s="123" t="s">
        <v>20</v>
      </c>
      <c r="R10" s="125" t="s">
        <v>241</v>
      </c>
    </row>
    <row r="11" spans="2:18" ht="27.75" customHeight="1" x14ac:dyDescent="0.2">
      <c r="B11" s="830"/>
      <c r="C11" s="422" t="s">
        <v>211</v>
      </c>
      <c r="D11" s="144">
        <v>2314.087</v>
      </c>
      <c r="E11" s="401">
        <v>2305.0830000000001</v>
      </c>
      <c r="F11" s="517">
        <v>0.39061500171576924</v>
      </c>
      <c r="G11" s="145">
        <v>2451.527</v>
      </c>
      <c r="H11" s="123">
        <v>2417.114</v>
      </c>
      <c r="I11" s="125">
        <v>1.4237226709207762</v>
      </c>
      <c r="J11" s="145" t="s">
        <v>84</v>
      </c>
      <c r="K11" s="123" t="s">
        <v>84</v>
      </c>
      <c r="L11" s="124" t="s">
        <v>241</v>
      </c>
      <c r="M11" s="145">
        <v>2227.1950000000002</v>
      </c>
      <c r="N11" s="123">
        <v>2224.8150000000001</v>
      </c>
      <c r="O11" s="125">
        <v>0.1069751867009216</v>
      </c>
      <c r="P11" s="147" t="s">
        <v>20</v>
      </c>
      <c r="Q11" s="123" t="s">
        <v>20</v>
      </c>
      <c r="R11" s="125" t="s">
        <v>241</v>
      </c>
    </row>
    <row r="12" spans="2:18" ht="31.5" x14ac:dyDescent="0.2">
      <c r="B12" s="830"/>
      <c r="C12" s="422" t="s">
        <v>49</v>
      </c>
      <c r="D12" s="144">
        <v>2044.97</v>
      </c>
      <c r="E12" s="401">
        <v>1981.769</v>
      </c>
      <c r="F12" s="402">
        <v>3.189120427254641</v>
      </c>
      <c r="G12" s="145">
        <v>2055.165</v>
      </c>
      <c r="H12" s="123">
        <v>2069.6550000000002</v>
      </c>
      <c r="I12" s="125">
        <v>-0.70011668611436373</v>
      </c>
      <c r="J12" s="145">
        <v>1834.3389999999999</v>
      </c>
      <c r="K12" s="123">
        <v>1800.925</v>
      </c>
      <c r="L12" s="124">
        <v>1.8553798742312972</v>
      </c>
      <c r="M12" s="145">
        <v>2239.0929999999998</v>
      </c>
      <c r="N12" s="123">
        <v>2205.7159999999999</v>
      </c>
      <c r="O12" s="125">
        <v>1.5132047824833275</v>
      </c>
      <c r="P12" s="145" t="s">
        <v>84</v>
      </c>
      <c r="Q12" s="123" t="s">
        <v>84</v>
      </c>
      <c r="R12" s="125" t="s">
        <v>241</v>
      </c>
    </row>
    <row r="13" spans="2:18" ht="23.25" customHeight="1" x14ac:dyDescent="0.2">
      <c r="B13" s="830"/>
      <c r="C13" s="422" t="s">
        <v>50</v>
      </c>
      <c r="D13" s="145" t="s">
        <v>20</v>
      </c>
      <c r="E13" s="123" t="s">
        <v>84</v>
      </c>
      <c r="F13" s="574" t="s">
        <v>241</v>
      </c>
      <c r="G13" s="145" t="s">
        <v>20</v>
      </c>
      <c r="H13" s="123" t="s">
        <v>84</v>
      </c>
      <c r="I13" s="125" t="s">
        <v>241</v>
      </c>
      <c r="J13" s="145" t="s">
        <v>20</v>
      </c>
      <c r="K13" s="123" t="s">
        <v>20</v>
      </c>
      <c r="L13" s="124" t="s">
        <v>241</v>
      </c>
      <c r="M13" s="145" t="s">
        <v>20</v>
      </c>
      <c r="N13" s="123" t="s">
        <v>20</v>
      </c>
      <c r="O13" s="125" t="s">
        <v>241</v>
      </c>
      <c r="P13" s="147" t="s">
        <v>20</v>
      </c>
      <c r="Q13" s="123" t="s">
        <v>20</v>
      </c>
      <c r="R13" s="125" t="s">
        <v>241</v>
      </c>
    </row>
    <row r="14" spans="2:18" ht="16.5" thickBot="1" x14ac:dyDescent="0.25">
      <c r="B14" s="841"/>
      <c r="C14" s="423" t="s">
        <v>51</v>
      </c>
      <c r="D14" s="150" t="s">
        <v>84</v>
      </c>
      <c r="E14" s="140" t="s">
        <v>84</v>
      </c>
      <c r="F14" s="575" t="s">
        <v>241</v>
      </c>
      <c r="G14" s="145" t="s">
        <v>20</v>
      </c>
      <c r="H14" s="123" t="s">
        <v>20</v>
      </c>
      <c r="I14" s="125" t="s">
        <v>241</v>
      </c>
      <c r="J14" s="148" t="s">
        <v>20</v>
      </c>
      <c r="K14" s="127" t="s">
        <v>20</v>
      </c>
      <c r="L14" s="128" t="s">
        <v>241</v>
      </c>
      <c r="M14" s="148" t="s">
        <v>84</v>
      </c>
      <c r="N14" s="127" t="s">
        <v>84</v>
      </c>
      <c r="O14" s="129" t="s">
        <v>241</v>
      </c>
      <c r="P14" s="149" t="s">
        <v>20</v>
      </c>
      <c r="Q14" s="127" t="s">
        <v>20</v>
      </c>
      <c r="R14" s="129" t="s">
        <v>241</v>
      </c>
    </row>
    <row r="15" spans="2:18" ht="15.75" customHeight="1" x14ac:dyDescent="0.2">
      <c r="B15" s="842" t="s">
        <v>52</v>
      </c>
      <c r="C15" s="843"/>
      <c r="D15" s="519">
        <v>2123.5279999999998</v>
      </c>
      <c r="E15" s="520">
        <v>2161.5970000000002</v>
      </c>
      <c r="F15" s="402">
        <v>-1.7611515930120374</v>
      </c>
      <c r="G15" s="464">
        <v>2086.6179999999999</v>
      </c>
      <c r="H15" s="503">
        <v>2124.8679999999999</v>
      </c>
      <c r="I15" s="504">
        <v>-1.8001118187106213</v>
      </c>
      <c r="J15" s="464">
        <v>1940.847</v>
      </c>
      <c r="K15" s="503">
        <v>1959.123</v>
      </c>
      <c r="L15" s="505">
        <v>-0.93286638970600955</v>
      </c>
      <c r="M15" s="464">
        <v>1809.5650000000001</v>
      </c>
      <c r="N15" s="503">
        <v>1853.355</v>
      </c>
      <c r="O15" s="504">
        <v>-2.3627421621869509</v>
      </c>
      <c r="P15" s="428" t="s">
        <v>84</v>
      </c>
      <c r="Q15" s="503" t="s">
        <v>84</v>
      </c>
      <c r="R15" s="504" t="s">
        <v>241</v>
      </c>
    </row>
    <row r="16" spans="2:18" ht="15.75" x14ac:dyDescent="0.2">
      <c r="B16" s="844" t="s">
        <v>53</v>
      </c>
      <c r="C16" s="845"/>
      <c r="D16" s="765">
        <v>1526.68</v>
      </c>
      <c r="E16" s="766">
        <v>1534.136</v>
      </c>
      <c r="F16" s="764">
        <v>-0.48600645575098322</v>
      </c>
      <c r="G16" s="145" t="s">
        <v>84</v>
      </c>
      <c r="H16" s="123" t="s">
        <v>84</v>
      </c>
      <c r="I16" s="125" t="s">
        <v>241</v>
      </c>
      <c r="J16" s="145" t="s">
        <v>84</v>
      </c>
      <c r="K16" s="123" t="s">
        <v>84</v>
      </c>
      <c r="L16" s="124" t="s">
        <v>241</v>
      </c>
      <c r="M16" s="145" t="s">
        <v>20</v>
      </c>
      <c r="N16" s="123" t="s">
        <v>20</v>
      </c>
      <c r="O16" s="125" t="s">
        <v>241</v>
      </c>
      <c r="P16" s="147" t="s">
        <v>20</v>
      </c>
      <c r="Q16" s="123" t="s">
        <v>20</v>
      </c>
      <c r="R16" s="125" t="s">
        <v>241</v>
      </c>
    </row>
    <row r="17" spans="2:18" ht="15" customHeight="1" thickBot="1" x14ac:dyDescent="0.25">
      <c r="B17" s="846" t="s">
        <v>54</v>
      </c>
      <c r="C17" s="847"/>
      <c r="D17" s="146">
        <v>2665.4540000000002</v>
      </c>
      <c r="E17" s="403">
        <v>2697.3739999999998</v>
      </c>
      <c r="F17" s="518">
        <v>-1.1833731621940311</v>
      </c>
      <c r="G17" s="150">
        <v>2330.6709999999998</v>
      </c>
      <c r="H17" s="140">
        <v>2316.3090000000002</v>
      </c>
      <c r="I17" s="141">
        <v>0.62003817279989948</v>
      </c>
      <c r="J17" s="150" t="s">
        <v>20</v>
      </c>
      <c r="K17" s="140" t="s">
        <v>20</v>
      </c>
      <c r="L17" s="545" t="s">
        <v>241</v>
      </c>
      <c r="M17" s="150" t="s">
        <v>20</v>
      </c>
      <c r="N17" s="140" t="s">
        <v>20</v>
      </c>
      <c r="O17" s="141" t="s">
        <v>241</v>
      </c>
      <c r="P17" s="442">
        <v>3200.259</v>
      </c>
      <c r="Q17" s="140">
        <v>3301.3240000000001</v>
      </c>
      <c r="R17" s="141">
        <v>-3.0613475078483678</v>
      </c>
    </row>
    <row r="18" spans="2:18" ht="15.75" customHeight="1" x14ac:dyDescent="0.2">
      <c r="B18" s="840" t="s">
        <v>55</v>
      </c>
      <c r="C18" s="453" t="s">
        <v>46</v>
      </c>
      <c r="D18" s="519">
        <v>1390.7650000000001</v>
      </c>
      <c r="E18" s="520">
        <v>1373.9770000000001</v>
      </c>
      <c r="F18" s="521">
        <v>1.2218545143040975</v>
      </c>
      <c r="G18" s="519">
        <v>1399.9359999999999</v>
      </c>
      <c r="H18" s="520">
        <v>1381.559</v>
      </c>
      <c r="I18" s="521">
        <v>1.3301639669387955</v>
      </c>
      <c r="J18" s="464">
        <v>1425.5509999999999</v>
      </c>
      <c r="K18" s="503">
        <v>1418.8119999999999</v>
      </c>
      <c r="L18" s="505">
        <v>0.47497483810399355</v>
      </c>
      <c r="M18" s="519">
        <v>1415.94</v>
      </c>
      <c r="N18" s="520">
        <v>1372.818</v>
      </c>
      <c r="O18" s="504">
        <v>3.1411301425243598</v>
      </c>
      <c r="P18" s="519">
        <v>1280.086</v>
      </c>
      <c r="Q18" s="520">
        <v>1238.347</v>
      </c>
      <c r="R18" s="521">
        <v>3.3705415364191165</v>
      </c>
    </row>
    <row r="19" spans="2:18" ht="37.5" customHeight="1" thickBot="1" x14ac:dyDescent="0.25">
      <c r="B19" s="841"/>
      <c r="C19" s="424" t="s">
        <v>56</v>
      </c>
      <c r="D19" s="146">
        <v>968.91899999999998</v>
      </c>
      <c r="E19" s="403">
        <v>963.97199999999998</v>
      </c>
      <c r="F19" s="404">
        <v>0.51318917976870726</v>
      </c>
      <c r="G19" s="150" t="s">
        <v>84</v>
      </c>
      <c r="H19" s="140" t="s">
        <v>84</v>
      </c>
      <c r="I19" s="575" t="s">
        <v>241</v>
      </c>
      <c r="J19" s="150" t="s">
        <v>84</v>
      </c>
      <c r="K19" s="140" t="s">
        <v>84</v>
      </c>
      <c r="L19" s="141" t="s">
        <v>241</v>
      </c>
      <c r="M19" s="150" t="s">
        <v>84</v>
      </c>
      <c r="N19" s="140" t="s">
        <v>84</v>
      </c>
      <c r="O19" s="141" t="s">
        <v>241</v>
      </c>
      <c r="P19" s="150" t="s">
        <v>84</v>
      </c>
      <c r="Q19" s="140" t="s">
        <v>84</v>
      </c>
      <c r="R19" s="141" t="s">
        <v>241</v>
      </c>
    </row>
    <row r="21" spans="2:18" ht="24" x14ac:dyDescent="0.3">
      <c r="B21" s="52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Y19" sqref="Y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318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238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7"/>
      <c r="D6" s="599"/>
      <c r="E6" s="587" t="s">
        <v>1</v>
      </c>
      <c r="F6" s="588"/>
      <c r="G6" s="589"/>
      <c r="H6" s="408" t="s">
        <v>7</v>
      </c>
      <c r="I6" s="408"/>
      <c r="J6" s="408"/>
      <c r="K6" s="460"/>
      <c r="L6" s="460"/>
      <c r="M6" s="460"/>
      <c r="N6" s="460"/>
      <c r="O6" s="460"/>
      <c r="P6" s="460"/>
      <c r="Q6" s="460"/>
      <c r="R6" s="460"/>
      <c r="S6" s="461"/>
    </row>
    <row r="7" spans="3:19" ht="16.5" thickBot="1" x14ac:dyDescent="0.3">
      <c r="C7" s="598"/>
      <c r="D7" s="452" t="s">
        <v>34</v>
      </c>
      <c r="E7" s="418"/>
      <c r="F7" s="419"/>
      <c r="G7" s="420"/>
      <c r="H7" s="480" t="s">
        <v>8</v>
      </c>
      <c r="I7" s="408"/>
      <c r="J7" s="408"/>
      <c r="K7" s="480" t="s">
        <v>9</v>
      </c>
      <c r="L7" s="408"/>
      <c r="M7" s="408"/>
      <c r="N7" s="480" t="s">
        <v>10</v>
      </c>
      <c r="O7" s="460"/>
      <c r="P7" s="460"/>
      <c r="Q7" s="480" t="s">
        <v>11</v>
      </c>
      <c r="R7" s="460"/>
      <c r="S7" s="461"/>
    </row>
    <row r="8" spans="3:19" ht="33.75" customHeight="1" thickBot="1" x14ac:dyDescent="0.3">
      <c r="C8" s="429" t="s">
        <v>0</v>
      </c>
      <c r="D8" s="452" t="s">
        <v>35</v>
      </c>
      <c r="E8" s="65" t="s">
        <v>19</v>
      </c>
      <c r="F8" s="590"/>
      <c r="G8" s="591" t="s">
        <v>268</v>
      </c>
      <c r="H8" s="65" t="s">
        <v>19</v>
      </c>
      <c r="I8" s="590"/>
      <c r="J8" s="591" t="s">
        <v>215</v>
      </c>
      <c r="K8" s="65" t="s">
        <v>19</v>
      </c>
      <c r="L8" s="590"/>
      <c r="M8" s="591" t="s">
        <v>215</v>
      </c>
      <c r="N8" s="65" t="s">
        <v>19</v>
      </c>
      <c r="O8" s="590"/>
      <c r="P8" s="591" t="s">
        <v>215</v>
      </c>
      <c r="Q8" s="65" t="s">
        <v>19</v>
      </c>
      <c r="R8" s="590"/>
      <c r="S8" s="591" t="s">
        <v>215</v>
      </c>
    </row>
    <row r="9" spans="3:19" ht="30" customHeight="1" thickBot="1" x14ac:dyDescent="0.25">
      <c r="C9" s="693"/>
      <c r="D9" s="692"/>
      <c r="E9" s="113" t="s">
        <v>319</v>
      </c>
      <c r="F9" s="113" t="s">
        <v>313</v>
      </c>
      <c r="G9" s="691" t="s">
        <v>12</v>
      </c>
      <c r="H9" s="113" t="s">
        <v>319</v>
      </c>
      <c r="I9" s="733" t="s">
        <v>313</v>
      </c>
      <c r="J9" s="732" t="s">
        <v>12</v>
      </c>
      <c r="K9" s="113" t="s">
        <v>319</v>
      </c>
      <c r="L9" s="733" t="s">
        <v>313</v>
      </c>
      <c r="M9" s="732" t="s">
        <v>12</v>
      </c>
      <c r="N9" s="113" t="s">
        <v>319</v>
      </c>
      <c r="O9" s="733" t="s">
        <v>313</v>
      </c>
      <c r="P9" s="732" t="s">
        <v>12</v>
      </c>
      <c r="Q9" s="113" t="s">
        <v>319</v>
      </c>
      <c r="R9" s="733" t="s">
        <v>313</v>
      </c>
      <c r="S9" s="700" t="s">
        <v>12</v>
      </c>
    </row>
    <row r="10" spans="3:19" ht="17.25" customHeight="1" x14ac:dyDescent="0.2">
      <c r="C10" s="828" t="s">
        <v>74</v>
      </c>
      <c r="D10" s="430" t="s">
        <v>36</v>
      </c>
      <c r="E10" s="577" t="s">
        <v>20</v>
      </c>
      <c r="F10" s="592" t="s">
        <v>20</v>
      </c>
      <c r="G10" s="593" t="s">
        <v>241</v>
      </c>
      <c r="H10" s="577" t="s">
        <v>20</v>
      </c>
      <c r="I10" s="690" t="s">
        <v>20</v>
      </c>
      <c r="J10" s="656" t="s">
        <v>241</v>
      </c>
      <c r="K10" s="577" t="s">
        <v>20</v>
      </c>
      <c r="L10" s="690" t="s">
        <v>20</v>
      </c>
      <c r="M10" s="656" t="s">
        <v>241</v>
      </c>
      <c r="N10" s="577" t="s">
        <v>20</v>
      </c>
      <c r="O10" s="690" t="s">
        <v>20</v>
      </c>
      <c r="P10" s="672" t="s">
        <v>241</v>
      </c>
      <c r="Q10" s="577" t="s">
        <v>20</v>
      </c>
      <c r="R10" s="690" t="s">
        <v>20</v>
      </c>
      <c r="S10" s="672" t="s">
        <v>241</v>
      </c>
    </row>
    <row r="11" spans="3:19" ht="15" customHeight="1" x14ac:dyDescent="0.2">
      <c r="C11" s="830"/>
      <c r="D11" s="431" t="s">
        <v>37</v>
      </c>
      <c r="E11" s="114" t="s">
        <v>84</v>
      </c>
      <c r="F11" s="115" t="s">
        <v>84</v>
      </c>
      <c r="G11" s="116" t="s">
        <v>241</v>
      </c>
      <c r="H11" s="688" t="s">
        <v>20</v>
      </c>
      <c r="I11" s="687" t="s">
        <v>20</v>
      </c>
      <c r="J11" s="689" t="s">
        <v>241</v>
      </c>
      <c r="K11" s="688" t="s">
        <v>20</v>
      </c>
      <c r="L11" s="687" t="s">
        <v>20</v>
      </c>
      <c r="M11" s="689" t="s">
        <v>241</v>
      </c>
      <c r="N11" s="126" t="s">
        <v>84</v>
      </c>
      <c r="O11" s="638" t="s">
        <v>84</v>
      </c>
      <c r="P11" s="685" t="s">
        <v>241</v>
      </c>
      <c r="Q11" s="688" t="s">
        <v>20</v>
      </c>
      <c r="R11" s="687" t="s">
        <v>20</v>
      </c>
      <c r="S11" s="642" t="s">
        <v>241</v>
      </c>
    </row>
    <row r="12" spans="3:19" ht="15" customHeight="1" x14ac:dyDescent="0.2">
      <c r="C12" s="830"/>
      <c r="D12" s="431" t="s">
        <v>38</v>
      </c>
      <c r="E12" s="151">
        <v>302.70699999999999</v>
      </c>
      <c r="F12" s="218">
        <v>304.60500000000002</v>
      </c>
      <c r="G12" s="217">
        <v>-0.62310205019616371</v>
      </c>
      <c r="H12" s="122">
        <v>304.59100000000001</v>
      </c>
      <c r="I12" s="682">
        <v>307.54399999999998</v>
      </c>
      <c r="J12" s="610">
        <v>-0.96018781052466462</v>
      </c>
      <c r="K12" s="122">
        <v>315.18599999999998</v>
      </c>
      <c r="L12" s="682">
        <v>312.99900000000002</v>
      </c>
      <c r="M12" s="681">
        <v>0.69872427707435314</v>
      </c>
      <c r="N12" s="114">
        <v>294.70699999999999</v>
      </c>
      <c r="O12" s="680">
        <v>294.95499999999998</v>
      </c>
      <c r="P12" s="681">
        <v>-8.4080622467830851E-2</v>
      </c>
      <c r="Q12" s="114">
        <v>291.85300000000001</v>
      </c>
      <c r="R12" s="680">
        <v>291.63299999999998</v>
      </c>
      <c r="S12" s="626">
        <v>7.5437279045933517E-2</v>
      </c>
    </row>
    <row r="13" spans="3:19" ht="15" customHeight="1" x14ac:dyDescent="0.2">
      <c r="C13" s="830"/>
      <c r="D13" s="432" t="s">
        <v>39</v>
      </c>
      <c r="E13" s="151">
        <v>318.21100000000001</v>
      </c>
      <c r="F13" s="218">
        <v>321.815</v>
      </c>
      <c r="G13" s="217">
        <v>-1.1198980780883379</v>
      </c>
      <c r="H13" s="122">
        <v>318.56900000000002</v>
      </c>
      <c r="I13" s="682">
        <v>321.99400000000003</v>
      </c>
      <c r="J13" s="610">
        <v>-1.0636844164798136</v>
      </c>
      <c r="K13" s="122">
        <v>330.96499999999997</v>
      </c>
      <c r="L13" s="682">
        <v>330.25200000000001</v>
      </c>
      <c r="M13" s="681">
        <v>0.21589574022260741</v>
      </c>
      <c r="N13" s="114">
        <v>309.97500000000002</v>
      </c>
      <c r="O13" s="680">
        <v>321.904</v>
      </c>
      <c r="P13" s="681">
        <v>-3.7057632089069954</v>
      </c>
      <c r="Q13" s="114" t="s">
        <v>84</v>
      </c>
      <c r="R13" s="680" t="s">
        <v>84</v>
      </c>
      <c r="S13" s="626" t="s">
        <v>241</v>
      </c>
    </row>
    <row r="14" spans="3:19" ht="15" customHeight="1" thickBot="1" x14ac:dyDescent="0.25">
      <c r="C14" s="830"/>
      <c r="D14" s="433" t="s">
        <v>40</v>
      </c>
      <c r="E14" s="117">
        <v>354.48700000000002</v>
      </c>
      <c r="F14" s="118">
        <v>359.28</v>
      </c>
      <c r="G14" s="686">
        <v>-1.3340570028946643</v>
      </c>
      <c r="H14" s="126">
        <v>354.48700000000002</v>
      </c>
      <c r="I14" s="638">
        <v>359.28</v>
      </c>
      <c r="J14" s="684">
        <v>-1.3340570028946643</v>
      </c>
      <c r="K14" s="126" t="s">
        <v>20</v>
      </c>
      <c r="L14" s="638" t="s">
        <v>20</v>
      </c>
      <c r="M14" s="685" t="s">
        <v>241</v>
      </c>
      <c r="N14" s="126" t="s">
        <v>20</v>
      </c>
      <c r="O14" s="638" t="s">
        <v>20</v>
      </c>
      <c r="P14" s="684" t="s">
        <v>241</v>
      </c>
      <c r="Q14" s="121" t="s">
        <v>20</v>
      </c>
      <c r="R14" s="667" t="s">
        <v>20</v>
      </c>
      <c r="S14" s="639" t="s">
        <v>241</v>
      </c>
    </row>
    <row r="15" spans="3:19" ht="15" customHeight="1" thickBot="1" x14ac:dyDescent="0.25">
      <c r="C15" s="848"/>
      <c r="D15" s="434" t="s">
        <v>17</v>
      </c>
      <c r="E15" s="152">
        <v>310.69542853940635</v>
      </c>
      <c r="F15" s="594">
        <v>313.08095373462402</v>
      </c>
      <c r="G15" s="441">
        <v>-0.76195155494502032</v>
      </c>
      <c r="H15" s="137">
        <v>312.51176018883496</v>
      </c>
      <c r="I15" s="620">
        <v>315.56262376365783</v>
      </c>
      <c r="J15" s="614">
        <v>-0.96680130822712051</v>
      </c>
      <c r="K15" s="137">
        <v>320.53748470347489</v>
      </c>
      <c r="L15" s="620">
        <v>318.98424417369131</v>
      </c>
      <c r="M15" s="619">
        <v>0.48693330725696238</v>
      </c>
      <c r="N15" s="616">
        <v>298.10080554009534</v>
      </c>
      <c r="O15" s="618">
        <v>301.02878090366829</v>
      </c>
      <c r="P15" s="617">
        <v>-0.9726562871441623</v>
      </c>
      <c r="Q15" s="616">
        <v>293.41957517128594</v>
      </c>
      <c r="R15" s="618">
        <v>292.85334422379287</v>
      </c>
      <c r="S15" s="614">
        <v>0.1933496607299677</v>
      </c>
    </row>
    <row r="16" spans="3:19" ht="15.75" customHeight="1" x14ac:dyDescent="0.2">
      <c r="C16" s="828" t="s">
        <v>18</v>
      </c>
      <c r="D16" s="430" t="s">
        <v>36</v>
      </c>
      <c r="E16" s="153">
        <v>272.81599999999997</v>
      </c>
      <c r="F16" s="219">
        <v>265.57799999999997</v>
      </c>
      <c r="G16" s="216">
        <v>2.7253763489445659</v>
      </c>
      <c r="H16" s="572">
        <v>275.52800000000002</v>
      </c>
      <c r="I16" s="657">
        <v>265.56900000000002</v>
      </c>
      <c r="J16" s="683">
        <v>3.7500611893707485</v>
      </c>
      <c r="K16" s="572">
        <v>263.47899999999998</v>
      </c>
      <c r="L16" s="657">
        <v>265.60300000000001</v>
      </c>
      <c r="M16" s="683">
        <v>-0.79968976254034163</v>
      </c>
      <c r="N16" s="655" t="s">
        <v>20</v>
      </c>
      <c r="O16" s="654" t="s">
        <v>20</v>
      </c>
      <c r="P16" s="653" t="s">
        <v>241</v>
      </c>
      <c r="Q16" s="655" t="s">
        <v>20</v>
      </c>
      <c r="R16" s="654" t="s">
        <v>20</v>
      </c>
      <c r="S16" s="672" t="s">
        <v>241</v>
      </c>
    </row>
    <row r="17" spans="3:27" ht="15" customHeight="1" x14ac:dyDescent="0.2">
      <c r="C17" s="830"/>
      <c r="D17" s="435" t="s">
        <v>37</v>
      </c>
      <c r="E17" s="151">
        <v>300.72399999999999</v>
      </c>
      <c r="F17" s="218">
        <v>302.608</v>
      </c>
      <c r="G17" s="217">
        <v>-0.62258763813250628</v>
      </c>
      <c r="H17" s="122">
        <v>304.76400000000001</v>
      </c>
      <c r="I17" s="682">
        <v>308.65699999999998</v>
      </c>
      <c r="J17" s="681">
        <v>-1.2612706013471175</v>
      </c>
      <c r="K17" s="122">
        <v>293.33</v>
      </c>
      <c r="L17" s="682">
        <v>293.38</v>
      </c>
      <c r="M17" s="681">
        <v>-1.7042743199949337E-2</v>
      </c>
      <c r="N17" s="114" t="s">
        <v>20</v>
      </c>
      <c r="O17" s="680" t="s">
        <v>20</v>
      </c>
      <c r="P17" s="679" t="s">
        <v>241</v>
      </c>
      <c r="Q17" s="114" t="s">
        <v>20</v>
      </c>
      <c r="R17" s="680" t="s">
        <v>20</v>
      </c>
      <c r="S17" s="642" t="s">
        <v>241</v>
      </c>
    </row>
    <row r="18" spans="3:27" ht="15" customHeight="1" x14ac:dyDescent="0.2">
      <c r="C18" s="830"/>
      <c r="D18" s="435" t="s">
        <v>38</v>
      </c>
      <c r="E18" s="151">
        <v>312.08600000000001</v>
      </c>
      <c r="F18" s="218">
        <v>308.17700000000002</v>
      </c>
      <c r="G18" s="217">
        <v>1.2684269105092176</v>
      </c>
      <c r="H18" s="122">
        <v>315.67200000000003</v>
      </c>
      <c r="I18" s="682">
        <v>310.80900000000003</v>
      </c>
      <c r="J18" s="681">
        <v>1.5646265069544314</v>
      </c>
      <c r="K18" s="122">
        <v>291.97399999999999</v>
      </c>
      <c r="L18" s="682">
        <v>297.88799999999998</v>
      </c>
      <c r="M18" s="681">
        <v>-1.9853099151358859</v>
      </c>
      <c r="N18" s="114" t="s">
        <v>20</v>
      </c>
      <c r="O18" s="680" t="s">
        <v>20</v>
      </c>
      <c r="P18" s="671" t="s">
        <v>241</v>
      </c>
      <c r="Q18" s="114" t="s">
        <v>20</v>
      </c>
      <c r="R18" s="680" t="s">
        <v>20</v>
      </c>
      <c r="S18" s="642" t="s">
        <v>241</v>
      </c>
    </row>
    <row r="19" spans="3:27" ht="15" customHeight="1" x14ac:dyDescent="0.2">
      <c r="C19" s="830"/>
      <c r="D19" s="435" t="s">
        <v>39</v>
      </c>
      <c r="E19" s="151">
        <v>299.87299999999999</v>
      </c>
      <c r="F19" s="218">
        <v>308.93200000000002</v>
      </c>
      <c r="G19" s="217">
        <v>-2.9323605194670757</v>
      </c>
      <c r="H19" s="122">
        <v>302.20600000000002</v>
      </c>
      <c r="I19" s="682">
        <v>308.55500000000001</v>
      </c>
      <c r="J19" s="681">
        <v>-2.0576558474177991</v>
      </c>
      <c r="K19" s="122">
        <v>295.685</v>
      </c>
      <c r="L19" s="682">
        <v>310.74400000000003</v>
      </c>
      <c r="M19" s="681">
        <v>-4.846111268439623</v>
      </c>
      <c r="N19" s="114" t="s">
        <v>20</v>
      </c>
      <c r="O19" s="680" t="s">
        <v>20</v>
      </c>
      <c r="P19" s="679" t="s">
        <v>241</v>
      </c>
      <c r="Q19" s="678" t="s">
        <v>84</v>
      </c>
      <c r="R19" s="677" t="s">
        <v>84</v>
      </c>
      <c r="S19" s="676" t="s">
        <v>241</v>
      </c>
    </row>
    <row r="20" spans="3:27" ht="15" customHeight="1" thickBot="1" x14ac:dyDescent="0.25">
      <c r="C20" s="830"/>
      <c r="D20" s="435" t="s">
        <v>40</v>
      </c>
      <c r="E20" s="131">
        <v>312.21300000000002</v>
      </c>
      <c r="F20" s="220">
        <v>329.48099999999999</v>
      </c>
      <c r="G20" s="215">
        <v>-5.2409698890072489</v>
      </c>
      <c r="H20" s="126">
        <v>319.47199999999998</v>
      </c>
      <c r="I20" s="638">
        <v>329.43099999999998</v>
      </c>
      <c r="J20" s="646">
        <v>-3.0230913302026838</v>
      </c>
      <c r="K20" s="117" t="s">
        <v>84</v>
      </c>
      <c r="L20" s="635" t="s">
        <v>84</v>
      </c>
      <c r="M20" s="646" t="s">
        <v>241</v>
      </c>
      <c r="N20" s="117" t="s">
        <v>20</v>
      </c>
      <c r="O20" s="635" t="s">
        <v>20</v>
      </c>
      <c r="P20" s="645" t="s">
        <v>241</v>
      </c>
      <c r="Q20" s="121" t="s">
        <v>20</v>
      </c>
      <c r="R20" s="667" t="s">
        <v>20</v>
      </c>
      <c r="S20" s="639" t="s">
        <v>241</v>
      </c>
    </row>
    <row r="21" spans="3:27" ht="15" customHeight="1" thickBot="1" x14ac:dyDescent="0.25">
      <c r="C21" s="848"/>
      <c r="D21" s="436" t="s">
        <v>17</v>
      </c>
      <c r="E21" s="152">
        <v>301.65278764670762</v>
      </c>
      <c r="F21" s="594">
        <v>307.74795091484509</v>
      </c>
      <c r="G21" s="441">
        <v>-1.9805698949475772</v>
      </c>
      <c r="H21" s="665">
        <v>305.11092186986423</v>
      </c>
      <c r="I21" s="664">
        <v>308.70047749225017</v>
      </c>
      <c r="J21" s="675">
        <v>-1.1627956171451206</v>
      </c>
      <c r="K21" s="616">
        <v>294.51474606116119</v>
      </c>
      <c r="L21" s="618">
        <v>303.78072228073711</v>
      </c>
      <c r="M21" s="614">
        <v>-3.0502186412648076</v>
      </c>
      <c r="N21" s="616" t="s">
        <v>84</v>
      </c>
      <c r="O21" s="618" t="s">
        <v>84</v>
      </c>
      <c r="P21" s="617" t="s">
        <v>241</v>
      </c>
      <c r="Q21" s="616" t="s">
        <v>84</v>
      </c>
      <c r="R21" s="618" t="s">
        <v>84</v>
      </c>
      <c r="S21" s="674" t="s">
        <v>241</v>
      </c>
    </row>
    <row r="22" spans="3:27" ht="15.75" customHeight="1" x14ac:dyDescent="0.2">
      <c r="C22" s="828" t="s">
        <v>41</v>
      </c>
      <c r="D22" s="595" t="s">
        <v>36</v>
      </c>
      <c r="E22" s="119" t="s">
        <v>20</v>
      </c>
      <c r="F22" s="523" t="s">
        <v>20</v>
      </c>
      <c r="G22" s="660" t="s">
        <v>241</v>
      </c>
      <c r="H22" s="502" t="s">
        <v>20</v>
      </c>
      <c r="I22" s="611" t="s">
        <v>20</v>
      </c>
      <c r="J22" s="659" t="s">
        <v>241</v>
      </c>
      <c r="K22" s="417" t="s">
        <v>20</v>
      </c>
      <c r="L22" s="611" t="s">
        <v>20</v>
      </c>
      <c r="M22" s="673" t="s">
        <v>241</v>
      </c>
      <c r="N22" s="655" t="s">
        <v>20</v>
      </c>
      <c r="O22" s="654" t="s">
        <v>20</v>
      </c>
      <c r="P22" s="653" t="s">
        <v>241</v>
      </c>
      <c r="Q22" s="655" t="s">
        <v>20</v>
      </c>
      <c r="R22" s="654" t="s">
        <v>20</v>
      </c>
      <c r="S22" s="672" t="s">
        <v>241</v>
      </c>
    </row>
    <row r="23" spans="3:27" ht="15" customHeight="1" x14ac:dyDescent="0.2">
      <c r="C23" s="830"/>
      <c r="D23" s="435" t="s">
        <v>37</v>
      </c>
      <c r="E23" s="131">
        <v>710.07399999999996</v>
      </c>
      <c r="F23" s="220">
        <v>714.85199999999998</v>
      </c>
      <c r="G23" s="651">
        <v>-0.66839010032846247</v>
      </c>
      <c r="H23" s="135">
        <v>702.54700000000003</v>
      </c>
      <c r="I23" s="625">
        <v>703.36300000000006</v>
      </c>
      <c r="J23" s="621">
        <v>-0.11601406386176566</v>
      </c>
      <c r="K23" s="396">
        <v>740.25</v>
      </c>
      <c r="L23" s="609">
        <v>741.50699999999995</v>
      </c>
      <c r="M23" s="671">
        <v>-0.16951964040797299</v>
      </c>
      <c r="N23" s="117" t="s">
        <v>84</v>
      </c>
      <c r="O23" s="635" t="s">
        <v>84</v>
      </c>
      <c r="P23" s="645" t="s">
        <v>241</v>
      </c>
      <c r="Q23" s="114" t="s">
        <v>84</v>
      </c>
      <c r="R23" s="547" t="s">
        <v>84</v>
      </c>
      <c r="S23" s="626" t="s">
        <v>241</v>
      </c>
    </row>
    <row r="24" spans="3:27" ht="15" customHeight="1" x14ac:dyDescent="0.2">
      <c r="C24" s="830"/>
      <c r="D24" s="435" t="s">
        <v>38</v>
      </c>
      <c r="E24" s="131">
        <v>617.70299999999997</v>
      </c>
      <c r="F24" s="220">
        <v>621.92700000000002</v>
      </c>
      <c r="G24" s="651">
        <v>-0.67917938922092891</v>
      </c>
      <c r="H24" s="126">
        <v>743.21699999999998</v>
      </c>
      <c r="I24" s="638">
        <v>722.13</v>
      </c>
      <c r="J24" s="644">
        <v>2.9201113372938377</v>
      </c>
      <c r="K24" s="396" t="s">
        <v>84</v>
      </c>
      <c r="L24" s="609" t="s">
        <v>84</v>
      </c>
      <c r="M24" s="671" t="s">
        <v>241</v>
      </c>
      <c r="N24" s="114">
        <v>537.89800000000002</v>
      </c>
      <c r="O24" s="547">
        <v>560.70000000000005</v>
      </c>
      <c r="P24" s="671">
        <v>-4.0667023363652612</v>
      </c>
      <c r="Q24" s="114" t="s">
        <v>84</v>
      </c>
      <c r="R24" s="547" t="s">
        <v>84</v>
      </c>
      <c r="S24" s="626" t="s">
        <v>241</v>
      </c>
    </row>
    <row r="25" spans="3:27" ht="15" customHeight="1" x14ac:dyDescent="0.2">
      <c r="C25" s="830"/>
      <c r="D25" s="435" t="s">
        <v>39</v>
      </c>
      <c r="E25" s="117">
        <v>669.19200000000001</v>
      </c>
      <c r="F25" s="118">
        <v>699.71799999999996</v>
      </c>
      <c r="G25" s="651">
        <v>-4.3626146533317645</v>
      </c>
      <c r="H25" s="126" t="s">
        <v>84</v>
      </c>
      <c r="I25" s="638" t="s">
        <v>84</v>
      </c>
      <c r="J25" s="644" t="s">
        <v>241</v>
      </c>
      <c r="K25" s="396" t="s">
        <v>20</v>
      </c>
      <c r="L25" s="609" t="s">
        <v>20</v>
      </c>
      <c r="M25" s="671" t="s">
        <v>241</v>
      </c>
      <c r="N25" s="135" t="s">
        <v>84</v>
      </c>
      <c r="O25" s="625" t="s">
        <v>84</v>
      </c>
      <c r="P25" s="623" t="s">
        <v>241</v>
      </c>
      <c r="Q25" s="114">
        <v>722.51400000000001</v>
      </c>
      <c r="R25" s="547">
        <v>759.52300000000002</v>
      </c>
      <c r="S25" s="626">
        <v>-4.8726635006444852</v>
      </c>
    </row>
    <row r="26" spans="3:27" ht="15" customHeight="1" thickBot="1" x14ac:dyDescent="0.25">
      <c r="C26" s="830"/>
      <c r="D26" s="435" t="s">
        <v>40</v>
      </c>
      <c r="E26" s="131">
        <v>609.60699999999997</v>
      </c>
      <c r="F26" s="220">
        <v>607.98099999999999</v>
      </c>
      <c r="G26" s="648">
        <v>0.26744256810656525</v>
      </c>
      <c r="H26" s="139">
        <v>605.60500000000002</v>
      </c>
      <c r="I26" s="670">
        <v>602.65599999999995</v>
      </c>
      <c r="J26" s="669">
        <v>0.48933388201562239</v>
      </c>
      <c r="K26" s="668">
        <v>614.65599999999995</v>
      </c>
      <c r="L26" s="635">
        <v>600.68899999999996</v>
      </c>
      <c r="M26" s="645">
        <v>2.3251632708439782</v>
      </c>
      <c r="N26" s="121">
        <v>695.79300000000001</v>
      </c>
      <c r="O26" s="667">
        <v>751.68</v>
      </c>
      <c r="P26" s="666">
        <v>-7.4349457215836452</v>
      </c>
      <c r="Q26" s="117" t="s">
        <v>20</v>
      </c>
      <c r="R26" s="635" t="s">
        <v>20</v>
      </c>
      <c r="S26" s="634" t="s">
        <v>241</v>
      </c>
      <c r="Y26" s="734"/>
      <c r="Z26" s="120"/>
      <c r="AA26" s="735"/>
    </row>
    <row r="27" spans="3:27" ht="15" customHeight="1" thickBot="1" x14ac:dyDescent="0.25">
      <c r="C27" s="849"/>
      <c r="D27" s="434" t="s">
        <v>17</v>
      </c>
      <c r="E27" s="152">
        <v>651.04907241828391</v>
      </c>
      <c r="F27" s="594">
        <v>665.87693719037827</v>
      </c>
      <c r="G27" s="441">
        <v>-2.226817591049107</v>
      </c>
      <c r="H27" s="665">
        <v>595.39265131634454</v>
      </c>
      <c r="I27" s="664">
        <v>595.87850206056726</v>
      </c>
      <c r="J27" s="663">
        <v>-8.1535202653330974E-2</v>
      </c>
      <c r="K27" s="137">
        <v>655.77270352450557</v>
      </c>
      <c r="L27" s="620">
        <v>650.32579714707549</v>
      </c>
      <c r="M27" s="614">
        <v>0.83756578646044821</v>
      </c>
      <c r="N27" s="662">
        <v>564.17389088092091</v>
      </c>
      <c r="O27" s="618">
        <v>612.20987565589303</v>
      </c>
      <c r="P27" s="617">
        <v>-7.8463263473998373</v>
      </c>
      <c r="Q27" s="437">
        <v>713.39053549427069</v>
      </c>
      <c r="R27" s="615">
        <v>742.46624679180172</v>
      </c>
      <c r="S27" s="661">
        <v>-3.9160987348808436</v>
      </c>
    </row>
    <row r="28" spans="3:27" ht="15.75" customHeight="1" x14ac:dyDescent="0.2">
      <c r="C28" s="828" t="s">
        <v>42</v>
      </c>
      <c r="D28" s="430" t="s">
        <v>36</v>
      </c>
      <c r="E28" s="119" t="s">
        <v>84</v>
      </c>
      <c r="F28" s="120" t="s">
        <v>84</v>
      </c>
      <c r="G28" s="660" t="s">
        <v>241</v>
      </c>
      <c r="H28" s="502" t="s">
        <v>84</v>
      </c>
      <c r="I28" s="611" t="s">
        <v>84</v>
      </c>
      <c r="J28" s="659" t="s">
        <v>241</v>
      </c>
      <c r="K28" s="658" t="s">
        <v>20</v>
      </c>
      <c r="L28" s="657" t="s">
        <v>20</v>
      </c>
      <c r="M28" s="656" t="s">
        <v>241</v>
      </c>
      <c r="N28" s="655" t="s">
        <v>20</v>
      </c>
      <c r="O28" s="654" t="s">
        <v>20</v>
      </c>
      <c r="P28" s="653" t="s">
        <v>241</v>
      </c>
      <c r="Q28" s="119" t="s">
        <v>20</v>
      </c>
      <c r="R28" s="622" t="s">
        <v>20</v>
      </c>
      <c r="S28" s="652" t="s">
        <v>241</v>
      </c>
    </row>
    <row r="29" spans="3:27" ht="15" customHeight="1" x14ac:dyDescent="0.2">
      <c r="C29" s="830"/>
      <c r="D29" s="435" t="s">
        <v>37</v>
      </c>
      <c r="E29" s="131">
        <v>408.82799999999997</v>
      </c>
      <c r="F29" s="220">
        <v>399.58600000000001</v>
      </c>
      <c r="G29" s="651">
        <v>2.3128938451296994</v>
      </c>
      <c r="H29" s="122">
        <v>421.08699999999999</v>
      </c>
      <c r="I29" s="609">
        <v>401.24700000000001</v>
      </c>
      <c r="J29" s="647">
        <v>4.9445852554660785</v>
      </c>
      <c r="K29" s="399">
        <v>376.20800000000003</v>
      </c>
      <c r="L29" s="638">
        <v>379.93400000000003</v>
      </c>
      <c r="M29" s="646">
        <v>-0.98069664731242767</v>
      </c>
      <c r="N29" s="117">
        <v>418.97800000000001</v>
      </c>
      <c r="O29" s="635">
        <v>441.96100000000001</v>
      </c>
      <c r="P29" s="645">
        <v>-5.2002325997090244</v>
      </c>
      <c r="Q29" s="650">
        <v>545.46500000000003</v>
      </c>
      <c r="R29" s="635">
        <v>493.44799999999998</v>
      </c>
      <c r="S29" s="649">
        <v>10.541536291564675</v>
      </c>
    </row>
    <row r="30" spans="3:27" ht="15" customHeight="1" x14ac:dyDescent="0.2">
      <c r="C30" s="830"/>
      <c r="D30" s="435" t="s">
        <v>38</v>
      </c>
      <c r="E30" s="131">
        <v>410.24599999999998</v>
      </c>
      <c r="F30" s="220">
        <v>418.16800000000001</v>
      </c>
      <c r="G30" s="648">
        <v>-1.894453903694215</v>
      </c>
      <c r="H30" s="122">
        <v>406.404</v>
      </c>
      <c r="I30" s="609">
        <v>425.47399999999999</v>
      </c>
      <c r="J30" s="647">
        <v>-4.4820600083671369</v>
      </c>
      <c r="K30" s="399">
        <v>307.23399999999998</v>
      </c>
      <c r="L30" s="638">
        <v>318.91699999999997</v>
      </c>
      <c r="M30" s="646">
        <v>-3.6633356014260743</v>
      </c>
      <c r="N30" s="117">
        <v>436.286</v>
      </c>
      <c r="O30" s="635">
        <v>436.28300000000002</v>
      </c>
      <c r="P30" s="645">
        <v>6.8762706774866378E-4</v>
      </c>
      <c r="Q30" s="117">
        <v>414.30200000000002</v>
      </c>
      <c r="R30" s="635">
        <v>464.43700000000001</v>
      </c>
      <c r="S30" s="644">
        <v>-10.794790251422688</v>
      </c>
    </row>
    <row r="31" spans="3:27" ht="15" customHeight="1" x14ac:dyDescent="0.2">
      <c r="C31" s="830"/>
      <c r="D31" s="435" t="s">
        <v>39</v>
      </c>
      <c r="E31" s="117" t="s">
        <v>84</v>
      </c>
      <c r="F31" s="118" t="s">
        <v>84</v>
      </c>
      <c r="G31" s="643" t="s">
        <v>241</v>
      </c>
      <c r="H31" s="122" t="s">
        <v>20</v>
      </c>
      <c r="I31" s="609" t="s">
        <v>20</v>
      </c>
      <c r="J31" s="642" t="s">
        <v>241</v>
      </c>
      <c r="K31" s="399" t="s">
        <v>20</v>
      </c>
      <c r="L31" s="638" t="s">
        <v>20</v>
      </c>
      <c r="M31" s="637" t="s">
        <v>241</v>
      </c>
      <c r="N31" s="117" t="s">
        <v>84</v>
      </c>
      <c r="O31" s="635" t="s">
        <v>84</v>
      </c>
      <c r="P31" s="636" t="s">
        <v>241</v>
      </c>
      <c r="Q31" s="117" t="s">
        <v>20</v>
      </c>
      <c r="R31" s="635" t="s">
        <v>20</v>
      </c>
      <c r="S31" s="634" t="s">
        <v>241</v>
      </c>
    </row>
    <row r="32" spans="3:27" ht="15" customHeight="1" thickBot="1" x14ac:dyDescent="0.25">
      <c r="C32" s="830"/>
      <c r="D32" s="435" t="s">
        <v>40</v>
      </c>
      <c r="E32" s="117" t="s">
        <v>20</v>
      </c>
      <c r="F32" s="118" t="s">
        <v>20</v>
      </c>
      <c r="G32" s="641" t="s">
        <v>241</v>
      </c>
      <c r="H32" s="139" t="s">
        <v>20</v>
      </c>
      <c r="I32" s="640" t="s">
        <v>20</v>
      </c>
      <c r="J32" s="639" t="s">
        <v>241</v>
      </c>
      <c r="K32" s="399" t="s">
        <v>20</v>
      </c>
      <c r="L32" s="638" t="s">
        <v>20</v>
      </c>
      <c r="M32" s="637" t="s">
        <v>241</v>
      </c>
      <c r="N32" s="117" t="s">
        <v>20</v>
      </c>
      <c r="O32" s="635" t="s">
        <v>20</v>
      </c>
      <c r="P32" s="636" t="s">
        <v>241</v>
      </c>
      <c r="Q32" s="117" t="s">
        <v>20</v>
      </c>
      <c r="R32" s="635" t="s">
        <v>20</v>
      </c>
      <c r="S32" s="634" t="s">
        <v>241</v>
      </c>
    </row>
    <row r="33" spans="3:19" ht="15" customHeight="1" thickBot="1" x14ac:dyDescent="0.25">
      <c r="C33" s="849"/>
      <c r="D33" s="434" t="s">
        <v>17</v>
      </c>
      <c r="E33" s="152">
        <v>411.33361360198757</v>
      </c>
      <c r="F33" s="594">
        <v>412.33530837696668</v>
      </c>
      <c r="G33" s="441">
        <v>-0.24293208818861109</v>
      </c>
      <c r="H33" s="633">
        <v>417.76741087225537</v>
      </c>
      <c r="I33" s="632">
        <v>406.90020814330495</v>
      </c>
      <c r="J33" s="631">
        <v>2.6707292135675513</v>
      </c>
      <c r="K33" s="137">
        <v>347.6618165732886</v>
      </c>
      <c r="L33" s="620">
        <v>355.71790393811165</v>
      </c>
      <c r="M33" s="619">
        <v>-2.264740479923848</v>
      </c>
      <c r="N33" s="616">
        <v>438.13557973756394</v>
      </c>
      <c r="O33" s="618">
        <v>439.45271254350598</v>
      </c>
      <c r="P33" s="617">
        <v>-0.299721168705186</v>
      </c>
      <c r="Q33" s="616">
        <v>447.5896571629433</v>
      </c>
      <c r="R33" s="618">
        <v>477.1702021124853</v>
      </c>
      <c r="S33" s="614">
        <v>-6.1991601358562747</v>
      </c>
    </row>
    <row r="34" spans="3:19" ht="15.75" customHeight="1" x14ac:dyDescent="0.2">
      <c r="C34" s="828" t="s">
        <v>43</v>
      </c>
      <c r="D34" s="458" t="s">
        <v>44</v>
      </c>
      <c r="E34" s="221">
        <v>933.827</v>
      </c>
      <c r="F34" s="222">
        <v>902.19299999999998</v>
      </c>
      <c r="G34" s="216">
        <v>3.5063450946748662</v>
      </c>
      <c r="H34" s="502">
        <v>933.827</v>
      </c>
      <c r="I34" s="630">
        <v>933.92</v>
      </c>
      <c r="J34" s="629">
        <v>-9.9580263834119515E-3</v>
      </c>
      <c r="K34" s="502">
        <v>747.84199999999998</v>
      </c>
      <c r="L34" s="630">
        <v>747.66499999999996</v>
      </c>
      <c r="M34" s="629">
        <v>2.3673704132201042E-2</v>
      </c>
      <c r="N34" s="510">
        <v>942.86300000000006</v>
      </c>
      <c r="O34" s="628">
        <v>937.11900000000003</v>
      </c>
      <c r="P34" s="627">
        <v>0.61294243313816366</v>
      </c>
      <c r="Q34" s="114">
        <v>851.20899999999995</v>
      </c>
      <c r="R34" s="547">
        <v>857.83299999999997</v>
      </c>
      <c r="S34" s="626">
        <v>-0.77217826779804732</v>
      </c>
    </row>
    <row r="35" spans="3:19" ht="15.75" customHeight="1" thickBot="1" x14ac:dyDescent="0.25">
      <c r="C35" s="830"/>
      <c r="D35" s="430" t="s">
        <v>45</v>
      </c>
      <c r="E35" s="153">
        <v>1407.7190000000001</v>
      </c>
      <c r="F35" s="219">
        <v>1421.2449999999999</v>
      </c>
      <c r="G35" s="215">
        <v>-0.95170079754017356</v>
      </c>
      <c r="H35" s="135">
        <v>1407.7190000000001</v>
      </c>
      <c r="I35" s="625">
        <v>1421.9770000000001</v>
      </c>
      <c r="J35" s="624">
        <v>-1.0026885104330123</v>
      </c>
      <c r="K35" s="135">
        <v>1325.72</v>
      </c>
      <c r="L35" s="625">
        <v>1258.5060000000001</v>
      </c>
      <c r="M35" s="624">
        <v>5.3407770801251591</v>
      </c>
      <c r="N35" s="119">
        <v>1153.905</v>
      </c>
      <c r="O35" s="622">
        <v>1164.047</v>
      </c>
      <c r="P35" s="623">
        <v>-0.87127066175163481</v>
      </c>
      <c r="Q35" s="119">
        <v>1540.7280000000001</v>
      </c>
      <c r="R35" s="622">
        <v>1617.2380000000001</v>
      </c>
      <c r="S35" s="621">
        <v>-4.7309054078620454</v>
      </c>
    </row>
    <row r="36" spans="3:19" ht="15" customHeight="1" thickBot="1" x14ac:dyDescent="0.25">
      <c r="C36" s="849"/>
      <c r="D36" s="434" t="s">
        <v>17</v>
      </c>
      <c r="E36" s="152">
        <v>1045.4704102751832</v>
      </c>
      <c r="F36" s="594">
        <v>1071.9423826196653</v>
      </c>
      <c r="G36" s="441">
        <v>-2.4695331366401039</v>
      </c>
      <c r="H36" s="137">
        <v>1045.4704102751832</v>
      </c>
      <c r="I36" s="620">
        <v>1058.1932585033874</v>
      </c>
      <c r="J36" s="619">
        <v>-1.2023180195079111</v>
      </c>
      <c r="K36" s="137">
        <v>1057.2932377856296</v>
      </c>
      <c r="L36" s="620">
        <v>1060.7584415242497</v>
      </c>
      <c r="M36" s="619">
        <v>-0.32667227551268641</v>
      </c>
      <c r="N36" s="616">
        <v>992.85505918114166</v>
      </c>
      <c r="O36" s="618">
        <v>983.97672328143472</v>
      </c>
      <c r="P36" s="617">
        <v>0.90229125238845498</v>
      </c>
      <c r="Q36" s="616">
        <v>1140.8545671529605</v>
      </c>
      <c r="R36" s="615">
        <v>1129.7241454666246</v>
      </c>
      <c r="S36" s="614">
        <v>0.98523358387976911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6" sqref="T1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321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242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89" t="s">
        <v>0</v>
      </c>
      <c r="J8" s="807"/>
      <c r="K8" s="795" t="s">
        <v>1</v>
      </c>
      <c r="L8" s="796"/>
      <c r="M8" s="797"/>
    </row>
    <row r="9" spans="3:13" ht="28.5" customHeight="1" thickBot="1" x14ac:dyDescent="0.25">
      <c r="I9" s="791"/>
      <c r="J9" s="808"/>
      <c r="K9" s="467" t="s">
        <v>19</v>
      </c>
      <c r="L9" s="489"/>
      <c r="M9" s="850" t="s">
        <v>232</v>
      </c>
    </row>
    <row r="10" spans="3:13" ht="27" customHeight="1" thickBot="1" x14ac:dyDescent="0.25">
      <c r="I10" s="809"/>
      <c r="J10" s="810"/>
      <c r="K10" s="113">
        <v>45382</v>
      </c>
      <c r="L10" s="113">
        <v>45375</v>
      </c>
      <c r="M10" s="851"/>
    </row>
    <row r="11" spans="3:13" ht="54.75" customHeight="1" thickBot="1" x14ac:dyDescent="0.25">
      <c r="I11" s="813" t="s">
        <v>233</v>
      </c>
      <c r="J11" s="852"/>
      <c r="K11" s="694">
        <v>1049.72</v>
      </c>
      <c r="L11" s="694">
        <v>1079.96</v>
      </c>
      <c r="M11" s="695">
        <v>-2.8001037075447246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W26" sqref="W26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26" t="s">
        <v>322</v>
      </c>
      <c r="D3" s="223"/>
      <c r="E3" s="224"/>
      <c r="F3" s="223"/>
      <c r="G3" s="223"/>
      <c r="H3" s="223"/>
      <c r="I3" s="223"/>
      <c r="J3" s="223"/>
      <c r="K3" s="223"/>
      <c r="L3" s="223"/>
      <c r="M3" s="223"/>
    </row>
    <row r="4" spans="3:13" ht="21" x14ac:dyDescent="0.35">
      <c r="C4" s="225" t="s">
        <v>250</v>
      </c>
      <c r="D4" s="223"/>
      <c r="E4" s="224"/>
      <c r="F4" s="223"/>
      <c r="G4" s="223"/>
      <c r="H4" s="223"/>
      <c r="I4" s="223"/>
      <c r="J4" s="223"/>
      <c r="K4" s="223"/>
      <c r="L4" s="223"/>
      <c r="M4" s="223"/>
    </row>
    <row r="6" spans="3:13" ht="13.5" thickBot="1" x14ac:dyDescent="0.25"/>
    <row r="7" spans="3:13" ht="12.75" customHeight="1" thickBot="1" x14ac:dyDescent="0.25">
      <c r="I7" s="789" t="s">
        <v>0</v>
      </c>
      <c r="J7" s="807"/>
      <c r="K7" s="795" t="s">
        <v>1</v>
      </c>
      <c r="L7" s="796"/>
      <c r="M7" s="797"/>
    </row>
    <row r="8" spans="3:13" ht="24.75" customHeight="1" thickBot="1" x14ac:dyDescent="0.25">
      <c r="I8" s="791"/>
      <c r="J8" s="808"/>
      <c r="K8" s="467" t="s">
        <v>19</v>
      </c>
      <c r="L8" s="489"/>
      <c r="M8" s="850" t="s">
        <v>232</v>
      </c>
    </row>
    <row r="9" spans="3:13" ht="29.25" customHeight="1" thickBot="1" x14ac:dyDescent="0.25">
      <c r="I9" s="809"/>
      <c r="J9" s="810"/>
      <c r="K9" s="113">
        <v>45382</v>
      </c>
      <c r="L9" s="113">
        <v>45375</v>
      </c>
      <c r="M9" s="851"/>
    </row>
    <row r="10" spans="3:13" ht="57" customHeight="1" thickBot="1" x14ac:dyDescent="0.25">
      <c r="I10" s="813" t="s">
        <v>249</v>
      </c>
      <c r="J10" s="852"/>
      <c r="K10" s="600">
        <v>2473.36</v>
      </c>
      <c r="L10" s="600">
        <v>2449.56</v>
      </c>
      <c r="M10" s="695">
        <v>0.97160306340731328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2024-04-04T07:51:23Z</dcterms:modified>
</cp:coreProperties>
</file>