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ciej\Desktop\Wizytówki 2020\"/>
    </mc:Choice>
  </mc:AlternateContent>
  <bookViews>
    <workbookView xWindow="120" yWindow="15" windowWidth="19035" windowHeight="8190"/>
  </bookViews>
  <sheets>
    <sheet name="Specyfikacja" sheetId="6" r:id="rId1"/>
  </sheets>
  <definedNames>
    <definedName name="_xlnm.Print_Area" localSheetId="0">Specyfikacja!$A$1:$K$23</definedName>
  </definedNames>
  <calcPr calcId="162913"/>
</workbook>
</file>

<file path=xl/calcChain.xml><?xml version="1.0" encoding="utf-8"?>
<calcChain xmlns="http://schemas.openxmlformats.org/spreadsheetml/2006/main">
  <c r="I11" i="6" l="1"/>
  <c r="K11" i="6" s="1"/>
  <c r="I10" i="6" l="1"/>
  <c r="K10" i="6" s="1"/>
  <c r="F21" i="6" l="1"/>
  <c r="H21" i="6" s="1"/>
  <c r="I21" i="6"/>
  <c r="K21" i="6" s="1"/>
  <c r="F14" i="6"/>
  <c r="H14" i="6" s="1"/>
  <c r="I14" i="6"/>
  <c r="K14" i="6" s="1"/>
  <c r="F13" i="6"/>
  <c r="H13" i="6" s="1"/>
  <c r="I13" i="6"/>
  <c r="K13" i="6" s="1"/>
  <c r="F22" i="6"/>
  <c r="H22" i="6" s="1"/>
  <c r="I22" i="6"/>
  <c r="K22" i="6" s="1"/>
  <c r="I3" i="6" l="1"/>
  <c r="K3" i="6" s="1"/>
  <c r="I20" i="6"/>
  <c r="K20" i="6" s="1"/>
  <c r="F20" i="6"/>
  <c r="H20" i="6" s="1"/>
  <c r="I19" i="6"/>
  <c r="K19" i="6" s="1"/>
  <c r="F19" i="6"/>
  <c r="H19" i="6" s="1"/>
  <c r="I18" i="6"/>
  <c r="K18" i="6" s="1"/>
  <c r="F18" i="6"/>
  <c r="H18" i="6" s="1"/>
  <c r="I17" i="6"/>
  <c r="K17" i="6" s="1"/>
  <c r="F17" i="6"/>
  <c r="H17" i="6" s="1"/>
  <c r="I16" i="6"/>
  <c r="K16" i="6" s="1"/>
  <c r="F16" i="6"/>
  <c r="H16" i="6" s="1"/>
  <c r="I15" i="6"/>
  <c r="K15" i="6" s="1"/>
  <c r="F15" i="6"/>
  <c r="H15" i="6" s="1"/>
  <c r="I12" i="6"/>
  <c r="K12" i="6" s="1"/>
  <c r="F12" i="6"/>
  <c r="H12" i="6" s="1"/>
  <c r="I9" i="6"/>
  <c r="K9" i="6" s="1"/>
  <c r="F9" i="6"/>
  <c r="H9" i="6" s="1"/>
  <c r="I8" i="6"/>
  <c r="K8" i="6" s="1"/>
  <c r="I7" i="6"/>
  <c r="K7" i="6" s="1"/>
  <c r="F7" i="6"/>
  <c r="H7" i="6" s="1"/>
  <c r="I6" i="6"/>
  <c r="K6" i="6" s="1"/>
  <c r="F6" i="6"/>
  <c r="H6" i="6" s="1"/>
  <c r="F3" i="6"/>
  <c r="H3" i="6" s="1"/>
  <c r="I2" i="6"/>
  <c r="K2" i="6" s="1"/>
  <c r="F2" i="6"/>
  <c r="H2" i="6" s="1"/>
  <c r="H23" i="6" l="1"/>
  <c r="K23" i="6"/>
  <c r="I23" i="6"/>
</calcChain>
</file>

<file path=xl/sharedStrings.xml><?xml version="1.0" encoding="utf-8"?>
<sst xmlns="http://schemas.openxmlformats.org/spreadsheetml/2006/main" count="51" uniqueCount="31">
  <si>
    <t>Lp.</t>
  </si>
  <si>
    <t>Wartość netto</t>
  </si>
  <si>
    <t>Wartość brutto</t>
  </si>
  <si>
    <t>szt.</t>
  </si>
  <si>
    <t xml:space="preserve">Razem:    </t>
  </si>
  <si>
    <t>J.m.</t>
  </si>
  <si>
    <t>Cena jedn. netto</t>
  </si>
  <si>
    <t>Stawka VAT</t>
  </si>
  <si>
    <t>Rodzaj towaru</t>
  </si>
  <si>
    <t>Blankiety firmowe imienne z tłoczonym godłem Rzeczypospolitej Polskiej 21 mm, format A4, papier ze znakiem wodnym 100 g "Magnus" lub "SendMe", kolor 1 + 0, wzorów 5.</t>
  </si>
  <si>
    <t>Blankiety firmowe z drukowanym godłem Rzeczypospolitej Polskiej,  format A4, papier ze znakiem wodnym 100 g "Magnus" lub "SendMe", kolor 1 + 0, wzorów 5.</t>
  </si>
  <si>
    <t>Obwoluty - ofertówki ozdobne ze złoconym tekstem, format A4, w kolorze zielonym.</t>
  </si>
  <si>
    <t>Blankiety firmowe imienne z tłoczonym godłem Rzeczypospolitej Polskiej na papierze offsetowym, biały 80 g, druk 1+0, rozmiar 297 x 210, format A4, kolor biały.</t>
  </si>
  <si>
    <t>Datownik szkieletowy Trodat 5460.</t>
  </si>
  <si>
    <t>Datownik szkieletowy Trodat 5440.</t>
  </si>
  <si>
    <t>Stemple z oprawą automatyczną Wagraf 1 S (zamykany) + gumka.</t>
  </si>
  <si>
    <t>Stemple z oprawą automatyczną Wagraf 2 S (zamykany) + gumka.</t>
  </si>
  <si>
    <t>Stemple z oprawą automatyczną Wagraf 3 S (zamykany) + gumka.</t>
  </si>
  <si>
    <t>Stemple z oprawą automatyczną Wagraf 4 S (zamykany) + gumka.</t>
  </si>
  <si>
    <t>Stemple z oprawą automatyczną Polan 5 S (zamykany) + gumka.</t>
  </si>
  <si>
    <t>Wizytówki imienne jednostronne z tłoczonym godłem, druk 4+0, papier o strukturze płótna regularnego,  min. 246 g/m2, format 90 x 50 mm.</t>
  </si>
  <si>
    <t>Wizytówki imienne jednostronne, druk 4+0,  min. 246 g/m2, papier o strukturze płótna regularnego,  90 x 50 mm.</t>
  </si>
  <si>
    <t>Blankiety firmowe z drukowanym godłem Rzeczypospolitej Polskiej,  format A4, papier ze znakiem wodnym 100 g "Magnus" lub "SendMe", kolor 4 + 0 (cmyk).</t>
  </si>
  <si>
    <t>Wizytówki imienne dwustronne, druk 4+4, papier o strukturze płótna regularnego, min. 246 g/,  format 90 x 50 mm.</t>
  </si>
  <si>
    <r>
      <t xml:space="preserve">Dyplomy z tłoczonym godłem Rzeczypospolitej Polskiej 28 mm, format A4, papier 200g/ m2, </t>
    </r>
    <r>
      <rPr>
        <sz val="10"/>
        <rFont val="Times New Roman"/>
        <family val="1"/>
        <charset val="238"/>
      </rPr>
      <t xml:space="preserve">nadruk w kolorze 2 + 0, </t>
    </r>
    <r>
      <rPr>
        <sz val="10"/>
        <color theme="1"/>
        <rFont val="Times New Roman"/>
        <family val="1"/>
        <charset val="238"/>
      </rPr>
      <t>wzór 1.</t>
    </r>
  </si>
  <si>
    <t>Okładki do dyplomów z tłoczonym godłem Rzeczypospolitej Polskiej 46 mm, format nano A4, papier 300 g/m2 kredowy, biały ze złoconym napisem "Minister Rolnictwa i Rozwoju Wsi" lub "Ministerstwo Rolnictwa i Rozowju Wsi" (wersja PL i ANG - 4 wzory).</t>
  </si>
  <si>
    <r>
      <rPr>
        <sz val="10"/>
        <rFont val="Times New Roman"/>
        <family val="1"/>
        <charset val="238"/>
      </rPr>
      <t>Obwoluty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ozdobne ze złoconym tekstem i godłem Rzeczypospolitej Polskiej 46 mm, format A4, karton oklejony okleiną    w kolorze zielonym.</t>
    </r>
  </si>
  <si>
    <t>Papier ze znakiem wodnym 100g "Magnus" lub "SendMe", kolor 1+0, wzorów 3, format A4, czysty, bez napisów.</t>
  </si>
  <si>
    <t>Ilość szacunkowa</t>
  </si>
  <si>
    <t>Obwoluty ozdobne ze złoconym tekstem i godłem Rzeczypospolitej Polskiej 46 mm, format A4, karton powleczony flokiem w kolorze zielonym  + sznurek dwukolorowy w grzbiecie.</t>
  </si>
  <si>
    <t>Teczka ofertowa A4, papier: kreda 350g, druk: 4+0 CMYK, grzbiet: 5 mm, , foliowanie błysk: 1+0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</si>
</sst>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" fontId="3" fillId="0" borderId="4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9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showWhiteSpace="0" view="pageLayout" zoomScaleNormal="100" workbookViewId="0">
      <selection activeCell="D18" sqref="D18"/>
    </sheetView>
  </sheetViews>
  <sheetFormatPr defaultRowHeight="15.75" x14ac:dyDescent="0.25"/>
  <cols>
    <col min="1" max="1" width="5.5703125" style="1" customWidth="1"/>
    <col min="2" max="2" width="86.85546875" style="1" customWidth="1"/>
    <col min="3" max="3" width="8.85546875" style="7" customWidth="1"/>
    <col min="4" max="4" width="11.28515625" style="5" customWidth="1"/>
    <col min="5" max="5" width="12" style="1" customWidth="1"/>
    <col min="6" max="8" width="10.7109375" style="1" hidden="1" customWidth="1"/>
    <col min="9" max="9" width="13.42578125" style="1" customWidth="1"/>
    <col min="10" max="10" width="8.7109375" style="1" customWidth="1"/>
    <col min="11" max="11" width="11.7109375" style="1" customWidth="1"/>
    <col min="12" max="16384" width="9.140625" style="1"/>
  </cols>
  <sheetData>
    <row r="1" spans="1:11" ht="34.5" customHeight="1" thickTop="1" thickBot="1" x14ac:dyDescent="0.3">
      <c r="A1" s="2" t="s">
        <v>0</v>
      </c>
      <c r="B1" s="2" t="s">
        <v>8</v>
      </c>
      <c r="C1" s="6" t="s">
        <v>5</v>
      </c>
      <c r="D1" s="4" t="s">
        <v>28</v>
      </c>
      <c r="E1" s="2" t="s">
        <v>6</v>
      </c>
      <c r="F1" s="2"/>
      <c r="G1" s="2"/>
      <c r="H1" s="2"/>
      <c r="I1" s="3" t="s">
        <v>1</v>
      </c>
      <c r="J1" s="2" t="s">
        <v>7</v>
      </c>
      <c r="K1" s="3" t="s">
        <v>2</v>
      </c>
    </row>
    <row r="2" spans="1:11" ht="29.25" customHeight="1" thickTop="1" x14ac:dyDescent="0.25">
      <c r="A2" s="23">
        <v>1</v>
      </c>
      <c r="B2" s="9" t="s">
        <v>9</v>
      </c>
      <c r="C2" s="10" t="s">
        <v>3</v>
      </c>
      <c r="D2" s="11">
        <v>5000</v>
      </c>
      <c r="E2" s="12">
        <v>0</v>
      </c>
      <c r="F2" s="12" t="e">
        <f>#REF!*E2</f>
        <v>#REF!</v>
      </c>
      <c r="G2" s="18">
        <v>0.23</v>
      </c>
      <c r="H2" s="12" t="e">
        <f t="shared" ref="H2" si="0">ROUND(SUM(F2*1.23),2)</f>
        <v>#REF!</v>
      </c>
      <c r="I2" s="27">
        <f t="shared" ref="I2:I3" si="1">D2*E2</f>
        <v>0</v>
      </c>
      <c r="J2" s="13">
        <v>0.23</v>
      </c>
      <c r="K2" s="24">
        <f t="shared" ref="K2" si="2">ROUND(SUM(I2*1.23),2)</f>
        <v>0</v>
      </c>
    </row>
    <row r="3" spans="1:11" ht="29.25" customHeight="1" x14ac:dyDescent="0.25">
      <c r="A3" s="25">
        <v>2</v>
      </c>
      <c r="B3" s="14" t="s">
        <v>10</v>
      </c>
      <c r="C3" s="15" t="s">
        <v>3</v>
      </c>
      <c r="D3" s="16">
        <v>8000</v>
      </c>
      <c r="E3" s="17">
        <v>0</v>
      </c>
      <c r="F3" s="17" t="e">
        <f>#REF!*E3</f>
        <v>#REF!</v>
      </c>
      <c r="G3" s="18">
        <v>0.23</v>
      </c>
      <c r="H3" s="17" t="e">
        <f t="shared" ref="H3" si="3">ROUND(SUM(F3*1.23),2)</f>
        <v>#REF!</v>
      </c>
      <c r="I3" s="28">
        <f t="shared" si="1"/>
        <v>0</v>
      </c>
      <c r="J3" s="18">
        <v>0.23</v>
      </c>
      <c r="K3" s="26">
        <f>ROUND(SUM(I3*1.23),2)</f>
        <v>0</v>
      </c>
    </row>
    <row r="4" spans="1:11" ht="28.5" customHeight="1" x14ac:dyDescent="0.25">
      <c r="A4" s="25">
        <v>3</v>
      </c>
      <c r="B4" s="14" t="s">
        <v>22</v>
      </c>
      <c r="C4" s="15" t="s">
        <v>3</v>
      </c>
      <c r="D4" s="16">
        <v>500</v>
      </c>
      <c r="E4" s="17">
        <v>0</v>
      </c>
      <c r="F4" s="17"/>
      <c r="G4" s="18"/>
      <c r="H4" s="17"/>
      <c r="I4" s="28">
        <v>0</v>
      </c>
      <c r="J4" s="18">
        <v>0.23</v>
      </c>
      <c r="K4" s="26">
        <v>0</v>
      </c>
    </row>
    <row r="5" spans="1:11" ht="26.25" customHeight="1" x14ac:dyDescent="0.25">
      <c r="A5" s="25">
        <v>4</v>
      </c>
      <c r="B5" s="14" t="s">
        <v>27</v>
      </c>
      <c r="C5" s="15" t="s">
        <v>3</v>
      </c>
      <c r="D5" s="16">
        <v>5000</v>
      </c>
      <c r="E5" s="17">
        <v>0</v>
      </c>
      <c r="F5" s="17"/>
      <c r="G5" s="18"/>
      <c r="H5" s="17"/>
      <c r="I5" s="28">
        <v>0</v>
      </c>
      <c r="J5" s="18">
        <v>0.23</v>
      </c>
      <c r="K5" s="26">
        <v>0</v>
      </c>
    </row>
    <row r="6" spans="1:11" ht="29.25" customHeight="1" x14ac:dyDescent="0.25">
      <c r="A6" s="25">
        <v>5</v>
      </c>
      <c r="B6" s="14" t="s">
        <v>24</v>
      </c>
      <c r="C6" s="15" t="s">
        <v>3</v>
      </c>
      <c r="D6" s="16">
        <v>1000</v>
      </c>
      <c r="E6" s="17">
        <v>0</v>
      </c>
      <c r="F6" s="17" t="e">
        <f>#REF!*E6</f>
        <v>#REF!</v>
      </c>
      <c r="G6" s="18">
        <v>0.23</v>
      </c>
      <c r="H6" s="17" t="e">
        <f>ROUND(SUM(F6*1.23),2)</f>
        <v>#REF!</v>
      </c>
      <c r="I6" s="28">
        <f t="shared" ref="I6:I22" si="4">D6*E6</f>
        <v>0</v>
      </c>
      <c r="J6" s="18">
        <v>0.23</v>
      </c>
      <c r="K6" s="26">
        <f t="shared" ref="K6:K22" si="5">ROUND(SUM(I6*1.23),2)</f>
        <v>0</v>
      </c>
    </row>
    <row r="7" spans="1:11" ht="42" customHeight="1" x14ac:dyDescent="0.25">
      <c r="A7" s="25">
        <v>6</v>
      </c>
      <c r="B7" s="14" t="s">
        <v>25</v>
      </c>
      <c r="C7" s="15" t="s">
        <v>3</v>
      </c>
      <c r="D7" s="16">
        <v>4000</v>
      </c>
      <c r="E7" s="17">
        <v>0</v>
      </c>
      <c r="F7" s="17" t="e">
        <f>#REF!*E7</f>
        <v>#REF!</v>
      </c>
      <c r="G7" s="18">
        <v>0.23</v>
      </c>
      <c r="H7" s="17" t="e">
        <f>ROUND(SUM(F7*1.23),2)</f>
        <v>#REF!</v>
      </c>
      <c r="I7" s="28">
        <f t="shared" si="4"/>
        <v>0</v>
      </c>
      <c r="J7" s="18">
        <v>0.23</v>
      </c>
      <c r="K7" s="26">
        <f t="shared" si="5"/>
        <v>0</v>
      </c>
    </row>
    <row r="8" spans="1:11" ht="18.75" customHeight="1" x14ac:dyDescent="0.25">
      <c r="A8" s="25">
        <v>7</v>
      </c>
      <c r="B8" s="14" t="s">
        <v>11</v>
      </c>
      <c r="C8" s="15" t="s">
        <v>3</v>
      </c>
      <c r="D8" s="16">
        <v>500</v>
      </c>
      <c r="E8" s="17">
        <v>0</v>
      </c>
      <c r="F8" s="17"/>
      <c r="G8" s="18"/>
      <c r="H8" s="17"/>
      <c r="I8" s="28">
        <f t="shared" si="4"/>
        <v>0</v>
      </c>
      <c r="J8" s="18">
        <v>0.23</v>
      </c>
      <c r="K8" s="26">
        <f t="shared" si="5"/>
        <v>0</v>
      </c>
    </row>
    <row r="9" spans="1:11" ht="30.75" customHeight="1" x14ac:dyDescent="0.25">
      <c r="A9" s="25">
        <v>8</v>
      </c>
      <c r="B9" s="14" t="s">
        <v>26</v>
      </c>
      <c r="C9" s="15" t="s">
        <v>3</v>
      </c>
      <c r="D9" s="16">
        <v>1000</v>
      </c>
      <c r="E9" s="17">
        <v>0</v>
      </c>
      <c r="F9" s="17" t="e">
        <f>#REF!*E9</f>
        <v>#REF!</v>
      </c>
      <c r="G9" s="18">
        <v>0.23</v>
      </c>
      <c r="H9" s="17" t="e">
        <f>ROUND(SUM(F9*1.23),2)</f>
        <v>#REF!</v>
      </c>
      <c r="I9" s="28">
        <f t="shared" si="4"/>
        <v>0</v>
      </c>
      <c r="J9" s="18">
        <v>0.23</v>
      </c>
      <c r="K9" s="26">
        <f t="shared" si="5"/>
        <v>0</v>
      </c>
    </row>
    <row r="10" spans="1:11" ht="30.75" customHeight="1" x14ac:dyDescent="0.25">
      <c r="A10" s="25">
        <v>9</v>
      </c>
      <c r="B10" s="14" t="s">
        <v>29</v>
      </c>
      <c r="C10" s="15" t="s">
        <v>3</v>
      </c>
      <c r="D10" s="16">
        <v>300</v>
      </c>
      <c r="E10" s="17">
        <v>0</v>
      </c>
      <c r="F10" s="17"/>
      <c r="G10" s="18"/>
      <c r="H10" s="17"/>
      <c r="I10" s="28">
        <f t="shared" si="4"/>
        <v>0</v>
      </c>
      <c r="J10" s="18">
        <v>0.23</v>
      </c>
      <c r="K10" s="26">
        <f t="shared" si="5"/>
        <v>0</v>
      </c>
    </row>
    <row r="11" spans="1:11" ht="23.25" customHeight="1" x14ac:dyDescent="0.25">
      <c r="A11" s="25">
        <v>10</v>
      </c>
      <c r="B11" s="14" t="s">
        <v>30</v>
      </c>
      <c r="C11" s="15" t="s">
        <v>3</v>
      </c>
      <c r="D11" s="16">
        <v>500</v>
      </c>
      <c r="E11" s="17">
        <v>0</v>
      </c>
      <c r="F11" s="17"/>
      <c r="G11" s="18"/>
      <c r="H11" s="17"/>
      <c r="I11" s="28">
        <f t="shared" si="4"/>
        <v>0</v>
      </c>
      <c r="J11" s="18">
        <v>0.23</v>
      </c>
      <c r="K11" s="26">
        <f t="shared" si="5"/>
        <v>0</v>
      </c>
    </row>
    <row r="12" spans="1:11" ht="31.5" customHeight="1" x14ac:dyDescent="0.25">
      <c r="A12" s="25">
        <v>11</v>
      </c>
      <c r="B12" s="19" t="s">
        <v>12</v>
      </c>
      <c r="C12" s="15" t="s">
        <v>3</v>
      </c>
      <c r="D12" s="20">
        <v>1000</v>
      </c>
      <c r="E12" s="21">
        <v>0</v>
      </c>
      <c r="F12" s="17" t="e">
        <f>#REF!*E12</f>
        <v>#REF!</v>
      </c>
      <c r="G12" s="18">
        <v>0.23</v>
      </c>
      <c r="H12" s="17" t="e">
        <f t="shared" ref="H12:H22" si="6">ROUND(SUM(F12*1.23),2)</f>
        <v>#REF!</v>
      </c>
      <c r="I12" s="28">
        <f t="shared" si="4"/>
        <v>0</v>
      </c>
      <c r="J12" s="18">
        <v>0.23</v>
      </c>
      <c r="K12" s="26">
        <f t="shared" si="5"/>
        <v>0</v>
      </c>
    </row>
    <row r="13" spans="1:11" ht="27" customHeight="1" x14ac:dyDescent="0.25">
      <c r="A13" s="25">
        <v>12</v>
      </c>
      <c r="B13" s="19" t="s">
        <v>23</v>
      </c>
      <c r="C13" s="15" t="s">
        <v>3</v>
      </c>
      <c r="D13" s="20">
        <v>10000</v>
      </c>
      <c r="E13" s="21">
        <v>0</v>
      </c>
      <c r="F13" s="17" t="e">
        <f>#REF!*E13</f>
        <v>#REF!</v>
      </c>
      <c r="G13" s="18"/>
      <c r="H13" s="17" t="e">
        <f t="shared" si="6"/>
        <v>#REF!</v>
      </c>
      <c r="I13" s="28">
        <f t="shared" si="4"/>
        <v>0</v>
      </c>
      <c r="J13" s="18">
        <v>0.23</v>
      </c>
      <c r="K13" s="26">
        <f t="shared" si="5"/>
        <v>0</v>
      </c>
    </row>
    <row r="14" spans="1:11" ht="30" customHeight="1" x14ac:dyDescent="0.25">
      <c r="A14" s="25">
        <v>13</v>
      </c>
      <c r="B14" s="19" t="s">
        <v>20</v>
      </c>
      <c r="C14" s="15" t="s">
        <v>3</v>
      </c>
      <c r="D14" s="20">
        <v>3000</v>
      </c>
      <c r="E14" s="21">
        <v>0</v>
      </c>
      <c r="F14" s="17" t="e">
        <f>#REF!*E14</f>
        <v>#REF!</v>
      </c>
      <c r="G14" s="18"/>
      <c r="H14" s="17" t="e">
        <f t="shared" si="6"/>
        <v>#REF!</v>
      </c>
      <c r="I14" s="28">
        <f t="shared" si="4"/>
        <v>0</v>
      </c>
      <c r="J14" s="18">
        <v>0.23</v>
      </c>
      <c r="K14" s="26">
        <f t="shared" si="5"/>
        <v>0</v>
      </c>
    </row>
    <row r="15" spans="1:11" ht="26.25" customHeight="1" x14ac:dyDescent="0.25">
      <c r="A15" s="25">
        <v>14</v>
      </c>
      <c r="B15" s="19" t="s">
        <v>21</v>
      </c>
      <c r="C15" s="15" t="s">
        <v>3</v>
      </c>
      <c r="D15" s="20">
        <v>4000</v>
      </c>
      <c r="E15" s="21">
        <v>0</v>
      </c>
      <c r="F15" s="17" t="e">
        <f>#REF!*E15</f>
        <v>#REF!</v>
      </c>
      <c r="G15" s="18">
        <v>0.23</v>
      </c>
      <c r="H15" s="17" t="e">
        <f t="shared" si="6"/>
        <v>#REF!</v>
      </c>
      <c r="I15" s="28">
        <f t="shared" si="4"/>
        <v>0</v>
      </c>
      <c r="J15" s="18">
        <v>0.23</v>
      </c>
      <c r="K15" s="26">
        <f t="shared" si="5"/>
        <v>0</v>
      </c>
    </row>
    <row r="16" spans="1:11" ht="17.25" customHeight="1" x14ac:dyDescent="0.25">
      <c r="A16" s="25">
        <v>15</v>
      </c>
      <c r="B16" s="14" t="s">
        <v>15</v>
      </c>
      <c r="C16" s="15" t="s">
        <v>3</v>
      </c>
      <c r="D16" s="16">
        <v>20</v>
      </c>
      <c r="E16" s="17">
        <v>0</v>
      </c>
      <c r="F16" s="17" t="e">
        <f>#REF!*E16</f>
        <v>#REF!</v>
      </c>
      <c r="G16" s="18">
        <v>0.23</v>
      </c>
      <c r="H16" s="17" t="e">
        <f t="shared" si="6"/>
        <v>#REF!</v>
      </c>
      <c r="I16" s="28">
        <f t="shared" si="4"/>
        <v>0</v>
      </c>
      <c r="J16" s="18">
        <v>0.23</v>
      </c>
      <c r="K16" s="26">
        <f t="shared" si="5"/>
        <v>0</v>
      </c>
    </row>
    <row r="17" spans="1:11" ht="20.25" customHeight="1" x14ac:dyDescent="0.25">
      <c r="A17" s="25">
        <v>16</v>
      </c>
      <c r="B17" s="14" t="s">
        <v>16</v>
      </c>
      <c r="C17" s="15" t="s">
        <v>3</v>
      </c>
      <c r="D17" s="16">
        <v>100</v>
      </c>
      <c r="E17" s="17">
        <v>0</v>
      </c>
      <c r="F17" s="17" t="e">
        <f>#REF!*E17</f>
        <v>#REF!</v>
      </c>
      <c r="G17" s="18">
        <v>0.23</v>
      </c>
      <c r="H17" s="17" t="e">
        <f t="shared" si="6"/>
        <v>#REF!</v>
      </c>
      <c r="I17" s="28">
        <f t="shared" si="4"/>
        <v>0</v>
      </c>
      <c r="J17" s="18">
        <v>0.23</v>
      </c>
      <c r="K17" s="26">
        <f t="shared" si="5"/>
        <v>0</v>
      </c>
    </row>
    <row r="18" spans="1:11" ht="23.25" customHeight="1" x14ac:dyDescent="0.25">
      <c r="A18" s="25">
        <v>17</v>
      </c>
      <c r="B18" s="14" t="s">
        <v>17</v>
      </c>
      <c r="C18" s="15" t="s">
        <v>3</v>
      </c>
      <c r="D18" s="16">
        <v>200</v>
      </c>
      <c r="E18" s="17">
        <v>0</v>
      </c>
      <c r="F18" s="17" t="e">
        <f>#REF!*E18</f>
        <v>#REF!</v>
      </c>
      <c r="G18" s="18">
        <v>0.23</v>
      </c>
      <c r="H18" s="17" t="e">
        <f t="shared" si="6"/>
        <v>#REF!</v>
      </c>
      <c r="I18" s="28">
        <f t="shared" si="4"/>
        <v>0</v>
      </c>
      <c r="J18" s="18">
        <v>0.23</v>
      </c>
      <c r="K18" s="26">
        <f t="shared" si="5"/>
        <v>0</v>
      </c>
    </row>
    <row r="19" spans="1:11" ht="17.25" customHeight="1" x14ac:dyDescent="0.25">
      <c r="A19" s="25">
        <v>18</v>
      </c>
      <c r="B19" s="14" t="s">
        <v>18</v>
      </c>
      <c r="C19" s="15" t="s">
        <v>3</v>
      </c>
      <c r="D19" s="16">
        <v>70</v>
      </c>
      <c r="E19" s="17">
        <v>0</v>
      </c>
      <c r="F19" s="17" t="e">
        <f>#REF!*E19</f>
        <v>#REF!</v>
      </c>
      <c r="G19" s="18">
        <v>0.23</v>
      </c>
      <c r="H19" s="17" t="e">
        <f t="shared" si="6"/>
        <v>#REF!</v>
      </c>
      <c r="I19" s="28">
        <f t="shared" si="4"/>
        <v>0</v>
      </c>
      <c r="J19" s="18">
        <v>0.23</v>
      </c>
      <c r="K19" s="26">
        <f t="shared" si="5"/>
        <v>0</v>
      </c>
    </row>
    <row r="20" spans="1:11" ht="23.25" customHeight="1" x14ac:dyDescent="0.25">
      <c r="A20" s="25">
        <v>19</v>
      </c>
      <c r="B20" s="14" t="s">
        <v>19</v>
      </c>
      <c r="C20" s="15" t="s">
        <v>3</v>
      </c>
      <c r="D20" s="16">
        <v>70</v>
      </c>
      <c r="E20" s="17">
        <v>0</v>
      </c>
      <c r="F20" s="17" t="e">
        <f>#REF!*E20</f>
        <v>#REF!</v>
      </c>
      <c r="G20" s="18">
        <v>0.23</v>
      </c>
      <c r="H20" s="17" t="e">
        <f t="shared" si="6"/>
        <v>#REF!</v>
      </c>
      <c r="I20" s="28">
        <f t="shared" si="4"/>
        <v>0</v>
      </c>
      <c r="J20" s="18">
        <v>0.23</v>
      </c>
      <c r="K20" s="26">
        <f t="shared" si="5"/>
        <v>0</v>
      </c>
    </row>
    <row r="21" spans="1:11" ht="20.25" customHeight="1" x14ac:dyDescent="0.25">
      <c r="A21" s="25">
        <v>20</v>
      </c>
      <c r="B21" s="30" t="s">
        <v>14</v>
      </c>
      <c r="C21" s="31" t="s">
        <v>3</v>
      </c>
      <c r="D21" s="32">
        <v>10</v>
      </c>
      <c r="E21" s="33">
        <v>0</v>
      </c>
      <c r="F21" s="33" t="e">
        <f>#REF!*E21</f>
        <v>#REF!</v>
      </c>
      <c r="G21" s="34"/>
      <c r="H21" s="33" t="e">
        <f t="shared" si="6"/>
        <v>#REF!</v>
      </c>
      <c r="I21" s="35">
        <f t="shared" si="4"/>
        <v>0</v>
      </c>
      <c r="J21" s="34">
        <v>0.23</v>
      </c>
      <c r="K21" s="36">
        <f t="shared" si="5"/>
        <v>0</v>
      </c>
    </row>
    <row r="22" spans="1:11" ht="19.5" customHeight="1" x14ac:dyDescent="0.25">
      <c r="A22" s="25">
        <v>21</v>
      </c>
      <c r="B22" s="14" t="s">
        <v>13</v>
      </c>
      <c r="C22" s="15" t="s">
        <v>3</v>
      </c>
      <c r="D22" s="16">
        <v>10</v>
      </c>
      <c r="E22" s="17">
        <v>0</v>
      </c>
      <c r="F22" s="17" t="e">
        <f>#REF!*E22</f>
        <v>#REF!</v>
      </c>
      <c r="G22" s="18">
        <v>0.23</v>
      </c>
      <c r="H22" s="17" t="e">
        <f t="shared" si="6"/>
        <v>#REF!</v>
      </c>
      <c r="I22" s="28">
        <f t="shared" si="4"/>
        <v>0</v>
      </c>
      <c r="J22" s="18">
        <v>0.23</v>
      </c>
      <c r="K22" s="26">
        <f t="shared" si="5"/>
        <v>0</v>
      </c>
    </row>
    <row r="23" spans="1:11" ht="16.5" thickBot="1" x14ac:dyDescent="0.3">
      <c r="H23" s="29" t="e">
        <f>SUM(H2:H22)</f>
        <v>#REF!</v>
      </c>
      <c r="I23" s="8">
        <f>SUM(I2:I22)</f>
        <v>0</v>
      </c>
      <c r="J23" s="22" t="s">
        <v>4</v>
      </c>
      <c r="K23" s="8">
        <f>SUM(K2:K22)</f>
        <v>0</v>
      </c>
    </row>
    <row r="24" spans="1:11" ht="16.5" thickTop="1" x14ac:dyDescent="0.25"/>
  </sheetData>
  <printOptions horizontalCentered="1" verticalCentered="1"/>
  <pageMargins left="0.25" right="0.25" top="0.75" bottom="0.75" header="0.3" footer="0.3"/>
  <pageSetup paperSize="9" scale="84" orientation="landscape" horizontalDpi="4294967295" verticalDpi="4294967295" r:id="rId1"/>
  <headerFooter>
    <oddHeader xml:space="preserve">&amp;C&amp;"Times New Roman,Pogrubiona"Zakres rzeczowy wraz z kalkulacją kosztów.&amp;RZałącznik do zapytania ofertowego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</vt:lpstr>
      <vt:lpstr>Specyfikacja!Obszar_wydruku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Kobuszewska Marta</dc:creator>
  <cp:lastModifiedBy>Maciejski Andrzej</cp:lastModifiedBy>
  <cp:lastPrinted>2019-01-31T09:07:03Z</cp:lastPrinted>
  <dcterms:created xsi:type="dcterms:W3CDTF">2013-01-08T08:21:44Z</dcterms:created>
  <dcterms:modified xsi:type="dcterms:W3CDTF">2020-02-04T09:17:24Z</dcterms:modified>
</cp:coreProperties>
</file>