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switalski\Downloads\"/>
    </mc:Choice>
  </mc:AlternateContent>
  <xr:revisionPtr revIDLastSave="0" documentId="8_{74B34365-0776-4667-AD90-A9EC11EC99F5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załącznik nr ..... (3)" sheetId="21" r:id="rId1"/>
  </sheets>
  <calcPr calcId="191029" concurrentManualCount="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21" l="1"/>
  <c r="I24" i="21" l="1"/>
  <c r="I23" i="21"/>
  <c r="I22" i="21"/>
  <c r="I15" i="21"/>
  <c r="I11" i="21"/>
  <c r="I7" i="21"/>
  <c r="I25" i="21" l="1"/>
</calcChain>
</file>

<file path=xl/sharedStrings.xml><?xml version="1.0" encoding="utf-8"?>
<sst xmlns="http://schemas.openxmlformats.org/spreadsheetml/2006/main" count="28" uniqueCount="16">
  <si>
    <t>Nazwa zadania</t>
  </si>
  <si>
    <t>Lp.</t>
  </si>
  <si>
    <t>Branża</t>
  </si>
  <si>
    <t>wartość [tys. zł]</t>
  </si>
  <si>
    <t>Drogowa</t>
  </si>
  <si>
    <t>Energetyka</t>
  </si>
  <si>
    <t>Razem</t>
  </si>
  <si>
    <t>Wszystkie zadania łącznie</t>
  </si>
  <si>
    <t>do Umowy z 28 grudnia 2023 r. na realizację programu wieloletniego „Rządowy program
wsparcia zadań zarządców infrastruktury kolejowej, w tym  w zakresie utrzymania i remontów, do 2028 roku"</t>
  </si>
  <si>
    <t>Automatyka</t>
  </si>
  <si>
    <t>Plan wykorzystania dodatkowych środków budżetowych 
przeznaczonych na usuwanie skutków powodzi, która wystąpiła we wrześniu 2024 roku w podziale na Zakłady Linii Kolejowych PKP PLK S.A. (IZ) i na branże</t>
  </si>
  <si>
    <t>Załącznik nr 30</t>
  </si>
  <si>
    <t>Usuwanie skutków powodzi na terenie IZ Opole - odcinki linii kolejowych nr: 132, 137, 276, 287, 343</t>
  </si>
  <si>
    <t>Usuwanie skutków powodzi na terenie IZ Wałbrzych - odcinki linii kolejowych nr: 137, 274, 276, 286, 309, 311, 322</t>
  </si>
  <si>
    <t>Usuwanie skutków powodzi na terenie IZ Tarnowskie Góry - odcinki linii kolejowych nr: 140, 149, 151, 158, 159, 194</t>
  </si>
  <si>
    <t>1-3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</si>
</sst>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_ ;\-#,##0.000\ "/>
    <numFmt numFmtId="165" formatCode="#,##0.00_ ;\-#,##0.00\ "/>
  </numFmts>
  <fonts count="9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Czcionka tekstu podstawowego"/>
      <charset val="238"/>
    </font>
    <font>
      <b/>
      <sz val="14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darkGray">
        <fgColor theme="0"/>
        <bgColor rgb="FF9FFFFF"/>
      </patternFill>
    </fill>
    <fill>
      <patternFill patternType="darkGray">
        <fgColor theme="0"/>
        <bgColor indexed="41"/>
      </patternFill>
    </fill>
    <fill>
      <patternFill patternType="darkGray">
        <fgColor theme="0"/>
        <bgColor indexed="43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4" fillId="0" borderId="9" xfId="0" applyFont="1" applyBorder="1" applyAlignment="1">
      <alignment horizontal="left"/>
    </xf>
    <xf numFmtId="0" fontId="0" fillId="0" borderId="0" xfId="0" applyAlignment="1">
      <alignment wrapText="1"/>
    </xf>
    <xf numFmtId="164" fontId="0" fillId="0" borderId="0" xfId="0" applyNumberFormat="1"/>
    <xf numFmtId="165" fontId="5" fillId="2" borderId="3" xfId="0" applyNumberFormat="1" applyFont="1" applyFill="1" applyBorder="1" applyAlignment="1">
      <alignment horizontal="right" wrapText="1"/>
    </xf>
    <xf numFmtId="0" fontId="7" fillId="3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65" fontId="5" fillId="3" borderId="10" xfId="0" applyNumberFormat="1" applyFont="1" applyFill="1" applyBorder="1" applyAlignment="1">
      <alignment horizontal="right" vertical="center" wrapText="1"/>
    </xf>
    <xf numFmtId="0" fontId="8" fillId="0" borderId="10" xfId="0" applyFont="1" applyFill="1" applyBorder="1" applyAlignment="1">
      <alignment wrapText="1"/>
    </xf>
    <xf numFmtId="0" fontId="8" fillId="0" borderId="8" xfId="0" applyFont="1" applyFill="1" applyBorder="1" applyAlignment="1">
      <alignment horizontal="center" vertical="center" wrapText="1"/>
    </xf>
    <xf numFmtId="165" fontId="5" fillId="0" borderId="8" xfId="0" applyNumberFormat="1" applyFont="1" applyFill="1" applyBorder="1" applyAlignment="1">
      <alignment horizontal="right" vertical="center" wrapText="1"/>
    </xf>
    <xf numFmtId="0" fontId="8" fillId="0" borderId="14" xfId="0" applyFont="1" applyFill="1" applyBorder="1" applyAlignment="1">
      <alignment wrapText="1"/>
    </xf>
    <xf numFmtId="0" fontId="8" fillId="0" borderId="15" xfId="0" applyFont="1" applyFill="1" applyBorder="1" applyAlignment="1">
      <alignment horizontal="center" vertical="center" wrapText="1"/>
    </xf>
    <xf numFmtId="165" fontId="5" fillId="0" borderId="15" xfId="0" applyNumberFormat="1" applyFont="1" applyFill="1" applyBorder="1" applyAlignment="1">
      <alignment horizontal="right" vertical="center" wrapText="1"/>
    </xf>
    <xf numFmtId="0" fontId="8" fillId="0" borderId="17" xfId="0" applyFont="1" applyFill="1" applyBorder="1" applyAlignment="1">
      <alignment horizontal="center" vertical="center" wrapText="1"/>
    </xf>
    <xf numFmtId="165" fontId="5" fillId="0" borderId="17" xfId="0" applyNumberFormat="1" applyFont="1" applyFill="1" applyBorder="1" applyAlignment="1">
      <alignment horizontal="right" vertical="center" wrapText="1"/>
    </xf>
    <xf numFmtId="0" fontId="8" fillId="0" borderId="5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7" fillId="0" borderId="4" xfId="0" applyFont="1" applyFill="1" applyBorder="1" applyAlignment="1">
      <alignment horizontal="right" wrapText="1"/>
    </xf>
    <xf numFmtId="165" fontId="5" fillId="0" borderId="14" xfId="0" applyNumberFormat="1" applyFont="1" applyFill="1" applyBorder="1" applyAlignment="1">
      <alignment horizontal="right" vertical="center" wrapText="1"/>
    </xf>
    <xf numFmtId="165" fontId="0" fillId="0" borderId="0" xfId="0" applyNumberFormat="1"/>
    <xf numFmtId="49" fontId="7" fillId="0" borderId="10" xfId="0" applyNumberFormat="1" applyFont="1" applyFill="1" applyBorder="1" applyAlignment="1">
      <alignment horizontal="center" vertical="center" wrapText="1"/>
    </xf>
    <xf numFmtId="49" fontId="7" fillId="0" borderId="14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colors>
    <mruColors>
      <color rgb="FF9FFFFF"/>
      <color rgb="FFD6E7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C2FCF-5C61-4E90-BF01-75EB65A9E21F}">
  <dimension ref="A1:I29"/>
  <sheetViews>
    <sheetView tabSelected="1" topLeftCell="A10" zoomScaleNormal="100" zoomScaleSheetLayoutView="100" workbookViewId="0">
      <selection activeCell="H49" sqref="H49"/>
    </sheetView>
  </sheetViews>
  <sheetFormatPr defaultRowHeight="13.8"/>
  <cols>
    <col min="2" max="2" width="32.796875" customWidth="1"/>
    <col min="3" max="3" width="12.296875" customWidth="1"/>
    <col min="4" max="4" width="11.59765625" customWidth="1"/>
    <col min="5" max="5" width="7.296875" customWidth="1"/>
    <col min="6" max="6" width="8.59765625" customWidth="1"/>
    <col min="7" max="7" width="11.296875" customWidth="1"/>
    <col min="8" max="8" width="11.09765625" customWidth="1"/>
    <col min="9" max="9" width="19.296875" customWidth="1"/>
    <col min="10" max="10" width="3.19921875" customWidth="1"/>
    <col min="11" max="11" width="18" customWidth="1"/>
  </cols>
  <sheetData>
    <row r="1" spans="1:9" ht="22.5" customHeight="1">
      <c r="A1" s="47" t="s">
        <v>11</v>
      </c>
      <c r="B1" s="47"/>
      <c r="C1" s="47"/>
      <c r="D1" s="47"/>
      <c r="E1" s="47"/>
      <c r="F1" s="47"/>
      <c r="G1" s="47"/>
      <c r="H1" s="47"/>
      <c r="I1" s="47"/>
    </row>
    <row r="2" spans="1:9" ht="59.25" customHeight="1">
      <c r="A2" s="48" t="s">
        <v>8</v>
      </c>
      <c r="B2" s="49"/>
      <c r="C2" s="49"/>
      <c r="D2" s="49"/>
      <c r="E2" s="49"/>
      <c r="F2" s="49"/>
      <c r="G2" s="49"/>
      <c r="H2" s="49"/>
      <c r="I2" s="49"/>
    </row>
    <row r="3" spans="1:9" ht="96" customHeight="1">
      <c r="A3" s="50" t="s">
        <v>10</v>
      </c>
      <c r="B3" s="50"/>
      <c r="C3" s="50"/>
      <c r="D3" s="50"/>
      <c r="E3" s="50"/>
      <c r="F3" s="50"/>
      <c r="G3" s="50"/>
      <c r="H3" s="50"/>
      <c r="I3" s="50"/>
    </row>
    <row r="4" spans="1:9" ht="43.5" customHeight="1" thickBot="1">
      <c r="A4" s="1"/>
      <c r="B4" s="1"/>
      <c r="C4" s="1"/>
    </row>
    <row r="5" spans="1:9" s="2" customFormat="1" ht="25.5" customHeight="1" thickBot="1">
      <c r="A5" s="5" t="s">
        <v>1</v>
      </c>
      <c r="B5" s="34" t="s">
        <v>0</v>
      </c>
      <c r="C5" s="35"/>
      <c r="D5" s="35"/>
      <c r="E5" s="35"/>
      <c r="F5" s="35"/>
      <c r="G5" s="35"/>
      <c r="H5" s="35"/>
      <c r="I5" s="36"/>
    </row>
    <row r="6" spans="1:9" s="2" customFormat="1" ht="22.5" customHeight="1" thickBot="1">
      <c r="A6" s="6"/>
      <c r="B6" s="7" t="s">
        <v>2</v>
      </c>
      <c r="C6" s="37"/>
      <c r="D6" s="38"/>
      <c r="E6" s="38"/>
      <c r="F6" s="38"/>
      <c r="G6" s="38"/>
      <c r="H6" s="38"/>
      <c r="I6" s="6" t="s">
        <v>3</v>
      </c>
    </row>
    <row r="7" spans="1:9" s="2" customFormat="1" ht="41.25" customHeight="1" thickBot="1">
      <c r="A7" s="5">
        <v>1</v>
      </c>
      <c r="B7" s="31" t="s">
        <v>12</v>
      </c>
      <c r="C7" s="32"/>
      <c r="D7" s="32"/>
      <c r="E7" s="32"/>
      <c r="F7" s="32"/>
      <c r="G7" s="32"/>
      <c r="H7" s="33"/>
      <c r="I7" s="8">
        <f>SUM(I8:I10)</f>
        <v>9395.8850000000002</v>
      </c>
    </row>
    <row r="8" spans="1:9" s="2" customFormat="1" ht="17.399999999999999">
      <c r="A8" s="9"/>
      <c r="B8" s="10" t="s">
        <v>4</v>
      </c>
      <c r="C8" s="25"/>
      <c r="D8" s="26"/>
      <c r="E8" s="26"/>
      <c r="F8" s="26"/>
      <c r="G8" s="26"/>
      <c r="H8" s="26"/>
      <c r="I8" s="11">
        <v>8647</v>
      </c>
    </row>
    <row r="9" spans="1:9" s="2" customFormat="1" ht="16.5" customHeight="1">
      <c r="A9" s="12"/>
      <c r="B9" s="13" t="s">
        <v>9</v>
      </c>
      <c r="C9" s="27"/>
      <c r="D9" s="28"/>
      <c r="E9" s="28"/>
      <c r="F9" s="28"/>
      <c r="G9" s="28"/>
      <c r="H9" s="28"/>
      <c r="I9" s="14">
        <v>94.385000000000005</v>
      </c>
    </row>
    <row r="10" spans="1:9" s="2" customFormat="1" ht="18" thickBot="1">
      <c r="A10" s="12"/>
      <c r="B10" s="15" t="s">
        <v>5</v>
      </c>
      <c r="C10" s="29"/>
      <c r="D10" s="30"/>
      <c r="E10" s="30"/>
      <c r="F10" s="30"/>
      <c r="G10" s="30"/>
      <c r="H10" s="30"/>
      <c r="I10" s="16">
        <v>654.5</v>
      </c>
    </row>
    <row r="11" spans="1:9" s="2" customFormat="1" ht="42.75" customHeight="1" thickBot="1">
      <c r="A11" s="5">
        <v>2</v>
      </c>
      <c r="B11" s="31" t="s">
        <v>13</v>
      </c>
      <c r="C11" s="32"/>
      <c r="D11" s="32"/>
      <c r="E11" s="32"/>
      <c r="F11" s="32"/>
      <c r="G11" s="32"/>
      <c r="H11" s="33"/>
      <c r="I11" s="8">
        <f>SUM(I12:I13)</f>
        <v>29290.558929999999</v>
      </c>
    </row>
    <row r="12" spans="1:9" s="2" customFormat="1" ht="17.399999999999999">
      <c r="A12" s="12"/>
      <c r="B12" s="10" t="s">
        <v>4</v>
      </c>
      <c r="C12" s="25"/>
      <c r="D12" s="39"/>
      <c r="E12" s="39"/>
      <c r="F12" s="39"/>
      <c r="G12" s="39"/>
      <c r="H12" s="40"/>
      <c r="I12" s="11">
        <v>26948.058929999999</v>
      </c>
    </row>
    <row r="13" spans="1:9" s="2" customFormat="1" ht="16.5" customHeight="1">
      <c r="A13" s="12"/>
      <c r="B13" s="13" t="s">
        <v>9</v>
      </c>
      <c r="C13" s="41"/>
      <c r="D13" s="42"/>
      <c r="E13" s="42"/>
      <c r="F13" s="42"/>
      <c r="G13" s="42"/>
      <c r="H13" s="43"/>
      <c r="I13" s="14">
        <f>2267+52.2+23.3</f>
        <v>2342.5</v>
      </c>
    </row>
    <row r="14" spans="1:9" s="2" customFormat="1" ht="16.5" customHeight="1" thickBot="1">
      <c r="A14" s="12"/>
      <c r="B14" s="15" t="s">
        <v>5</v>
      </c>
      <c r="C14" s="44"/>
      <c r="D14" s="45"/>
      <c r="E14" s="45"/>
      <c r="F14" s="45"/>
      <c r="G14" s="45"/>
      <c r="H14" s="46"/>
      <c r="I14" s="20">
        <v>0</v>
      </c>
    </row>
    <row r="15" spans="1:9" s="2" customFormat="1" ht="37.5" customHeight="1" thickBot="1">
      <c r="A15" s="5">
        <v>3</v>
      </c>
      <c r="B15" s="31" t="s">
        <v>14</v>
      </c>
      <c r="C15" s="32"/>
      <c r="D15" s="32"/>
      <c r="E15" s="32"/>
      <c r="F15" s="32"/>
      <c r="G15" s="32"/>
      <c r="H15" s="33"/>
      <c r="I15" s="8">
        <f>SUM(I16:I18)</f>
        <v>5813.5544899999995</v>
      </c>
    </row>
    <row r="16" spans="1:9" s="2" customFormat="1" ht="17.399999999999999">
      <c r="A16" s="9"/>
      <c r="B16" s="10" t="s">
        <v>4</v>
      </c>
      <c r="C16" s="25"/>
      <c r="D16" s="26"/>
      <c r="E16" s="26"/>
      <c r="F16" s="26"/>
      <c r="G16" s="26"/>
      <c r="H16" s="26"/>
      <c r="I16" s="11">
        <v>4531.0144899999996</v>
      </c>
    </row>
    <row r="17" spans="1:9" s="2" customFormat="1" ht="16.5" customHeight="1">
      <c r="A17" s="12"/>
      <c r="B17" s="13" t="s">
        <v>9</v>
      </c>
      <c r="C17" s="27"/>
      <c r="D17" s="28"/>
      <c r="E17" s="28"/>
      <c r="F17" s="28"/>
      <c r="G17" s="28"/>
      <c r="H17" s="28"/>
      <c r="I17" s="14">
        <v>1282.54</v>
      </c>
    </row>
    <row r="18" spans="1:9" s="2" customFormat="1" ht="18" thickBot="1">
      <c r="A18" s="17"/>
      <c r="B18" s="15" t="s">
        <v>5</v>
      </c>
      <c r="C18" s="29"/>
      <c r="D18" s="30"/>
      <c r="E18" s="30"/>
      <c r="F18" s="30"/>
      <c r="G18" s="30"/>
      <c r="H18" s="30"/>
      <c r="I18" s="16">
        <v>0</v>
      </c>
    </row>
    <row r="19" spans="1:9" s="2" customFormat="1" ht="48" customHeight="1" thickBot="1">
      <c r="A19" s="18"/>
      <c r="B19" s="18"/>
      <c r="C19" s="18"/>
      <c r="D19" s="18"/>
      <c r="E19" s="18"/>
      <c r="F19" s="18"/>
      <c r="G19" s="18"/>
      <c r="H19" s="18"/>
      <c r="I19" s="18"/>
    </row>
    <row r="20" spans="1:9" s="2" customFormat="1" ht="23.25" customHeight="1" thickBot="1">
      <c r="A20" s="5" t="s">
        <v>1</v>
      </c>
      <c r="B20" s="34" t="s">
        <v>7</v>
      </c>
      <c r="C20" s="35"/>
      <c r="D20" s="35"/>
      <c r="E20" s="35"/>
      <c r="F20" s="35"/>
      <c r="G20" s="35"/>
      <c r="H20" s="35"/>
      <c r="I20" s="36"/>
    </row>
    <row r="21" spans="1:9" s="2" customFormat="1" ht="24" customHeight="1" thickBot="1">
      <c r="A21" s="6"/>
      <c r="B21" s="7" t="s">
        <v>2</v>
      </c>
      <c r="C21" s="37"/>
      <c r="D21" s="38"/>
      <c r="E21" s="38"/>
      <c r="F21" s="38"/>
      <c r="G21" s="38"/>
      <c r="H21" s="38"/>
      <c r="I21" s="6" t="s">
        <v>3</v>
      </c>
    </row>
    <row r="22" spans="1:9" s="2" customFormat="1" ht="17.399999999999999">
      <c r="A22" s="22" t="s">
        <v>15</v>
      </c>
      <c r="B22" s="10" t="s">
        <v>4</v>
      </c>
      <c r="C22" s="25"/>
      <c r="D22" s="26"/>
      <c r="E22" s="26"/>
      <c r="F22" s="26"/>
      <c r="G22" s="26"/>
      <c r="H22" s="26"/>
      <c r="I22" s="11">
        <f>I8+I12+I16</f>
        <v>40126.073420000001</v>
      </c>
    </row>
    <row r="23" spans="1:9" s="2" customFormat="1" ht="16.5" customHeight="1">
      <c r="A23" s="23"/>
      <c r="B23" s="13" t="s">
        <v>9</v>
      </c>
      <c r="C23" s="27"/>
      <c r="D23" s="28"/>
      <c r="E23" s="28"/>
      <c r="F23" s="28"/>
      <c r="G23" s="28"/>
      <c r="H23" s="28"/>
      <c r="I23" s="14">
        <f>I9+I13+I17</f>
        <v>3719.4250000000002</v>
      </c>
    </row>
    <row r="24" spans="1:9" s="2" customFormat="1" ht="18" thickBot="1">
      <c r="A24" s="24"/>
      <c r="B24" s="15" t="s">
        <v>5</v>
      </c>
      <c r="C24" s="29"/>
      <c r="D24" s="30"/>
      <c r="E24" s="30"/>
      <c r="F24" s="30"/>
      <c r="G24" s="30"/>
      <c r="H24" s="30"/>
      <c r="I24" s="16">
        <f>I10+I14+I18</f>
        <v>654.5</v>
      </c>
    </row>
    <row r="25" spans="1:9" s="2" customFormat="1" ht="18" thickBot="1">
      <c r="A25" s="18"/>
      <c r="B25" s="18"/>
      <c r="C25" s="18"/>
      <c r="D25" s="18"/>
      <c r="E25" s="18"/>
      <c r="F25" s="18"/>
      <c r="G25" s="18"/>
      <c r="H25" s="19" t="s">
        <v>6</v>
      </c>
      <c r="I25" s="4">
        <f>SUM(I22:I24)</f>
        <v>44499.998420000004</v>
      </c>
    </row>
    <row r="27" spans="1:9">
      <c r="I27" s="21"/>
    </row>
    <row r="29" spans="1:9">
      <c r="I29" s="3"/>
    </row>
  </sheetData>
  <mergeCells count="15">
    <mergeCell ref="A1:I1"/>
    <mergeCell ref="A2:I2"/>
    <mergeCell ref="A3:I3"/>
    <mergeCell ref="B5:I5"/>
    <mergeCell ref="C6:H6"/>
    <mergeCell ref="A22:A24"/>
    <mergeCell ref="C22:H24"/>
    <mergeCell ref="B7:H7"/>
    <mergeCell ref="C8:H10"/>
    <mergeCell ref="B11:H11"/>
    <mergeCell ref="B15:H15"/>
    <mergeCell ref="C16:H18"/>
    <mergeCell ref="B20:I20"/>
    <mergeCell ref="C21:H21"/>
    <mergeCell ref="C12:H14"/>
  </mergeCells>
  <pageMargins left="0.70866141732283472" right="0.70866141732283472" top="0.74803149606299213" bottom="0.74803149606299213" header="0.31496062992125984" footer="0.31496062992125984"/>
  <pageSetup paperSize="9" scale="64" fitToWidth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..... (3)</vt:lpstr>
    </vt:vector>
  </TitlesOfParts>
  <Company>PKP PLK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Maciej Kaczorek</dc:creator>
  <cp:lastModifiedBy>Świtalski Wojciech</cp:lastModifiedBy>
  <cp:lastPrinted>2024-10-08T07:56:05Z</cp:lastPrinted>
  <dcterms:created xsi:type="dcterms:W3CDTF">2010-10-15T07:58:04Z</dcterms:created>
  <dcterms:modified xsi:type="dcterms:W3CDTF">2024-11-06T13:04:28Z</dcterms:modified>
</cp:coreProperties>
</file>