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EKY\Documents\excel\2019\prognozy 2020\zawiadomienia proj 2020\województwa\"/>
    </mc:Choice>
  </mc:AlternateContent>
  <bookViews>
    <workbookView xWindow="-15" yWindow="45" windowWidth="28770" windowHeight="6990"/>
  </bookViews>
  <sheets>
    <sheet name="2020 reg 90% int" sheetId="57" r:id="rId1"/>
  </sheets>
  <definedNames>
    <definedName name="_1_050_II">#REF!</definedName>
    <definedName name="Bilans">#REF!</definedName>
    <definedName name="cit_pow">#REF!</definedName>
    <definedName name="CIT98_MM_SUM" localSheetId="0">#REF!</definedName>
    <definedName name="CIT98_MM_SUM">#REF!</definedName>
    <definedName name="Drogowa">#REF!</definedName>
    <definedName name="Drogowa_A">#REF!</definedName>
    <definedName name="lud_pow">#REF!</definedName>
    <definedName name="Oświatowa">#REF!</definedName>
    <definedName name="P_podtran">#REF!</definedName>
    <definedName name="Udziały">#REF!</definedName>
    <definedName name="Wyrównawcza">#REF!</definedName>
    <definedName name="Wyrównawcza_A">#REF!</definedName>
    <definedName name="Wyrównawcza_B">#REF!</definedName>
    <definedName name="Wyrównawcza_P">#REF!</definedName>
    <definedName name="Wyrównawcza_S">#REF!</definedName>
    <definedName name="Zapotrzebowanie">#REF!</definedName>
  </definedNames>
  <calcPr calcId="162913"/>
</workbook>
</file>

<file path=xl/calcChain.xml><?xml version="1.0" encoding="utf-8"?>
<calcChain xmlns="http://schemas.openxmlformats.org/spreadsheetml/2006/main">
  <c r="D4" i="57" l="1"/>
  <c r="D5" i="57"/>
  <c r="D6" i="57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I20" i="57"/>
  <c r="H20" i="57"/>
  <c r="G20" i="57"/>
  <c r="C20" i="57"/>
  <c r="F20" i="57"/>
  <c r="E20" i="57"/>
  <c r="D20" i="57" l="1"/>
</calcChain>
</file>

<file path=xl/sharedStrings.xml><?xml version="1.0" encoding="utf-8"?>
<sst xmlns="http://schemas.openxmlformats.org/spreadsheetml/2006/main" count="43" uniqueCount="43">
  <si>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</si>
  <si>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</si>
  <si>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</si>
  <si>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</si>
  <si>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</si>
  <si>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</si>
  <si>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</si>
  <si>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</si>
  <si>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</si>
  <si>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</si>
  <si>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</si>
  <si>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</si>
  <si>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</si>
  <si>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</si>
  <si>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</si>
  <si>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</si>
  <si>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</si>
  <si>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</si>
  <si>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</si>
  <si>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</si>
  <si>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</si>
  <si>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</si>
  <si>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</si>
  <si>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</si>
  <si>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</si>
  <si>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</si>
  <si>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</si>
  <si>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</si>
  <si>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</si>
  <si>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</si>
  <si>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</si>
  <si>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</si>
  <si>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WK</t>
  </si>
  <si>
    <t>W o j e w ó d z t w o</t>
  </si>
  <si>
    <t xml:space="preserve">I  PIT </t>
  </si>
  <si>
    <t>III Wpłata</t>
  </si>
  <si>
    <t>3.  część
oświatowa</t>
  </si>
  <si>
    <t xml:space="preserve">1.  część wyrównawcza </t>
  </si>
  <si>
    <r>
      <t xml:space="preserve">2.  część
regionalna </t>
    </r>
    <r>
      <rPr>
        <b/>
        <vertAlign val="superscript"/>
        <sz val="8"/>
        <rFont val="Times New Roman CE"/>
        <charset val="238"/>
      </rPr>
      <t>*)</t>
    </r>
  </si>
  <si>
    <t>90% kwoty części regionalnej subwencji ogólnej</t>
  </si>
  <si>
    <t>*)</t>
  </si>
  <si>
    <r>
      <t xml:space="preserve">II  SUBWENCJA 
OGÓLNA
</t>
    </r>
    <r>
      <rPr>
        <b/>
        <i/>
        <sz val="7"/>
        <rFont val="Times New Roman CE"/>
        <charset val="238"/>
      </rPr>
      <t>(5+6+7)</t>
    </r>
  </si>
  <si>
    <t>IV Rezerwa subwencji ogólnej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</si>
</sst>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7"/>
      <name val="Times New Roman CE"/>
      <family val="1"/>
      <charset val="238"/>
    </font>
    <font>
      <i/>
      <sz val="7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vertAlign val="superscript"/>
      <sz val="8"/>
      <name val="Times New Roman CE"/>
      <charset val="238"/>
    </font>
    <font>
      <b/>
      <sz val="8"/>
      <name val="Times New Roman CE"/>
      <charset val="238"/>
    </font>
    <font>
      <sz val="11"/>
      <color indexed="8"/>
      <name val="Calibri"/>
      <family val="2"/>
      <charset val="238"/>
    </font>
    <font>
      <b/>
      <sz val="7"/>
      <name val="Times New Roman CE"/>
      <charset val="238"/>
    </font>
    <font>
      <b/>
      <i/>
      <sz val="7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8"/>
      <color rgb="FFFF33CC"/>
      <name val="Times New Roman CE"/>
      <family val="1"/>
      <charset val="238"/>
    </font>
    <font>
      <sz val="8"/>
      <color rgb="FFCC0000"/>
      <name val="Times New Roman CE"/>
      <family val="1"/>
      <charset val="238"/>
    </font>
    <font>
      <sz val="8"/>
      <color rgb="FF0066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8"/>
      <color rgb="FF0037A4"/>
      <name val="Times New Roman CE"/>
      <family val="1"/>
      <charset val="238"/>
    </font>
    <font>
      <b/>
      <sz val="8"/>
      <color rgb="FFFF33CC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" fillId="0" borderId="0"/>
    <xf numFmtId="9" fontId="8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4" applyFont="1" applyAlignment="1">
      <alignment vertical="center"/>
    </xf>
    <xf numFmtId="0" fontId="3" fillId="2" borderId="1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0" borderId="0" xfId="4" applyFont="1" applyAlignment="1">
      <alignment vertical="center"/>
    </xf>
    <xf numFmtId="0" fontId="4" fillId="0" borderId="0" xfId="4" applyFont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0" fontId="7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3" fontId="5" fillId="2" borderId="4" xfId="4" applyNumberFormat="1" applyFont="1" applyFill="1" applyBorder="1" applyAlignment="1">
      <alignment vertical="center"/>
    </xf>
    <xf numFmtId="0" fontId="2" fillId="0" borderId="5" xfId="4" applyFont="1" applyBorder="1" applyAlignment="1">
      <alignment horizontal="center" vertical="center"/>
    </xf>
    <xf numFmtId="0" fontId="4" fillId="0" borderId="5" xfId="4" applyFont="1" applyBorder="1" applyAlignment="1">
      <alignment vertical="center"/>
    </xf>
    <xf numFmtId="3" fontId="4" fillId="0" borderId="5" xfId="4" applyNumberFormat="1" applyFont="1" applyBorder="1" applyAlignment="1">
      <alignment vertical="center"/>
    </xf>
    <xf numFmtId="3" fontId="5" fillId="0" borderId="5" xfId="4" applyNumberFormat="1" applyFont="1" applyBorder="1" applyAlignment="1">
      <alignment vertical="center"/>
    </xf>
    <xf numFmtId="0" fontId="2" fillId="0" borderId="6" xfId="4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3" fontId="4" fillId="0" borderId="6" xfId="4" applyNumberFormat="1" applyFont="1" applyBorder="1" applyAlignment="1">
      <alignment vertical="center"/>
    </xf>
    <xf numFmtId="3" fontId="5" fillId="0" borderId="6" xfId="4" applyNumberFormat="1" applyFont="1" applyBorder="1" applyAlignment="1">
      <alignment vertical="center"/>
    </xf>
    <xf numFmtId="0" fontId="2" fillId="0" borderId="7" xfId="4" applyFont="1" applyBorder="1" applyAlignment="1">
      <alignment horizontal="center" vertical="center"/>
    </xf>
    <xf numFmtId="0" fontId="4" fillId="0" borderId="7" xfId="4" applyFont="1" applyBorder="1" applyAlignment="1">
      <alignment vertical="center"/>
    </xf>
    <xf numFmtId="3" fontId="4" fillId="0" borderId="7" xfId="4" applyNumberFormat="1" applyFont="1" applyBorder="1" applyAlignment="1">
      <alignment vertical="center"/>
    </xf>
    <xf numFmtId="3" fontId="5" fillId="0" borderId="7" xfId="4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0" fillId="0" borderId="0" xfId="1" applyNumberFormat="1" applyFont="1"/>
    <xf numFmtId="164" fontId="4" fillId="0" borderId="0" xfId="4" applyNumberFormat="1" applyFont="1" applyAlignment="1">
      <alignment vertical="center"/>
    </xf>
    <xf numFmtId="0" fontId="7" fillId="3" borderId="4" xfId="4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center" vertical="center" wrapText="1"/>
    </xf>
  </cellXfs>
  <cellStyles count="6">
    <cellStyle name="Dziesiętny" xfId="1" builtinId="3"/>
    <cellStyle name="Dziesiętny 2" xfId="2"/>
    <cellStyle name="Normalny" xfId="0" builtinId="0"/>
    <cellStyle name="Normalny 2" xfId="3"/>
    <cellStyle name="Normalny_Woj2006rio" xfId="4"/>
    <cellStyle name="Procentowy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activeCell="K9" sqref="K9"/>
    </sheetView>
  </sheetViews>
  <sheetFormatPr defaultRowHeight="11.25" x14ac:dyDescent="0.2"/>
  <cols>
    <col min="1" max="1" width="3.42578125" style="7" bestFit="1" customWidth="1"/>
    <col min="2" max="2" width="20.7109375" style="1" customWidth="1"/>
    <col min="3" max="3" width="13.7109375" style="9" customWidth="1"/>
    <col min="4" max="4" width="13.7109375" style="1" customWidth="1"/>
    <col min="5" max="5" width="13.7109375" style="13" customWidth="1"/>
    <col min="6" max="6" width="13.7109375" style="10" customWidth="1"/>
    <col min="7" max="7" width="13.7109375" style="11" customWidth="1"/>
    <col min="8" max="8" width="13.7109375" style="12" customWidth="1"/>
    <col min="9" max="9" width="13.7109375" style="1" customWidth="1"/>
    <col min="10" max="10" width="17" style="30" bestFit="1" customWidth="1"/>
    <col min="11" max="16384" width="9.140625" style="1"/>
  </cols>
  <sheetData>
    <row r="1" spans="1:11" ht="19.5" customHeight="1" x14ac:dyDescent="0.2">
      <c r="A1" s="36" t="s">
        <v>32</v>
      </c>
      <c r="B1" s="37" t="s">
        <v>33</v>
      </c>
      <c r="C1" s="38" t="s">
        <v>34</v>
      </c>
      <c r="D1" s="38" t="s">
        <v>41</v>
      </c>
      <c r="E1" s="34" t="s">
        <v>37</v>
      </c>
      <c r="F1" s="34" t="s">
        <v>38</v>
      </c>
      <c r="G1" s="34" t="s">
        <v>36</v>
      </c>
      <c r="H1" s="34" t="s">
        <v>35</v>
      </c>
      <c r="I1" s="34" t="s">
        <v>42</v>
      </c>
    </row>
    <row r="2" spans="1:11" ht="29.25" customHeight="1" x14ac:dyDescent="0.2">
      <c r="A2" s="36"/>
      <c r="B2" s="37"/>
      <c r="C2" s="38"/>
      <c r="D2" s="38"/>
      <c r="E2" s="34"/>
      <c r="F2" s="34"/>
      <c r="G2" s="34"/>
      <c r="H2" s="34"/>
      <c r="I2" s="34"/>
    </row>
    <row r="3" spans="1:11" s="6" customFormat="1" ht="9.75" customHeight="1" x14ac:dyDescent="0.2">
      <c r="A3" s="2">
        <v>1</v>
      </c>
      <c r="B3" s="3">
        <v>2</v>
      </c>
      <c r="C3" s="4">
        <v>3</v>
      </c>
      <c r="D3" s="3">
        <v>4</v>
      </c>
      <c r="E3" s="3">
        <v>5</v>
      </c>
      <c r="F3" s="8">
        <v>6</v>
      </c>
      <c r="G3" s="3">
        <v>7</v>
      </c>
      <c r="H3" s="4">
        <v>8</v>
      </c>
      <c r="I3" s="5">
        <v>9</v>
      </c>
      <c r="J3" s="31"/>
    </row>
    <row r="4" spans="1:11" ht="17.25" customHeight="1" x14ac:dyDescent="0.2">
      <c r="A4" s="18" t="s">
        <v>16</v>
      </c>
      <c r="B4" s="19" t="s">
        <v>0</v>
      </c>
      <c r="C4" s="20">
        <v>148056082</v>
      </c>
      <c r="D4" s="21">
        <f t="shared" ref="D4:D19" si="0">SUM(E4,F4,G4)</f>
        <v>126981465</v>
      </c>
      <c r="E4" s="20">
        <v>54552999</v>
      </c>
      <c r="F4" s="21">
        <v>9659517</v>
      </c>
      <c r="G4" s="20">
        <v>62768949</v>
      </c>
      <c r="H4" s="20">
        <v>0</v>
      </c>
      <c r="I4" s="20">
        <v>0</v>
      </c>
      <c r="J4" s="32"/>
      <c r="K4" s="33"/>
    </row>
    <row r="5" spans="1:11" ht="17.25" customHeight="1" x14ac:dyDescent="0.2">
      <c r="A5" s="22" t="s">
        <v>17</v>
      </c>
      <c r="B5" s="23" t="s">
        <v>1</v>
      </c>
      <c r="C5" s="24">
        <v>80252272</v>
      </c>
      <c r="D5" s="25">
        <f t="shared" si="0"/>
        <v>281157439</v>
      </c>
      <c r="E5" s="24">
        <v>147890684</v>
      </c>
      <c r="F5" s="25">
        <v>70401065</v>
      </c>
      <c r="G5" s="24">
        <v>62865690</v>
      </c>
      <c r="H5" s="24">
        <v>0</v>
      </c>
      <c r="I5" s="24">
        <v>22495418</v>
      </c>
      <c r="J5" s="32"/>
      <c r="K5" s="33"/>
    </row>
    <row r="6" spans="1:11" ht="17.25" customHeight="1" x14ac:dyDescent="0.2">
      <c r="A6" s="22" t="s">
        <v>18</v>
      </c>
      <c r="B6" s="23" t="s">
        <v>2</v>
      </c>
      <c r="C6" s="24">
        <v>67164664</v>
      </c>
      <c r="D6" s="25">
        <f t="shared" si="0"/>
        <v>322012529</v>
      </c>
      <c r="E6" s="24">
        <v>208010941</v>
      </c>
      <c r="F6" s="25">
        <v>76005810</v>
      </c>
      <c r="G6" s="24">
        <v>37995778</v>
      </c>
      <c r="H6" s="24">
        <v>0</v>
      </c>
      <c r="I6" s="24">
        <v>27787762</v>
      </c>
      <c r="J6" s="32"/>
      <c r="K6" s="33"/>
    </row>
    <row r="7" spans="1:11" ht="17.25" customHeight="1" x14ac:dyDescent="0.2">
      <c r="A7" s="22" t="s">
        <v>19</v>
      </c>
      <c r="B7" s="23" t="s">
        <v>3</v>
      </c>
      <c r="C7" s="24">
        <v>40050410</v>
      </c>
      <c r="D7" s="25">
        <f t="shared" si="0"/>
        <v>120724890</v>
      </c>
      <c r="E7" s="24">
        <v>85556960</v>
      </c>
      <c r="F7" s="25">
        <v>17697705</v>
      </c>
      <c r="G7" s="24">
        <v>17470225</v>
      </c>
      <c r="H7" s="24">
        <v>0</v>
      </c>
      <c r="I7" s="24">
        <v>37293474</v>
      </c>
      <c r="J7" s="32"/>
      <c r="K7" s="33"/>
    </row>
    <row r="8" spans="1:11" ht="17.25" customHeight="1" x14ac:dyDescent="0.2">
      <c r="A8" s="22" t="s">
        <v>20</v>
      </c>
      <c r="B8" s="23" t="s">
        <v>4</v>
      </c>
      <c r="C8" s="24">
        <v>110102017</v>
      </c>
      <c r="D8" s="25">
        <f t="shared" si="0"/>
        <v>147373552</v>
      </c>
      <c r="E8" s="24">
        <v>111103489</v>
      </c>
      <c r="F8" s="25">
        <v>7708408</v>
      </c>
      <c r="G8" s="24">
        <v>28561655</v>
      </c>
      <c r="H8" s="24">
        <v>0</v>
      </c>
      <c r="I8" s="24">
        <v>0</v>
      </c>
      <c r="J8" s="32"/>
      <c r="K8" s="33"/>
    </row>
    <row r="9" spans="1:11" ht="17.25" customHeight="1" x14ac:dyDescent="0.2">
      <c r="A9" s="22" t="s">
        <v>21</v>
      </c>
      <c r="B9" s="23" t="s">
        <v>5</v>
      </c>
      <c r="C9" s="24">
        <v>159364692</v>
      </c>
      <c r="D9" s="25">
        <f t="shared" si="0"/>
        <v>133041275</v>
      </c>
      <c r="E9" s="24">
        <v>60402409</v>
      </c>
      <c r="F9" s="25">
        <v>15179687</v>
      </c>
      <c r="G9" s="24">
        <v>57459179</v>
      </c>
      <c r="H9" s="24">
        <v>0</v>
      </c>
      <c r="I9" s="24">
        <v>0</v>
      </c>
      <c r="J9" s="32"/>
      <c r="K9" s="33"/>
    </row>
    <row r="10" spans="1:11" ht="17.25" customHeight="1" x14ac:dyDescent="0.2">
      <c r="A10" s="22" t="s">
        <v>22</v>
      </c>
      <c r="B10" s="23" t="s">
        <v>6</v>
      </c>
      <c r="C10" s="24">
        <v>391515497</v>
      </c>
      <c r="D10" s="25">
        <f t="shared" si="0"/>
        <v>94169229</v>
      </c>
      <c r="E10" s="24">
        <v>0</v>
      </c>
      <c r="F10" s="25">
        <v>0</v>
      </c>
      <c r="G10" s="24">
        <v>94169229</v>
      </c>
      <c r="H10" s="24">
        <v>592596922</v>
      </c>
      <c r="I10" s="24">
        <v>0</v>
      </c>
      <c r="J10" s="32"/>
      <c r="K10" s="33"/>
    </row>
    <row r="11" spans="1:11" ht="17.25" customHeight="1" x14ac:dyDescent="0.2">
      <c r="A11" s="22" t="s">
        <v>23</v>
      </c>
      <c r="B11" s="23" t="s">
        <v>7</v>
      </c>
      <c r="C11" s="24">
        <v>37257243</v>
      </c>
      <c r="D11" s="25">
        <f t="shared" si="0"/>
        <v>114812032</v>
      </c>
      <c r="E11" s="24">
        <v>85596362</v>
      </c>
      <c r="F11" s="25">
        <v>16302248</v>
      </c>
      <c r="G11" s="24">
        <v>12913422</v>
      </c>
      <c r="H11" s="24">
        <v>0</v>
      </c>
      <c r="I11" s="24">
        <v>33192907</v>
      </c>
      <c r="J11" s="32"/>
      <c r="K11" s="33"/>
    </row>
    <row r="12" spans="1:11" ht="17.25" customHeight="1" x14ac:dyDescent="0.2">
      <c r="A12" s="22" t="s">
        <v>24</v>
      </c>
      <c r="B12" s="23" t="s">
        <v>8</v>
      </c>
      <c r="C12" s="24">
        <v>67632266</v>
      </c>
      <c r="D12" s="25">
        <f t="shared" si="0"/>
        <v>282048320</v>
      </c>
      <c r="E12" s="24">
        <v>180699274</v>
      </c>
      <c r="F12" s="25">
        <v>68385911</v>
      </c>
      <c r="G12" s="24">
        <v>32963135</v>
      </c>
      <c r="H12" s="24">
        <v>0</v>
      </c>
      <c r="I12" s="24">
        <v>20606437</v>
      </c>
      <c r="J12" s="32"/>
      <c r="K12" s="33"/>
    </row>
    <row r="13" spans="1:11" ht="17.25" customHeight="1" x14ac:dyDescent="0.2">
      <c r="A13" s="22" t="s">
        <v>25</v>
      </c>
      <c r="B13" s="23" t="s">
        <v>9</v>
      </c>
      <c r="C13" s="24">
        <v>41969489</v>
      </c>
      <c r="D13" s="25">
        <f t="shared" si="0"/>
        <v>192046521</v>
      </c>
      <c r="E13" s="24">
        <v>127698727</v>
      </c>
      <c r="F13" s="25">
        <v>51217719</v>
      </c>
      <c r="G13" s="24">
        <v>13130075</v>
      </c>
      <c r="H13" s="24">
        <v>0</v>
      </c>
      <c r="I13" s="24">
        <v>29945165</v>
      </c>
      <c r="J13" s="32"/>
      <c r="K13" s="33"/>
    </row>
    <row r="14" spans="1:11" ht="17.25" customHeight="1" x14ac:dyDescent="0.2">
      <c r="A14" s="22" t="s">
        <v>26</v>
      </c>
      <c r="B14" s="23" t="s">
        <v>10</v>
      </c>
      <c r="C14" s="24">
        <v>114626122</v>
      </c>
      <c r="D14" s="25">
        <f t="shared" si="0"/>
        <v>112158637</v>
      </c>
      <c r="E14" s="24">
        <v>59805817</v>
      </c>
      <c r="F14" s="25">
        <v>19772479</v>
      </c>
      <c r="G14" s="24">
        <v>32580341</v>
      </c>
      <c r="H14" s="24">
        <v>0</v>
      </c>
      <c r="I14" s="24">
        <v>20984927</v>
      </c>
      <c r="J14" s="32"/>
      <c r="K14" s="33"/>
    </row>
    <row r="15" spans="1:11" ht="17.25" customHeight="1" x14ac:dyDescent="0.2">
      <c r="A15" s="22" t="s">
        <v>27</v>
      </c>
      <c r="B15" s="23" t="s">
        <v>11</v>
      </c>
      <c r="C15" s="24">
        <v>225361395</v>
      </c>
      <c r="D15" s="25">
        <f t="shared" si="0"/>
        <v>134515506</v>
      </c>
      <c r="E15" s="24">
        <v>33359785</v>
      </c>
      <c r="F15" s="25">
        <v>20499670</v>
      </c>
      <c r="G15" s="24">
        <v>80656051</v>
      </c>
      <c r="H15" s="24">
        <v>0</v>
      </c>
      <c r="I15" s="24">
        <v>0</v>
      </c>
      <c r="J15" s="32"/>
      <c r="K15" s="33"/>
    </row>
    <row r="16" spans="1:11" ht="17.25" customHeight="1" x14ac:dyDescent="0.2">
      <c r="A16" s="22" t="s">
        <v>28</v>
      </c>
      <c r="B16" s="23" t="s">
        <v>12</v>
      </c>
      <c r="C16" s="24">
        <v>41324749</v>
      </c>
      <c r="D16" s="25">
        <f t="shared" si="0"/>
        <v>190452575</v>
      </c>
      <c r="E16" s="24">
        <v>131909127</v>
      </c>
      <c r="F16" s="25">
        <v>45960609</v>
      </c>
      <c r="G16" s="24">
        <v>12582839</v>
      </c>
      <c r="H16" s="24">
        <v>0</v>
      </c>
      <c r="I16" s="24">
        <v>23693336</v>
      </c>
      <c r="J16" s="32"/>
      <c r="K16" s="33"/>
    </row>
    <row r="17" spans="1:11" ht="17.25" customHeight="1" x14ac:dyDescent="0.2">
      <c r="A17" s="22" t="s">
        <v>29</v>
      </c>
      <c r="B17" s="23" t="s">
        <v>13</v>
      </c>
      <c r="C17" s="24">
        <v>48749594</v>
      </c>
      <c r="D17" s="25">
        <f t="shared" si="0"/>
        <v>223066873</v>
      </c>
      <c r="E17" s="24">
        <v>147945325</v>
      </c>
      <c r="F17" s="25">
        <v>53709611</v>
      </c>
      <c r="G17" s="24">
        <v>21411937</v>
      </c>
      <c r="H17" s="24">
        <v>0</v>
      </c>
      <c r="I17" s="24">
        <v>32135313</v>
      </c>
      <c r="J17" s="32"/>
      <c r="K17" s="33"/>
    </row>
    <row r="18" spans="1:11" ht="17.25" customHeight="1" x14ac:dyDescent="0.2">
      <c r="A18" s="22" t="s">
        <v>30</v>
      </c>
      <c r="B18" s="23" t="s">
        <v>14</v>
      </c>
      <c r="C18" s="24">
        <v>171335099</v>
      </c>
      <c r="D18" s="25">
        <f t="shared" si="0"/>
        <v>67649905</v>
      </c>
      <c r="E18" s="24">
        <v>0</v>
      </c>
      <c r="F18" s="25">
        <v>24903371</v>
      </c>
      <c r="G18" s="24">
        <v>42746534</v>
      </c>
      <c r="H18" s="24">
        <v>0</v>
      </c>
      <c r="I18" s="24">
        <v>22023686</v>
      </c>
      <c r="J18" s="32"/>
      <c r="K18" s="33"/>
    </row>
    <row r="19" spans="1:11" ht="17.25" customHeight="1" x14ac:dyDescent="0.2">
      <c r="A19" s="26" t="s">
        <v>31</v>
      </c>
      <c r="B19" s="27" t="s">
        <v>15</v>
      </c>
      <c r="C19" s="28">
        <v>69686409</v>
      </c>
      <c r="D19" s="29">
        <f t="shared" si="0"/>
        <v>195669309</v>
      </c>
      <c r="E19" s="28">
        <v>141523027</v>
      </c>
      <c r="F19" s="29">
        <v>35933420</v>
      </c>
      <c r="G19" s="28">
        <v>18212862</v>
      </c>
      <c r="H19" s="28">
        <v>0</v>
      </c>
      <c r="I19" s="28">
        <v>31841575</v>
      </c>
      <c r="J19" s="32"/>
      <c r="K19" s="33"/>
    </row>
    <row r="20" spans="1:11" ht="20.25" customHeight="1" x14ac:dyDescent="0.2">
      <c r="A20" s="35"/>
      <c r="B20" s="35"/>
      <c r="C20" s="17">
        <f t="shared" ref="C20:H20" si="1">SUM(C4:C19)</f>
        <v>1814448000</v>
      </c>
      <c r="D20" s="17">
        <f t="shared" si="1"/>
        <v>2737880057</v>
      </c>
      <c r="E20" s="17">
        <f t="shared" si="1"/>
        <v>1576054926</v>
      </c>
      <c r="F20" s="17">
        <f t="shared" si="1"/>
        <v>533337230</v>
      </c>
      <c r="G20" s="17">
        <f t="shared" si="1"/>
        <v>628487901</v>
      </c>
      <c r="H20" s="17">
        <f t="shared" si="1"/>
        <v>592596922</v>
      </c>
      <c r="I20" s="17">
        <f>SUM(I4:I19)</f>
        <v>302000000</v>
      </c>
    </row>
    <row r="22" spans="1:11" x14ac:dyDescent="0.2">
      <c r="A22" s="14" t="s">
        <v>40</v>
      </c>
      <c r="B22" s="15" t="s">
        <v>39</v>
      </c>
      <c r="C22" s="16"/>
    </row>
  </sheetData>
  <mergeCells count="10">
    <mergeCell ref="F1:F2"/>
    <mergeCell ref="G1:G2"/>
    <mergeCell ref="H1:H2"/>
    <mergeCell ref="I1:I2"/>
    <mergeCell ref="A20:B20"/>
    <mergeCell ref="A1:A2"/>
    <mergeCell ref="B1:B2"/>
    <mergeCell ref="C1:C2"/>
    <mergeCell ref="D1:D2"/>
    <mergeCell ref="E1:E2"/>
  </mergeCells>
  <printOptions horizontalCentered="1" verticalCentered="1"/>
  <pageMargins left="0" right="0" top="0.98425196850393704" bottom="0.98425196850393704" header="0.51181102362204722" footer="0.51181102362204722"/>
  <pageSetup paperSize="9" orientation="landscape" r:id="rId1"/>
  <headerFooter alignWithMargins="0">
    <oddHeader>&amp;L&amp;"Times New Roman CE,Standardowy"&amp;7MF - ST&amp;C&amp;"Times New Roman CE,Standardowy"&amp;8PROJEKTOWANA KWOTA SUBWENCJI OGÓLNEJ dla WOJEWÓDZTW na 2020 r.
(ST8.4750.8.2019)&amp;R&amp;"Times New Roman CE,Standardowy"&amp;7Warszawa, 10.10.2019 r.</oddHeader>
    <oddFooter>&amp;L&amp;"Times New Roman CE,Standardowy"&amp;6&amp;F&amp;C&amp;"Times New Roman CE,Standardowy"&amp;7Wydział Subwencji Ogólnej dla Jednostek Samorządu Terytorialnego&amp;R&amp;"Times New Roman CE,Standardowy"&amp;7&amp;P/&amp;N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2020 reg 90% int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2019-10-10T14:05:33Z</cp:lastPrinted>
  <dcterms:created xsi:type="dcterms:W3CDTF">1998-12-16T09:59:31Z</dcterms:created>
  <dcterms:modified xsi:type="dcterms:W3CDTF">2019-10-15T07:09:31Z</dcterms:modified>
</cp:coreProperties>
</file>