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<sst xmlns="http://schemas.openxmlformats.org/spreadsheetml/2006/main" count="1357" uniqueCount="289">
  <si>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</si>
  <si>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</si>
  <si>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</si>
  <si>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</si>
  <si>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</si>
  <si>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</si>
  <si>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</si>
  <si>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</si>
  <si>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</si>
  <si>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</si>
  <si>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</si>
  <si>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</si>
  <si>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</si>
  <si>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</si>
  <si>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</si>
  <si>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</si>
  <si>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</si>
  <si>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</si>
  <si>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</si>
  <si>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</si>
  <si>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</si>
  <si>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</si>
  <si>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</si>
  <si>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</si>
  <si>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</si>
  <si>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</si>
  <si>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</si>
  <si>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</si>
  <si>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</si>
  <si>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</si>
  <si>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</si>
  <si>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</si>
  <si>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</si>
  <si>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</si>
  <si>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</si>
  <si>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</si>
  <si>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</si>
  <si>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</si>
  <si>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</si>
  <si>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</si>
  <si>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</si>
  <si>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</si>
  <si>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</si>
  <si>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</si>
  <si>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</si>
  <si>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</si>
  <si>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</si>
  <si>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</si>
  <si>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</si>
  <si>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</si>
  <si>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</si>
  <si>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</si>
  <si>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</si>
  <si>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</si>
  <si>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</si>
  <si>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</si>
  <si>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</si>
  <si>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</si>
  <si>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</si>
  <si>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</si>
  <si>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</si>
  <si>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</si>
  <si>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</si>
  <si>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</si>
  <si>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</si>
  <si>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</si>
  <si>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</si>
  <si>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</si>
  <si>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</si>
  <si>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</si>
  <si>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</si>
  <si>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</si>
  <si>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</si>
  <si>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</si>
  <si>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</si>
  <si>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</si>
  <si>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</si>
  <si>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</si>
  <si>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</si>
  <si>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</si>
  <si>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</si>
  <si>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</si>
  <si>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</si>
  <si>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</si>
  <si>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</si>
  <si>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</si>
  <si>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</si>
  <si>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</si>
  <si>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</si>
  <si>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</si>
  <si>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</si>
  <si>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</si>
  <si>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</si>
  <si>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</si>
  <si>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</si>
  <si>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</si>
  <si>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</si>
  <si>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</si>
  <si>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</si>
  <si>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</si>
  <si>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</si>
  <si>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</si>
  <si>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</si>
  <si>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</si>
  <si>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</si>
  <si>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</si>
  <si>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</si>
  <si>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</si>
  <si>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</si>
  <si>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</si>
  <si>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</si>
  <si>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</si>
  <si>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</si>
  <si>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</si>
  <si>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</si>
  <si>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</si>
  <si>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</si>
  <si>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</si>
  <si>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</si>
  <si>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</si>
  <si>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</si>
  <si>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</si>
  <si>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</si>
  <si>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</si>
  <si>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</si>
  <si>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</si>
  <si>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</si>
  <si>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</si>
  <si>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</si>
  <si>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</si>
  <si>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</si>
  <si>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</si>
  <si>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</si>
  <si>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</si>
  <si>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</si>
  <si>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</si>
  <si>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</si>
  <si>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</si>
  <si>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</si>
  <si>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</si>
  <si>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</si>
  <si>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</si>
  <si>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</si>
  <si>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</si>
  <si>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</si>
  <si>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</si>
  <si>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</si>
  <si>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</si>
  <si>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</si>
  <si>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</si>
  <si>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</si>
  <si>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</si>
  <si>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</si>
  <si>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</si>
  <si>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</si>
  <si>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</si>
  <si>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</si>
  <si>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</si>
  <si>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</si>
  <si>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</si>
  <si>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</si>
  <si>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</si>
  <si>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</si>
  <si>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</si>
  <si>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</si>
  <si>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</si>
  <si>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</si>
  <si>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</si>
  <si>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</si>
  <si>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</si>
  <si>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</si>
  <si>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</si>
  <si>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</si>
  <si>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</si>
  <si>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</si>
  <si>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</si>
  <si>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</si>
  <si>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</si>
  <si>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</si>
  <si>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</si>
  <si>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</si>
  <si>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</si>
  <si>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</si>
  <si>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</si>
  <si>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</si>
  <si>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</si>
  <si>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</si>
  <si>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</si>
  <si>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</si>
  <si>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</si>
  <si>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</si>
  <si>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</si>
  <si>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</si>
  <si>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</si>
  <si>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</si>
  <si>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</si>
  <si>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</si>
  <si>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</si>
  <si>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</si>
  <si>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</si>
  <si>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</si>
  <si>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</si>
  <si>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</si>
  <si>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</si>
  <si>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</si>
  <si>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</si>
  <si>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</si>
  <si>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</si>
  <si>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</si>
  <si>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</si>
  <si>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</si>
  <si>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</si>
  <si>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</si>
  <si>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</si>
  <si>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</si>
  <si>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</si>
  <si>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</si>
  <si>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</si>
  <si>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</si>
  <si>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</si>
  <si>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</si>
  <si>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</si>
  <si>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</si>
  <si>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</si>
  <si>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</si>
  <si>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</si>
  <si>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</si>
  <si>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</si>
  <si>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</si>
  <si>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</si>
  <si>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</si>
  <si>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</si>
  <si>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</si>
  <si>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</si>
  <si>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</si>
  <si>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</si>
  <si>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</si>
  <si>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</si>
  <si>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</si>
  <si>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</si>
  <si>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</si>
  <si>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</si>
  <si>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</si>
  <si>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</si>
  <si>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</si>
  <si>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</si>
  <si>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</si>
  <si>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</si>
  <si>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</si>
  <si>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</si>
  <si>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</si>
  <si>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</si>
  <si>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</si>
  <si>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</si>
  <si>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</si>
  <si>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</si>
  <si>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</si>
  <si>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</si>
  <si>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</si>
  <si>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</si>
  <si>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</si>
  <si>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</si>
  <si>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</si>
  <si>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</si>
  <si>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</si>
  <si>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</si>
  <si>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</si>
  <si>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</si>
  <si>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</si>
  <si>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</si>
  <si>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</si>
  <si>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</si>
  <si>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</si>
  <si>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</si>
  <si>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</si>
  <si>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</si>
  <si>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</si>
  <si>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</si>
  <si>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</si>
  <si>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październik 2024</t>
  </si>
  <si>
    <t>I-IX 2023r.</t>
  </si>
  <si>
    <t>I-IX 2024r.*</t>
  </si>
  <si>
    <t>Serbia</t>
  </si>
  <si>
    <t>2024-11-24</t>
  </si>
  <si>
    <t>2024-12-01</t>
  </si>
  <si>
    <t>listopad 2024</t>
  </si>
  <si>
    <t>NR 48/2024</t>
  </si>
  <si>
    <t>5 grudnia 2024r.</t>
  </si>
  <si>
    <t>25.11 - 01.12.2024r.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</si>
</sst>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137583</xdr:colOff>
      <xdr:row>42</xdr:row>
      <xdr:rowOff>92710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11333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137582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6011332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68847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503555</xdr:colOff>
      <xdr:row>10</xdr:row>
      <xdr:rowOff>3882</xdr:rowOff>
    </xdr:from>
    <xdr:to>
      <xdr:col>25</xdr:col>
      <xdr:colOff>190501</xdr:colOff>
      <xdr:row>30</xdr:row>
      <xdr:rowOff>108514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1955" y="2772482"/>
          <a:ext cx="6710046" cy="423213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20" name="Obraz 1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27" name="Obraz 2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28" name="Obraz 27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30" name="Obraz 29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P26" sqref="P26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59" t="s">
        <v>286</v>
      </c>
      <c r="C12" s="660"/>
      <c r="D12" s="661"/>
      <c r="E12" s="664" t="s">
        <v>287</v>
      </c>
      <c r="F12" s="662"/>
      <c r="G12" s="663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288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R56" sqref="R56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I22" sqref="I2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225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/>
      <c r="M10" s="217"/>
    </row>
    <row r="11" spans="1:13" ht="15.75" x14ac:dyDescent="0.2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E7" sqref="E7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216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2762351.5639999998</v>
      </c>
      <c r="D7" s="313">
        <v>1696790.9169999999</v>
      </c>
      <c r="E7" s="63">
        <v>10173753.395</v>
      </c>
      <c r="F7" s="314">
        <v>7664563.165</v>
      </c>
      <c r="G7" s="315">
        <v>547325.16299999994</v>
      </c>
      <c r="H7" s="316">
        <v>342253.44</v>
      </c>
      <c r="I7" s="317">
        <v>1684196.3090000001</v>
      </c>
      <c r="J7" s="318">
        <v>753252.42100000009</v>
      </c>
      <c r="K7" s="64">
        <v>2215026.4009999996</v>
      </c>
      <c r="L7" s="65">
        <v>1354537.477</v>
      </c>
    </row>
    <row r="8" spans="1:12" s="7" customFormat="1" x14ac:dyDescent="0.2">
      <c r="A8" s="66" t="s">
        <v>31</v>
      </c>
      <c r="B8" s="67" t="s">
        <v>32</v>
      </c>
      <c r="C8" s="319">
        <v>1474035.111</v>
      </c>
      <c r="D8" s="320">
        <v>942283.48199999996</v>
      </c>
      <c r="E8" s="321">
        <v>5522059.2479999997</v>
      </c>
      <c r="F8" s="322">
        <v>4242520.5480000004</v>
      </c>
      <c r="G8" s="323">
        <v>162184.16</v>
      </c>
      <c r="H8" s="324">
        <v>96006.172000000006</v>
      </c>
      <c r="I8" s="325">
        <v>704602.11600000004</v>
      </c>
      <c r="J8" s="326">
        <v>437563.576</v>
      </c>
      <c r="K8" s="68">
        <v>1311850.9510000001</v>
      </c>
      <c r="L8" s="69">
        <v>846277.30999999994</v>
      </c>
    </row>
    <row r="9" spans="1:12" s="7" customFormat="1" x14ac:dyDescent="0.2">
      <c r="A9" s="66" t="s">
        <v>33</v>
      </c>
      <c r="B9" s="67" t="s">
        <v>2</v>
      </c>
      <c r="C9" s="319">
        <v>98575.138999999996</v>
      </c>
      <c r="D9" s="320">
        <v>112919.06200000001</v>
      </c>
      <c r="E9" s="321">
        <v>427707.86300000001</v>
      </c>
      <c r="F9" s="322">
        <v>584258.625</v>
      </c>
      <c r="G9" s="323">
        <v>3515.5430000000001</v>
      </c>
      <c r="H9" s="324">
        <v>2830.665</v>
      </c>
      <c r="I9" s="325">
        <v>7826.3969999999999</v>
      </c>
      <c r="J9" s="326">
        <v>4143.29</v>
      </c>
      <c r="K9" s="68">
        <v>95059.59599999999</v>
      </c>
      <c r="L9" s="69">
        <v>110088.39700000001</v>
      </c>
    </row>
    <row r="10" spans="1:12" s="7" customFormat="1" x14ac:dyDescent="0.2">
      <c r="A10" s="66" t="s">
        <v>34</v>
      </c>
      <c r="B10" s="67" t="s">
        <v>3</v>
      </c>
      <c r="C10" s="319">
        <v>89196.063999999998</v>
      </c>
      <c r="D10" s="320">
        <v>52096.582000000002</v>
      </c>
      <c r="E10" s="321">
        <v>389451.739</v>
      </c>
      <c r="F10" s="322">
        <v>245365.652</v>
      </c>
      <c r="G10" s="323">
        <v>52251.838000000003</v>
      </c>
      <c r="H10" s="324">
        <v>21689.304</v>
      </c>
      <c r="I10" s="325">
        <v>179369.22099999999</v>
      </c>
      <c r="J10" s="326">
        <v>86180.888999999996</v>
      </c>
      <c r="K10" s="68">
        <v>36944.225999999995</v>
      </c>
      <c r="L10" s="69">
        <v>30407.278000000002</v>
      </c>
    </row>
    <row r="11" spans="1:12" s="7" customFormat="1" x14ac:dyDescent="0.2">
      <c r="A11" s="66" t="s">
        <v>35</v>
      </c>
      <c r="B11" s="67" t="s">
        <v>19</v>
      </c>
      <c r="C11" s="319">
        <v>24875.02</v>
      </c>
      <c r="D11" s="320">
        <v>31654.608</v>
      </c>
      <c r="E11" s="321">
        <v>92140.79</v>
      </c>
      <c r="F11" s="322">
        <v>114801.375</v>
      </c>
      <c r="G11" s="323">
        <v>1461.712</v>
      </c>
      <c r="H11" s="324">
        <v>1640.9670000000001</v>
      </c>
      <c r="I11" s="325">
        <v>6441.3289999999997</v>
      </c>
      <c r="J11" s="326">
        <v>8780.0740000000005</v>
      </c>
      <c r="K11" s="68">
        <v>23413.308000000001</v>
      </c>
      <c r="L11" s="69">
        <v>30013.641</v>
      </c>
    </row>
    <row r="12" spans="1:12" s="7" customFormat="1" x14ac:dyDescent="0.2">
      <c r="A12" s="66" t="s">
        <v>36</v>
      </c>
      <c r="B12" s="67" t="s">
        <v>37</v>
      </c>
      <c r="C12" s="319">
        <v>878039.31400000001</v>
      </c>
      <c r="D12" s="320">
        <v>413397.33199999999</v>
      </c>
      <c r="E12" s="321">
        <v>3050638.1290000002</v>
      </c>
      <c r="F12" s="322">
        <v>1910453.1259999999</v>
      </c>
      <c r="G12" s="323">
        <v>273695.20799999998</v>
      </c>
      <c r="H12" s="324">
        <v>177711.29699999999</v>
      </c>
      <c r="I12" s="325">
        <v>686867.28300000005</v>
      </c>
      <c r="J12" s="326">
        <v>125668.15</v>
      </c>
      <c r="K12" s="68">
        <v>604344.10600000003</v>
      </c>
      <c r="L12" s="69">
        <v>235686.035</v>
      </c>
    </row>
    <row r="13" spans="1:12" s="7" customFormat="1" x14ac:dyDescent="0.2">
      <c r="A13" s="66" t="s">
        <v>266</v>
      </c>
      <c r="B13" s="67" t="s">
        <v>267</v>
      </c>
      <c r="C13" s="319">
        <v>1154.4390000000001</v>
      </c>
      <c r="D13" s="320">
        <v>312.875</v>
      </c>
      <c r="E13" s="321">
        <v>2713.5970000000002</v>
      </c>
      <c r="F13" s="322">
        <v>873.82</v>
      </c>
      <c r="G13" s="323">
        <v>3882.5720000000001</v>
      </c>
      <c r="H13" s="324">
        <v>2239.6529999999998</v>
      </c>
      <c r="I13" s="325">
        <v>12336.737999999999</v>
      </c>
      <c r="J13" s="326">
        <v>9085.6460000000006</v>
      </c>
      <c r="K13" s="68">
        <v>-2728.1329999999998</v>
      </c>
      <c r="L13" s="69">
        <v>-1926.7779999999998</v>
      </c>
    </row>
    <row r="14" spans="1:12" s="7" customFormat="1" x14ac:dyDescent="0.2">
      <c r="A14" s="66" t="s">
        <v>65</v>
      </c>
      <c r="B14" s="67" t="s">
        <v>268</v>
      </c>
      <c r="C14" s="319">
        <v>154316.82699999999</v>
      </c>
      <c r="D14" s="320">
        <v>107793.842</v>
      </c>
      <c r="E14" s="321">
        <v>597769.41099999996</v>
      </c>
      <c r="F14" s="322">
        <v>479186.783</v>
      </c>
      <c r="G14" s="323">
        <v>10494.983</v>
      </c>
      <c r="H14" s="324">
        <v>12952.37</v>
      </c>
      <c r="I14" s="325">
        <v>21658.516</v>
      </c>
      <c r="J14" s="326">
        <v>40621.218999999997</v>
      </c>
      <c r="K14" s="68">
        <v>143821.84399999998</v>
      </c>
      <c r="L14" s="69">
        <v>94841.472000000009</v>
      </c>
    </row>
    <row r="15" spans="1:12" ht="13.5" thickBot="1" x14ac:dyDescent="0.25">
      <c r="A15" s="70" t="s">
        <v>38</v>
      </c>
      <c r="B15" s="71" t="s">
        <v>39</v>
      </c>
      <c r="C15" s="327">
        <v>42159.65</v>
      </c>
      <c r="D15" s="328">
        <v>36333.133999999998</v>
      </c>
      <c r="E15" s="329">
        <v>91272.618000000002</v>
      </c>
      <c r="F15" s="330">
        <v>87103.236000000004</v>
      </c>
      <c r="G15" s="331">
        <v>39839.146999999997</v>
      </c>
      <c r="H15" s="332">
        <v>27183.011999999999</v>
      </c>
      <c r="I15" s="333">
        <v>65094.709000000003</v>
      </c>
      <c r="J15" s="334">
        <v>41209.576999999997</v>
      </c>
      <c r="K15" s="72">
        <v>2320.5030000000042</v>
      </c>
      <c r="L15" s="73">
        <v>9150.1219999999994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2" sqref="T7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280</v>
      </c>
      <c r="B7" s="530"/>
      <c r="C7" s="531"/>
      <c r="D7" s="532" t="s">
        <v>281</v>
      </c>
      <c r="E7" s="530"/>
      <c r="F7" s="533"/>
      <c r="G7" s="81"/>
      <c r="H7" s="529" t="s">
        <v>280</v>
      </c>
      <c r="I7" s="530"/>
      <c r="J7" s="531"/>
      <c r="K7" s="532" t="s">
        <v>281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1474035.111</v>
      </c>
      <c r="C9" s="540">
        <v>5522059.2479999997</v>
      </c>
      <c r="D9" s="541" t="s">
        <v>22</v>
      </c>
      <c r="E9" s="539">
        <v>942283.48199999996</v>
      </c>
      <c r="F9" s="542">
        <v>4242520.5480000004</v>
      </c>
      <c r="G9" s="543"/>
      <c r="H9" s="541" t="s">
        <v>22</v>
      </c>
      <c r="I9" s="539">
        <v>162184.16</v>
      </c>
      <c r="J9" s="540">
        <v>704602.11600000004</v>
      </c>
      <c r="K9" s="544" t="s">
        <v>22</v>
      </c>
      <c r="L9" s="539">
        <v>96006.172000000006</v>
      </c>
      <c r="M9" s="542">
        <v>437563.576</v>
      </c>
    </row>
    <row r="10" spans="1:13" ht="15.75" x14ac:dyDescent="0.25">
      <c r="A10" s="545" t="s">
        <v>44</v>
      </c>
      <c r="B10" s="546">
        <v>371548.12300000002</v>
      </c>
      <c r="C10" s="547">
        <v>1363677.1470000001</v>
      </c>
      <c r="D10" s="548" t="s">
        <v>44</v>
      </c>
      <c r="E10" s="549">
        <v>252444.94899999999</v>
      </c>
      <c r="F10" s="550">
        <v>1136634.3559999999</v>
      </c>
      <c r="G10" s="543"/>
      <c r="H10" s="545" t="s">
        <v>75</v>
      </c>
      <c r="I10" s="546">
        <v>73907.236000000004</v>
      </c>
      <c r="J10" s="547">
        <v>347151.49300000002</v>
      </c>
      <c r="K10" s="548" t="s">
        <v>45</v>
      </c>
      <c r="L10" s="549">
        <v>50606.495000000003</v>
      </c>
      <c r="M10" s="550">
        <v>241916.58</v>
      </c>
    </row>
    <row r="11" spans="1:13" ht="15.75" x14ac:dyDescent="0.25">
      <c r="A11" s="551" t="s">
        <v>139</v>
      </c>
      <c r="B11" s="552">
        <v>336440.429</v>
      </c>
      <c r="C11" s="553">
        <v>1241979.517</v>
      </c>
      <c r="D11" s="554" t="s">
        <v>139</v>
      </c>
      <c r="E11" s="555">
        <v>177658.86600000001</v>
      </c>
      <c r="F11" s="556">
        <v>775875.68200000003</v>
      </c>
      <c r="G11" s="543"/>
      <c r="H11" s="551" t="s">
        <v>45</v>
      </c>
      <c r="I11" s="552">
        <v>48977.91</v>
      </c>
      <c r="J11" s="553">
        <v>221372.43400000001</v>
      </c>
      <c r="K11" s="554" t="s">
        <v>70</v>
      </c>
      <c r="L11" s="555">
        <v>31103.401999999998</v>
      </c>
      <c r="M11" s="556">
        <v>150097.704</v>
      </c>
    </row>
    <row r="12" spans="1:13" ht="15.75" x14ac:dyDescent="0.25">
      <c r="A12" s="551" t="s">
        <v>187</v>
      </c>
      <c r="B12" s="552">
        <v>195931.59299999999</v>
      </c>
      <c r="C12" s="553">
        <v>765298.64599999995</v>
      </c>
      <c r="D12" s="554" t="s">
        <v>182</v>
      </c>
      <c r="E12" s="555">
        <v>52230.582000000002</v>
      </c>
      <c r="F12" s="556">
        <v>242085.277</v>
      </c>
      <c r="G12" s="543"/>
      <c r="H12" s="551" t="s">
        <v>70</v>
      </c>
      <c r="I12" s="552">
        <v>26210.752</v>
      </c>
      <c r="J12" s="553">
        <v>105616.038</v>
      </c>
      <c r="K12" s="554" t="s">
        <v>50</v>
      </c>
      <c r="L12" s="555">
        <v>5188.0730000000003</v>
      </c>
      <c r="M12" s="556">
        <v>11330.95</v>
      </c>
    </row>
    <row r="13" spans="1:13" ht="15.75" x14ac:dyDescent="0.2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45354.694000000003</v>
      </c>
      <c r="F13" s="556">
        <v>200658.51699999999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4869.5990000000002</v>
      </c>
      <c r="M13" s="556">
        <v>17487.986000000001</v>
      </c>
    </row>
    <row r="14" spans="1:13" ht="15.75" x14ac:dyDescent="0.25">
      <c r="A14" s="551" t="s">
        <v>107</v>
      </c>
      <c r="B14" s="552">
        <v>56875.33</v>
      </c>
      <c r="C14" s="553">
        <v>220904.91800000001</v>
      </c>
      <c r="D14" s="554" t="s">
        <v>187</v>
      </c>
      <c r="E14" s="555">
        <v>45187.639000000003</v>
      </c>
      <c r="F14" s="556">
        <v>200360</v>
      </c>
      <c r="G14" s="543"/>
      <c r="H14" s="551" t="s">
        <v>44</v>
      </c>
      <c r="I14" s="552">
        <v>3224.6869999999999</v>
      </c>
      <c r="J14" s="553">
        <v>8182.87</v>
      </c>
      <c r="K14" s="554" t="s">
        <v>72</v>
      </c>
      <c r="L14" s="555">
        <v>2067.2199999999998</v>
      </c>
      <c r="M14" s="556">
        <v>10395.200000000001</v>
      </c>
    </row>
    <row r="15" spans="1:13" ht="15.75" x14ac:dyDescent="0.25">
      <c r="A15" s="551" t="s">
        <v>182</v>
      </c>
      <c r="B15" s="552">
        <v>54593.9</v>
      </c>
      <c r="C15" s="553">
        <v>210801.595</v>
      </c>
      <c r="D15" s="554" t="s">
        <v>73</v>
      </c>
      <c r="E15" s="555">
        <v>37727.595999999998</v>
      </c>
      <c r="F15" s="556">
        <v>185307.027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1130.1859999999999</v>
      </c>
      <c r="M15" s="556">
        <v>3369.8130000000001</v>
      </c>
    </row>
    <row r="16" spans="1:13" ht="15.75" x14ac:dyDescent="0.25">
      <c r="A16" s="551" t="s">
        <v>181</v>
      </c>
      <c r="B16" s="552">
        <v>37322.781999999999</v>
      </c>
      <c r="C16" s="553">
        <v>152370.277</v>
      </c>
      <c r="D16" s="554" t="s">
        <v>242</v>
      </c>
      <c r="E16" s="555">
        <v>35539.343000000001</v>
      </c>
      <c r="F16" s="556">
        <v>164972.36799999999</v>
      </c>
      <c r="G16" s="543"/>
      <c r="H16" s="551" t="s">
        <v>48</v>
      </c>
      <c r="I16" s="552">
        <v>1450.075</v>
      </c>
      <c r="J16" s="553">
        <v>3415.8330000000001</v>
      </c>
      <c r="K16" s="554" t="s">
        <v>76</v>
      </c>
      <c r="L16" s="555">
        <v>575.07899999999995</v>
      </c>
      <c r="M16" s="556">
        <v>1450.9449999999999</v>
      </c>
    </row>
    <row r="17" spans="1:14" ht="15.75" x14ac:dyDescent="0.25">
      <c r="A17" s="551" t="s">
        <v>109</v>
      </c>
      <c r="B17" s="552">
        <v>33913.410000000003</v>
      </c>
      <c r="C17" s="553">
        <v>114466.337</v>
      </c>
      <c r="D17" s="554" t="s">
        <v>245</v>
      </c>
      <c r="E17" s="555">
        <v>29897.842000000001</v>
      </c>
      <c r="F17" s="556">
        <v>139107.71400000001</v>
      </c>
      <c r="G17" s="543"/>
      <c r="H17" s="551" t="s">
        <v>50</v>
      </c>
      <c r="I17" s="552">
        <v>1150.1780000000001</v>
      </c>
      <c r="J17" s="553">
        <v>734.78399999999999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184</v>
      </c>
      <c r="B18" s="552">
        <v>33893.203000000001</v>
      </c>
      <c r="C18" s="553">
        <v>124390.66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826.41</v>
      </c>
      <c r="J18" s="553">
        <v>3006.29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189</v>
      </c>
      <c r="B19" s="552">
        <v>33186.756000000001</v>
      </c>
      <c r="C19" s="553">
        <v>130725.288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225.98099999999999</v>
      </c>
      <c r="J19" s="553">
        <v>315.89999999999998</v>
      </c>
      <c r="K19" s="554" t="s">
        <v>47</v>
      </c>
      <c r="L19" s="555">
        <v>63.195999999999998</v>
      </c>
      <c r="M19" s="556">
        <v>352.28</v>
      </c>
    </row>
    <row r="20" spans="1:14" ht="16.5" thickBot="1" x14ac:dyDescent="0.3">
      <c r="A20" s="557" t="s">
        <v>46</v>
      </c>
      <c r="B20" s="558">
        <v>30299.642</v>
      </c>
      <c r="C20" s="559">
        <v>108465.098</v>
      </c>
      <c r="D20" s="560" t="s">
        <v>175</v>
      </c>
      <c r="E20" s="561">
        <v>18593.920999999998</v>
      </c>
      <c r="F20" s="562">
        <v>82789.976999999999</v>
      </c>
      <c r="G20" s="543"/>
      <c r="H20" s="557" t="s">
        <v>243</v>
      </c>
      <c r="I20" s="558">
        <v>119.169</v>
      </c>
      <c r="J20" s="559">
        <v>396.851</v>
      </c>
      <c r="K20" s="560" t="s">
        <v>282</v>
      </c>
      <c r="L20" s="561">
        <v>13.16</v>
      </c>
      <c r="M20" s="562">
        <v>23.5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280</v>
      </c>
      <c r="B27" s="530"/>
      <c r="C27" s="531"/>
      <c r="D27" s="532" t="s">
        <v>281</v>
      </c>
      <c r="E27" s="530"/>
      <c r="F27" s="533"/>
      <c r="G27" s="81"/>
      <c r="H27" s="529" t="s">
        <v>280</v>
      </c>
      <c r="I27" s="530"/>
      <c r="J27" s="531"/>
      <c r="K27" s="532" t="s">
        <v>281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89196.063999999998</v>
      </c>
      <c r="C29" s="540">
        <v>389451.739</v>
      </c>
      <c r="D29" s="745" t="s">
        <v>22</v>
      </c>
      <c r="E29" s="751">
        <v>52096.582000000002</v>
      </c>
      <c r="F29" s="542">
        <v>245365.652</v>
      </c>
      <c r="G29" s="81"/>
      <c r="H29" s="538" t="s">
        <v>22</v>
      </c>
      <c r="I29" s="539">
        <v>52251.838000000003</v>
      </c>
      <c r="J29" s="540">
        <v>179369.22099999999</v>
      </c>
      <c r="K29" s="750" t="s">
        <v>22</v>
      </c>
      <c r="L29" s="751">
        <v>21689.304</v>
      </c>
      <c r="M29" s="542">
        <v>86180.888999999996</v>
      </c>
    </row>
    <row r="30" spans="1:14" ht="15.75" x14ac:dyDescent="0.25">
      <c r="A30" s="545" t="s">
        <v>44</v>
      </c>
      <c r="B30" s="546">
        <v>44644.065000000002</v>
      </c>
      <c r="C30" s="569">
        <v>218448.12899999999</v>
      </c>
      <c r="D30" s="746" t="s">
        <v>44</v>
      </c>
      <c r="E30" s="752">
        <v>19114.609</v>
      </c>
      <c r="F30" s="550">
        <v>85166.077999999994</v>
      </c>
      <c r="G30" s="81"/>
      <c r="H30" s="545" t="s">
        <v>71</v>
      </c>
      <c r="I30" s="546">
        <v>32891.68</v>
      </c>
      <c r="J30" s="569">
        <v>98985.683000000005</v>
      </c>
      <c r="K30" s="746" t="s">
        <v>71</v>
      </c>
      <c r="L30" s="752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18605.953000000001</v>
      </c>
      <c r="C31" s="572">
        <v>78622.831000000006</v>
      </c>
      <c r="D31" s="747" t="s">
        <v>109</v>
      </c>
      <c r="E31" s="753">
        <v>11557.483</v>
      </c>
      <c r="F31" s="556">
        <v>58880.684000000001</v>
      </c>
      <c r="G31" s="81"/>
      <c r="H31" s="551" t="s">
        <v>75</v>
      </c>
      <c r="I31" s="552">
        <v>7078.8410000000003</v>
      </c>
      <c r="J31" s="572">
        <v>38968.404999999999</v>
      </c>
      <c r="K31" s="747" t="s">
        <v>70</v>
      </c>
      <c r="L31" s="753">
        <v>5045.79</v>
      </c>
      <c r="M31" s="556">
        <v>18364.358</v>
      </c>
    </row>
    <row r="32" spans="1:14" ht="15.75" x14ac:dyDescent="0.25">
      <c r="A32" s="551" t="s">
        <v>46</v>
      </c>
      <c r="B32" s="552">
        <v>13342.432000000001</v>
      </c>
      <c r="C32" s="572">
        <v>46031.877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4065.8139999999999</v>
      </c>
      <c r="J32" s="572">
        <v>9125.17</v>
      </c>
      <c r="K32" s="747" t="s">
        <v>75</v>
      </c>
      <c r="L32" s="753">
        <v>4979.7610000000004</v>
      </c>
      <c r="M32" s="556">
        <v>24427.93</v>
      </c>
    </row>
    <row r="33" spans="1:13" ht="15.75" x14ac:dyDescent="0.25">
      <c r="A33" s="551" t="s">
        <v>142</v>
      </c>
      <c r="B33" s="552">
        <v>5766.4380000000001</v>
      </c>
      <c r="C33" s="572">
        <v>27609.219000000001</v>
      </c>
      <c r="D33" s="747" t="s">
        <v>142</v>
      </c>
      <c r="E33" s="753">
        <v>4720.6379999999999</v>
      </c>
      <c r="F33" s="556">
        <v>22187.726999999999</v>
      </c>
      <c r="G33" s="81"/>
      <c r="H33" s="551" t="s">
        <v>70</v>
      </c>
      <c r="I33" s="552">
        <v>2536.9290000000001</v>
      </c>
      <c r="J33" s="572">
        <v>7359.3220000000001</v>
      </c>
      <c r="K33" s="747" t="s">
        <v>44</v>
      </c>
      <c r="L33" s="753">
        <v>2232.2350000000001</v>
      </c>
      <c r="M33" s="556">
        <v>8686.4879999999994</v>
      </c>
    </row>
    <row r="34" spans="1:13" ht="15.75" x14ac:dyDescent="0.25">
      <c r="A34" s="551" t="s">
        <v>126</v>
      </c>
      <c r="B34" s="552">
        <v>1997.14</v>
      </c>
      <c r="C34" s="572">
        <v>8953.2019999999993</v>
      </c>
      <c r="D34" s="747" t="s">
        <v>71</v>
      </c>
      <c r="E34" s="753">
        <v>3501.86</v>
      </c>
      <c r="F34" s="556">
        <v>19405.490000000002</v>
      </c>
      <c r="G34" s="81"/>
      <c r="H34" s="551" t="s">
        <v>45</v>
      </c>
      <c r="I34" s="552">
        <v>2415.5320000000002</v>
      </c>
      <c r="J34" s="572">
        <v>14365.058000000001</v>
      </c>
      <c r="K34" s="747" t="s">
        <v>47</v>
      </c>
      <c r="L34" s="753">
        <v>1464.316</v>
      </c>
      <c r="M34" s="556">
        <v>5494.8429999999998</v>
      </c>
    </row>
    <row r="35" spans="1:13" ht="15.75" x14ac:dyDescent="0.25">
      <c r="A35" s="551" t="s">
        <v>47</v>
      </c>
      <c r="B35" s="552">
        <v>1577.9159999999999</v>
      </c>
      <c r="C35" s="572">
        <v>1388.818</v>
      </c>
      <c r="D35" s="747" t="s">
        <v>47</v>
      </c>
      <c r="E35" s="753">
        <v>1645.1010000000001</v>
      </c>
      <c r="F35" s="556">
        <v>6708.2219999999998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1393.432</v>
      </c>
      <c r="M35" s="556">
        <v>8123.3549999999996</v>
      </c>
    </row>
    <row r="36" spans="1:13" ht="15.75" x14ac:dyDescent="0.25">
      <c r="A36" s="551" t="s">
        <v>141</v>
      </c>
      <c r="B36" s="552">
        <v>872.48900000000003</v>
      </c>
      <c r="C36" s="572">
        <v>609.32299999999998</v>
      </c>
      <c r="D36" s="747" t="s">
        <v>73</v>
      </c>
      <c r="E36" s="753">
        <v>1350.511</v>
      </c>
      <c r="F36" s="556">
        <v>4948.567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75" x14ac:dyDescent="0.25">
      <c r="A37" s="551" t="s">
        <v>64</v>
      </c>
      <c r="B37" s="552">
        <v>860.12</v>
      </c>
      <c r="C37" s="572">
        <v>4173.92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934.50199999999995</v>
      </c>
      <c r="J37" s="572">
        <v>3683.2689999999998</v>
      </c>
      <c r="K37" s="747" t="s">
        <v>50</v>
      </c>
      <c r="L37" s="753">
        <v>116.801</v>
      </c>
      <c r="M37" s="556">
        <v>118.297</v>
      </c>
    </row>
    <row r="38" spans="1:13" s="16" customFormat="1" ht="15.75" x14ac:dyDescent="0.2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900.44100000000003</v>
      </c>
      <c r="F38" s="580">
        <v>3544.317</v>
      </c>
      <c r="G38" s="81"/>
      <c r="H38" s="575" t="s">
        <v>47</v>
      </c>
      <c r="I38" s="576">
        <v>133.37200000000001</v>
      </c>
      <c r="J38" s="577">
        <v>645.76</v>
      </c>
      <c r="K38" s="748" t="s">
        <v>126</v>
      </c>
      <c r="L38" s="754">
        <v>85.650999999999996</v>
      </c>
      <c r="M38" s="580">
        <v>69.55</v>
      </c>
    </row>
    <row r="39" spans="1:13" s="16" customFormat="1" ht="16.5" thickBot="1" x14ac:dyDescent="0.3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630.44799999999998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280</v>
      </c>
      <c r="B46" s="530"/>
      <c r="C46" s="531"/>
      <c r="D46" s="532" t="s">
        <v>281</v>
      </c>
      <c r="E46" s="530"/>
      <c r="F46" s="533"/>
      <c r="G46" s="81"/>
      <c r="H46" s="529" t="s">
        <v>280</v>
      </c>
      <c r="I46" s="530"/>
      <c r="J46" s="531"/>
      <c r="K46" s="532" t="s">
        <v>281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878039.31400000001</v>
      </c>
      <c r="C48" s="542">
        <v>3050638.1290000002</v>
      </c>
      <c r="D48" s="592" t="s">
        <v>22</v>
      </c>
      <c r="E48" s="593">
        <v>413397.33199999999</v>
      </c>
      <c r="F48" s="542">
        <v>1910453.1259999999</v>
      </c>
      <c r="G48" s="543"/>
      <c r="H48" s="541" t="s">
        <v>22</v>
      </c>
      <c r="I48" s="539">
        <v>273695.20799999998</v>
      </c>
      <c r="J48" s="542">
        <v>686867.28300000005</v>
      </c>
      <c r="K48" s="541" t="s">
        <v>22</v>
      </c>
      <c r="L48" s="539">
        <v>177711.29699999999</v>
      </c>
      <c r="M48" s="542">
        <v>125668.15</v>
      </c>
    </row>
    <row r="49" spans="1:13" ht="15.75" x14ac:dyDescent="0.25">
      <c r="A49" s="545" t="s">
        <v>44</v>
      </c>
      <c r="B49" s="546">
        <v>316429.78700000001</v>
      </c>
      <c r="C49" s="569">
        <v>1090861.871</v>
      </c>
      <c r="D49" s="570" t="s">
        <v>44</v>
      </c>
      <c r="E49" s="571">
        <v>182636.94500000001</v>
      </c>
      <c r="F49" s="550">
        <v>870184.13300000003</v>
      </c>
      <c r="G49" s="543"/>
      <c r="H49" s="545" t="s">
        <v>75</v>
      </c>
      <c r="I49" s="546">
        <v>126677.2</v>
      </c>
      <c r="J49" s="569">
        <v>596680.01199999999</v>
      </c>
      <c r="K49" s="548" t="s">
        <v>50</v>
      </c>
      <c r="L49" s="549">
        <v>72765.782999999996</v>
      </c>
      <c r="M49" s="550">
        <v>18343.659</v>
      </c>
    </row>
    <row r="50" spans="1:13" ht="15.75" x14ac:dyDescent="0.25">
      <c r="A50" s="551" t="s">
        <v>109</v>
      </c>
      <c r="B50" s="552">
        <v>230254.95499999999</v>
      </c>
      <c r="C50" s="572">
        <v>886252.66099999996</v>
      </c>
      <c r="D50" s="573" t="s">
        <v>109</v>
      </c>
      <c r="E50" s="574">
        <v>69170.069000000003</v>
      </c>
      <c r="F50" s="556">
        <v>333641.91600000003</v>
      </c>
      <c r="G50" s="543"/>
      <c r="H50" s="551" t="s">
        <v>50</v>
      </c>
      <c r="I50" s="552">
        <v>62371.896000000001</v>
      </c>
      <c r="J50" s="572">
        <v>19316.646000000001</v>
      </c>
      <c r="K50" s="554" t="s">
        <v>76</v>
      </c>
      <c r="L50" s="555">
        <v>22749.271000000001</v>
      </c>
      <c r="M50" s="556">
        <v>25504.577000000001</v>
      </c>
    </row>
    <row r="51" spans="1:13" ht="15.75" x14ac:dyDescent="0.25">
      <c r="A51" s="551" t="s">
        <v>73</v>
      </c>
      <c r="B51" s="552">
        <v>61123.186999999998</v>
      </c>
      <c r="C51" s="572">
        <v>221406.927</v>
      </c>
      <c r="D51" s="573" t="s">
        <v>73</v>
      </c>
      <c r="E51" s="574">
        <v>46224.137000000002</v>
      </c>
      <c r="F51" s="556">
        <v>231672.20800000001</v>
      </c>
      <c r="G51" s="543"/>
      <c r="H51" s="551" t="s">
        <v>44</v>
      </c>
      <c r="I51" s="552">
        <v>14980.700999999999</v>
      </c>
      <c r="J51" s="572">
        <v>4548.1989999999996</v>
      </c>
      <c r="K51" s="554" t="s">
        <v>72</v>
      </c>
      <c r="L51" s="555">
        <v>16211.366</v>
      </c>
      <c r="M51" s="556">
        <v>9125.4809999999998</v>
      </c>
    </row>
    <row r="52" spans="1:13" ht="15.75" x14ac:dyDescent="0.25">
      <c r="A52" s="551" t="s">
        <v>46</v>
      </c>
      <c r="B52" s="552">
        <v>34431.697</v>
      </c>
      <c r="C52" s="572">
        <v>125481.412</v>
      </c>
      <c r="D52" s="573" t="s">
        <v>126</v>
      </c>
      <c r="E52" s="574">
        <v>19277.010999999999</v>
      </c>
      <c r="F52" s="556">
        <v>96477.225999999995</v>
      </c>
      <c r="G52" s="543"/>
      <c r="H52" s="551" t="s">
        <v>72</v>
      </c>
      <c r="I52" s="552">
        <v>13953.061</v>
      </c>
      <c r="J52" s="572">
        <v>5028.45</v>
      </c>
      <c r="K52" s="554" t="s">
        <v>154</v>
      </c>
      <c r="L52" s="555">
        <v>13702.614</v>
      </c>
      <c r="M52" s="556">
        <v>39772.048999999999</v>
      </c>
    </row>
    <row r="53" spans="1:13" ht="15.75" x14ac:dyDescent="0.25">
      <c r="A53" s="551" t="s">
        <v>126</v>
      </c>
      <c r="B53" s="552">
        <v>32461.023000000001</v>
      </c>
      <c r="C53" s="572">
        <v>124211.02499999999</v>
      </c>
      <c r="D53" s="573" t="s">
        <v>71</v>
      </c>
      <c r="E53" s="574">
        <v>13993.189</v>
      </c>
      <c r="F53" s="556">
        <v>69120.361000000004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13079.046</v>
      </c>
      <c r="M53" s="556">
        <v>3562.5909999999999</v>
      </c>
    </row>
    <row r="54" spans="1:13" ht="15.75" x14ac:dyDescent="0.25">
      <c r="A54" s="551" t="s">
        <v>50</v>
      </c>
      <c r="B54" s="552">
        <v>27831.909</v>
      </c>
      <c r="C54" s="572">
        <v>81799.214999999997</v>
      </c>
      <c r="D54" s="573" t="s">
        <v>70</v>
      </c>
      <c r="E54" s="574">
        <v>11738.635</v>
      </c>
      <c r="F54" s="556">
        <v>50327.915000000001</v>
      </c>
      <c r="G54" s="543"/>
      <c r="H54" s="551" t="s">
        <v>45</v>
      </c>
      <c r="I54" s="552">
        <v>10132.335999999999</v>
      </c>
      <c r="J54" s="572">
        <v>10323.351000000001</v>
      </c>
      <c r="K54" s="554" t="s">
        <v>44</v>
      </c>
      <c r="L54" s="555">
        <v>8478.0439999999999</v>
      </c>
      <c r="M54" s="556">
        <v>4428.7479999999996</v>
      </c>
    </row>
    <row r="55" spans="1:13" ht="15.75" x14ac:dyDescent="0.25">
      <c r="A55" s="551" t="s">
        <v>45</v>
      </c>
      <c r="B55" s="552">
        <v>22212.382000000001</v>
      </c>
      <c r="C55" s="572">
        <v>84338.51</v>
      </c>
      <c r="D55" s="573" t="s">
        <v>48</v>
      </c>
      <c r="E55" s="574">
        <v>10941.831</v>
      </c>
      <c r="F55" s="556">
        <v>2452.7289999999998</v>
      </c>
      <c r="G55" s="543"/>
      <c r="H55" s="551" t="s">
        <v>48</v>
      </c>
      <c r="I55" s="552">
        <v>7518.8980000000001</v>
      </c>
      <c r="J55" s="572">
        <v>2760.9650000000001</v>
      </c>
      <c r="K55" s="554" t="s">
        <v>48</v>
      </c>
      <c r="L55" s="555">
        <v>8282.51</v>
      </c>
      <c r="M55" s="556">
        <v>2796.11</v>
      </c>
    </row>
    <row r="56" spans="1:13" ht="15.75" x14ac:dyDescent="0.25">
      <c r="A56" s="551" t="s">
        <v>69</v>
      </c>
      <c r="B56" s="552">
        <v>22046.839</v>
      </c>
      <c r="C56" s="572">
        <v>78151.679999999993</v>
      </c>
      <c r="D56" s="573" t="s">
        <v>47</v>
      </c>
      <c r="E56" s="574">
        <v>8010.0249999999996</v>
      </c>
      <c r="F56" s="556">
        <v>37772.233</v>
      </c>
      <c r="G56" s="543"/>
      <c r="H56" s="551" t="s">
        <v>154</v>
      </c>
      <c r="I56" s="552">
        <v>7267.8890000000001</v>
      </c>
      <c r="J56" s="572">
        <v>12983.989</v>
      </c>
      <c r="K56" s="554" t="s">
        <v>45</v>
      </c>
      <c r="L56" s="555">
        <v>8281.107</v>
      </c>
      <c r="M56" s="556">
        <v>9770.4969999999994</v>
      </c>
    </row>
    <row r="57" spans="1:13" ht="15.75" x14ac:dyDescent="0.25">
      <c r="A57" s="551" t="s">
        <v>70</v>
      </c>
      <c r="B57" s="552">
        <v>20657.929</v>
      </c>
      <c r="C57" s="572">
        <v>66678.362999999998</v>
      </c>
      <c r="D57" s="573" t="s">
        <v>68</v>
      </c>
      <c r="E57" s="574">
        <v>7960.8019999999997</v>
      </c>
      <c r="F57" s="556">
        <v>40905.078999999998</v>
      </c>
      <c r="G57" s="543"/>
      <c r="H57" s="551" t="s">
        <v>46</v>
      </c>
      <c r="I57" s="552">
        <v>7066.6369999999997</v>
      </c>
      <c r="J57" s="572">
        <v>17639.013999999999</v>
      </c>
      <c r="K57" s="554" t="s">
        <v>74</v>
      </c>
      <c r="L57" s="555">
        <v>4557.6400000000003</v>
      </c>
      <c r="M57" s="556">
        <v>1310.258</v>
      </c>
    </row>
    <row r="58" spans="1:13" ht="15.75" x14ac:dyDescent="0.25">
      <c r="A58" s="551" t="s">
        <v>48</v>
      </c>
      <c r="B58" s="552">
        <v>18985.293000000001</v>
      </c>
      <c r="C58" s="572">
        <v>29015.97</v>
      </c>
      <c r="D58" s="573" t="s">
        <v>45</v>
      </c>
      <c r="E58" s="574">
        <v>7253.6080000000002</v>
      </c>
      <c r="F58" s="556">
        <v>39614.809000000001</v>
      </c>
      <c r="G58" s="543"/>
      <c r="H58" s="551" t="s">
        <v>70</v>
      </c>
      <c r="I58" s="552">
        <v>3569.471</v>
      </c>
      <c r="J58" s="572">
        <v>4918.5479999999998</v>
      </c>
      <c r="K58" s="554" t="s">
        <v>70</v>
      </c>
      <c r="L58" s="555">
        <v>2571.3009999999999</v>
      </c>
      <c r="M58" s="556">
        <v>2833.1480000000001</v>
      </c>
    </row>
    <row r="59" spans="1:13" ht="15.75" x14ac:dyDescent="0.25">
      <c r="A59" s="575" t="s">
        <v>71</v>
      </c>
      <c r="B59" s="576">
        <v>14220.733</v>
      </c>
      <c r="C59" s="577">
        <v>51387.538</v>
      </c>
      <c r="D59" s="578" t="s">
        <v>77</v>
      </c>
      <c r="E59" s="579">
        <v>6034.3230000000003</v>
      </c>
      <c r="F59" s="580">
        <v>30382.671999999999</v>
      </c>
      <c r="G59" s="543"/>
      <c r="H59" s="551" t="s">
        <v>74</v>
      </c>
      <c r="I59" s="552">
        <v>2255.7750000000001</v>
      </c>
      <c r="J59" s="572">
        <v>687.95699999999999</v>
      </c>
      <c r="K59" s="554" t="s">
        <v>46</v>
      </c>
      <c r="L59" s="555">
        <v>1928.606</v>
      </c>
      <c r="M59" s="556">
        <v>4602.8789999999999</v>
      </c>
    </row>
    <row r="60" spans="1:13" ht="16.5" thickBot="1" x14ac:dyDescent="0.3">
      <c r="A60" s="557" t="s">
        <v>47</v>
      </c>
      <c r="B60" s="558">
        <v>13542.378000000001</v>
      </c>
      <c r="C60" s="584">
        <v>50114.843000000001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1770.6220000000001</v>
      </c>
      <c r="J60" s="596">
        <v>1415.924</v>
      </c>
      <c r="K60" s="597" t="s">
        <v>69</v>
      </c>
      <c r="L60" s="598">
        <v>1916.2280000000001</v>
      </c>
      <c r="M60" s="599">
        <v>364.13600000000002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280</v>
      </c>
      <c r="B67" s="530"/>
      <c r="C67" s="531"/>
      <c r="D67" s="532" t="s">
        <v>281</v>
      </c>
      <c r="E67" s="530"/>
      <c r="F67" s="533"/>
      <c r="G67" s="81"/>
      <c r="H67" s="529" t="s">
        <v>280</v>
      </c>
      <c r="I67" s="530"/>
      <c r="J67" s="531"/>
      <c r="K67" s="532" t="s">
        <v>281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42159.65</v>
      </c>
      <c r="C69" s="540">
        <v>91272.618000000002</v>
      </c>
      <c r="D69" s="544" t="s">
        <v>22</v>
      </c>
      <c r="E69" s="539">
        <v>36333.133999999998</v>
      </c>
      <c r="F69" s="542">
        <v>87103.236000000004</v>
      </c>
      <c r="G69" s="601"/>
      <c r="H69" s="602" t="s">
        <v>22</v>
      </c>
      <c r="I69" s="539">
        <v>39839.146999999997</v>
      </c>
      <c r="J69" s="540">
        <v>65094.709000000003</v>
      </c>
      <c r="K69" s="602" t="s">
        <v>22</v>
      </c>
      <c r="L69" s="539">
        <v>27183.011999999999</v>
      </c>
      <c r="M69" s="542">
        <v>41209.576999999997</v>
      </c>
    </row>
    <row r="70" spans="1:13" ht="15.75" x14ac:dyDescent="0.25">
      <c r="A70" s="545" t="s">
        <v>47</v>
      </c>
      <c r="B70" s="546">
        <v>8923.2999999999993</v>
      </c>
      <c r="C70" s="547">
        <v>22459.006000000001</v>
      </c>
      <c r="D70" s="548" t="s">
        <v>44</v>
      </c>
      <c r="E70" s="549">
        <v>8327.1450000000004</v>
      </c>
      <c r="F70" s="550">
        <v>22815.54</v>
      </c>
      <c r="G70" s="601"/>
      <c r="H70" s="603" t="s">
        <v>44</v>
      </c>
      <c r="I70" s="546">
        <v>15353.739</v>
      </c>
      <c r="J70" s="547">
        <v>24333.496999999999</v>
      </c>
      <c r="K70" s="548" t="s">
        <v>69</v>
      </c>
      <c r="L70" s="549">
        <v>10840.241</v>
      </c>
      <c r="M70" s="550">
        <v>13333.315000000001</v>
      </c>
    </row>
    <row r="71" spans="1:13" ht="15.75" x14ac:dyDescent="0.25">
      <c r="A71" s="551" t="s">
        <v>44</v>
      </c>
      <c r="B71" s="552">
        <v>8906.1110000000008</v>
      </c>
      <c r="C71" s="553">
        <v>20418.831999999999</v>
      </c>
      <c r="D71" s="554" t="s">
        <v>73</v>
      </c>
      <c r="E71" s="555">
        <v>7579.982</v>
      </c>
      <c r="F71" s="556">
        <v>16527.901999999998</v>
      </c>
      <c r="G71" s="601"/>
      <c r="H71" s="604" t="s">
        <v>69</v>
      </c>
      <c r="I71" s="552">
        <v>9687.8140000000003</v>
      </c>
      <c r="J71" s="553">
        <v>11569.501</v>
      </c>
      <c r="K71" s="554" t="s">
        <v>44</v>
      </c>
      <c r="L71" s="555">
        <v>9170.3029999999999</v>
      </c>
      <c r="M71" s="556">
        <v>17253.699000000001</v>
      </c>
    </row>
    <row r="72" spans="1:13" ht="15.75" x14ac:dyDescent="0.25">
      <c r="A72" s="551" t="s">
        <v>73</v>
      </c>
      <c r="B72" s="552">
        <v>7767.1840000000002</v>
      </c>
      <c r="C72" s="553">
        <v>15415.645</v>
      </c>
      <c r="D72" s="554" t="s">
        <v>109</v>
      </c>
      <c r="E72" s="555">
        <v>7371.991</v>
      </c>
      <c r="F72" s="556">
        <v>14645.225</v>
      </c>
      <c r="G72" s="601"/>
      <c r="H72" s="604" t="s">
        <v>75</v>
      </c>
      <c r="I72" s="552">
        <v>5278.8680000000004</v>
      </c>
      <c r="J72" s="553">
        <v>16354.948</v>
      </c>
      <c r="K72" s="554" t="s">
        <v>50</v>
      </c>
      <c r="L72" s="555">
        <v>1799.7460000000001</v>
      </c>
      <c r="M72" s="556">
        <v>2666.5250000000001</v>
      </c>
    </row>
    <row r="73" spans="1:13" ht="15.75" x14ac:dyDescent="0.25">
      <c r="A73" s="551" t="s">
        <v>109</v>
      </c>
      <c r="B73" s="552">
        <v>6092.47</v>
      </c>
      <c r="C73" s="553">
        <v>10698.154</v>
      </c>
      <c r="D73" s="554" t="s">
        <v>47</v>
      </c>
      <c r="E73" s="555">
        <v>5478.9070000000002</v>
      </c>
      <c r="F73" s="556">
        <v>17896.473999999998</v>
      </c>
      <c r="G73" s="601"/>
      <c r="H73" s="604" t="s">
        <v>50</v>
      </c>
      <c r="I73" s="552">
        <v>3703.029</v>
      </c>
      <c r="J73" s="553">
        <v>4503.9539999999997</v>
      </c>
      <c r="K73" s="554" t="s">
        <v>70</v>
      </c>
      <c r="L73" s="555">
        <v>1484.1420000000001</v>
      </c>
      <c r="M73" s="556">
        <v>3132.0830000000001</v>
      </c>
    </row>
    <row r="74" spans="1:13" ht="15.75" x14ac:dyDescent="0.2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1252.202</v>
      </c>
      <c r="F74" s="556">
        <v>2536.8679999999999</v>
      </c>
      <c r="G74" s="601"/>
      <c r="H74" s="604" t="s">
        <v>70</v>
      </c>
      <c r="I74" s="552">
        <v>1636.3340000000001</v>
      </c>
      <c r="J74" s="553">
        <v>2937.7429999999999</v>
      </c>
      <c r="K74" s="554" t="s">
        <v>73</v>
      </c>
      <c r="L74" s="555">
        <v>1249.5989999999999</v>
      </c>
      <c r="M74" s="556">
        <v>1787.4960000000001</v>
      </c>
    </row>
    <row r="75" spans="1:13" ht="15.75" x14ac:dyDescent="0.25">
      <c r="A75" s="551" t="s">
        <v>70</v>
      </c>
      <c r="B75" s="552">
        <v>1339.0070000000001</v>
      </c>
      <c r="C75" s="553">
        <v>3261.9169999999999</v>
      </c>
      <c r="D75" s="554" t="s">
        <v>70</v>
      </c>
      <c r="E75" s="555">
        <v>986.67600000000004</v>
      </c>
      <c r="F75" s="556">
        <v>2446.3679999999999</v>
      </c>
      <c r="G75" s="601"/>
      <c r="H75" s="604" t="s">
        <v>73</v>
      </c>
      <c r="I75" s="552">
        <v>1067.655</v>
      </c>
      <c r="J75" s="553">
        <v>1454.645</v>
      </c>
      <c r="K75" s="554" t="s">
        <v>109</v>
      </c>
      <c r="L75" s="555">
        <v>568.97900000000004</v>
      </c>
      <c r="M75" s="556">
        <v>645.61400000000003</v>
      </c>
    </row>
    <row r="76" spans="1:13" ht="15.75" x14ac:dyDescent="0.25">
      <c r="A76" s="551" t="s">
        <v>141</v>
      </c>
      <c r="B76" s="552">
        <v>1289.491</v>
      </c>
      <c r="C76" s="553">
        <v>3929.67</v>
      </c>
      <c r="D76" s="554" t="s">
        <v>50</v>
      </c>
      <c r="E76" s="555">
        <v>942.65200000000004</v>
      </c>
      <c r="F76" s="556">
        <v>1256.0070000000001</v>
      </c>
      <c r="G76" s="601"/>
      <c r="H76" s="604" t="s">
        <v>109</v>
      </c>
      <c r="I76" s="552">
        <v>751.85199999999998</v>
      </c>
      <c r="J76" s="553">
        <v>868.10400000000004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142</v>
      </c>
      <c r="B77" s="552">
        <v>1266.972</v>
      </c>
      <c r="C77" s="553">
        <v>2475.7069999999999</v>
      </c>
      <c r="D77" s="554" t="s">
        <v>45</v>
      </c>
      <c r="E77" s="555">
        <v>932.029</v>
      </c>
      <c r="F77" s="556">
        <v>1940.2629999999999</v>
      </c>
      <c r="G77" s="601"/>
      <c r="H77" s="604" t="s">
        <v>143</v>
      </c>
      <c r="I77" s="552">
        <v>718.423</v>
      </c>
      <c r="J77" s="553">
        <v>358.83</v>
      </c>
      <c r="K77" s="554" t="s">
        <v>248</v>
      </c>
      <c r="L77" s="555">
        <v>379.14</v>
      </c>
      <c r="M77" s="556">
        <v>294.32499999999999</v>
      </c>
    </row>
    <row r="78" spans="1:13" ht="15.75" x14ac:dyDescent="0.25">
      <c r="A78" s="551" t="s">
        <v>45</v>
      </c>
      <c r="B78" s="552">
        <v>1187.2270000000001</v>
      </c>
      <c r="C78" s="553">
        <v>2311.2530000000002</v>
      </c>
      <c r="D78" s="554" t="s">
        <v>175</v>
      </c>
      <c r="E78" s="555">
        <v>653.62</v>
      </c>
      <c r="F78" s="556">
        <v>979.52599999999995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337.84300000000002</v>
      </c>
      <c r="M78" s="580">
        <v>560.03499999999997</v>
      </c>
    </row>
    <row r="79" spans="1:13" ht="16.5" thickBot="1" x14ac:dyDescent="0.3">
      <c r="A79" s="594" t="s">
        <v>50</v>
      </c>
      <c r="B79" s="595">
        <v>910.77499999999998</v>
      </c>
      <c r="C79" s="606">
        <v>1432.1210000000001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248</v>
      </c>
      <c r="I79" s="558">
        <v>288.96199999999999</v>
      </c>
      <c r="J79" s="559">
        <v>224.226</v>
      </c>
      <c r="K79" s="560" t="s">
        <v>46</v>
      </c>
      <c r="L79" s="561">
        <v>322.93299999999999</v>
      </c>
      <c r="M79" s="562">
        <v>384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Q80" sqref="Q80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topLeftCell="A3" zoomScaleNormal="100" workbookViewId="0">
      <selection activeCell="E23" sqref="E23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276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3" ht="15.75" customHeight="1" x14ac:dyDescent="0.25">
      <c r="A6" s="844" t="s">
        <v>14</v>
      </c>
      <c r="B6" s="845"/>
      <c r="C6" s="848" t="s">
        <v>284</v>
      </c>
      <c r="D6" s="850">
        <v>45263</v>
      </c>
      <c r="E6" s="850">
        <v>44899</v>
      </c>
      <c r="F6" s="850">
        <v>44535</v>
      </c>
      <c r="G6" s="850">
        <v>44164</v>
      </c>
      <c r="H6" s="850">
        <v>43800</v>
      </c>
      <c r="I6" s="756" t="s">
        <v>271</v>
      </c>
      <c r="J6" s="757"/>
      <c r="K6" s="758"/>
      <c r="L6" s="758"/>
      <c r="M6" s="758"/>
    </row>
    <row r="7" spans="1:13" ht="16.5" thickBot="1" x14ac:dyDescent="0.25">
      <c r="A7" s="846"/>
      <c r="B7" s="847"/>
      <c r="C7" s="849"/>
      <c r="D7" s="851"/>
      <c r="E7" s="851"/>
      <c r="F7" s="851"/>
      <c r="G7" s="851"/>
      <c r="H7" s="851"/>
      <c r="I7" s="799" t="s">
        <v>159</v>
      </c>
      <c r="J7" s="759" t="s">
        <v>160</v>
      </c>
      <c r="K7" s="760" t="s">
        <v>272</v>
      </c>
      <c r="L7" s="798" t="s">
        <v>273</v>
      </c>
      <c r="M7" s="744" t="s">
        <v>274</v>
      </c>
    </row>
    <row r="8" spans="1:13" ht="20.100000000000001" customHeight="1" x14ac:dyDescent="0.2">
      <c r="A8" s="838" t="s">
        <v>1</v>
      </c>
      <c r="B8" s="765" t="s">
        <v>62</v>
      </c>
      <c r="C8" s="800">
        <v>941.62481596590032</v>
      </c>
      <c r="D8" s="801">
        <v>937.84500000000003</v>
      </c>
      <c r="E8" s="801">
        <v>1522.4259999999999</v>
      </c>
      <c r="F8" s="802">
        <v>1318.2049999999999</v>
      </c>
      <c r="G8" s="802">
        <v>841.66800000000001</v>
      </c>
      <c r="H8" s="803">
        <v>706.41800000000001</v>
      </c>
      <c r="I8" s="771">
        <f>(($C8-D8)/D8)*100</f>
        <v>0.40303205390019647</v>
      </c>
      <c r="J8" s="804">
        <f>(($C8-E8)/E8)*100</f>
        <v>-38.149715259336062</v>
      </c>
      <c r="K8" s="804">
        <f>(($C8-F8)/F8)*100</f>
        <v>-28.567649495647462</v>
      </c>
      <c r="L8" s="771">
        <f>(($C8-G8)/G8)*100</f>
        <v>11.876038528956824</v>
      </c>
      <c r="M8" s="805">
        <f>(($C8-H8)/H8)*100</f>
        <v>33.295699708373839</v>
      </c>
    </row>
    <row r="9" spans="1:13" ht="20.100000000000001" customHeight="1" x14ac:dyDescent="0.2">
      <c r="A9" s="839"/>
      <c r="B9" s="438" t="s">
        <v>63</v>
      </c>
      <c r="C9" s="806">
        <v>911.22895862846383</v>
      </c>
      <c r="D9" s="807">
        <v>919.67700000000002</v>
      </c>
      <c r="E9" s="807">
        <v>1534.36</v>
      </c>
      <c r="F9" s="808">
        <v>1282.5999999999999</v>
      </c>
      <c r="G9" s="808">
        <v>852.22199999999998</v>
      </c>
      <c r="H9" s="809">
        <v>717.10799999999995</v>
      </c>
      <c r="I9" s="772">
        <f>(($C9-D9)/D9)*100</f>
        <v>-0.91858787069114389</v>
      </c>
      <c r="J9" s="810">
        <f>(($C9-E9)/E9)*100</f>
        <v>-40.611788717871697</v>
      </c>
      <c r="K9" s="773">
        <f>(($C9-F9)/F9)*100</f>
        <v>-28.954548680144715</v>
      </c>
      <c r="L9" s="810">
        <f>(($C9-G9)/G9)*100</f>
        <v>6.9238952559853946</v>
      </c>
      <c r="M9" s="774">
        <f t="shared" ref="M9:M12" si="0">(($C9-H9)/H9)*100</f>
        <v>27.069975321494656</v>
      </c>
    </row>
    <row r="10" spans="1:13" ht="20.100000000000001" customHeight="1" x14ac:dyDescent="0.2">
      <c r="A10" s="840" t="s">
        <v>2</v>
      </c>
      <c r="B10" s="437" t="s">
        <v>16</v>
      </c>
      <c r="C10" s="811">
        <v>686.43184152536605</v>
      </c>
      <c r="D10" s="812">
        <v>638.93100000000004</v>
      </c>
      <c r="E10" s="812">
        <v>1190.3230000000001</v>
      </c>
      <c r="F10" s="813">
        <v>1087.93</v>
      </c>
      <c r="G10" s="813">
        <v>575.69600000000003</v>
      </c>
      <c r="H10" s="814">
        <v>578.72</v>
      </c>
      <c r="I10" s="775">
        <f t="shared" ref="I10:L12" si="1">(($C10-D10)/D10)*100</f>
        <v>7.4344243001773291</v>
      </c>
      <c r="J10" s="776">
        <f t="shared" si="1"/>
        <v>-42.332304632829413</v>
      </c>
      <c r="K10" s="777">
        <f t="shared" si="1"/>
        <v>-36.904778659898525</v>
      </c>
      <c r="L10" s="797">
        <f t="shared" si="1"/>
        <v>19.235124358231779</v>
      </c>
      <c r="M10" s="778">
        <f t="shared" si="0"/>
        <v>18.612082099351333</v>
      </c>
    </row>
    <row r="11" spans="1:13" ht="20.100000000000001" customHeight="1" x14ac:dyDescent="0.2">
      <c r="A11" s="839"/>
      <c r="B11" s="438" t="s">
        <v>17</v>
      </c>
      <c r="C11" s="806">
        <v>683.44695551681934</v>
      </c>
      <c r="D11" s="807">
        <v>688.19600000000003</v>
      </c>
      <c r="E11" s="807">
        <v>1208.723</v>
      </c>
      <c r="F11" s="808">
        <v>1015.324</v>
      </c>
      <c r="G11" s="808">
        <v>618.26400000000001</v>
      </c>
      <c r="H11" s="809">
        <v>568.91399999999999</v>
      </c>
      <c r="I11" s="772">
        <f>(($C11-D11)/D11)*100</f>
        <v>-0.69007150334798262</v>
      </c>
      <c r="J11" s="810">
        <f t="shared" si="1"/>
        <v>-43.457106755077938</v>
      </c>
      <c r="K11" s="773">
        <f t="shared" si="1"/>
        <v>-32.6868117451356</v>
      </c>
      <c r="L11" s="784">
        <f t="shared" si="1"/>
        <v>10.542900042185755</v>
      </c>
      <c r="M11" s="774">
        <f t="shared" si="0"/>
        <v>20.131857454170465</v>
      </c>
    </row>
    <row r="12" spans="1:13" ht="20.100000000000001" customHeight="1" x14ac:dyDescent="0.2">
      <c r="A12" s="761" t="s">
        <v>3</v>
      </c>
      <c r="B12" s="762" t="s">
        <v>275</v>
      </c>
      <c r="C12" s="815">
        <v>779.52894075491895</v>
      </c>
      <c r="D12" s="816">
        <v>766.49900000000002</v>
      </c>
      <c r="E12" s="816">
        <v>1339.8030000000001</v>
      </c>
      <c r="F12" s="817">
        <v>1093.4349999999999</v>
      </c>
      <c r="G12" s="817">
        <v>673.00599999999997</v>
      </c>
      <c r="H12" s="818">
        <v>664.53300000000002</v>
      </c>
      <c r="I12" s="779">
        <f t="shared" si="1"/>
        <v>1.6999292569095232</v>
      </c>
      <c r="J12" s="780">
        <f t="shared" si="1"/>
        <v>-41.817644776514243</v>
      </c>
      <c r="K12" s="781">
        <f t="shared" si="1"/>
        <v>-28.708250535704551</v>
      </c>
      <c r="L12" s="780">
        <f t="shared" si="1"/>
        <v>15.827933295530647</v>
      </c>
      <c r="M12" s="782">
        <f t="shared" si="0"/>
        <v>17.304775045771834</v>
      </c>
    </row>
    <row r="13" spans="1:13" ht="20.100000000000001" customHeight="1" x14ac:dyDescent="0.2">
      <c r="A13" s="837" t="s">
        <v>7</v>
      </c>
      <c r="B13" s="763" t="s">
        <v>265</v>
      </c>
      <c r="C13" s="819">
        <v>827.2065002424597</v>
      </c>
      <c r="D13" s="820">
        <v>826.94799999999998</v>
      </c>
      <c r="E13" s="820">
        <v>1355.84</v>
      </c>
      <c r="F13" s="821">
        <v>1015.474</v>
      </c>
      <c r="G13" s="821">
        <v>750.70100000000002</v>
      </c>
      <c r="H13" s="822">
        <v>629.37199999999996</v>
      </c>
      <c r="I13" s="783">
        <f>(($C13-D13)/D13)*100</f>
        <v>3.1259552288622483E-2</v>
      </c>
      <c r="J13" s="784">
        <f t="shared" ref="J13:M16" si="2">(($C13-E13)/E13)*100</f>
        <v>-38.989371884406729</v>
      </c>
      <c r="K13" s="773">
        <f t="shared" si="2"/>
        <v>-18.539864118386127</v>
      </c>
      <c r="L13" s="784">
        <f t="shared" si="2"/>
        <v>10.191207983266263</v>
      </c>
      <c r="M13" s="774">
        <f t="shared" si="2"/>
        <v>31.433635471940246</v>
      </c>
    </row>
    <row r="14" spans="1:13" ht="20.100000000000001" customHeight="1" thickBot="1" x14ac:dyDescent="0.25">
      <c r="A14" s="764" t="s">
        <v>0</v>
      </c>
      <c r="B14" s="625" t="s">
        <v>17</v>
      </c>
      <c r="C14" s="823">
        <v>783.72698970653005</v>
      </c>
      <c r="D14" s="824">
        <v>767.51</v>
      </c>
      <c r="E14" s="824">
        <v>1369.3910000000001</v>
      </c>
      <c r="F14" s="825">
        <v>1195.442</v>
      </c>
      <c r="G14" s="825">
        <v>714.20600000000002</v>
      </c>
      <c r="H14" s="826">
        <v>619.41700000000003</v>
      </c>
      <c r="I14" s="785">
        <f>(($C14-D14)/D14)*100</f>
        <v>2.1129352981107812</v>
      </c>
      <c r="J14" s="786">
        <f t="shared" si="2"/>
        <v>-42.768209393333976</v>
      </c>
      <c r="K14" s="787">
        <f t="shared" si="2"/>
        <v>-34.440400311639543</v>
      </c>
      <c r="L14" s="786">
        <f t="shared" si="2"/>
        <v>9.7340248760903769</v>
      </c>
      <c r="M14" s="788">
        <f t="shared" si="2"/>
        <v>26.526554761417593</v>
      </c>
    </row>
    <row r="15" spans="1:13" ht="20.100000000000001" customHeight="1" thickTop="1" x14ac:dyDescent="0.25">
      <c r="A15" s="766" t="s">
        <v>277</v>
      </c>
      <c r="B15" s="767"/>
      <c r="C15" s="827">
        <v>2132.0652110675828</v>
      </c>
      <c r="D15" s="828">
        <v>2178.1060000000002</v>
      </c>
      <c r="E15" s="828">
        <v>2759.0390000000002</v>
      </c>
      <c r="F15" s="828">
        <v>1968.4580000000001</v>
      </c>
      <c r="G15" s="828">
        <v>1474.3309999999999</v>
      </c>
      <c r="H15" s="829">
        <v>1389.2719999999999</v>
      </c>
      <c r="I15" s="789">
        <f t="shared" ref="I15:I16" si="3">(($C15-D15)/D15)*100</f>
        <v>-2.1137992793930782</v>
      </c>
      <c r="J15" s="790">
        <f t="shared" si="2"/>
        <v>-22.724353984572794</v>
      </c>
      <c r="K15" s="791">
        <f t="shared" si="2"/>
        <v>8.3114402780035306</v>
      </c>
      <c r="L15" s="790">
        <f t="shared" si="2"/>
        <v>44.612384265648828</v>
      </c>
      <c r="M15" s="792">
        <f t="shared" si="2"/>
        <v>53.466363035286314</v>
      </c>
    </row>
    <row r="16" spans="1:13" ht="20.100000000000001" customHeight="1" thickBot="1" x14ac:dyDescent="0.3">
      <c r="A16" s="768" t="s">
        <v>278</v>
      </c>
      <c r="B16" s="769"/>
      <c r="C16" s="830">
        <v>1395.2401909241521</v>
      </c>
      <c r="D16" s="831">
        <v>1516.3869999999999</v>
      </c>
      <c r="E16" s="831">
        <v>2069.1480000000001</v>
      </c>
      <c r="F16" s="831">
        <v>1630.2685701553833</v>
      </c>
      <c r="G16" s="831">
        <v>1056.3536870220116</v>
      </c>
      <c r="H16" s="832">
        <v>1015.6086790803512</v>
      </c>
      <c r="I16" s="793">
        <f t="shared" si="3"/>
        <v>-7.9891748660366941</v>
      </c>
      <c r="J16" s="794">
        <f t="shared" si="2"/>
        <v>-32.569338156373931</v>
      </c>
      <c r="K16" s="795">
        <f t="shared" si="2"/>
        <v>-14.416543601084713</v>
      </c>
      <c r="L16" s="794">
        <f t="shared" si="2"/>
        <v>32.080780146420693</v>
      </c>
      <c r="M16" s="796">
        <f t="shared" si="2"/>
        <v>37.379703390046146</v>
      </c>
    </row>
    <row r="17" spans="1:13" x14ac:dyDescent="0.2">
      <c r="A17" s="770"/>
      <c r="B17" s="770"/>
      <c r="C17" s="770"/>
      <c r="D17" s="770"/>
      <c r="E17" s="770"/>
      <c r="F17" s="770"/>
      <c r="G17" s="770"/>
      <c r="H17" s="770"/>
      <c r="I17" s="770"/>
      <c r="J17" s="770"/>
      <c r="K17" s="770"/>
      <c r="L17" s="770"/>
      <c r="M17" s="77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4:M16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H30" sqref="H30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35">
      <c r="A2" s="18" t="s">
        <v>244</v>
      </c>
      <c r="B2" s="525" t="str">
        <f>INFO!D15</f>
        <v>25.11 - 01.12.2024r.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25">
      <c r="A7" s="139"/>
      <c r="B7" s="140"/>
      <c r="C7" s="695" t="s">
        <v>284</v>
      </c>
      <c r="D7" s="693" t="s">
        <v>283</v>
      </c>
      <c r="E7" s="645" t="s">
        <v>269</v>
      </c>
      <c r="F7" s="696" t="s">
        <v>284</v>
      </c>
      <c r="G7" s="696" t="s">
        <v>283</v>
      </c>
      <c r="H7" s="697" t="s">
        <v>284</v>
      </c>
      <c r="I7" s="696" t="s">
        <v>283</v>
      </c>
      <c r="J7" s="645" t="s">
        <v>269</v>
      </c>
      <c r="K7" s="697" t="s">
        <v>284</v>
      </c>
      <c r="L7" s="696" t="s">
        <v>283</v>
      </c>
      <c r="M7" s="645" t="s">
        <v>269</v>
      </c>
      <c r="N7" s="697" t="s">
        <v>284</v>
      </c>
      <c r="O7" s="696" t="s">
        <v>283</v>
      </c>
      <c r="P7" s="646" t="s">
        <v>269</v>
      </c>
      <c r="R7" s="139"/>
      <c r="S7" s="140"/>
      <c r="T7" s="738" t="s">
        <v>285</v>
      </c>
      <c r="U7" s="737" t="s">
        <v>279</v>
      </c>
      <c r="V7" s="646" t="s">
        <v>269</v>
      </c>
    </row>
    <row r="8" spans="1:22" ht="15.75" x14ac:dyDescent="0.25">
      <c r="A8" s="878" t="s">
        <v>1</v>
      </c>
      <c r="B8" s="141" t="s">
        <v>16</v>
      </c>
      <c r="C8" s="499">
        <v>941.62481596590032</v>
      </c>
      <c r="D8" s="500">
        <v>939.35161886942149</v>
      </c>
      <c r="E8" s="501">
        <v>0.24199639951810867</v>
      </c>
      <c r="F8" s="613">
        <v>34.628642367555365</v>
      </c>
      <c r="G8" s="614">
        <v>33.303159123933838</v>
      </c>
      <c r="H8" s="499">
        <v>942.66016727649185</v>
      </c>
      <c r="I8" s="500">
        <v>943.49751126234707</v>
      </c>
      <c r="J8" s="501">
        <v>-8.8748934243070537E-2</v>
      </c>
      <c r="K8" s="499">
        <v>936.23622295588427</v>
      </c>
      <c r="L8" s="500">
        <v>931.6983295692695</v>
      </c>
      <c r="M8" s="501">
        <v>0.48705608270355488</v>
      </c>
      <c r="N8" s="499">
        <v>948.55592776803519</v>
      </c>
      <c r="O8" s="500">
        <v>946.13084840124941</v>
      </c>
      <c r="P8" s="614">
        <v>0.25631543151601333</v>
      </c>
      <c r="R8" s="15" t="s">
        <v>1</v>
      </c>
      <c r="S8" s="141" t="s">
        <v>16</v>
      </c>
      <c r="T8" s="288">
        <v>1210.8475925189016</v>
      </c>
      <c r="U8" s="288" t="s">
        <v>20</v>
      </c>
      <c r="V8" s="123" t="s">
        <v>144</v>
      </c>
    </row>
    <row r="9" spans="1:22" ht="16.5" thickBot="1" x14ac:dyDescent="0.3">
      <c r="A9" s="862"/>
      <c r="B9" s="142" t="s">
        <v>17</v>
      </c>
      <c r="C9" s="124">
        <v>911.22895862846383</v>
      </c>
      <c r="D9" s="129">
        <v>909.24363420924794</v>
      </c>
      <c r="E9" s="122">
        <v>0.21834900399852505</v>
      </c>
      <c r="F9" s="472">
        <v>27.973222421782236</v>
      </c>
      <c r="G9" s="127">
        <v>28.036061061771584</v>
      </c>
      <c r="H9" s="128">
        <v>860.63806796631764</v>
      </c>
      <c r="I9" s="129">
        <v>868.64315605835225</v>
      </c>
      <c r="J9" s="126">
        <v>-0.92156232812094574</v>
      </c>
      <c r="K9" s="128">
        <v>905.96984772278211</v>
      </c>
      <c r="L9" s="129">
        <v>900.72419881309509</v>
      </c>
      <c r="M9" s="126">
        <v>0.58238125683747943</v>
      </c>
      <c r="N9" s="128">
        <v>939.53730735016654</v>
      </c>
      <c r="O9" s="129">
        <v>933.47234237068153</v>
      </c>
      <c r="P9" s="127">
        <v>0.64972090807556215</v>
      </c>
      <c r="R9" s="143" t="s">
        <v>2</v>
      </c>
      <c r="S9" s="155" t="s">
        <v>16</v>
      </c>
      <c r="T9" s="289">
        <v>886.20689655172418</v>
      </c>
      <c r="U9" s="289" t="s">
        <v>18</v>
      </c>
      <c r="V9" s="156" t="s">
        <v>144</v>
      </c>
    </row>
    <row r="10" spans="1:22" ht="15.75" x14ac:dyDescent="0.25">
      <c r="A10" s="861" t="s">
        <v>2</v>
      </c>
      <c r="B10" s="142" t="s">
        <v>16</v>
      </c>
      <c r="C10" s="128">
        <v>686.43184152536605</v>
      </c>
      <c r="D10" s="129">
        <v>697.16134876881051</v>
      </c>
      <c r="E10" s="122">
        <v>-1.539027839451055</v>
      </c>
      <c r="F10" s="472">
        <v>1.702982048860727</v>
      </c>
      <c r="G10" s="127">
        <v>2.3837176011233878</v>
      </c>
      <c r="H10" s="128">
        <v>670.35589730569518</v>
      </c>
      <c r="I10" s="129">
        <v>674.98036407185623</v>
      </c>
      <c r="J10" s="126">
        <v>-0.68512611807900581</v>
      </c>
      <c r="K10" s="128">
        <v>689.76165840732767</v>
      </c>
      <c r="L10" s="129">
        <v>702.35867074498424</v>
      </c>
      <c r="M10" s="132">
        <v>-1.7935298391482872</v>
      </c>
      <c r="N10" s="128">
        <v>700.84987878496349</v>
      </c>
      <c r="O10" s="129">
        <v>706.90630964345837</v>
      </c>
      <c r="P10" s="127">
        <v>-0.85675156323750368</v>
      </c>
    </row>
    <row r="11" spans="1:22" ht="15.75" x14ac:dyDescent="0.25">
      <c r="A11" s="862"/>
      <c r="B11" s="142" t="s">
        <v>17</v>
      </c>
      <c r="C11" s="128">
        <v>683.44695551681934</v>
      </c>
      <c r="D11" s="129">
        <v>678.99480271700156</v>
      </c>
      <c r="E11" s="122">
        <v>0.65569762566701051</v>
      </c>
      <c r="F11" s="472">
        <v>1.1835931970600375</v>
      </c>
      <c r="G11" s="127">
        <v>1.6369574689574955</v>
      </c>
      <c r="H11" s="128">
        <v>679.68459628154051</v>
      </c>
      <c r="I11" s="129">
        <v>669.55823628533972</v>
      </c>
      <c r="J11" s="126">
        <v>1.5123942097077465</v>
      </c>
      <c r="K11" s="128">
        <v>702.92073525274327</v>
      </c>
      <c r="L11" s="129">
        <v>668.69668902339276</v>
      </c>
      <c r="M11" s="126">
        <v>5.118022384608107</v>
      </c>
      <c r="N11" s="128">
        <v>682.15465573686311</v>
      </c>
      <c r="O11" s="129">
        <v>680.15699296676587</v>
      </c>
      <c r="P11" s="127">
        <v>0.29370612825484049</v>
      </c>
    </row>
    <row r="12" spans="1:22" ht="15.75" x14ac:dyDescent="0.25">
      <c r="A12" s="861" t="s">
        <v>3</v>
      </c>
      <c r="B12" s="142" t="s">
        <v>16</v>
      </c>
      <c r="C12" s="128">
        <v>813.99183634268149</v>
      </c>
      <c r="D12" s="433">
        <v>788.29871445305685</v>
      </c>
      <c r="E12" s="122">
        <v>3.2593129252343429</v>
      </c>
      <c r="F12" s="472">
        <v>0.6267270835438612</v>
      </c>
      <c r="G12" s="127">
        <v>0.31820916516628356</v>
      </c>
      <c r="H12" s="128" t="s">
        <v>20</v>
      </c>
      <c r="I12" s="129" t="s">
        <v>18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813.99183634268149</v>
      </c>
      <c r="O12" s="129">
        <v>783.37251631205663</v>
      </c>
      <c r="P12" s="145">
        <v>3.9086538515256835</v>
      </c>
    </row>
    <row r="13" spans="1:22" ht="15.75" x14ac:dyDescent="0.25">
      <c r="A13" s="879"/>
      <c r="B13" s="142" t="s">
        <v>17</v>
      </c>
      <c r="C13" s="128">
        <v>779.52894075491895</v>
      </c>
      <c r="D13" s="129">
        <v>770.55744499614377</v>
      </c>
      <c r="E13" s="122">
        <v>1.1642864288748873</v>
      </c>
      <c r="F13" s="472">
        <v>2.2035201867214487</v>
      </c>
      <c r="G13" s="127">
        <v>2.560400894535507</v>
      </c>
      <c r="H13" s="128">
        <v>785.70201727945334</v>
      </c>
      <c r="I13" s="129">
        <v>790.96386659167172</v>
      </c>
      <c r="J13" s="126">
        <v>-0.6652452197206068</v>
      </c>
      <c r="K13" s="128">
        <v>745.44174331399461</v>
      </c>
      <c r="L13" s="129" t="s">
        <v>18</v>
      </c>
      <c r="M13" s="132">
        <v>1.9557355411854798</v>
      </c>
      <c r="N13" s="128">
        <v>784.41788825937931</v>
      </c>
      <c r="O13" s="129">
        <v>768.76762666184413</v>
      </c>
      <c r="P13" s="127">
        <v>2.0357597087551684</v>
      </c>
    </row>
    <row r="14" spans="1:22" ht="15.75" x14ac:dyDescent="0.25">
      <c r="A14" s="862"/>
      <c r="B14" s="142" t="s">
        <v>21</v>
      </c>
      <c r="C14" s="128">
        <v>1006.2000021985122</v>
      </c>
      <c r="D14" s="433">
        <v>1002.9222072479708</v>
      </c>
      <c r="E14" s="122">
        <v>0.32682444628837265</v>
      </c>
      <c r="F14" s="472">
        <v>3.0588801531011738</v>
      </c>
      <c r="G14" s="127">
        <v>2.278594293188311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1027.4309461711666</v>
      </c>
      <c r="O14" s="433">
        <v>1042.2436236970909</v>
      </c>
      <c r="P14" s="145">
        <v>-1.421229853475154</v>
      </c>
    </row>
    <row r="15" spans="1:22" ht="15.75" x14ac:dyDescent="0.25">
      <c r="A15" s="861" t="s">
        <v>7</v>
      </c>
      <c r="B15" s="142" t="s">
        <v>264</v>
      </c>
      <c r="C15" s="128" t="s">
        <v>18</v>
      </c>
      <c r="D15" s="129">
        <v>550.24409763590359</v>
      </c>
      <c r="E15" s="122" t="s">
        <v>144</v>
      </c>
      <c r="F15" s="472">
        <v>0.23037639744823693</v>
      </c>
      <c r="G15" s="127">
        <v>0.80546422310028964</v>
      </c>
      <c r="H15" s="128" t="s">
        <v>18</v>
      </c>
      <c r="I15" s="129" t="s">
        <v>18</v>
      </c>
      <c r="J15" s="126" t="s">
        <v>144</v>
      </c>
      <c r="K15" s="128" t="s">
        <v>18</v>
      </c>
      <c r="L15" s="129">
        <v>555.05810717590646</v>
      </c>
      <c r="M15" s="126" t="s">
        <v>144</v>
      </c>
      <c r="N15" s="128" t="s">
        <v>18</v>
      </c>
      <c r="O15" s="129">
        <v>538.00067564135134</v>
      </c>
      <c r="P15" s="145" t="s">
        <v>144</v>
      </c>
    </row>
    <row r="16" spans="1:22" ht="15.75" x14ac:dyDescent="0.25">
      <c r="A16" s="862"/>
      <c r="B16" s="142" t="s">
        <v>265</v>
      </c>
      <c r="C16" s="128">
        <v>827.2065002424597</v>
      </c>
      <c r="D16" s="129">
        <v>826.58196007415029</v>
      </c>
      <c r="E16" s="122">
        <v>7.5556956052293109E-2</v>
      </c>
      <c r="F16" s="472">
        <v>22.694304356620012</v>
      </c>
      <c r="G16" s="127">
        <v>22.120668233695255</v>
      </c>
      <c r="H16" s="128">
        <v>809.9088027631301</v>
      </c>
      <c r="I16" s="129">
        <v>816.38252644428496</v>
      </c>
      <c r="J16" s="126">
        <v>-0.79297675678469737</v>
      </c>
      <c r="K16" s="128">
        <v>848.25286903393624</v>
      </c>
      <c r="L16" s="129" t="s">
        <v>18</v>
      </c>
      <c r="M16" s="132" t="s">
        <v>144</v>
      </c>
      <c r="N16" s="128">
        <v>824.45638281340064</v>
      </c>
      <c r="O16" s="129">
        <v>825.86031049471455</v>
      </c>
      <c r="P16" s="127">
        <v>-0.16999578057854881</v>
      </c>
    </row>
    <row r="17" spans="1:55" ht="15.75" x14ac:dyDescent="0.25">
      <c r="A17" s="861" t="s">
        <v>19</v>
      </c>
      <c r="B17" s="142" t="s">
        <v>16</v>
      </c>
      <c r="C17" s="128">
        <v>847.27320067933556</v>
      </c>
      <c r="D17" s="129">
        <v>852.32469187397533</v>
      </c>
      <c r="E17" s="492">
        <v>-0.59267216388313659</v>
      </c>
      <c r="F17" s="472">
        <v>0.5426315620737302</v>
      </c>
      <c r="G17" s="127">
        <v>0.22013241016219995</v>
      </c>
      <c r="H17" s="128" t="s">
        <v>18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846.95427296604066</v>
      </c>
      <c r="O17" s="129">
        <v>852.32469187397533</v>
      </c>
      <c r="P17" s="145">
        <v>-0.63009073409887006</v>
      </c>
    </row>
    <row r="18" spans="1:55" s="19" customFormat="1" ht="15.75" x14ac:dyDescent="0.25">
      <c r="A18" s="862"/>
      <c r="B18" s="142" t="s">
        <v>17</v>
      </c>
      <c r="C18" s="130">
        <v>754.78925498183162</v>
      </c>
      <c r="D18" s="131">
        <v>731.155323682936</v>
      </c>
      <c r="E18" s="502">
        <v>3.2324091110829989</v>
      </c>
      <c r="F18" s="615">
        <v>0.17936199013525247</v>
      </c>
      <c r="G18" s="467">
        <v>0.14737883299566451</v>
      </c>
      <c r="H18" s="130" t="s">
        <v>18</v>
      </c>
      <c r="I18" s="131">
        <v>733.62676708202105</v>
      </c>
      <c r="J18" s="146" t="s">
        <v>144</v>
      </c>
      <c r="K18" s="130" t="s">
        <v>18</v>
      </c>
      <c r="L18" s="131" t="s">
        <v>20</v>
      </c>
      <c r="M18" s="147" t="s">
        <v>20</v>
      </c>
      <c r="N18" s="130">
        <v>762.94348573459547</v>
      </c>
      <c r="O18" s="131">
        <v>729.55523936170221</v>
      </c>
      <c r="P18" s="148">
        <v>4.5765206760909694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783.72698970653005</v>
      </c>
      <c r="D19" s="149">
        <v>783.10482604831986</v>
      </c>
      <c r="E19" s="150">
        <v>7.9448323840593263E-2</v>
      </c>
      <c r="F19" s="616">
        <v>4.9757582350979446</v>
      </c>
      <c r="G19" s="151">
        <v>6.189256691370181</v>
      </c>
      <c r="H19" s="133">
        <v>779.06339186898686</v>
      </c>
      <c r="I19" s="149">
        <v>773.70497248339507</v>
      </c>
      <c r="J19" s="150">
        <v>0.69256623340452772</v>
      </c>
      <c r="K19" s="133">
        <v>797.62059978954755</v>
      </c>
      <c r="L19" s="149">
        <v>779.64746310106648</v>
      </c>
      <c r="M19" s="150">
        <v>2.3052902162975677</v>
      </c>
      <c r="N19" s="133">
        <v>786.62160541798744</v>
      </c>
      <c r="O19" s="149">
        <v>787.69042509086887</v>
      </c>
      <c r="P19" s="151">
        <v>-0.13569032183654278</v>
      </c>
    </row>
    <row r="20" spans="1:55" ht="16.5" thickBot="1" x14ac:dyDescent="0.3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25">
      <c r="A26" s="425"/>
      <c r="B26" s="426"/>
      <c r="C26" s="852" t="s">
        <v>284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3">
        <v>941.62481596590021</v>
      </c>
      <c r="D27" s="504">
        <v>859.62995698835402</v>
      </c>
      <c r="E27" s="505">
        <v>985.04086203489305</v>
      </c>
    </row>
    <row r="28" spans="1:55" ht="15.75" x14ac:dyDescent="0.25">
      <c r="A28" s="864"/>
      <c r="B28" s="428" t="s">
        <v>17</v>
      </c>
      <c r="C28" s="506">
        <v>911.22895862846372</v>
      </c>
      <c r="D28" s="507">
        <v>818.59636792420679</v>
      </c>
      <c r="E28" s="508">
        <v>951.36608960510216</v>
      </c>
    </row>
    <row r="29" spans="1:55" ht="15.75" x14ac:dyDescent="0.25">
      <c r="A29" s="865" t="s">
        <v>2</v>
      </c>
      <c r="B29" s="428" t="s">
        <v>16</v>
      </c>
      <c r="C29" s="506">
        <v>686.43184152536594</v>
      </c>
      <c r="D29" s="507">
        <v>616.36975918405892</v>
      </c>
      <c r="E29" s="508">
        <v>727.74701344094558</v>
      </c>
    </row>
    <row r="30" spans="1:55" ht="15.75" x14ac:dyDescent="0.25">
      <c r="A30" s="864"/>
      <c r="B30" s="428" t="s">
        <v>17</v>
      </c>
      <c r="C30" s="506">
        <v>683.44695551681934</v>
      </c>
      <c r="D30" s="507">
        <v>602.956147220047</v>
      </c>
      <c r="E30" s="508">
        <v>694.68533066689008</v>
      </c>
    </row>
    <row r="31" spans="1:55" ht="15.75" x14ac:dyDescent="0.25">
      <c r="A31" s="429" t="s">
        <v>3</v>
      </c>
      <c r="B31" s="428" t="s">
        <v>17</v>
      </c>
      <c r="C31" s="506">
        <v>779.52894075491884</v>
      </c>
      <c r="D31" s="509">
        <v>714.5311993481539</v>
      </c>
      <c r="E31" s="508">
        <v>808.36882452722818</v>
      </c>
    </row>
    <row r="32" spans="1:55" ht="15.75" x14ac:dyDescent="0.25">
      <c r="A32" s="429" t="s">
        <v>7</v>
      </c>
      <c r="B32" s="142" t="s">
        <v>265</v>
      </c>
      <c r="C32" s="506">
        <v>827.20650024245947</v>
      </c>
      <c r="D32" s="507">
        <v>742.87200674483893</v>
      </c>
      <c r="E32" s="508">
        <v>847.39964987623443</v>
      </c>
    </row>
    <row r="33" spans="1:5" ht="16.5" thickBot="1" x14ac:dyDescent="0.3">
      <c r="A33" s="430" t="s">
        <v>0</v>
      </c>
      <c r="B33" s="431" t="s">
        <v>17</v>
      </c>
      <c r="C33" s="510">
        <v>783.72698970653016</v>
      </c>
      <c r="D33" s="511">
        <v>710.31683541576911</v>
      </c>
      <c r="E33" s="512">
        <v>802.10810474486402</v>
      </c>
    </row>
    <row r="34" spans="1:5" ht="15.75" x14ac:dyDescent="0.25">
      <c r="A34" s="523" t="s">
        <v>217</v>
      </c>
      <c r="B34" s="432"/>
      <c r="C34" s="513"/>
      <c r="D34" s="513"/>
      <c r="E34" s="513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Z62" sqref="Z62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I44" sqref="I44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219</v>
      </c>
    </row>
    <row r="2" spans="1:9" s="295" customFormat="1" ht="15.75" customHeight="1" x14ac:dyDescent="0.2">
      <c r="A2" s="516" t="s">
        <v>213</v>
      </c>
      <c r="D2" s="296"/>
      <c r="E2" s="296" t="s">
        <v>212</v>
      </c>
      <c r="I2" s="515"/>
    </row>
    <row r="3" spans="1:9" ht="12.75" customHeight="1" x14ac:dyDescent="0.25">
      <c r="A3" s="518" t="s">
        <v>214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W3" sqref="W3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tr">
        <f>INFO!D15</f>
        <v>25.11 - 01.12.2024r.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6" t="s">
        <v>9</v>
      </c>
      <c r="D4" s="867"/>
      <c r="E4" s="867"/>
      <c r="F4" s="867"/>
      <c r="G4" s="868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69"/>
      <c r="D5" s="870"/>
      <c r="E5" s="870"/>
      <c r="F5" s="870"/>
      <c r="G5" s="871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284</v>
      </c>
      <c r="D7" s="693" t="s">
        <v>283</v>
      </c>
      <c r="E7" s="645" t="s">
        <v>269</v>
      </c>
      <c r="F7" s="693" t="s">
        <v>284</v>
      </c>
      <c r="G7" s="696" t="s">
        <v>283</v>
      </c>
      <c r="H7" s="695" t="s">
        <v>284</v>
      </c>
      <c r="I7" s="693" t="s">
        <v>283</v>
      </c>
      <c r="J7" s="645" t="s">
        <v>269</v>
      </c>
      <c r="K7" s="697" t="s">
        <v>284</v>
      </c>
      <c r="L7" s="696" t="s">
        <v>283</v>
      </c>
      <c r="M7" s="645" t="s">
        <v>269</v>
      </c>
      <c r="N7" s="697" t="s">
        <v>284</v>
      </c>
      <c r="O7" s="693" t="s">
        <v>283</v>
      </c>
      <c r="P7" s="646" t="s">
        <v>269</v>
      </c>
    </row>
    <row r="8" spans="1:16" ht="31.5" customHeight="1" x14ac:dyDescent="0.2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194</v>
      </c>
      <c r="B9" s="706">
        <v>450</v>
      </c>
      <c r="C9" s="456">
        <v>1709.5187633783694</v>
      </c>
      <c r="D9" s="454">
        <v>1698.1353903582517</v>
      </c>
      <c r="E9" s="666">
        <v>0.67034543209868347</v>
      </c>
      <c r="F9" s="667">
        <v>68.172518442801561</v>
      </c>
      <c r="G9" s="455">
        <v>64.531909157700156</v>
      </c>
      <c r="H9" s="453">
        <v>1782.3376292940729</v>
      </c>
      <c r="I9" s="454">
        <v>1841.2702098292812</v>
      </c>
      <c r="J9" s="455">
        <v>-3.200648129786031</v>
      </c>
      <c r="K9" s="453">
        <v>1639.4833109399235</v>
      </c>
      <c r="L9" s="454">
        <v>1615.0663504352281</v>
      </c>
      <c r="M9" s="455">
        <v>1.5118239877956452</v>
      </c>
      <c r="N9" s="456">
        <v>1805.9348603704741</v>
      </c>
      <c r="O9" s="454">
        <v>1740.3689027149321</v>
      </c>
      <c r="P9" s="455">
        <v>3.767359756501091</v>
      </c>
    </row>
    <row r="10" spans="1:16" ht="15.75" x14ac:dyDescent="0.2">
      <c r="A10" s="631" t="s">
        <v>195</v>
      </c>
      <c r="B10" s="707">
        <v>500</v>
      </c>
      <c r="C10" s="460">
        <v>2294.8795789109367</v>
      </c>
      <c r="D10" s="458">
        <v>2254.3212736599135</v>
      </c>
      <c r="E10" s="668">
        <v>1.7991359849599844</v>
      </c>
      <c r="F10" s="669">
        <v>13.736816665478086</v>
      </c>
      <c r="G10" s="459">
        <v>14.438516139735505</v>
      </c>
      <c r="H10" s="457">
        <v>2246.4839268350534</v>
      </c>
      <c r="I10" s="458">
        <v>2115.8978894159732</v>
      </c>
      <c r="J10" s="459">
        <v>6.1716606492350321</v>
      </c>
      <c r="K10" s="457" t="s">
        <v>18</v>
      </c>
      <c r="L10" s="458" t="s">
        <v>18</v>
      </c>
      <c r="M10" s="459" t="s">
        <v>144</v>
      </c>
      <c r="N10" s="460">
        <v>1839.5514842935831</v>
      </c>
      <c r="O10" s="458">
        <v>1731.2359873908188</v>
      </c>
      <c r="P10" s="459">
        <v>6.2565414358101981</v>
      </c>
    </row>
    <row r="11" spans="1:16" ht="15.75" x14ac:dyDescent="0.2">
      <c r="A11" s="631" t="s">
        <v>196</v>
      </c>
      <c r="B11" s="707">
        <v>500</v>
      </c>
      <c r="C11" s="460">
        <v>2246.0364973016417</v>
      </c>
      <c r="D11" s="458">
        <v>2731.4612816381336</v>
      </c>
      <c r="E11" s="668">
        <v>-17.771615054538469</v>
      </c>
      <c r="F11" s="669">
        <v>5.5207169515297032</v>
      </c>
      <c r="G11" s="459">
        <v>5.5158168222970092</v>
      </c>
      <c r="H11" s="457">
        <v>2309.9932411886666</v>
      </c>
      <c r="I11" s="458" t="s">
        <v>18</v>
      </c>
      <c r="J11" s="459" t="s">
        <v>144</v>
      </c>
      <c r="K11" s="457">
        <v>2453.2153428521069</v>
      </c>
      <c r="L11" s="458">
        <v>2874.4618782622661</v>
      </c>
      <c r="M11" s="459">
        <v>-14.654796384526083</v>
      </c>
      <c r="N11" s="460">
        <v>1717.777775135135</v>
      </c>
      <c r="O11" s="458">
        <v>1880.9077334789733</v>
      </c>
      <c r="P11" s="459">
        <v>-8.6729378289124632</v>
      </c>
    </row>
    <row r="12" spans="1:16" ht="15.75" x14ac:dyDescent="0.2">
      <c r="A12" s="631" t="s">
        <v>197</v>
      </c>
      <c r="B12" s="707" t="s">
        <v>198</v>
      </c>
      <c r="C12" s="460">
        <v>1913.7196054888509</v>
      </c>
      <c r="D12" s="458">
        <v>2150.9009312219328</v>
      </c>
      <c r="E12" s="668">
        <v>-11.027068810572251</v>
      </c>
      <c r="F12" s="669">
        <v>1.108707537975135</v>
      </c>
      <c r="G12" s="459">
        <v>0.94007738067023749</v>
      </c>
      <c r="H12" s="457" t="s">
        <v>18</v>
      </c>
      <c r="I12" s="458" t="s">
        <v>18</v>
      </c>
      <c r="J12" s="459" t="s">
        <v>144</v>
      </c>
      <c r="K12" s="457" t="s">
        <v>18</v>
      </c>
      <c r="L12" s="458" t="s">
        <v>18</v>
      </c>
      <c r="M12" s="459" t="s">
        <v>144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199</v>
      </c>
      <c r="B13" s="707">
        <v>550</v>
      </c>
      <c r="C13" s="460">
        <v>2986.8676210229401</v>
      </c>
      <c r="D13" s="461">
        <v>3107.010184728751</v>
      </c>
      <c r="E13" s="668">
        <v>-3.8668223328112497</v>
      </c>
      <c r="F13" s="669">
        <v>11.461240402215514</v>
      </c>
      <c r="G13" s="459">
        <v>14.573680499597099</v>
      </c>
      <c r="H13" s="457">
        <v>3741.222338251986</v>
      </c>
      <c r="I13" s="461">
        <v>3576.6781573661087</v>
      </c>
      <c r="J13" s="459">
        <v>4.6004749000689458</v>
      </c>
      <c r="K13" s="457" t="s">
        <v>18</v>
      </c>
      <c r="L13" s="458" t="s">
        <v>18</v>
      </c>
      <c r="M13" s="459" t="s">
        <v>144</v>
      </c>
      <c r="N13" s="460">
        <v>1776.2104574811624</v>
      </c>
      <c r="O13" s="458">
        <v>1910.8459478851964</v>
      </c>
      <c r="P13" s="459">
        <v>-7.0458579119389562</v>
      </c>
    </row>
    <row r="14" spans="1:16" ht="16.5" thickBot="1" x14ac:dyDescent="0.2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</v>
      </c>
      <c r="G14" s="672">
        <v>100.00000000000001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75" x14ac:dyDescent="0.25">
      <c r="A15" s="633" t="s">
        <v>202</v>
      </c>
      <c r="B15" s="709">
        <v>450</v>
      </c>
      <c r="C15" s="673">
        <v>2132.0652110675828</v>
      </c>
      <c r="D15" s="674">
        <v>2119.1944515079608</v>
      </c>
      <c r="E15" s="122">
        <v>0.60734207521464212</v>
      </c>
      <c r="F15" s="675">
        <v>4.9062038054545827</v>
      </c>
      <c r="G15" s="123">
        <v>4.0607017754446213</v>
      </c>
      <c r="H15" s="124">
        <v>1907.746893749156</v>
      </c>
      <c r="I15" s="125">
        <v>1948.9117549754878</v>
      </c>
      <c r="J15" s="123">
        <v>-2.1121972876011292</v>
      </c>
      <c r="K15" s="124">
        <v>2278.5046306933655</v>
      </c>
      <c r="L15" s="125">
        <v>2279.6060417397589</v>
      </c>
      <c r="M15" s="123">
        <v>-4.8315850468324706E-2</v>
      </c>
      <c r="N15" s="465">
        <v>1764.9216025662843</v>
      </c>
      <c r="O15" s="125">
        <v>1681.7407741774921</v>
      </c>
      <c r="P15" s="123">
        <v>4.9461147440796491</v>
      </c>
    </row>
    <row r="16" spans="1:16" ht="15.75" x14ac:dyDescent="0.25">
      <c r="A16" s="634" t="s">
        <v>203</v>
      </c>
      <c r="B16" s="710">
        <v>500</v>
      </c>
      <c r="C16" s="676">
        <v>2371.81021026597</v>
      </c>
      <c r="D16" s="677">
        <v>2463.0066592648518</v>
      </c>
      <c r="E16" s="126">
        <v>-3.7026472768896563</v>
      </c>
      <c r="F16" s="678">
        <v>1.6781914804775182</v>
      </c>
      <c r="G16" s="127">
        <v>1.5698155400605804</v>
      </c>
      <c r="H16" s="128">
        <v>2394.5442380583104</v>
      </c>
      <c r="I16" s="129">
        <v>2449.0326546819852</v>
      </c>
      <c r="J16" s="127">
        <v>-2.2248954712590314</v>
      </c>
      <c r="K16" s="128">
        <v>2667.9044840757333</v>
      </c>
      <c r="L16" s="129">
        <v>2898.9937134307543</v>
      </c>
      <c r="M16" s="127">
        <v>-7.9713601407414982</v>
      </c>
      <c r="N16" s="466">
        <v>1868.8323980602142</v>
      </c>
      <c r="O16" s="129">
        <v>1809.2256922510242</v>
      </c>
      <c r="P16" s="127">
        <v>3.2945975764376807</v>
      </c>
    </row>
    <row r="17" spans="1:16" ht="15.75" x14ac:dyDescent="0.25">
      <c r="A17" s="15" t="s">
        <v>204</v>
      </c>
      <c r="B17" s="710">
        <v>550</v>
      </c>
      <c r="C17" s="673">
        <v>2987.5150917047231</v>
      </c>
      <c r="D17" s="679">
        <v>2987.3798068133206</v>
      </c>
      <c r="E17" s="126">
        <v>4.5285467583997862E-3</v>
      </c>
      <c r="F17" s="678">
        <v>0.58818779750290662</v>
      </c>
      <c r="G17" s="127">
        <v>0.61192439247218233</v>
      </c>
      <c r="H17" s="128">
        <v>3741.222338251986</v>
      </c>
      <c r="I17" s="433">
        <v>3576.6781573661087</v>
      </c>
      <c r="J17" s="127">
        <v>4.6004749000689458</v>
      </c>
      <c r="K17" s="128" t="s">
        <v>18</v>
      </c>
      <c r="L17" s="129" t="s">
        <v>18</v>
      </c>
      <c r="M17" s="127" t="s">
        <v>144</v>
      </c>
      <c r="N17" s="466">
        <v>1726.8712296845122</v>
      </c>
      <c r="O17" s="129">
        <v>1776.1007864923745</v>
      </c>
      <c r="P17" s="127">
        <v>-2.7717772089435235</v>
      </c>
    </row>
    <row r="18" spans="1:16" ht="15.75" x14ac:dyDescent="0.25">
      <c r="A18" s="15"/>
      <c r="B18" s="711">
        <v>650</v>
      </c>
      <c r="C18" s="673">
        <v>1436.7850213035224</v>
      </c>
      <c r="D18" s="674">
        <v>1481.6157203755388</v>
      </c>
      <c r="E18" s="122">
        <v>-3.0257980160100719</v>
      </c>
      <c r="F18" s="678">
        <v>0.59093619300083278</v>
      </c>
      <c r="G18" s="467">
        <v>0.54299282433811513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 t="s">
        <v>18</v>
      </c>
      <c r="O18" s="131" t="s">
        <v>18</v>
      </c>
      <c r="P18" s="467" t="s">
        <v>144</v>
      </c>
    </row>
    <row r="19" spans="1:16" ht="16.5" thickBot="1" x14ac:dyDescent="0.3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7.7635192764358418</v>
      </c>
      <c r="G19" s="469">
        <v>6.7854345323154996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202</v>
      </c>
      <c r="B20" s="709">
        <v>450</v>
      </c>
      <c r="C20" s="673">
        <v>1517.1566592577424</v>
      </c>
      <c r="D20" s="674">
        <v>1462.626970566622</v>
      </c>
      <c r="E20" s="122">
        <v>3.7282020493575008</v>
      </c>
      <c r="F20" s="472">
        <v>2.251540435167358</v>
      </c>
      <c r="G20" s="123">
        <v>2.7749537374522641</v>
      </c>
      <c r="H20" s="124">
        <v>1412.2968051561361</v>
      </c>
      <c r="I20" s="125">
        <v>1382.3729980899629</v>
      </c>
      <c r="J20" s="123">
        <v>2.164669528956237</v>
      </c>
      <c r="K20" s="124">
        <v>1569.972410355628</v>
      </c>
      <c r="L20" s="125">
        <v>1484.2283661147503</v>
      </c>
      <c r="M20" s="123">
        <v>5.7770115568757783</v>
      </c>
      <c r="N20" s="465">
        <v>1480.2129870417052</v>
      </c>
      <c r="O20" s="125">
        <v>1562.1069006366886</v>
      </c>
      <c r="P20" s="123">
        <v>-5.2425294044603969</v>
      </c>
    </row>
    <row r="21" spans="1:16" ht="15.75" x14ac:dyDescent="0.25">
      <c r="A21" s="634" t="s">
        <v>205</v>
      </c>
      <c r="B21" s="710">
        <v>500</v>
      </c>
      <c r="C21" s="673">
        <v>1407.7675244469519</v>
      </c>
      <c r="D21" s="677">
        <v>1404.6230302297761</v>
      </c>
      <c r="E21" s="122">
        <v>0.22386748255587208</v>
      </c>
      <c r="F21" s="472">
        <v>11.689680147590213</v>
      </c>
      <c r="G21" s="127">
        <v>12.710034612106924</v>
      </c>
      <c r="H21" s="128">
        <v>1381.8893532550696</v>
      </c>
      <c r="I21" s="129">
        <v>1388.0500844701232</v>
      </c>
      <c r="J21" s="127">
        <v>-0.44384070027308736</v>
      </c>
      <c r="K21" s="128">
        <v>1452.8930816232867</v>
      </c>
      <c r="L21" s="129">
        <v>1431.7329653358931</v>
      </c>
      <c r="M21" s="127">
        <v>1.4779373528239765</v>
      </c>
      <c r="N21" s="466">
        <v>1386.0783951916587</v>
      </c>
      <c r="O21" s="129">
        <v>1392.2952268473571</v>
      </c>
      <c r="P21" s="127">
        <v>-0.44651676855744321</v>
      </c>
    </row>
    <row r="22" spans="1:16" ht="15.75" x14ac:dyDescent="0.25">
      <c r="A22" s="15" t="s">
        <v>206</v>
      </c>
      <c r="B22" s="710">
        <v>550</v>
      </c>
      <c r="C22" s="676">
        <v>1445.7415918246743</v>
      </c>
      <c r="D22" s="677">
        <v>1476.9831816445865</v>
      </c>
      <c r="E22" s="122">
        <v>-2.1152298961945339</v>
      </c>
      <c r="F22" s="472">
        <v>14.961963452746572</v>
      </c>
      <c r="G22" s="127">
        <v>13.330333301423375</v>
      </c>
      <c r="H22" s="128">
        <v>1489.8398016982583</v>
      </c>
      <c r="I22" s="129">
        <v>1417.6095120431451</v>
      </c>
      <c r="J22" s="127">
        <v>5.0952176210366114</v>
      </c>
      <c r="K22" s="128">
        <v>1463.9401518673351</v>
      </c>
      <c r="L22" s="129">
        <v>1488.5204031163369</v>
      </c>
      <c r="M22" s="127">
        <v>-1.6513210835095742</v>
      </c>
      <c r="N22" s="466">
        <v>1392.6856934685134</v>
      </c>
      <c r="O22" s="129">
        <v>1485.7901105776225</v>
      </c>
      <c r="P22" s="127">
        <v>-6.2663236513879772</v>
      </c>
    </row>
    <row r="23" spans="1:16" ht="15.75" x14ac:dyDescent="0.25">
      <c r="A23" s="15"/>
      <c r="B23" s="710">
        <v>650</v>
      </c>
      <c r="C23" s="676">
        <v>1326.290681905105</v>
      </c>
      <c r="D23" s="677">
        <v>1301.725657670964</v>
      </c>
      <c r="E23" s="122">
        <v>1.8871122413068955</v>
      </c>
      <c r="F23" s="472">
        <v>5.1165900531167026</v>
      </c>
      <c r="G23" s="127">
        <v>5.2052289671639933</v>
      </c>
      <c r="H23" s="128">
        <v>1246.8038660289808</v>
      </c>
      <c r="I23" s="129">
        <v>1246.8595608889157</v>
      </c>
      <c r="J23" s="127">
        <v>-4.4668109931274682E-3</v>
      </c>
      <c r="K23" s="128">
        <v>1415.3372400541575</v>
      </c>
      <c r="L23" s="129">
        <v>1358.5641520874974</v>
      </c>
      <c r="M23" s="127">
        <v>4.1789037256301524</v>
      </c>
      <c r="N23" s="466">
        <v>1240.2717188813847</v>
      </c>
      <c r="O23" s="129">
        <v>1259.304359233098</v>
      </c>
      <c r="P23" s="127">
        <v>-1.5113614284082812</v>
      </c>
    </row>
    <row r="24" spans="1:16" ht="15.75" x14ac:dyDescent="0.25">
      <c r="A24" s="15"/>
      <c r="B24" s="710">
        <v>750</v>
      </c>
      <c r="C24" s="676">
        <v>1315.1385190288786</v>
      </c>
      <c r="D24" s="677">
        <v>1309.4799877320784</v>
      </c>
      <c r="E24" s="122">
        <v>0.43212048674374304</v>
      </c>
      <c r="F24" s="472">
        <v>9.4886827679516124</v>
      </c>
      <c r="G24" s="127">
        <v>9.8046234385408457</v>
      </c>
      <c r="H24" s="128">
        <v>1328.2266694437008</v>
      </c>
      <c r="I24" s="129">
        <v>1330.6915055509903</v>
      </c>
      <c r="J24" s="127">
        <v>-0.18522971680571343</v>
      </c>
      <c r="K24" s="128">
        <v>1339.8696238690181</v>
      </c>
      <c r="L24" s="129">
        <v>1328.7347927810008</v>
      </c>
      <c r="M24" s="127">
        <v>0.83800252304015077</v>
      </c>
      <c r="N24" s="466">
        <v>1250.9982405525309</v>
      </c>
      <c r="O24" s="129">
        <v>1239.2587936987279</v>
      </c>
      <c r="P24" s="127">
        <v>0.9472958282398044</v>
      </c>
    </row>
    <row r="25" spans="1:16" ht="15.75" x14ac:dyDescent="0.25">
      <c r="A25" s="15"/>
      <c r="B25" s="711">
        <v>850</v>
      </c>
      <c r="C25" s="676">
        <v>1246.7758120278909</v>
      </c>
      <c r="D25" s="677">
        <v>1231.504053231401</v>
      </c>
      <c r="E25" s="126">
        <v>1.2400900148414102</v>
      </c>
      <c r="F25" s="472">
        <v>0.42902391400735423</v>
      </c>
      <c r="G25" s="127">
        <v>0.48660616781429522</v>
      </c>
      <c r="H25" s="128">
        <v>1301.8626932816121</v>
      </c>
      <c r="I25" s="129" t="s">
        <v>18</v>
      </c>
      <c r="J25" s="127" t="s">
        <v>144</v>
      </c>
      <c r="K25" s="130">
        <v>1150</v>
      </c>
      <c r="L25" s="131">
        <v>1150</v>
      </c>
      <c r="M25" s="467">
        <v>0</v>
      </c>
      <c r="N25" s="468">
        <v>1283.2379713914174</v>
      </c>
      <c r="O25" s="131" t="s">
        <v>18</v>
      </c>
      <c r="P25" s="467" t="s">
        <v>144</v>
      </c>
    </row>
    <row r="26" spans="1:16" ht="16.5" thickBot="1" x14ac:dyDescent="0.3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43.93748077057981</v>
      </c>
      <c r="G26" s="473">
        <v>44.311780224501703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.5" thickTop="1" x14ac:dyDescent="0.25">
      <c r="A27" s="633" t="s">
        <v>202</v>
      </c>
      <c r="B27" s="709">
        <v>450</v>
      </c>
      <c r="C27" s="673">
        <v>1517.1566592577424</v>
      </c>
      <c r="D27" s="674">
        <v>1462.626970566622</v>
      </c>
      <c r="E27" s="122">
        <v>3.7282020493575008</v>
      </c>
      <c r="F27" s="472">
        <v>2.251540435167358</v>
      </c>
      <c r="G27" s="123">
        <v>2.7749537374522641</v>
      </c>
      <c r="H27" s="124">
        <v>1412.2968051561361</v>
      </c>
      <c r="I27" s="125">
        <v>1382.3729980899629</v>
      </c>
      <c r="J27" s="123">
        <v>2.164669528956237</v>
      </c>
      <c r="K27" s="124">
        <v>1569.972410355628</v>
      </c>
      <c r="L27" s="125">
        <v>1484.2283661147503</v>
      </c>
      <c r="M27" s="123">
        <v>5.7770115568757783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205</v>
      </c>
      <c r="B28" s="710">
        <v>500</v>
      </c>
      <c r="C28" s="673">
        <v>1407.7675244469519</v>
      </c>
      <c r="D28" s="677">
        <v>1404.6230302297761</v>
      </c>
      <c r="E28" s="122">
        <v>0.22386748255587208</v>
      </c>
      <c r="F28" s="472">
        <v>11.689680147590213</v>
      </c>
      <c r="G28" s="127">
        <v>12.710034612106924</v>
      </c>
      <c r="H28" s="128">
        <v>1381.8893532550696</v>
      </c>
      <c r="I28" s="129">
        <v>1388.0500844701232</v>
      </c>
      <c r="J28" s="127">
        <v>-0.44384070027308736</v>
      </c>
      <c r="K28" s="128">
        <v>1452.8930816232867</v>
      </c>
      <c r="L28" s="129">
        <v>1431.7329653358931</v>
      </c>
      <c r="M28" s="127">
        <v>1.4779373528239765</v>
      </c>
      <c r="N28" s="466">
        <v>1386.0783951916587</v>
      </c>
      <c r="O28" s="129">
        <v>1392.2952268473571</v>
      </c>
      <c r="P28" s="127">
        <v>-0.44651676855744321</v>
      </c>
    </row>
    <row r="29" spans="1:16" ht="15.75" x14ac:dyDescent="0.25">
      <c r="A29" s="15" t="s">
        <v>207</v>
      </c>
      <c r="B29" s="710">
        <v>550</v>
      </c>
      <c r="C29" s="676">
        <v>1445.7415918246743</v>
      </c>
      <c r="D29" s="677">
        <v>1476.9831816445865</v>
      </c>
      <c r="E29" s="122">
        <v>-2.1152298961945339</v>
      </c>
      <c r="F29" s="472">
        <v>14.961963452746572</v>
      </c>
      <c r="G29" s="127">
        <v>13.330333301423375</v>
      </c>
      <c r="H29" s="128">
        <v>1489.8398016982583</v>
      </c>
      <c r="I29" s="129">
        <v>1417.6095120431451</v>
      </c>
      <c r="J29" s="127">
        <v>5.0952176210366114</v>
      </c>
      <c r="K29" s="128">
        <v>1463.9401518673351</v>
      </c>
      <c r="L29" s="129">
        <v>1488.5204031163369</v>
      </c>
      <c r="M29" s="127">
        <v>-1.6513210835095742</v>
      </c>
      <c r="N29" s="466">
        <v>1392.6856934685134</v>
      </c>
      <c r="O29" s="129">
        <v>1485.7901105776225</v>
      </c>
      <c r="P29" s="127">
        <v>-6.2663236513879772</v>
      </c>
    </row>
    <row r="30" spans="1:16" ht="15.75" x14ac:dyDescent="0.25">
      <c r="A30" s="15"/>
      <c r="B30" s="710">
        <v>650</v>
      </c>
      <c r="C30" s="676">
        <v>1326.290681905105</v>
      </c>
      <c r="D30" s="677">
        <v>1301.725657670964</v>
      </c>
      <c r="E30" s="122">
        <v>1.8871122413068955</v>
      </c>
      <c r="F30" s="472">
        <v>5.1165900531167026</v>
      </c>
      <c r="G30" s="127">
        <v>5.2052289671639933</v>
      </c>
      <c r="H30" s="128">
        <v>1246.8038660289808</v>
      </c>
      <c r="I30" s="129">
        <v>1246.8595608889157</v>
      </c>
      <c r="J30" s="127">
        <v>-4.4668109931274682E-3</v>
      </c>
      <c r="K30" s="128">
        <v>1415.3372400541575</v>
      </c>
      <c r="L30" s="129">
        <v>1358.5641520874974</v>
      </c>
      <c r="M30" s="127">
        <v>4.1789037256301524</v>
      </c>
      <c r="N30" s="466">
        <v>1240.2717188813847</v>
      </c>
      <c r="O30" s="129">
        <v>1259.304359233098</v>
      </c>
      <c r="P30" s="127">
        <v>-1.5113614284082812</v>
      </c>
    </row>
    <row r="31" spans="1:16" ht="15.75" x14ac:dyDescent="0.25">
      <c r="A31" s="15"/>
      <c r="B31" s="710">
        <v>750</v>
      </c>
      <c r="C31" s="676">
        <v>1315.1385190288786</v>
      </c>
      <c r="D31" s="677">
        <v>1309.4799877320784</v>
      </c>
      <c r="E31" s="122">
        <v>0.43212048674374304</v>
      </c>
      <c r="F31" s="472">
        <v>9.4886827679516124</v>
      </c>
      <c r="G31" s="127">
        <v>9.8046234385408457</v>
      </c>
      <c r="H31" s="128">
        <v>1328.2266694437008</v>
      </c>
      <c r="I31" s="129">
        <v>1330.6915055509903</v>
      </c>
      <c r="J31" s="127">
        <v>-0.18522971680571343</v>
      </c>
      <c r="K31" s="128">
        <v>1339.8696238690181</v>
      </c>
      <c r="L31" s="129">
        <v>1328.7347927810008</v>
      </c>
      <c r="M31" s="127">
        <v>0.83800252304015077</v>
      </c>
      <c r="N31" s="466">
        <v>1250.9982405525309</v>
      </c>
      <c r="O31" s="129">
        <v>1239.2587936987279</v>
      </c>
      <c r="P31" s="127">
        <v>0.9472958282398044</v>
      </c>
    </row>
    <row r="32" spans="1:16" ht="15.75" x14ac:dyDescent="0.25">
      <c r="A32" s="15"/>
      <c r="B32" s="711">
        <v>850</v>
      </c>
      <c r="C32" s="676">
        <v>1246.7758120278909</v>
      </c>
      <c r="D32" s="677">
        <v>1231.504053231401</v>
      </c>
      <c r="E32" s="132">
        <v>1.2400900148414102</v>
      </c>
      <c r="F32" s="472">
        <v>0.42902391400735423</v>
      </c>
      <c r="G32" s="127">
        <v>0.48660616781429522</v>
      </c>
      <c r="H32" s="128">
        <v>1301.8626932816121</v>
      </c>
      <c r="I32" s="129">
        <v>1270.0200315971615</v>
      </c>
      <c r="J32" s="127">
        <v>2.5072566488896952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43.93748077057981</v>
      </c>
      <c r="G33" s="473">
        <v>44.311780224501703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.5" thickTop="1" x14ac:dyDescent="0.25">
      <c r="A34" s="633" t="s">
        <v>208</v>
      </c>
      <c r="B34" s="709">
        <v>580</v>
      </c>
      <c r="C34" s="673">
        <v>1261.1744134545656</v>
      </c>
      <c r="D34" s="674">
        <v>1219.3418008348242</v>
      </c>
      <c r="E34" s="122">
        <v>3.4307535910850167</v>
      </c>
      <c r="F34" s="472">
        <v>0.11172445825697035</v>
      </c>
      <c r="G34" s="123">
        <v>0.12708181464812493</v>
      </c>
      <c r="H34" s="124">
        <v>1216.8119796954313</v>
      </c>
      <c r="I34" s="125">
        <v>1168.6430047763786</v>
      </c>
      <c r="J34" s="123">
        <v>4.121786954799763</v>
      </c>
      <c r="K34" s="124">
        <v>1334.428524590164</v>
      </c>
      <c r="L34" s="125">
        <v>1249.0313656783469</v>
      </c>
      <c r="M34" s="123">
        <v>6.8370708101023565</v>
      </c>
      <c r="N34" s="465">
        <v>1330.3503120936282</v>
      </c>
      <c r="O34" s="125">
        <v>1301.5801880108991</v>
      </c>
      <c r="P34" s="123">
        <v>2.210399662482279</v>
      </c>
    </row>
    <row r="35" spans="1:16" ht="15.75" x14ac:dyDescent="0.25">
      <c r="A35" s="634" t="s">
        <v>205</v>
      </c>
      <c r="B35" s="710">
        <v>720</v>
      </c>
      <c r="C35" s="673">
        <v>1231.25029387221</v>
      </c>
      <c r="D35" s="677">
        <v>1228.4356412484558</v>
      </c>
      <c r="E35" s="122">
        <v>0.2291249561021938</v>
      </c>
      <c r="F35" s="472">
        <v>1.5668471857701471</v>
      </c>
      <c r="G35" s="127">
        <v>1.8233798243210853</v>
      </c>
      <c r="H35" s="128">
        <v>1244.7816958636372</v>
      </c>
      <c r="I35" s="129">
        <v>1220.7918469280862</v>
      </c>
      <c r="J35" s="127">
        <v>1.9651055989534632</v>
      </c>
      <c r="K35" s="128">
        <v>1282.5230508070288</v>
      </c>
      <c r="L35" s="129">
        <v>1227.0483046429867</v>
      </c>
      <c r="M35" s="127">
        <v>4.5209912237466936</v>
      </c>
      <c r="N35" s="466">
        <v>1186.8576003510354</v>
      </c>
      <c r="O35" s="129">
        <v>1235.9702396078801</v>
      </c>
      <c r="P35" s="127">
        <v>-3.9736101795157914</v>
      </c>
    </row>
    <row r="36" spans="1:16" ht="15.75" x14ac:dyDescent="0.25">
      <c r="A36" s="15" t="s">
        <v>206</v>
      </c>
      <c r="B36" s="711">
        <v>2000</v>
      </c>
      <c r="C36" s="676">
        <v>1174.6114834216546</v>
      </c>
      <c r="D36" s="677">
        <v>1204.747142394245</v>
      </c>
      <c r="E36" s="126">
        <v>-2.501409458643804</v>
      </c>
      <c r="F36" s="472">
        <v>0.20510384397948336</v>
      </c>
      <c r="G36" s="127">
        <v>0.17008447651165429</v>
      </c>
      <c r="H36" s="130">
        <v>1253.3636884912567</v>
      </c>
      <c r="I36" s="131">
        <v>1128.8626884920636</v>
      </c>
      <c r="J36" s="467">
        <v>11.028887859293311</v>
      </c>
      <c r="K36" s="130" t="s">
        <v>18</v>
      </c>
      <c r="L36" s="131" t="s">
        <v>18</v>
      </c>
      <c r="M36" s="467" t="s">
        <v>144</v>
      </c>
      <c r="N36" s="468">
        <v>1146.2252251160498</v>
      </c>
      <c r="O36" s="131">
        <v>1303.6941457770918</v>
      </c>
      <c r="P36" s="467">
        <v>-12.078670535655414</v>
      </c>
    </row>
    <row r="37" spans="1:16" ht="16.5" thickBot="1" x14ac:dyDescent="0.3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1.8836754880066011</v>
      </c>
      <c r="G37" s="473">
        <v>2.1205461154808645</v>
      </c>
      <c r="H37" s="471" t="s">
        <v>201</v>
      </c>
      <c r="I37" s="470" t="s">
        <v>201</v>
      </c>
      <c r="J37" s="469" t="s">
        <v>201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.5" thickTop="1" x14ac:dyDescent="0.25">
      <c r="A38" s="633" t="s">
        <v>208</v>
      </c>
      <c r="B38" s="709">
        <v>580</v>
      </c>
      <c r="C38" s="673" t="s">
        <v>18</v>
      </c>
      <c r="D38" s="674" t="s">
        <v>18</v>
      </c>
      <c r="E38" s="122" t="s">
        <v>144</v>
      </c>
      <c r="F38" s="472">
        <v>3.0438012725332923E-2</v>
      </c>
      <c r="G38" s="123">
        <v>6.993736555037483E-2</v>
      </c>
      <c r="H38" s="124" t="s">
        <v>18</v>
      </c>
      <c r="I38" s="125" t="s">
        <v>18</v>
      </c>
      <c r="J38" s="123" t="s">
        <v>144</v>
      </c>
      <c r="K38" s="124" t="s">
        <v>18</v>
      </c>
      <c r="L38" s="125" t="s">
        <v>18</v>
      </c>
      <c r="M38" s="123" t="s">
        <v>144</v>
      </c>
      <c r="N38" s="465" t="s">
        <v>20</v>
      </c>
      <c r="O38" s="125" t="s">
        <v>20</v>
      </c>
      <c r="P38" s="123" t="s">
        <v>20</v>
      </c>
    </row>
    <row r="39" spans="1:16" ht="15.75" x14ac:dyDescent="0.25">
      <c r="A39" s="634" t="s">
        <v>205</v>
      </c>
      <c r="B39" s="710">
        <v>720</v>
      </c>
      <c r="C39" s="673">
        <v>1039.7096129319839</v>
      </c>
      <c r="D39" s="677">
        <v>1017.6397887074492</v>
      </c>
      <c r="E39" s="122">
        <v>2.1687265444451995</v>
      </c>
      <c r="F39" s="472">
        <v>2.3768323696125035</v>
      </c>
      <c r="G39" s="127">
        <v>2.3338082350503919</v>
      </c>
      <c r="H39" s="128">
        <v>994.89977883129802</v>
      </c>
      <c r="I39" s="129">
        <v>982.12494070336788</v>
      </c>
      <c r="J39" s="127">
        <v>1.3007345194574926</v>
      </c>
      <c r="K39" s="128">
        <v>1070.9261278948634</v>
      </c>
      <c r="L39" s="129">
        <v>1094.3030520703894</v>
      </c>
      <c r="M39" s="127">
        <v>-2.136238597826952</v>
      </c>
      <c r="N39" s="466">
        <v>1091.8887812101098</v>
      </c>
      <c r="O39" s="129">
        <v>1069.0460413908627</v>
      </c>
      <c r="P39" s="127">
        <v>2.1367405083440727</v>
      </c>
    </row>
    <row r="40" spans="1:16" ht="15.75" x14ac:dyDescent="0.25">
      <c r="A40" s="15" t="s">
        <v>207</v>
      </c>
      <c r="B40" s="710">
        <v>2000</v>
      </c>
      <c r="C40" s="676">
        <v>1051.4235252560932</v>
      </c>
      <c r="D40" s="677" t="s">
        <v>18</v>
      </c>
      <c r="E40" s="132" t="s">
        <v>144</v>
      </c>
      <c r="F40" s="684">
        <v>7.0573312060128998E-2</v>
      </c>
      <c r="G40" s="127">
        <v>6.6713302599471017E-2</v>
      </c>
      <c r="H40" s="130">
        <v>1051.4235252560932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2.4778436943979658</v>
      </c>
      <c r="G41" s="688">
        <v>2.4704589032002384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.5" thickBot="1" x14ac:dyDescent="0.3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V18" sqref="V18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221</v>
      </c>
      <c r="B1" s="439"/>
    </row>
    <row r="2" spans="1:6" s="443" customFormat="1" ht="21" x14ac:dyDescent="0.35">
      <c r="A2" s="18" t="s">
        <v>244</v>
      </c>
      <c r="B2" s="742" t="str">
        <f>INFO!D15</f>
        <v>25.11 - 01.12.2024r.</v>
      </c>
      <c r="C2" s="743"/>
      <c r="D2" s="743"/>
      <c r="E2" s="743"/>
    </row>
    <row r="3" spans="1:6" s="443" customFormat="1" ht="20.100000000000001" customHeight="1" thickBot="1" x14ac:dyDescent="0.4">
      <c r="A3" s="740"/>
      <c r="B3" s="739"/>
      <c r="C3" s="741"/>
      <c r="D3" s="741"/>
      <c r="E3" s="741"/>
      <c r="F3" s="743"/>
    </row>
    <row r="4" spans="1:6" ht="24.95" customHeight="1" x14ac:dyDescent="0.2">
      <c r="A4" s="895" t="s">
        <v>249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9" t="s">
        <v>270</v>
      </c>
    </row>
    <row r="6" spans="1:6" ht="24.95" customHeight="1" thickBot="1" x14ac:dyDescent="0.25">
      <c r="A6" s="897"/>
      <c r="B6" s="894"/>
      <c r="C6" s="727" t="s">
        <v>284</v>
      </c>
      <c r="D6" s="728" t="s">
        <v>283</v>
      </c>
      <c r="E6" s="646" t="s">
        <v>269</v>
      </c>
    </row>
    <row r="7" spans="1:6" ht="20.100000000000001" customHeight="1" x14ac:dyDescent="0.2">
      <c r="A7" s="885" t="s">
        <v>251</v>
      </c>
      <c r="B7" s="733" t="s">
        <v>252</v>
      </c>
      <c r="C7" s="724">
        <v>1915.9059052216139</v>
      </c>
      <c r="D7" s="725">
        <v>1946.9342874808676</v>
      </c>
      <c r="E7" s="726">
        <v>-1.59370464934393</v>
      </c>
    </row>
    <row r="8" spans="1:6" ht="20.100000000000001" customHeight="1" x14ac:dyDescent="0.2">
      <c r="A8" s="885"/>
      <c r="B8" s="647" t="s">
        <v>253</v>
      </c>
      <c r="C8" s="649">
        <v>1740.0879666326957</v>
      </c>
      <c r="D8" s="650">
        <v>1748.1448004561007</v>
      </c>
      <c r="E8" s="652">
        <v>-0.46087908858024312</v>
      </c>
    </row>
    <row r="9" spans="1:6" ht="20.100000000000001" customHeight="1" thickBot="1" x14ac:dyDescent="0.25">
      <c r="A9" s="886"/>
      <c r="B9" s="648" t="s">
        <v>254</v>
      </c>
      <c r="C9" s="835">
        <v>2209.1058149632599</v>
      </c>
      <c r="D9" s="836">
        <v>2493.8899857815695</v>
      </c>
      <c r="E9" s="654">
        <v>-11.419275607262202</v>
      </c>
    </row>
    <row r="10" spans="1:6" ht="48.95" customHeight="1" x14ac:dyDescent="0.2">
      <c r="A10" s="833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222</v>
      </c>
    </row>
    <row r="15" spans="1:6" s="440" customFormat="1" ht="21" x14ac:dyDescent="0.35">
      <c r="A15" s="18" t="s">
        <v>244</v>
      </c>
      <c r="B15" s="610" t="str">
        <f>INFO!D15</f>
        <v>25.11 - 01.12.2024r.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89" t="s">
        <v>249</v>
      </c>
      <c r="B17" s="892" t="s">
        <v>250</v>
      </c>
      <c r="C17" s="882" t="s">
        <v>9</v>
      </c>
      <c r="D17" s="883"/>
      <c r="E17" s="884"/>
    </row>
    <row r="18" spans="1:5" s="484" customFormat="1" ht="24.95" customHeight="1" x14ac:dyDescent="0.25">
      <c r="A18" s="890"/>
      <c r="B18" s="893"/>
      <c r="C18" s="887" t="s">
        <v>8</v>
      </c>
      <c r="D18" s="888"/>
      <c r="E18" s="729" t="s">
        <v>270</v>
      </c>
    </row>
    <row r="19" spans="1:5" ht="24.95" customHeight="1" thickBot="1" x14ac:dyDescent="0.25">
      <c r="A19" s="891"/>
      <c r="B19" s="894"/>
      <c r="C19" s="731" t="s">
        <v>284</v>
      </c>
      <c r="D19" s="732" t="s">
        <v>283</v>
      </c>
      <c r="E19" s="646" t="s">
        <v>269</v>
      </c>
    </row>
    <row r="20" spans="1:5" ht="20.100000000000001" customHeight="1" x14ac:dyDescent="0.2">
      <c r="A20" s="885" t="s">
        <v>255</v>
      </c>
      <c r="B20" s="734">
        <v>500</v>
      </c>
      <c r="C20" s="730">
        <v>1318.7427899130798</v>
      </c>
      <c r="D20" s="725">
        <v>1312.2579197366945</v>
      </c>
      <c r="E20" s="726">
        <v>0.49417649372514749</v>
      </c>
    </row>
    <row r="21" spans="1:5" ht="20.100000000000001" customHeight="1" x14ac:dyDescent="0.2">
      <c r="A21" s="881"/>
      <c r="B21" s="619">
        <v>750</v>
      </c>
      <c r="C21" s="655">
        <v>1220.9177908044353</v>
      </c>
      <c r="D21" s="650">
        <v>1216.7089097001458</v>
      </c>
      <c r="E21" s="652">
        <v>0.34592342266374698</v>
      </c>
    </row>
    <row r="22" spans="1:5" ht="20.100000000000001" customHeight="1" x14ac:dyDescent="0.2">
      <c r="A22" s="621" t="s">
        <v>256</v>
      </c>
      <c r="B22" s="619">
        <v>720</v>
      </c>
      <c r="C22" s="655">
        <v>977.86145783366806</v>
      </c>
      <c r="D22" s="650">
        <v>978.09626925694499</v>
      </c>
      <c r="E22" s="651">
        <v>-2.4006984860020241E-2</v>
      </c>
    </row>
    <row r="23" spans="1:5" ht="20.100000000000001" customHeight="1" x14ac:dyDescent="0.2">
      <c r="A23" s="880" t="s">
        <v>257</v>
      </c>
      <c r="B23" s="619">
        <v>500</v>
      </c>
      <c r="C23" s="655" t="s">
        <v>18</v>
      </c>
      <c r="D23" s="650">
        <v>1464.1353383458645</v>
      </c>
      <c r="E23" s="652" t="s">
        <v>144</v>
      </c>
    </row>
    <row r="24" spans="1:5" ht="20.100000000000001" customHeight="1" x14ac:dyDescent="0.2">
      <c r="A24" s="881"/>
      <c r="B24" s="619">
        <v>750</v>
      </c>
      <c r="C24" s="655" t="s">
        <v>20</v>
      </c>
      <c r="D24" s="650" t="s">
        <v>18</v>
      </c>
      <c r="E24" s="834" t="s">
        <v>20</v>
      </c>
    </row>
    <row r="25" spans="1:5" ht="20.100000000000001" customHeight="1" thickBot="1" x14ac:dyDescent="0.25">
      <c r="A25" s="622" t="s">
        <v>258</v>
      </c>
      <c r="B25" s="620">
        <v>720</v>
      </c>
      <c r="C25" s="656" t="s">
        <v>18</v>
      </c>
      <c r="D25" s="653">
        <v>1069.5297805642633</v>
      </c>
      <c r="E25" s="657" t="s">
        <v>144</v>
      </c>
    </row>
    <row r="26" spans="1:5" x14ac:dyDescent="0.2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E26" sqref="E26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223</v>
      </c>
    </row>
    <row r="2" spans="1:15" s="12" customFormat="1" ht="21" x14ac:dyDescent="0.35">
      <c r="A2" s="18" t="s">
        <v>244</v>
      </c>
      <c r="B2" s="609" t="str">
        <f>INFO!D15</f>
        <v>25.11 - 01.12.2024r.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75" x14ac:dyDescent="0.3">
      <c r="A5" s="15"/>
      <c r="B5" s="869"/>
      <c r="C5" s="870"/>
      <c r="D5" s="870"/>
      <c r="E5" s="870"/>
      <c r="F5" s="871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2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25">
      <c r="A7" s="139"/>
      <c r="B7" s="695" t="s">
        <v>284</v>
      </c>
      <c r="C7" s="693" t="s">
        <v>283</v>
      </c>
      <c r="D7" s="645" t="s">
        <v>269</v>
      </c>
      <c r="E7" s="696" t="s">
        <v>284</v>
      </c>
      <c r="F7" s="696" t="s">
        <v>283</v>
      </c>
      <c r="G7" s="697" t="s">
        <v>284</v>
      </c>
      <c r="H7" s="696" t="s">
        <v>283</v>
      </c>
      <c r="I7" s="645" t="s">
        <v>269</v>
      </c>
      <c r="J7" s="697" t="s">
        <v>284</v>
      </c>
      <c r="K7" s="696" t="s">
        <v>283</v>
      </c>
      <c r="L7" s="645" t="s">
        <v>269</v>
      </c>
      <c r="M7" s="697" t="s">
        <v>284</v>
      </c>
      <c r="N7" s="696" t="s">
        <v>283</v>
      </c>
      <c r="O7" s="646" t="s">
        <v>269</v>
      </c>
    </row>
    <row r="8" spans="1:15" ht="15.75" x14ac:dyDescent="0.2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5" t="s">
        <v>261</v>
      </c>
      <c r="B9" s="465">
        <v>446.32856900510393</v>
      </c>
      <c r="C9" s="125">
        <v>432.89303295273584</v>
      </c>
      <c r="D9" s="122">
        <v>3.103661881718252</v>
      </c>
      <c r="E9" s="122">
        <v>84.635547883829645</v>
      </c>
      <c r="F9" s="122">
        <v>85.572005117336829</v>
      </c>
      <c r="G9" s="623">
        <v>460.61506995979624</v>
      </c>
      <c r="H9" s="125">
        <v>441.76133277248471</v>
      </c>
      <c r="I9" s="126">
        <v>4.2678559187120078</v>
      </c>
      <c r="J9" s="623">
        <v>437.21350045617635</v>
      </c>
      <c r="K9" s="624">
        <v>425.10439310040175</v>
      </c>
      <c r="L9" s="122">
        <v>2.8485020508632219</v>
      </c>
      <c r="M9" s="124">
        <v>441.44551327060799</v>
      </c>
      <c r="N9" s="624">
        <v>434.63561169221327</v>
      </c>
      <c r="O9" s="154">
        <v>1.566807089709239</v>
      </c>
    </row>
    <row r="10" spans="1:15" ht="16.5" thickBot="1" x14ac:dyDescent="0.3">
      <c r="A10" s="736" t="s">
        <v>262</v>
      </c>
      <c r="B10" s="465">
        <v>561.00347577692321</v>
      </c>
      <c r="C10" s="125">
        <v>557.97441180311876</v>
      </c>
      <c r="D10" s="122">
        <v>0.54286790034258048</v>
      </c>
      <c r="E10" s="122">
        <v>5.437856018531674</v>
      </c>
      <c r="F10" s="122">
        <v>6.1074408880912801</v>
      </c>
      <c r="G10" s="124">
        <v>570.92031173872306</v>
      </c>
      <c r="H10" s="125">
        <v>572.64830335934835</v>
      </c>
      <c r="I10" s="126">
        <v>-0.3017544294619065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5" t="s">
        <v>261</v>
      </c>
      <c r="B12" s="465">
        <v>416.05739826392477</v>
      </c>
      <c r="C12" s="125">
        <v>414.14386378074363</v>
      </c>
      <c r="D12" s="122">
        <v>0.46204583733593668</v>
      </c>
      <c r="E12" s="122">
        <v>9.6822632783180929</v>
      </c>
      <c r="F12" s="122">
        <v>8.002448698209113</v>
      </c>
      <c r="G12" s="124">
        <v>419.45905801913847</v>
      </c>
      <c r="H12" s="125">
        <v>418.36044875209711</v>
      </c>
      <c r="I12" s="126">
        <v>0.2625987399904392</v>
      </c>
      <c r="J12" s="124" t="s">
        <v>18</v>
      </c>
      <c r="K12" s="125" t="s">
        <v>18</v>
      </c>
      <c r="L12" s="492" t="s">
        <v>144</v>
      </c>
      <c r="M12" s="124">
        <v>418.05784068013168</v>
      </c>
      <c r="N12" s="125" t="s">
        <v>18</v>
      </c>
      <c r="O12" s="154" t="s">
        <v>144</v>
      </c>
    </row>
    <row r="13" spans="1:15" ht="16.5" thickBot="1" x14ac:dyDescent="0.3">
      <c r="A13" s="736" t="s">
        <v>262</v>
      </c>
      <c r="B13" s="491">
        <v>551.9244226044226</v>
      </c>
      <c r="C13" s="488" t="s">
        <v>18</v>
      </c>
      <c r="D13" s="490" t="s">
        <v>144</v>
      </c>
      <c r="E13" s="490">
        <v>0.24433281932058265</v>
      </c>
      <c r="F13" s="490">
        <v>0.31810529636278345</v>
      </c>
      <c r="G13" s="489">
        <v>551.9244226044226</v>
      </c>
      <c r="H13" s="488" t="s">
        <v>18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20</v>
      </c>
      <c r="N13" s="488" t="s">
        <v>20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2024-12-05T13:25:05Z</dcterms:modified>
</cp:coreProperties>
</file>