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g16dfw6\"/>
    </mc:Choice>
  </mc:AlternateContent>
  <xr:revisionPtr revIDLastSave="0" documentId="13_ncr:1_{ACE96403-4741-4100-A819-86F28E2FF051}" xr6:coauthVersionLast="47" xr6:coauthVersionMax="47" xr10:uidLastSave="{00000000-0000-0000-0000-000000000000}"/>
  <bookViews>
    <workbookView xWindow="6360" yWindow="174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83" i="1"/>
  <c r="F82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<sst xmlns="http://schemas.openxmlformats.org/spreadsheetml/2006/main" count="223" uniqueCount="132">
  <si>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</si>
  <si>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</si>
  <si>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</si>
  <si>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</si>
  <si>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</si>
  <si>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</si>
  <si>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</si>
  <si>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</si>
  <si>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</si>
  <si>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</si>
  <si>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</si>
  <si>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</si>
  <si>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</si>
  <si>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</si>
  <si>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</si>
  <si>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14</t>
  </si>
  <si>
    <t>PORZ MECH</t>
  </si>
  <si>
    <t>Mechaniczne wywożenie pozostałości drzewnych (ciągnikiem)</t>
  </si>
  <si>
    <t>M3P</t>
  </si>
  <si>
    <t>21</t>
  </si>
  <si>
    <t>WPOD-BN</t>
  </si>
  <si>
    <t>Wycinanie podszytów i podrostów z pozostawieniem na powierzchni, bez znoszenia i układania w stosy (teren równy lub falisty)</t>
  </si>
  <si>
    <t>HA</t>
  </si>
  <si>
    <t>23</t>
  </si>
  <si>
    <t>PPOD N</t>
  </si>
  <si>
    <t>Wyniesienie wyciętych podszytów (teren równy lub falisty)</t>
  </si>
  <si>
    <t>38</t>
  </si>
  <si>
    <t>ROZDR-PP</t>
  </si>
  <si>
    <t>Rozdrabnianie pozostałości drzewnych na całej powierzchni bez mieszania z glebą</t>
  </si>
  <si>
    <t>72</t>
  </si>
  <si>
    <t>WYK-PASCZ</t>
  </si>
  <si>
    <t>Wyorywanie bruzd pługiem leśnym na powierzchni pow. 0,50 ha</t>
  </si>
  <si>
    <t>KMTR</t>
  </si>
  <si>
    <t>73</t>
  </si>
  <si>
    <t>WYK-PA5CZ</t>
  </si>
  <si>
    <t>Wyorywanie bruzd pługiem leśnym na pow. do 0,50 ha</t>
  </si>
  <si>
    <t>78</t>
  </si>
  <si>
    <t>WYK-P5GCP</t>
  </si>
  <si>
    <t>Wyorywanie bruzd pługiem leśnym z pogłębiaczem na pow. do 0,5 ha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</si>
  <si>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</si>
  <si>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</si>
  <si>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</si>
  <si>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</si>
  <si>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</si>
  <si>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</si>
  <si>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</si>
  <si>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</si>
  <si>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</si>
  <si>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</si>
  <si>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111</t>
  </si>
  <si>
    <t>DOW-SADZ</t>
  </si>
  <si>
    <t>Dowóz sadzonek</t>
  </si>
  <si>
    <t>118</t>
  </si>
  <si>
    <t>PIEL-C</t>
  </si>
  <si>
    <t>Pielęgnowanie międzyrzędów (przejazdy co drugi rząd)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</si>
  <si>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</si>
  <si>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</si>
  <si>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</si>
  <si>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</si>
  <si>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</si>
  <si>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</si>
  <si>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</si>
  <si>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</si>
  <si>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</si>
  <si>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</si>
  <si>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</si>
  <si>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</si>
  <si>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</si>
  <si>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</si>
  <si>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</si>
  <si>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</si>
  <si>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</si>
  <si>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</si>
  <si>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</si>
  <si>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</si>
  <si>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</si>
  <si>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</si>
  <si>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</si>
  <si>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</si>
  <si>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</si>
  <si>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</si>
  <si>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</si>
  <si>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</si>
  <si>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</si>
  <si>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</si>
  <si>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</si>
  <si>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</si>
  <si>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</si>
  <si>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</si>
  <si>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</si>
  <si>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</si>
  <si>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</si>
  <si>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</si>
  <si>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</si>
  <si>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201</t>
  </si>
  <si>
    <t>GODZ RH23</t>
  </si>
  <si>
    <t>210</t>
  </si>
  <si>
    <t>GODZ MH8</t>
  </si>
  <si>
    <t>Prace wykonywane innym sprzętem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</si>
  <si>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</si>
  <si>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</si>
  <si>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</si>
  <si>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</si>
  <si>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</si>
  <si>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</si>
  <si>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</si>
  <si>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</si>
  <si>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</si>
  <si>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</si>
  <si>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</si>
  <si>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</si>
  <si>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Biała Podlaska</t>
  </si>
  <si>
    <t xml:space="preserve">21-500 Biała Podlaska; Warszawska;37                 </t>
  </si>
  <si>
    <t>Odpowiadając na ogłoszenie o przetargu nieograniczonym na „Wykonywanie usług z zakresu gospodarki leśnej na terenie Nadleśnictwa Biała podlaska w roku 2026''  składamy niniejszym ofertę na pakiet 3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</si>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</sst>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21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105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4"/>
      <c r="C4" s="14"/>
      <c r="D4" s="14"/>
      <c r="E4" s="14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4"/>
      <c r="C6" s="14"/>
      <c r="D6" s="14"/>
      <c r="E6" s="14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4"/>
      <c r="C8" s="14"/>
      <c r="D8" s="14"/>
      <c r="E8" s="14"/>
    </row>
    <row r="9" spans="2:16" s="1" customFormat="1" ht="4.3499999999999996" customHeight="1" x14ac:dyDescent="0.2"/>
    <row r="10" spans="2:16" s="1" customFormat="1" ht="6.95" customHeight="1" x14ac:dyDescent="0.2">
      <c r="B10" s="9" t="s">
        <v>106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107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9" t="s">
        <v>108</v>
      </c>
      <c r="G14" s="19"/>
      <c r="H14" s="19"/>
      <c r="I14" s="19"/>
    </row>
    <row r="15" spans="2:16" s="1" customFormat="1" ht="43.15" customHeight="1" x14ac:dyDescent="0.2"/>
    <row r="16" spans="2:16" s="1" customFormat="1" ht="20.85" customHeight="1" x14ac:dyDescent="0.2">
      <c r="C16" s="13" t="s">
        <v>109</v>
      </c>
      <c r="D16" s="13"/>
      <c r="E16" s="13"/>
    </row>
    <row r="17" spans="2:13" s="1" customFormat="1" ht="2.65" customHeight="1" x14ac:dyDescent="0.2"/>
    <row r="18" spans="2:13" s="1" customFormat="1" ht="20.85" customHeight="1" x14ac:dyDescent="0.2">
      <c r="C18" s="13" t="s">
        <v>110</v>
      </c>
      <c r="D18" s="13"/>
      <c r="E18" s="13"/>
    </row>
    <row r="19" spans="2:13" s="1" customFormat="1" ht="2.65" customHeight="1" x14ac:dyDescent="0.2"/>
    <row r="20" spans="2:13" s="1" customFormat="1" ht="20.85" customHeight="1" x14ac:dyDescent="0.2">
      <c r="C20" s="13" t="s">
        <v>111</v>
      </c>
      <c r="D20" s="13"/>
      <c r="E20" s="13"/>
    </row>
    <row r="21" spans="2:13" s="1" customFormat="1" ht="2.65" customHeight="1" x14ac:dyDescent="0.2"/>
    <row r="22" spans="2:13" s="1" customFormat="1" ht="20.85" customHeight="1" x14ac:dyDescent="0.2">
      <c r="C22" s="13" t="s">
        <v>112</v>
      </c>
      <c r="D22" s="13"/>
      <c r="E22" s="13"/>
    </row>
    <row r="23" spans="2:13" s="1" customFormat="1" ht="34.700000000000003" customHeight="1" x14ac:dyDescent="0.2"/>
    <row r="24" spans="2:13" s="1" customFormat="1" ht="50.1" customHeight="1" x14ac:dyDescent="0.2">
      <c r="B24" s="12" t="s">
        <v>113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TEXT(F83,"#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114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10</v>
      </c>
      <c r="M31" s="2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1229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5"/>
    </row>
    <row r="33" spans="2:13" s="1" customFormat="1" ht="3.2" customHeight="1" x14ac:dyDescent="0.2"/>
    <row r="34" spans="2:13" s="1" customFormat="1" ht="18.2" customHeight="1" x14ac:dyDescent="0.2">
      <c r="B34" s="13" t="s">
        <v>115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4" t="s">
        <v>10</v>
      </c>
      <c r="M36" s="2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1234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5"/>
    </row>
    <row r="38" spans="2:13" s="1" customFormat="1" ht="3.2" customHeight="1" x14ac:dyDescent="0.2"/>
    <row r="39" spans="2:13" s="1" customFormat="1" ht="18.2" customHeight="1" x14ac:dyDescent="0.2">
      <c r="B39" s="13" t="s">
        <v>116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4" t="s">
        <v>10</v>
      </c>
      <c r="M41" s="2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4317</v>
      </c>
      <c r="H42" s="28">
        <v>0</v>
      </c>
      <c r="I42" s="26">
        <f>ROUND(G42* H42,2)</f>
        <v>0</v>
      </c>
      <c r="J42" s="5">
        <v>8</v>
      </c>
      <c r="K42" s="26">
        <f>ROUND(I42* J42/100,2)</f>
        <v>0</v>
      </c>
      <c r="L42" s="27">
        <f>ROUND(I42+ K42,2)</f>
        <v>0</v>
      </c>
      <c r="M42" s="25"/>
    </row>
    <row r="43" spans="2:13" s="1" customFormat="1" ht="3.2" customHeight="1" x14ac:dyDescent="0.2"/>
    <row r="44" spans="2:13" s="1" customFormat="1" ht="18.2" customHeight="1" x14ac:dyDescent="0.2">
      <c r="B44" s="13" t="s">
        <v>117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4" t="s">
        <v>10</v>
      </c>
      <c r="M46" s="2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758</v>
      </c>
      <c r="H47" s="28">
        <v>0</v>
      </c>
      <c r="I47" s="26">
        <f>ROUND(G47* H47,2)</f>
        <v>0</v>
      </c>
      <c r="J47" s="5">
        <v>8</v>
      </c>
      <c r="K47" s="26">
        <f>ROUND(I47* J47/100,2)</f>
        <v>0</v>
      </c>
      <c r="L47" s="27">
        <f>ROUND(I47+ K47,2)</f>
        <v>0</v>
      </c>
      <c r="M47" s="25"/>
    </row>
    <row r="48" spans="2:13" s="1" customFormat="1" ht="3.2" customHeight="1" x14ac:dyDescent="0.2"/>
    <row r="49" spans="2:13" s="1" customFormat="1" ht="18.2" customHeight="1" x14ac:dyDescent="0.2">
      <c r="B49" s="13" t="s">
        <v>118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4" t="s">
        <v>10</v>
      </c>
      <c r="M51" s="24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410</v>
      </c>
      <c r="H52" s="28">
        <v>0</v>
      </c>
      <c r="I52" s="26">
        <f>ROUND(G52* H52,2)</f>
        <v>0</v>
      </c>
      <c r="J52" s="5">
        <v>8</v>
      </c>
      <c r="K52" s="26">
        <f>ROUND(I52* J52/100,2)</f>
        <v>0</v>
      </c>
      <c r="L52" s="27">
        <f>ROUND(I52+ K52,2)</f>
        <v>0</v>
      </c>
      <c r="M52" s="25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4" t="s">
        <v>10</v>
      </c>
      <c r="M54" s="24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1048</v>
      </c>
      <c r="H55" s="28">
        <v>0</v>
      </c>
      <c r="I55" s="26">
        <f>ROUND(G55* H55,2)</f>
        <v>0</v>
      </c>
      <c r="J55" s="5">
        <v>8</v>
      </c>
      <c r="K55" s="26">
        <f>ROUND(I55* J55/100,2)</f>
        <v>0</v>
      </c>
      <c r="L55" s="27">
        <f>ROUND(I55+ K55,2)</f>
        <v>0</v>
      </c>
      <c r="M55" s="25"/>
    </row>
    <row r="56" spans="2:13" s="1" customFormat="1" ht="38.8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8.91</v>
      </c>
      <c r="H56" s="28">
        <v>0</v>
      </c>
      <c r="I56" s="26">
        <f>ROUND(G56* H56,2)</f>
        <v>0</v>
      </c>
      <c r="J56" s="5">
        <v>8</v>
      </c>
      <c r="K56" s="26">
        <f>ROUND(I56* J56/100,2)</f>
        <v>0</v>
      </c>
      <c r="L56" s="27">
        <f>ROUND(I56+ K56,2)</f>
        <v>0</v>
      </c>
      <c r="M56" s="25"/>
    </row>
    <row r="57" spans="2:13" s="1" customFormat="1" ht="19.7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22</v>
      </c>
      <c r="G57" s="8">
        <v>8.91</v>
      </c>
      <c r="H57" s="28">
        <v>0</v>
      </c>
      <c r="I57" s="26">
        <f>ROUND(G57* H57,2)</f>
        <v>0</v>
      </c>
      <c r="J57" s="5">
        <v>8</v>
      </c>
      <c r="K57" s="26">
        <f>ROUND(I57* J57/100,2)</f>
        <v>0</v>
      </c>
      <c r="L57" s="27">
        <f>ROUND(I57+ K57,2)</f>
        <v>0</v>
      </c>
      <c r="M57" s="25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22</v>
      </c>
      <c r="G58" s="8">
        <v>2.56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5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32</v>
      </c>
      <c r="G59" s="8">
        <v>32.700000000000003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5"/>
    </row>
    <row r="60" spans="2:13" s="1" customFormat="1" ht="19.7" customHeight="1" x14ac:dyDescent="0.2">
      <c r="B60" s="5">
        <v>11</v>
      </c>
      <c r="C60" s="6" t="s">
        <v>33</v>
      </c>
      <c r="D60" s="6" t="s">
        <v>34</v>
      </c>
      <c r="E60" s="7" t="s">
        <v>35</v>
      </c>
      <c r="F60" s="6" t="s">
        <v>32</v>
      </c>
      <c r="G60" s="8">
        <v>8.8800000000000008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5"/>
    </row>
    <row r="61" spans="2:13" s="1" customFormat="1" ht="28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32</v>
      </c>
      <c r="G61" s="8">
        <v>19.7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5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42</v>
      </c>
      <c r="G62" s="8">
        <v>14.28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5"/>
    </row>
    <row r="63" spans="2:13" s="1" customFormat="1" ht="19.7" customHeight="1" x14ac:dyDescent="0.2">
      <c r="B63" s="5">
        <v>14</v>
      </c>
      <c r="C63" s="6" t="s">
        <v>43</v>
      </c>
      <c r="D63" s="6" t="s">
        <v>44</v>
      </c>
      <c r="E63" s="7" t="s">
        <v>45</v>
      </c>
      <c r="F63" s="6" t="s">
        <v>42</v>
      </c>
      <c r="G63" s="8">
        <v>5.9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5"/>
    </row>
    <row r="64" spans="2:13" s="1" customFormat="1" ht="28.7" customHeight="1" x14ac:dyDescent="0.2">
      <c r="B64" s="5">
        <v>15</v>
      </c>
      <c r="C64" s="6" t="s">
        <v>46</v>
      </c>
      <c r="D64" s="6" t="s">
        <v>47</v>
      </c>
      <c r="E64" s="7" t="s">
        <v>48</v>
      </c>
      <c r="F64" s="6" t="s">
        <v>42</v>
      </c>
      <c r="G64" s="8">
        <v>5.16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5"/>
    </row>
    <row r="65" spans="2:13" s="1" customFormat="1" ht="19.7" customHeight="1" x14ac:dyDescent="0.2">
      <c r="B65" s="5">
        <v>16</v>
      </c>
      <c r="C65" s="6" t="s">
        <v>49</v>
      </c>
      <c r="D65" s="6" t="s">
        <v>50</v>
      </c>
      <c r="E65" s="7" t="s">
        <v>51</v>
      </c>
      <c r="F65" s="6" t="s">
        <v>42</v>
      </c>
      <c r="G65" s="8">
        <v>24.34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5"/>
    </row>
    <row r="66" spans="2:13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22</v>
      </c>
      <c r="G66" s="8">
        <v>2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5"/>
    </row>
    <row r="67" spans="2:13" s="1" customFormat="1" ht="28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22</v>
      </c>
      <c r="G67" s="8">
        <v>11</v>
      </c>
      <c r="H67" s="28">
        <v>0</v>
      </c>
      <c r="I67" s="26">
        <f>ROUND(G67* H67,2)</f>
        <v>0</v>
      </c>
      <c r="J67" s="5">
        <v>8</v>
      </c>
      <c r="K67" s="26">
        <f>ROUND(I67* J67/100,2)</f>
        <v>0</v>
      </c>
      <c r="L67" s="27">
        <f>ROUND(I67+ K67,2)</f>
        <v>0</v>
      </c>
      <c r="M67" s="25"/>
    </row>
    <row r="68" spans="2:13" s="1" customFormat="1" ht="28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22</v>
      </c>
      <c r="G68" s="8">
        <v>10</v>
      </c>
      <c r="H68" s="28">
        <v>0</v>
      </c>
      <c r="I68" s="26">
        <f>ROUND(G68* H68,2)</f>
        <v>0</v>
      </c>
      <c r="J68" s="5">
        <v>8</v>
      </c>
      <c r="K68" s="26">
        <f>ROUND(I68* J68/100,2)</f>
        <v>0</v>
      </c>
      <c r="L68" s="27">
        <f>ROUND(I68+ K68,2)</f>
        <v>0</v>
      </c>
      <c r="M68" s="25"/>
    </row>
    <row r="69" spans="2:13" s="1" customFormat="1" ht="28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22</v>
      </c>
      <c r="G69" s="8">
        <v>1</v>
      </c>
      <c r="H69" s="28">
        <v>0</v>
      </c>
      <c r="I69" s="26">
        <f>ROUND(G69* H69,2)</f>
        <v>0</v>
      </c>
      <c r="J69" s="5">
        <v>8</v>
      </c>
      <c r="K69" s="26">
        <f>ROUND(I69* J69/100,2)</f>
        <v>0</v>
      </c>
      <c r="L69" s="27">
        <f>ROUND(I69+ K69,2)</f>
        <v>0</v>
      </c>
      <c r="M69" s="25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22</v>
      </c>
      <c r="G70" s="8">
        <v>6.12</v>
      </c>
      <c r="H70" s="28">
        <v>0</v>
      </c>
      <c r="I70" s="26">
        <f>ROUND(G70* H70,2)</f>
        <v>0</v>
      </c>
      <c r="J70" s="5">
        <v>8</v>
      </c>
      <c r="K70" s="26">
        <f>ROUND(I70* J70/100,2)</f>
        <v>0</v>
      </c>
      <c r="L70" s="27">
        <f>ROUND(I70+ K70,2)</f>
        <v>0</v>
      </c>
      <c r="M70" s="25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22</v>
      </c>
      <c r="G71" s="8">
        <v>4.8899999999999997</v>
      </c>
      <c r="H71" s="28">
        <v>0</v>
      </c>
      <c r="I71" s="26">
        <f>ROUND(G71* H71,2)</f>
        <v>0</v>
      </c>
      <c r="J71" s="5">
        <v>8</v>
      </c>
      <c r="K71" s="26">
        <f>ROUND(I71* J71/100,2)</f>
        <v>0</v>
      </c>
      <c r="L71" s="27">
        <f>ROUND(I71+ K71,2)</f>
        <v>0</v>
      </c>
      <c r="M71" s="25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73</v>
      </c>
      <c r="G72" s="8">
        <v>32.6</v>
      </c>
      <c r="H72" s="28">
        <v>0</v>
      </c>
      <c r="I72" s="26">
        <f>ROUND(G72* H72,2)</f>
        <v>0</v>
      </c>
      <c r="J72" s="5">
        <v>23</v>
      </c>
      <c r="K72" s="26">
        <f>ROUND(I72* J72/100,2)</f>
        <v>0</v>
      </c>
      <c r="L72" s="27">
        <f>ROUND(I72+ K72,2)</f>
        <v>0</v>
      </c>
      <c r="M72" s="25"/>
    </row>
    <row r="73" spans="2:13" s="1" customFormat="1" ht="19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73</v>
      </c>
      <c r="G73" s="8">
        <v>1</v>
      </c>
      <c r="H73" s="28">
        <v>0</v>
      </c>
      <c r="I73" s="26">
        <f>ROUND(G73* H73,2)</f>
        <v>0</v>
      </c>
      <c r="J73" s="5">
        <v>23</v>
      </c>
      <c r="K73" s="26">
        <f>ROUND(I73* J73/100,2)</f>
        <v>0</v>
      </c>
      <c r="L73" s="27">
        <f>ROUND(I73+ K73,2)</f>
        <v>0</v>
      </c>
      <c r="M73" s="25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73</v>
      </c>
      <c r="G74" s="8">
        <v>9.1999999999999993</v>
      </c>
      <c r="H74" s="28">
        <v>0</v>
      </c>
      <c r="I74" s="26">
        <f>ROUND(G74* H74,2)</f>
        <v>0</v>
      </c>
      <c r="J74" s="5">
        <v>23</v>
      </c>
      <c r="K74" s="26">
        <f>ROUND(I74* J74/100,2)</f>
        <v>0</v>
      </c>
      <c r="L74" s="27">
        <f>ROUND(I74+ K74,2)</f>
        <v>0</v>
      </c>
      <c r="M74" s="25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83</v>
      </c>
      <c r="G75" s="8">
        <v>20</v>
      </c>
      <c r="H75" s="28">
        <v>0</v>
      </c>
      <c r="I75" s="26">
        <f>ROUND(G75* H75,2)</f>
        <v>0</v>
      </c>
      <c r="J75" s="5">
        <v>23</v>
      </c>
      <c r="K75" s="26">
        <f>ROUND(I75* J75/100,2)</f>
        <v>0</v>
      </c>
      <c r="L75" s="27">
        <f>ROUND(I75+ K75,2)</f>
        <v>0</v>
      </c>
      <c r="M75" s="25"/>
    </row>
    <row r="76" spans="2:13" s="1" customFormat="1" ht="19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87</v>
      </c>
      <c r="G76" s="8">
        <v>56</v>
      </c>
      <c r="H76" s="28">
        <v>0</v>
      </c>
      <c r="I76" s="26">
        <f>ROUND(G76* H76,2)</f>
        <v>0</v>
      </c>
      <c r="J76" s="5">
        <v>8</v>
      </c>
      <c r="K76" s="26">
        <f>ROUND(I76* J76/100,2)</f>
        <v>0</v>
      </c>
      <c r="L76" s="27">
        <f>ROUND(I76+ K76,2)</f>
        <v>0</v>
      </c>
      <c r="M76" s="25"/>
    </row>
    <row r="77" spans="2:13" s="1" customFormat="1" ht="19.7" customHeight="1" x14ac:dyDescent="0.2">
      <c r="B77" s="5">
        <v>28</v>
      </c>
      <c r="C77" s="6" t="s">
        <v>88</v>
      </c>
      <c r="D77" s="6" t="s">
        <v>89</v>
      </c>
      <c r="E77" s="7" t="s">
        <v>90</v>
      </c>
      <c r="F77" s="6" t="s">
        <v>87</v>
      </c>
      <c r="G77" s="8">
        <v>5</v>
      </c>
      <c r="H77" s="28">
        <v>0</v>
      </c>
      <c r="I77" s="26">
        <f>ROUND(G77* H77,2)</f>
        <v>0</v>
      </c>
      <c r="J77" s="5">
        <v>8</v>
      </c>
      <c r="K77" s="26">
        <f>ROUND(I77* J77/100,2)</f>
        <v>0</v>
      </c>
      <c r="L77" s="27">
        <f>ROUND(I77+ K77,2)</f>
        <v>0</v>
      </c>
      <c r="M77" s="25"/>
    </row>
    <row r="78" spans="2:13" s="1" customFormat="1" ht="19.7" customHeight="1" x14ac:dyDescent="0.2">
      <c r="B78" s="5">
        <v>29</v>
      </c>
      <c r="C78" s="6" t="s">
        <v>91</v>
      </c>
      <c r="D78" s="6" t="s">
        <v>92</v>
      </c>
      <c r="E78" s="7" t="s">
        <v>93</v>
      </c>
      <c r="F78" s="6" t="s">
        <v>83</v>
      </c>
      <c r="G78" s="8">
        <v>132</v>
      </c>
      <c r="H78" s="28">
        <v>0</v>
      </c>
      <c r="I78" s="26">
        <f>ROUND(G78* H78,2)</f>
        <v>0</v>
      </c>
      <c r="J78" s="5">
        <v>8</v>
      </c>
      <c r="K78" s="26">
        <f>ROUND(I78* J78/100,2)</f>
        <v>0</v>
      </c>
      <c r="L78" s="27">
        <f>ROUND(I78+ K78,2)</f>
        <v>0</v>
      </c>
      <c r="M78" s="25"/>
    </row>
    <row r="79" spans="2:13" s="1" customFormat="1" ht="19.7" customHeight="1" x14ac:dyDescent="0.2">
      <c r="B79" s="5">
        <v>30</v>
      </c>
      <c r="C79" s="6" t="s">
        <v>94</v>
      </c>
      <c r="D79" s="6" t="s">
        <v>95</v>
      </c>
      <c r="E79" s="7" t="s">
        <v>93</v>
      </c>
      <c r="F79" s="6" t="s">
        <v>83</v>
      </c>
      <c r="G79" s="8">
        <v>7</v>
      </c>
      <c r="H79" s="28">
        <v>0</v>
      </c>
      <c r="I79" s="26">
        <f>ROUND(G79* H79,2)</f>
        <v>0</v>
      </c>
      <c r="J79" s="5">
        <v>23</v>
      </c>
      <c r="K79" s="26">
        <f>ROUND(I79* J79/100,2)</f>
        <v>0</v>
      </c>
      <c r="L79" s="27">
        <f>ROUND(I79+ K79,2)</f>
        <v>0</v>
      </c>
      <c r="M79" s="25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83</v>
      </c>
      <c r="G80" s="8">
        <v>42</v>
      </c>
      <c r="H80" s="28">
        <v>0</v>
      </c>
      <c r="I80" s="26">
        <f>ROUND(G80* H80,2)</f>
        <v>0</v>
      </c>
      <c r="J80" s="5">
        <v>8</v>
      </c>
      <c r="K80" s="26">
        <f>ROUND(I80* J80/100,2)</f>
        <v>0</v>
      </c>
      <c r="L80" s="27">
        <f>ROUND(I80+ K80,2)</f>
        <v>0</v>
      </c>
      <c r="M80" s="25"/>
    </row>
    <row r="81" spans="2:14" s="1" customFormat="1" ht="55.9" customHeight="1" x14ac:dyDescent="0.2"/>
    <row r="82" spans="2:14" s="1" customFormat="1" ht="21.4" customHeight="1" x14ac:dyDescent="0.2">
      <c r="B82" s="15" t="s">
        <v>99</v>
      </c>
      <c r="C82" s="15"/>
      <c r="D82" s="15"/>
      <c r="E82" s="15"/>
      <c r="F82" s="29">
        <f>ROUND(I32+I37+I42+I47+I52+I55+I56+I57+I58+I59+I60+I61+I62+I63+I64+I65+I66+I67+I68+I69+I70+I71+I72+I73+I74+I75+I76+I77+I78+I79+I80,2)</f>
        <v>0</v>
      </c>
      <c r="G82" s="30"/>
      <c r="H82" s="30"/>
      <c r="I82" s="30"/>
      <c r="J82" s="30"/>
      <c r="K82" s="30"/>
      <c r="L82" s="30"/>
      <c r="M82" s="31"/>
    </row>
    <row r="83" spans="2:14" s="1" customFormat="1" ht="21.4" customHeight="1" x14ac:dyDescent="0.2">
      <c r="B83" s="15" t="s">
        <v>100</v>
      </c>
      <c r="C83" s="15"/>
      <c r="D83" s="15"/>
      <c r="E83" s="15"/>
      <c r="F83" s="32">
        <f>ROUND(L32+L37+L42+L47+L52+L55+L56+L57+L58+L59+L60+L61+L62+L63+L64+L65+L66+L67+L68+L69+L70+L71+L72+L73+L74+L75+L76+L77+L78+L79+L80,2)</f>
        <v>0</v>
      </c>
      <c r="G83" s="33"/>
      <c r="H83" s="33"/>
      <c r="I83" s="33"/>
      <c r="J83" s="33"/>
      <c r="K83" s="33"/>
      <c r="L83" s="33"/>
      <c r="M83" s="34"/>
    </row>
    <row r="84" spans="2:14" s="1" customFormat="1" ht="11.1" customHeight="1" x14ac:dyDescent="0.2"/>
    <row r="85" spans="2:14" s="1" customFormat="1" ht="80.099999999999994" customHeight="1" x14ac:dyDescent="0.2">
      <c r="B85" s="36" t="s">
        <v>119</v>
      </c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2:14" s="1" customFormat="1" ht="2.65" customHeight="1" x14ac:dyDescent="0.2"/>
    <row r="87" spans="2:14" s="1" customFormat="1" ht="110.1" customHeight="1" x14ac:dyDescent="0.2">
      <c r="B87" s="36" t="s">
        <v>120</v>
      </c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2:14" s="1" customFormat="1" ht="5.25" customHeight="1" x14ac:dyDescent="0.2"/>
    <row r="89" spans="2:14" s="1" customFormat="1" ht="110.1" customHeight="1" x14ac:dyDescent="0.2">
      <c r="B89" s="10" t="s">
        <v>121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</row>
    <row r="90" spans="2:14" s="1" customFormat="1" ht="5.25" customHeight="1" x14ac:dyDescent="0.2"/>
    <row r="91" spans="2:14" s="1" customFormat="1" ht="37.9" customHeight="1" x14ac:dyDescent="0.2">
      <c r="C91" s="16" t="s">
        <v>101</v>
      </c>
      <c r="D91" s="16"/>
      <c r="E91" s="16"/>
      <c r="F91" s="20" t="s">
        <v>102</v>
      </c>
      <c r="G91" s="20"/>
      <c r="H91" s="20"/>
      <c r="I91" s="20"/>
      <c r="J91" s="20"/>
      <c r="K91" s="20"/>
      <c r="L91" s="20"/>
    </row>
    <row r="92" spans="2:14" s="1" customFormat="1" ht="28.7" customHeight="1" x14ac:dyDescent="0.2"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2:14" s="1" customFormat="1" ht="28.7" customHeight="1" x14ac:dyDescent="0.2"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2:14" s="1" customFormat="1" ht="28.7" customHeight="1" x14ac:dyDescent="0.2"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2:14" s="1" customFormat="1" ht="28.7" customHeight="1" x14ac:dyDescent="0.2"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2:14" s="1" customFormat="1" ht="2.65" customHeight="1" x14ac:dyDescent="0.2"/>
    <row r="97" spans="2:14" s="1" customFormat="1" ht="203.1" customHeight="1" x14ac:dyDescent="0.2">
      <c r="B97" s="36" t="s">
        <v>122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2:14" s="1" customFormat="1" ht="2.65" customHeight="1" x14ac:dyDescent="0.2"/>
    <row r="99" spans="2:14" s="1" customFormat="1" ht="36.950000000000003" customHeight="1" x14ac:dyDescent="0.2">
      <c r="B99" s="37" t="s">
        <v>123</v>
      </c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 s="1" customFormat="1" ht="2.65" customHeight="1" x14ac:dyDescent="0.2"/>
    <row r="101" spans="2:14" s="1" customFormat="1" ht="37.9" customHeight="1" x14ac:dyDescent="0.2">
      <c r="C101" s="16" t="s">
        <v>103</v>
      </c>
      <c r="D101" s="16"/>
      <c r="E101" s="16"/>
      <c r="F101" s="18" t="s">
        <v>104</v>
      </c>
      <c r="G101" s="18"/>
      <c r="H101" s="18"/>
      <c r="I101" s="18"/>
      <c r="J101" s="18"/>
      <c r="K101" s="18"/>
      <c r="L101" s="18"/>
    </row>
    <row r="102" spans="2:14" s="1" customFormat="1" ht="28.7" customHeight="1" x14ac:dyDescent="0.2"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2:14" s="1" customFormat="1" ht="28.7" customHeight="1" x14ac:dyDescent="0.2"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2:14" s="1" customFormat="1" ht="28.7" customHeight="1" x14ac:dyDescent="0.2"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2:14" s="1" customFormat="1" ht="28.7" customHeight="1" x14ac:dyDescent="0.2"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2:14" s="1" customFormat="1" ht="2.65" customHeight="1" x14ac:dyDescent="0.2"/>
    <row r="107" spans="2:14" s="1" customFormat="1" ht="159.94999999999999" customHeight="1" x14ac:dyDescent="0.2">
      <c r="B107" s="36" t="s">
        <v>124</v>
      </c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2:14" s="1" customFormat="1" ht="2.65" customHeight="1" x14ac:dyDescent="0.2"/>
    <row r="109" spans="2:14" s="1" customFormat="1" ht="54.95" customHeight="1" x14ac:dyDescent="0.2">
      <c r="B109" s="36" t="s">
        <v>125</v>
      </c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2:14" s="1" customFormat="1" ht="2.65" customHeight="1" x14ac:dyDescent="0.2"/>
    <row r="111" spans="2:14" s="1" customFormat="1" ht="60" customHeight="1" x14ac:dyDescent="0.2">
      <c r="B111" s="10" t="s">
        <v>126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</row>
    <row r="112" spans="2:14" s="1" customFormat="1" ht="2.65" customHeight="1" x14ac:dyDescent="0.2"/>
    <row r="113" spans="2:14" s="1" customFormat="1" ht="48" customHeight="1" x14ac:dyDescent="0.2">
      <c r="B113" s="10" t="s">
        <v>127</v>
      </c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</row>
    <row r="114" spans="2:14" s="1" customFormat="1" ht="2.65" customHeight="1" x14ac:dyDescent="0.2"/>
    <row r="115" spans="2:14" s="1" customFormat="1" ht="125.1" customHeight="1" x14ac:dyDescent="0.2">
      <c r="B115" s="36" t="s">
        <v>128</v>
      </c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2:14" s="1" customFormat="1" ht="2.65" customHeight="1" x14ac:dyDescent="0.2"/>
    <row r="117" spans="2:14" s="1" customFormat="1" ht="84.95" customHeight="1" x14ac:dyDescent="0.2">
      <c r="B117" s="36" t="s">
        <v>129</v>
      </c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2:14" s="1" customFormat="1" ht="86.85" customHeight="1" x14ac:dyDescent="0.2"/>
    <row r="119" spans="2:14" s="1" customFormat="1" ht="17.649999999999999" customHeight="1" x14ac:dyDescent="0.2">
      <c r="J119" s="22" t="s">
        <v>130</v>
      </c>
      <c r="K119" s="22"/>
      <c r="L119" s="22"/>
    </row>
    <row r="120" spans="2:14" s="1" customFormat="1" ht="145.15" customHeight="1" x14ac:dyDescent="0.2"/>
    <row r="121" spans="2:14" s="1" customFormat="1" ht="81.599999999999994" customHeight="1" x14ac:dyDescent="0.2">
      <c r="B121" s="11" t="s">
        <v>131</v>
      </c>
      <c r="C121" s="11"/>
      <c r="D121" s="11"/>
      <c r="E121" s="11"/>
      <c r="F121" s="11"/>
      <c r="G121" s="11"/>
      <c r="H121" s="11"/>
      <c r="I121" s="11"/>
      <c r="J121" s="11"/>
      <c r="K121" s="11"/>
    </row>
  </sheetData>
  <mergeCells count="95">
    <mergeCell ref="L78:M78"/>
    <mergeCell ref="L79:M79"/>
    <mergeCell ref="L80:M80"/>
    <mergeCell ref="B3:E3"/>
    <mergeCell ref="B5:E5"/>
    <mergeCell ref="B7:E7"/>
    <mergeCell ref="L73:M73"/>
    <mergeCell ref="L74:M74"/>
    <mergeCell ref="L75:M75"/>
    <mergeCell ref="L76:M76"/>
    <mergeCell ref="L77:M77"/>
    <mergeCell ref="L68:M68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J119:L119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F103:L103"/>
    <mergeCell ref="F104:L104"/>
    <mergeCell ref="F105:L105"/>
    <mergeCell ref="F14:I14"/>
    <mergeCell ref="F82:M82"/>
    <mergeCell ref="F83:M83"/>
    <mergeCell ref="F91:L91"/>
    <mergeCell ref="F92:L92"/>
    <mergeCell ref="F93:L93"/>
    <mergeCell ref="F94:L94"/>
    <mergeCell ref="F95:L95"/>
    <mergeCell ref="L58:M58"/>
    <mergeCell ref="L59:M59"/>
    <mergeCell ref="L60:M60"/>
    <mergeCell ref="L61:M61"/>
    <mergeCell ref="L62:M62"/>
    <mergeCell ref="B4:E4"/>
    <mergeCell ref="B44:L44"/>
    <mergeCell ref="B49:L49"/>
    <mergeCell ref="B6:E6"/>
    <mergeCell ref="B8:E8"/>
    <mergeCell ref="C16:E16"/>
    <mergeCell ref="C18:E18"/>
    <mergeCell ref="C20:E20"/>
    <mergeCell ref="C22:E22"/>
    <mergeCell ref="H11:O12"/>
    <mergeCell ref="B115:N115"/>
    <mergeCell ref="B117:N117"/>
    <mergeCell ref="B121:K121"/>
    <mergeCell ref="B24:M24"/>
    <mergeCell ref="B26:M26"/>
    <mergeCell ref="B29:L29"/>
    <mergeCell ref="B34:L34"/>
    <mergeCell ref="B39:L39"/>
    <mergeCell ref="B82:E82"/>
    <mergeCell ref="B83:E83"/>
    <mergeCell ref="B85:N85"/>
    <mergeCell ref="B87:N87"/>
    <mergeCell ref="B89:N89"/>
    <mergeCell ref="B97:N97"/>
    <mergeCell ref="B99:N99"/>
    <mergeCell ref="C101:E101"/>
    <mergeCell ref="B10:E11"/>
    <mergeCell ref="B107:N107"/>
    <mergeCell ref="B109:N109"/>
    <mergeCell ref="B111:N111"/>
    <mergeCell ref="B113:N113"/>
    <mergeCell ref="C102:E102"/>
    <mergeCell ref="C103:E103"/>
    <mergeCell ref="C104:E104"/>
    <mergeCell ref="C105:E105"/>
    <mergeCell ref="C91:E91"/>
    <mergeCell ref="C92:E92"/>
    <mergeCell ref="C93:E93"/>
    <mergeCell ref="C94:E94"/>
    <mergeCell ref="C95:E95"/>
    <mergeCell ref="F101:L101"/>
    <mergeCell ref="F102:L10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2025-10-10T19:49:59Z</dcterms:created>
  <dcterms:modified xsi:type="dcterms:W3CDTF">2025-10-10T19:54:26Z</dcterms:modified>
</cp:coreProperties>
</file>