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960" activeTab="0"/>
  </bookViews>
  <sheets>
    <sheet name="Strona tytułowa" sheetId="1" r:id="rId1"/>
    <sheet name="Tab. 1 Liczniki " sheetId="2" r:id="rId2"/>
    <sheet name="Tabela 3. Efekt ekologiczny" sheetId="3" r:id="rId3"/>
    <sheet name="Tabela.3 Obliczenie DGC" sheetId="4" state="hidden" r:id="rId4"/>
    <sheet name="Instrukcja do tab.3" sheetId="5" state="hidden" r:id="rId5"/>
  </sheets>
  <definedNames>
    <definedName name="_xlnm.Print_Area_1">'Strona tytułowa'!$A$1:$I$53</definedName>
    <definedName name="_xlnm.Print_Area_1_1">'Strona tytułowa'!$A$1:$I$53</definedName>
    <definedName name="_xlnm.Print_Area_2">#REF!</definedName>
    <definedName name="_xlnm.Print_Area_2_1">#REF!</definedName>
    <definedName name="_xlnm.Print_Area_3">#REF!</definedName>
    <definedName name="_xlnm.Print_Area_3_1">#REF!</definedName>
    <definedName name="_xlnm.Print_Area_4">'Tabela.3 Obliczenie DGC'!$A$1:$H$41</definedName>
    <definedName name="_xlnm.Print_Area_4_1">'Tabela.3 Obliczenie DGC'!$A$1:$H$41</definedName>
    <definedName name="_xlnm.Print_Area" localSheetId="4">'Instrukcja do tab.3'!$A$1:$P$28</definedName>
    <definedName name="_xlnm.Print_Area" localSheetId="0">'Strona tytułowa'!$A$1:$I$53</definedName>
    <definedName name="_xlnm.Print_Area" localSheetId="1">'Tab. 1 Liczniki '!$B$2:$F$29</definedName>
    <definedName name="_xlnm.Print_Area" localSheetId="2">'Tabela 3. Efekt ekologiczny'!$B$2:$I$29</definedName>
    <definedName name="_xlnm.Print_Area" localSheetId="3">'Tabela.3 Obliczenie DGC'!$A$1:$L$45</definedName>
  </definedNames>
  <calcPr fullCalcOnLoad="1"/>
</workbook>
</file>

<file path=xl/sharedStrings.xml><?xml version="1.0" encoding="utf-8"?>
<sst xmlns="http://schemas.openxmlformats.org/spreadsheetml/2006/main" count="138" uniqueCount="84">
  <si>
    <t>Tabela 3. ARKUSZ OBLICZENIOWY DGC (dynamicznego kosztu jednostkowego)</t>
  </si>
  <si>
    <t>Stopa dyskonta:</t>
  </si>
  <si>
    <t>rok</t>
  </si>
  <si>
    <t>Czynnik dyskontujący</t>
  </si>
  <si>
    <t>Koszty inwestycyjne netto (całkowite)</t>
  </si>
  <si>
    <t>DGC</t>
  </si>
  <si>
    <t>KI</t>
  </si>
  <si>
    <t>EE</t>
  </si>
  <si>
    <t>Instrukcje:</t>
  </si>
  <si>
    <t>W roku "0" należy wpisać nakłady inwestycyjne całkowite netto poniesione w okresie kwalifikowalności oraz w roku, w którym składany jest wniosek.</t>
  </si>
  <si>
    <t>W roku "1" i latach następnych wpisać nakłady inwestycyjne całkowite netto planowane do poniesienia. Podział na lata - zgodnie z harmonogramem rzeczowo - finansowym.</t>
  </si>
  <si>
    <t>Okres analizy obejmuje 15 lat po zakończeniu realizacji projektu (efekty i koszty eksploatacyjne należy wykazywać od pierwszego roku po roku, w którym zakończono realizację projektu)</t>
  </si>
  <si>
    <t>Stopa dyskonta przyjęta do obliczeń - 8%</t>
  </si>
  <si>
    <t>Roczne koszty eksploatacyjne ponoszone po realizacji przedsięwzięcia wykazać w cenach stałych. Powinny być przeniesione z tabeli 2.</t>
  </si>
  <si>
    <t>Pola wyróżnione szarym cieniowaniem komórki nie podlegają edycji.</t>
  </si>
  <si>
    <t>Instrukcja do Tabeli 3. ARKUSZ OBLICZENIOWY DGC (dynamicznego kosztu jednostkowego)</t>
  </si>
  <si>
    <t>Wzór na obliczenie wskaźnika DGC</t>
  </si>
  <si>
    <t>–</t>
  </si>
  <si>
    <t>stopa dyskontowa (w postaci ułamka dziesiętnego);</t>
  </si>
  <si>
    <t>rok, przyjmuje wartości od 0 do n, gdzie 0 jest rokiem, w którym ponosimy pierwsze koszty, natomiast n jest ostatnim rokiem działania instalacji;</t>
  </si>
  <si>
    <t>cena za jednostkę fizyczną efektu ekologicznego.</t>
  </si>
  <si>
    <t xml:space="preserve">KIt </t>
  </si>
  <si>
    <t xml:space="preserve">– </t>
  </si>
  <si>
    <t>ΔKEt</t>
  </si>
  <si>
    <t xml:space="preserve">i </t>
  </si>
  <si>
    <t xml:space="preserve">t </t>
  </si>
  <si>
    <t xml:space="preserve">EEt </t>
  </si>
  <si>
    <t>miara efektu ekologicznego w jednostkach fizycznych uzyskiwanego w poszczególnych latach. Efekt ekologiczny, któremu przypisujemy cenę pEE za jednostkę fizyczną (przy założeniu, że cena ta jest stała w całym okresie analizy</t>
  </si>
  <si>
    <t xml:space="preserve">pEE </t>
  </si>
  <si>
    <t>Uwaga:</t>
  </si>
  <si>
    <t xml:space="preserve">Wielkość redukcji zanieczyszeń dla scenariusza bazowego </t>
  </si>
  <si>
    <t>różnica pomiędzy wysokością kosztów eksploatacyjnych wycofywanego taboru poniesionych w roku poprzedzającym realizację projektu  a wysokością planowanych, rocznych kosztów eksploatacyjnych nowego taboru;</t>
  </si>
  <si>
    <t xml:space="preserve">kwalifikowane koszty inwestycyjne poniesione w danym roku – t;          </t>
  </si>
  <si>
    <t>Różnica kosztów ekspoatacyjnych  netto</t>
  </si>
  <si>
    <t>ΔKE</t>
  </si>
  <si>
    <t>Zdyskontowany efekt ekologiczny (EE)</t>
  </si>
  <si>
    <t>Zdyskontowane koszty łączne 
(KI-ΔKE)</t>
  </si>
  <si>
    <t>EE - efekt ekologiczny powinien zostać sprowadzony do redukcji emisji dwutlenku węgla zgodnie z informacjami podanymi pod tabelami z wyliczonym efektem ekologicznym</t>
  </si>
  <si>
    <t>równoważnik CO2 [Mg/rok]</t>
  </si>
  <si>
    <t>[zł]</t>
  </si>
  <si>
    <r>
      <t xml:space="preserve"> [MgCO</t>
    </r>
    <r>
      <rPr>
        <vertAlign val="subscript"/>
        <sz val="10"/>
        <rFont val="Cambria"/>
        <family val="1"/>
      </rPr>
      <t>2</t>
    </r>
    <r>
      <rPr>
        <sz val="10"/>
        <rFont val="Cambria"/>
        <family val="1"/>
      </rPr>
      <t>]</t>
    </r>
  </si>
  <si>
    <t>FORMULARZ EKOLOGICZNO-TECHNICZNY -</t>
  </si>
  <si>
    <t>Program priorytetowy NFOŚiGW pn.:</t>
  </si>
  <si>
    <t>Arkusz do obliczeń efektu ekologicznego - energia elektryczna</t>
  </si>
  <si>
    <t>kg/MWh</t>
  </si>
  <si>
    <t>CO</t>
  </si>
  <si>
    <t>pyły zawieszone (pył całkowity)</t>
  </si>
  <si>
    <t>kWh</t>
  </si>
  <si>
    <t>MWh</t>
  </si>
  <si>
    <t xml:space="preserve">    WYLICZENIE EFEKTU EKOLOGICZNEGO </t>
  </si>
  <si>
    <t>Mg/rok</t>
  </si>
  <si>
    <r>
      <t>CO</t>
    </r>
    <r>
      <rPr>
        <vertAlign val="subscript"/>
        <sz val="10"/>
        <rFont val="Calibri"/>
        <family val="2"/>
      </rPr>
      <t>2</t>
    </r>
  </si>
  <si>
    <r>
      <t>SO</t>
    </r>
    <r>
      <rPr>
        <vertAlign val="subscript"/>
        <sz val="10"/>
        <rFont val="Calibri"/>
        <family val="2"/>
      </rPr>
      <t>2</t>
    </r>
  </si>
  <si>
    <r>
      <t>NO</t>
    </r>
    <r>
      <rPr>
        <vertAlign val="subscript"/>
        <sz val="10"/>
        <rFont val="Calibri"/>
        <family val="2"/>
      </rPr>
      <t>x</t>
    </r>
  </si>
  <si>
    <t>MWh/rok</t>
  </si>
  <si>
    <t>Dane do obliczeń:</t>
  </si>
  <si>
    <t>Obliczenia:</t>
  </si>
  <si>
    <t>Tabela 1. Liczniki*</t>
  </si>
  <si>
    <t>średnie zużycie energii elektrycznej, dla obszarów wiejskich</t>
  </si>
  <si>
    <t>średnie zużycie energii elektrycznej, dla obszarów miejskich</t>
  </si>
  <si>
    <t>szt</t>
  </si>
  <si>
    <t>REDUKCJA EMISJI (ton/rok) - dla obszaru wiejskiego</t>
  </si>
  <si>
    <t>REDUKCJA EMISJI (ton/rok) - dla obszaru miejskiego</t>
  </si>
  <si>
    <t>liczba wymienionych liczników (dla wsi)</t>
  </si>
  <si>
    <t>liczba wymienionych liczników (dla miasta)</t>
  </si>
  <si>
    <t>Na podstawie raportu: "Wskaźniki emisyjności CO2, SO2, NOx, CO i pyłu całkowitego dla energii elektrycznej na podstawie informacji zawartych w krajowej bazie o emisjach gazów cieplarnianych 
i innych substancji za 2019 rok, IOŚ-PIB, grudzień 2020"</t>
  </si>
  <si>
    <t>* w przypadku konieczności należy odpowiednio zmodyfikować tabelę</t>
  </si>
  <si>
    <t>Tabela 2. Efekt Ekologiczny*</t>
  </si>
  <si>
    <t>Elektroenergetyka - Inteligentna infrastruktura energetyczna</t>
  </si>
  <si>
    <t>dla obszarów wiejskich:</t>
  </si>
  <si>
    <t>dla obszarów miejskich:</t>
  </si>
  <si>
    <t>1. Średnie zużycie energii elektrycznej, wg danych GUS na rok 2020, wynosi</t>
  </si>
  <si>
    <t>W celu obliczenia efektu ekologicznego zastosowano poniższe założenia:</t>
  </si>
  <si>
    <t>Założenia do obliczeń rocznego ograniczenia energii</t>
  </si>
  <si>
    <t>liczba wymienionych liczników (w ramach projektu)</t>
  </si>
  <si>
    <t xml:space="preserve">zakładana redukcja ilości zużytej energii </t>
  </si>
  <si>
    <t>REDUKCJA EMISJI (ton/rok) - dla projektu</t>
  </si>
  <si>
    <t>redukcja zapotrzebowania na energię elektryczną (dla wsi):</t>
  </si>
  <si>
    <t>redukcja zapotrzebowania na energię elektryczną (dla miasta):</t>
  </si>
  <si>
    <t>redukcja zapotrzebowania na energię elektryczną (dla projektu):</t>
  </si>
  <si>
    <t>Wartość redukcji zapotrzebowania na energię elektryczną (dla wsi) [MWh]</t>
  </si>
  <si>
    <t>Wartość redukcji zapotrzebowania na energię elektryczną (dla miasta) [MWh]</t>
  </si>
  <si>
    <t>Wartość redukcji zapotrzebowania na energię elektryczną (dla projektu) [MWh]</t>
  </si>
  <si>
    <t>2. Zakładana redukcja energii elektrycznej na 1 odbiorcę (gospodarstwo domowe) Benchmarking smart metering deployment in the EU-28, Final Report, EUROPEAN COMMISSION, 2019 wynosi: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</si>
</sst>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\-??\ _z_ł_-;_-@_-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  <numFmt numFmtId="174" formatCode="#,##0.0000"/>
    <numFmt numFmtId="175" formatCode="#,##0.00000"/>
    <numFmt numFmtId="176" formatCode="#,##0.000000"/>
    <numFmt numFmtId="177" formatCode="0.000000"/>
    <numFmt numFmtId="178" formatCode="0.00000"/>
    <numFmt numFmtId="179" formatCode="0.0000"/>
    <numFmt numFmtId="180" formatCode="0.0000000"/>
    <numFmt numFmtId="181" formatCode="0.000E+00"/>
    <numFmt numFmtId="182" formatCode="0.0000E+00"/>
    <numFmt numFmtId="183" formatCode="0.00000E+00"/>
    <numFmt numFmtId="184" formatCode="0.000000E+00"/>
    <numFmt numFmtId="185" formatCode="0.0000000E+00"/>
    <numFmt numFmtId="186" formatCode="0.00000000E+00"/>
    <numFmt numFmtId="187" formatCode="0.000000000E+00"/>
    <numFmt numFmtId="188" formatCode="0.0000000000E+00"/>
    <numFmt numFmtId="189" formatCode="0.00000000000E+00"/>
    <numFmt numFmtId="190" formatCode="0.000000000000E+00"/>
    <numFmt numFmtId="191" formatCode="0.0000000000000E+00"/>
    <numFmt numFmtId="192" formatCode="#,##0.0"/>
    <numFmt numFmtId="193" formatCode="0.00000000"/>
    <numFmt numFmtId="194" formatCode="0.000000000"/>
    <numFmt numFmtId="195" formatCode="0.0000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_-* #,##0_-;\-* #,##0_-;_-* &quot;-&quot;??_-;_-@_-"/>
    <numFmt numFmtId="208" formatCode="_-* #,##0.000\ _z_ł_-;\-* #,##0.000\ _z_ł_-;_-* &quot;-&quot;???\ _z_ł_-;_-@_-"/>
    <numFmt numFmtId="209" formatCode="#,##0.00_ ;\-#,##0.00\ "/>
    <numFmt numFmtId="210" formatCode="0.0%"/>
    <numFmt numFmtId="211" formatCode="0.0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2"/>
      <name val="Czcionka tekstu podstawowego"/>
      <family val="2"/>
    </font>
    <font>
      <b/>
      <sz val="16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4"/>
      <name val="Czcionka tekstu podstawowego"/>
      <family val="2"/>
    </font>
    <font>
      <b/>
      <sz val="11"/>
      <color indexed="17"/>
      <name val="Czcionka tekstu podstawowego"/>
      <family val="2"/>
    </font>
    <font>
      <sz val="10"/>
      <name val="Czcionka tekstu podstawowego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vertAlign val="subscript"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vertAlign val="subscript"/>
      <sz val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44" applyFill="1">
      <alignment/>
      <protection/>
    </xf>
    <xf numFmtId="0" fontId="1" fillId="33" borderId="10" xfId="44" applyFill="1" applyBorder="1">
      <alignment/>
      <protection/>
    </xf>
    <xf numFmtId="0" fontId="1" fillId="33" borderId="11" xfId="44" applyFill="1" applyBorder="1">
      <alignment/>
      <protection/>
    </xf>
    <xf numFmtId="0" fontId="1" fillId="33" borderId="12" xfId="44" applyFill="1" applyBorder="1">
      <alignment/>
      <protection/>
    </xf>
    <xf numFmtId="0" fontId="1" fillId="33" borderId="0" xfId="44" applyFill="1" applyBorder="1">
      <alignment/>
      <protection/>
    </xf>
    <xf numFmtId="0" fontId="1" fillId="33" borderId="13" xfId="44" applyFill="1" applyBorder="1">
      <alignment/>
      <protection/>
    </xf>
    <xf numFmtId="0" fontId="1" fillId="33" borderId="14" xfId="44" applyFill="1" applyBorder="1">
      <alignment/>
      <protection/>
    </xf>
    <xf numFmtId="0" fontId="2" fillId="33" borderId="0" xfId="44" applyFont="1" applyFill="1" applyBorder="1">
      <alignment/>
      <protection/>
    </xf>
    <xf numFmtId="0" fontId="1" fillId="33" borderId="0" xfId="44" applyFill="1" applyBorder="1" applyAlignment="1">
      <alignment horizontal="left"/>
      <protection/>
    </xf>
    <xf numFmtId="0" fontId="5" fillId="33" borderId="13" xfId="44" applyFont="1" applyFill="1" applyBorder="1">
      <alignment/>
      <protection/>
    </xf>
    <xf numFmtId="0" fontId="5" fillId="33" borderId="0" xfId="44" applyFont="1" applyFill="1" applyBorder="1">
      <alignment/>
      <protection/>
    </xf>
    <xf numFmtId="0" fontId="5" fillId="33" borderId="14" xfId="44" applyFont="1" applyFill="1" applyBorder="1">
      <alignment/>
      <protection/>
    </xf>
    <xf numFmtId="0" fontId="7" fillId="33" borderId="0" xfId="44" applyFont="1" applyFill="1" applyBorder="1" applyAlignment="1">
      <alignment horizontal="center"/>
      <protection/>
    </xf>
    <xf numFmtId="0" fontId="1" fillId="33" borderId="15" xfId="44" applyFill="1" applyBorder="1">
      <alignment/>
      <protection/>
    </xf>
    <xf numFmtId="0" fontId="1" fillId="33" borderId="16" xfId="44" applyFill="1" applyBorder="1">
      <alignment/>
      <protection/>
    </xf>
    <xf numFmtId="0" fontId="1" fillId="33" borderId="17" xfId="44" applyFill="1" applyBorder="1">
      <alignment/>
      <protection/>
    </xf>
    <xf numFmtId="49" fontId="9" fillId="34" borderId="18" xfId="45" applyNumberFormat="1" applyFont="1" applyFill="1" applyBorder="1" applyAlignment="1">
      <alignment horizontal="center" vertical="center" wrapText="1"/>
      <protection/>
    </xf>
    <xf numFmtId="0" fontId="9" fillId="34" borderId="18" xfId="45" applyFont="1" applyFill="1" applyBorder="1" applyAlignment="1">
      <alignment horizontal="center" vertical="center" wrapText="1"/>
      <protection/>
    </xf>
    <xf numFmtId="0" fontId="11" fillId="34" borderId="18" xfId="45" applyFont="1" applyFill="1" applyBorder="1" applyAlignment="1">
      <alignment horizontal="center" vertical="center" wrapText="1"/>
      <protection/>
    </xf>
    <xf numFmtId="0" fontId="9" fillId="33" borderId="0" xfId="45" applyFont="1" applyFill="1">
      <alignment/>
      <protection/>
    </xf>
    <xf numFmtId="0" fontId="9" fillId="33" borderId="0" xfId="45" applyFont="1" applyFill="1" applyAlignment="1">
      <alignment vertical="center"/>
      <protection/>
    </xf>
    <xf numFmtId="0" fontId="4" fillId="33" borderId="0" xfId="44" applyFont="1" applyFill="1" applyBorder="1" applyAlignment="1">
      <alignment/>
      <protection/>
    </xf>
    <xf numFmtId="0" fontId="9" fillId="0" borderId="0" xfId="54" applyFont="1" applyBorder="1" applyAlignment="1">
      <alignment vertical="top"/>
      <protection/>
    </xf>
    <xf numFmtId="0" fontId="14" fillId="0" borderId="0" xfId="54" applyFont="1" applyBorder="1" applyAlignment="1">
      <alignment vertical="top"/>
      <protection/>
    </xf>
    <xf numFmtId="0" fontId="9" fillId="33" borderId="0" xfId="45" applyFont="1" applyFill="1" applyBorder="1">
      <alignment/>
      <protection/>
    </xf>
    <xf numFmtId="49" fontId="10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49" fontId="11" fillId="35" borderId="0" xfId="45" applyNumberFormat="1" applyFont="1" applyFill="1" applyAlignment="1">
      <alignment horizontal="left" vertical="center"/>
      <protection/>
    </xf>
    <xf numFmtId="49" fontId="9" fillId="35" borderId="0" xfId="45" applyNumberFormat="1" applyFont="1" applyFill="1" applyAlignment="1">
      <alignment horizontal="center" vertical="center"/>
      <protection/>
    </xf>
    <xf numFmtId="0" fontId="11" fillId="35" borderId="0" xfId="45" applyFont="1" applyFill="1" applyAlignment="1">
      <alignment vertical="center"/>
      <protection/>
    </xf>
    <xf numFmtId="0" fontId="12" fillId="0" borderId="0" xfId="45" applyFont="1" applyAlignment="1">
      <alignment vertical="center"/>
      <protection/>
    </xf>
    <xf numFmtId="49" fontId="11" fillId="0" borderId="0" xfId="45" applyNumberFormat="1" applyFont="1" applyAlignment="1">
      <alignment horizontal="left" vertical="center"/>
      <protection/>
    </xf>
    <xf numFmtId="0" fontId="9" fillId="0" borderId="0" xfId="45" applyFont="1" applyAlignment="1">
      <alignment vertical="center" wrapText="1"/>
      <protection/>
    </xf>
    <xf numFmtId="49" fontId="9" fillId="34" borderId="18" xfId="45" applyNumberFormat="1" applyFont="1" applyFill="1" applyBorder="1" applyAlignment="1">
      <alignment horizontal="center" vertical="center"/>
      <protection/>
    </xf>
    <xf numFmtId="0" fontId="11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vertical="center"/>
      <protection/>
    </xf>
    <xf numFmtId="0" fontId="9" fillId="34" borderId="19" xfId="45" applyFont="1" applyFill="1" applyBorder="1" applyAlignment="1">
      <alignment vertical="center"/>
      <protection/>
    </xf>
    <xf numFmtId="0" fontId="11" fillId="0" borderId="0" xfId="45" applyFont="1" applyAlignment="1">
      <alignment vertical="center"/>
      <protection/>
    </xf>
    <xf numFmtId="0" fontId="9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horizontal="center" vertical="center"/>
      <protection/>
    </xf>
    <xf numFmtId="0" fontId="9" fillId="34" borderId="20" xfId="45" applyFont="1" applyFill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1" fontId="9" fillId="34" borderId="18" xfId="45" applyNumberFormat="1" applyFont="1" applyFill="1" applyBorder="1" applyAlignment="1">
      <alignment horizontal="center" vertical="center"/>
      <protection/>
    </xf>
    <xf numFmtId="0" fontId="9" fillId="34" borderId="18" xfId="45" applyFont="1" applyFill="1" applyBorder="1" applyAlignment="1">
      <alignment horizontal="center" vertical="center"/>
      <protection/>
    </xf>
    <xf numFmtId="3" fontId="9" fillId="38" borderId="18" xfId="45" applyNumberFormat="1" applyFont="1" applyFill="1" applyBorder="1" applyAlignment="1">
      <alignment vertical="center"/>
      <protection/>
    </xf>
    <xf numFmtId="4" fontId="9" fillId="34" borderId="18" xfId="45" applyNumberFormat="1" applyFont="1" applyFill="1" applyBorder="1" applyAlignment="1">
      <alignment vertical="center"/>
      <protection/>
    </xf>
    <xf numFmtId="0" fontId="9" fillId="34" borderId="20" xfId="45" applyFont="1" applyFill="1" applyBorder="1" applyAlignment="1">
      <alignment vertical="center"/>
      <protection/>
    </xf>
    <xf numFmtId="167" fontId="9" fillId="34" borderId="18" xfId="45" applyNumberFormat="1" applyFont="1" applyFill="1" applyBorder="1" applyAlignment="1">
      <alignment horizontal="center" vertical="center"/>
      <protection/>
    </xf>
    <xf numFmtId="1" fontId="9" fillId="34" borderId="19" xfId="45" applyNumberFormat="1" applyFont="1" applyFill="1" applyBorder="1" applyAlignment="1">
      <alignment horizontal="center" vertical="center"/>
      <protection/>
    </xf>
    <xf numFmtId="167" fontId="9" fillId="34" borderId="19" xfId="45" applyNumberFormat="1" applyFont="1" applyFill="1" applyBorder="1" applyAlignment="1">
      <alignment horizontal="center" vertical="center"/>
      <protection/>
    </xf>
    <xf numFmtId="3" fontId="9" fillId="38" borderId="19" xfId="45" applyNumberFormat="1" applyFont="1" applyFill="1" applyBorder="1" applyAlignment="1">
      <alignment vertical="center"/>
      <protection/>
    </xf>
    <xf numFmtId="4" fontId="9" fillId="37" borderId="21" xfId="45" applyNumberFormat="1" applyFont="1" applyFill="1" applyBorder="1" applyAlignment="1">
      <alignment vertical="center"/>
      <protection/>
    </xf>
    <xf numFmtId="4" fontId="9" fillId="37" borderId="22" xfId="45" applyNumberFormat="1" applyFont="1" applyFill="1" applyBorder="1" applyAlignment="1">
      <alignment vertical="center"/>
      <protection/>
    </xf>
    <xf numFmtId="0" fontId="9" fillId="36" borderId="0" xfId="45" applyFont="1" applyFill="1" applyAlignment="1">
      <alignment vertical="center"/>
      <protection/>
    </xf>
    <xf numFmtId="49" fontId="9" fillId="0" borderId="0" xfId="45" applyNumberFormat="1" applyFont="1" applyBorder="1" applyAlignment="1">
      <alignment horizontal="center" vertical="center"/>
      <protection/>
    </xf>
    <xf numFmtId="3" fontId="9" fillId="0" borderId="0" xfId="45" applyNumberFormat="1" applyFont="1" applyBorder="1" applyAlignment="1">
      <alignment vertical="center"/>
      <protection/>
    </xf>
    <xf numFmtId="0" fontId="9" fillId="0" borderId="0" xfId="45" applyFont="1" applyBorder="1" applyAlignment="1">
      <alignment vertical="center"/>
      <protection/>
    </xf>
    <xf numFmtId="49" fontId="14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left" vertical="center"/>
      <protection/>
    </xf>
    <xf numFmtId="0" fontId="9" fillId="37" borderId="18" xfId="45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wrapText="1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4" fontId="38" fillId="2" borderId="23" xfId="0" applyNumberFormat="1" applyFont="1" applyFill="1" applyBorder="1" applyAlignment="1">
      <alignment horizontal="right" vertical="center" wrapText="1"/>
    </xf>
    <xf numFmtId="0" fontId="38" fillId="39" borderId="24" xfId="0" applyFont="1" applyFill="1" applyBorder="1" applyAlignment="1">
      <alignment horizontal="left" vertical="center"/>
    </xf>
    <xf numFmtId="0" fontId="38" fillId="2" borderId="25" xfId="0" applyFont="1" applyFill="1" applyBorder="1" applyAlignment="1">
      <alignment horizontal="left" vertical="center" wrapText="1"/>
    </xf>
    <xf numFmtId="0" fontId="38" fillId="39" borderId="26" xfId="0" applyFont="1" applyFill="1" applyBorder="1" applyAlignment="1">
      <alignment horizontal="left" vertical="center"/>
    </xf>
    <xf numFmtId="165" fontId="38" fillId="0" borderId="27" xfId="42" applyFont="1" applyFill="1" applyBorder="1" applyAlignment="1">
      <alignment vertical="center"/>
    </xf>
    <xf numFmtId="2" fontId="38" fillId="0" borderId="28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>
      <alignment horizontal="right" vertical="center"/>
    </xf>
    <xf numFmtId="2" fontId="38" fillId="0" borderId="30" xfId="0" applyNumberFormat="1" applyFont="1" applyBorder="1" applyAlignment="1">
      <alignment horizontal="right" vertical="center"/>
    </xf>
    <xf numFmtId="2" fontId="38" fillId="0" borderId="31" xfId="0" applyNumberFormat="1" applyFont="1" applyBorder="1" applyAlignment="1">
      <alignment horizontal="left" vertical="center"/>
    </xf>
    <xf numFmtId="2" fontId="38" fillId="0" borderId="32" xfId="0" applyNumberFormat="1" applyFont="1" applyBorder="1" applyAlignment="1">
      <alignment horizontal="left" vertical="center"/>
    </xf>
    <xf numFmtId="2" fontId="38" fillId="0" borderId="33" xfId="0" applyNumberFormat="1" applyFont="1" applyBorder="1" applyAlignment="1">
      <alignment horizontal="left" vertical="center"/>
    </xf>
    <xf numFmtId="192" fontId="39" fillId="4" borderId="27" xfId="0" applyNumberFormat="1" applyFont="1" applyFill="1" applyBorder="1" applyAlignment="1">
      <alignment vertical="center"/>
    </xf>
    <xf numFmtId="192" fontId="39" fillId="4" borderId="24" xfId="0" applyNumberFormat="1" applyFont="1" applyFill="1" applyBorder="1" applyAlignment="1">
      <alignment vertical="center"/>
    </xf>
    <xf numFmtId="192" fontId="39" fillId="4" borderId="34" xfId="0" applyNumberFormat="1" applyFont="1" applyFill="1" applyBorder="1" applyAlignment="1">
      <alignment vertical="center"/>
    </xf>
    <xf numFmtId="2" fontId="38" fillId="0" borderId="27" xfId="0" applyNumberFormat="1" applyFont="1" applyBorder="1" applyAlignment="1">
      <alignment horizontal="left" vertical="center"/>
    </xf>
    <xf numFmtId="2" fontId="38" fillId="0" borderId="24" xfId="0" applyNumberFormat="1" applyFont="1" applyBorder="1" applyAlignment="1">
      <alignment horizontal="left" vertical="center"/>
    </xf>
    <xf numFmtId="2" fontId="38" fillId="0" borderId="34" xfId="0" applyNumberFormat="1" applyFont="1" applyBorder="1" applyAlignment="1">
      <alignment horizontal="left" vertical="center"/>
    </xf>
    <xf numFmtId="0" fontId="38" fillId="2" borderId="35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210" fontId="0" fillId="39" borderId="36" xfId="58" applyNumberFormat="1" applyFill="1" applyBorder="1" applyAlignment="1">
      <alignment horizontal="right" vertical="center"/>
    </xf>
    <xf numFmtId="211" fontId="38" fillId="0" borderId="37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4" fontId="38" fillId="2" borderId="38" xfId="0" applyNumberFormat="1" applyFont="1" applyFill="1" applyBorder="1" applyAlignment="1">
      <alignment horizontal="right" vertical="center" wrapText="1"/>
    </xf>
    <xf numFmtId="3" fontId="38" fillId="0" borderId="39" xfId="0" applyNumberFormat="1" applyFont="1" applyFill="1" applyBorder="1" applyAlignment="1">
      <alignment horizontal="center" vertical="center"/>
    </xf>
    <xf numFmtId="192" fontId="38" fillId="8" borderId="0" xfId="0" applyNumberFormat="1" applyFont="1" applyFill="1" applyAlignment="1">
      <alignment horizontal="center" vertical="center" wrapText="1"/>
    </xf>
    <xf numFmtId="210" fontId="38" fillId="8" borderId="0" xfId="58" applyNumberFormat="1" applyFont="1" applyFill="1" applyAlignment="1">
      <alignment horizontal="center" vertical="center" wrapText="1"/>
    </xf>
    <xf numFmtId="3" fontId="38" fillId="13" borderId="40" xfId="0" applyNumberFormat="1" applyFont="1" applyFill="1" applyBorder="1" applyAlignment="1">
      <alignment horizontal="center" vertical="center"/>
    </xf>
    <xf numFmtId="0" fontId="3" fillId="33" borderId="20" xfId="44" applyFont="1" applyFill="1" applyBorder="1" applyAlignment="1">
      <alignment horizontal="center"/>
      <protection/>
    </xf>
    <xf numFmtId="49" fontId="1" fillId="33" borderId="20" xfId="44" applyNumberFormat="1" applyFill="1" applyBorder="1" applyAlignment="1">
      <alignment horizontal="center"/>
      <protection/>
    </xf>
    <xf numFmtId="0" fontId="5" fillId="33" borderId="20" xfId="44" applyFont="1" applyFill="1" applyBorder="1" applyAlignment="1">
      <alignment horizontal="center"/>
      <protection/>
    </xf>
    <xf numFmtId="0" fontId="6" fillId="33" borderId="20" xfId="44" applyFont="1" applyFill="1" applyBorder="1" applyAlignment="1">
      <alignment horizontal="center"/>
      <protection/>
    </xf>
    <xf numFmtId="0" fontId="5" fillId="0" borderId="20" xfId="44" applyFont="1" applyBorder="1" applyAlignment="1">
      <alignment horizontal="center"/>
      <protection/>
    </xf>
    <xf numFmtId="0" fontId="6" fillId="33" borderId="13" xfId="44" applyFont="1" applyFill="1" applyBorder="1" applyAlignment="1">
      <alignment horizontal="center" wrapText="1"/>
      <protection/>
    </xf>
    <xf numFmtId="0" fontId="6" fillId="33" borderId="0" xfId="44" applyFont="1" applyFill="1" applyBorder="1" applyAlignment="1">
      <alignment horizontal="center" wrapText="1"/>
      <protection/>
    </xf>
    <xf numFmtId="0" fontId="6" fillId="33" borderId="14" xfId="44" applyFont="1" applyFill="1" applyBorder="1" applyAlignment="1">
      <alignment horizontal="center" wrapText="1"/>
      <protection/>
    </xf>
    <xf numFmtId="0" fontId="39" fillId="0" borderId="41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39" fillId="0" borderId="43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right" vertical="center" wrapText="1"/>
    </xf>
    <xf numFmtId="0" fontId="39" fillId="0" borderId="48" xfId="0" applyFont="1" applyBorder="1" applyAlignment="1">
      <alignment horizontal="right" vertical="center" wrapText="1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9" fillId="2" borderId="38" xfId="0" applyFont="1" applyFill="1" applyBorder="1" applyAlignment="1">
      <alignment horizontal="right" vertical="center" wrapText="1"/>
    </xf>
    <xf numFmtId="0" fontId="39" fillId="2" borderId="48" xfId="0" applyFont="1" applyFill="1" applyBorder="1" applyAlignment="1">
      <alignment horizontal="right" vertical="center" wrapText="1"/>
    </xf>
    <xf numFmtId="0" fontId="39" fillId="2" borderId="35" xfId="0" applyFont="1" applyFill="1" applyBorder="1" applyAlignment="1">
      <alignment horizontal="right" vertical="center" wrapText="1"/>
    </xf>
    <xf numFmtId="0" fontId="41" fillId="0" borderId="38" xfId="44" applyFont="1" applyFill="1" applyBorder="1" applyAlignment="1">
      <alignment horizontal="center" vertical="center" wrapText="1"/>
      <protection/>
    </xf>
    <xf numFmtId="0" fontId="41" fillId="0" borderId="48" xfId="44" applyFont="1" applyFill="1" applyBorder="1" applyAlignment="1">
      <alignment horizontal="center" vertical="center" wrapText="1"/>
      <protection/>
    </xf>
    <xf numFmtId="0" fontId="41" fillId="0" borderId="35" xfId="44" applyFont="1" applyFill="1" applyBorder="1" applyAlignment="1">
      <alignment horizontal="center" vertical="center" wrapText="1"/>
      <protection/>
    </xf>
    <xf numFmtId="0" fontId="39" fillId="2" borderId="38" xfId="0" applyFont="1" applyFill="1" applyBorder="1" applyAlignment="1">
      <alignment horizontal="left" vertical="center" wrapText="1"/>
    </xf>
    <xf numFmtId="0" fontId="39" fillId="2" borderId="48" xfId="0" applyFont="1" applyFill="1" applyBorder="1" applyAlignment="1">
      <alignment horizontal="left" vertical="center" wrapText="1"/>
    </xf>
    <xf numFmtId="0" fontId="39" fillId="2" borderId="35" xfId="0" applyFont="1" applyFill="1" applyBorder="1" applyAlignment="1">
      <alignment horizontal="left" vertical="center" wrapText="1"/>
    </xf>
    <xf numFmtId="0" fontId="38" fillId="2" borderId="38" xfId="0" applyFont="1" applyFill="1" applyBorder="1" applyAlignment="1">
      <alignment horizontal="left" vertical="center" wrapText="1"/>
    </xf>
    <xf numFmtId="0" fontId="38" fillId="2" borderId="48" xfId="0" applyFont="1" applyFill="1" applyBorder="1" applyAlignment="1">
      <alignment horizontal="left" vertical="center" wrapText="1"/>
    </xf>
    <xf numFmtId="0" fontId="38" fillId="2" borderId="3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62" fillId="4" borderId="43" xfId="0" applyNumberFormat="1" applyFont="1" applyFill="1" applyBorder="1" applyAlignment="1">
      <alignment horizontal="right" vertical="center"/>
    </xf>
    <xf numFmtId="4" fontId="62" fillId="4" borderId="33" xfId="0" applyNumberFormat="1" applyFont="1" applyFill="1" applyBorder="1" applyAlignment="1">
      <alignment horizontal="right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18" fillId="2" borderId="38" xfId="0" applyFont="1" applyFill="1" applyBorder="1" applyAlignment="1">
      <alignment horizontal="left" vertical="center"/>
    </xf>
    <xf numFmtId="0" fontId="18" fillId="2" borderId="48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55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4" fontId="62" fillId="4" borderId="59" xfId="0" applyNumberFormat="1" applyFont="1" applyFill="1" applyBorder="1" applyAlignment="1">
      <alignment horizontal="right" vertical="center"/>
    </xf>
    <xf numFmtId="4" fontId="62" fillId="4" borderId="31" xfId="0" applyNumberFormat="1" applyFont="1" applyFill="1" applyBorder="1" applyAlignment="1">
      <alignment horizontal="right" vertical="center"/>
    </xf>
    <xf numFmtId="4" fontId="62" fillId="4" borderId="41" xfId="0" applyNumberFormat="1" applyFont="1" applyFill="1" applyBorder="1" applyAlignment="1">
      <alignment horizontal="right" vertical="center"/>
    </xf>
    <xf numFmtId="4" fontId="62" fillId="4" borderId="32" xfId="0" applyNumberFormat="1" applyFont="1" applyFill="1" applyBorder="1" applyAlignment="1">
      <alignment horizontal="right" vertical="center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209" fontId="38" fillId="0" borderId="59" xfId="42" applyNumberFormat="1" applyFont="1" applyFill="1" applyBorder="1" applyAlignment="1">
      <alignment horizontal="right" vertical="center"/>
    </xf>
    <xf numFmtId="209" fontId="38" fillId="0" borderId="31" xfId="42" applyNumberFormat="1" applyFont="1" applyFill="1" applyBorder="1" applyAlignment="1">
      <alignment horizontal="right" vertical="center"/>
    </xf>
    <xf numFmtId="49" fontId="9" fillId="0" borderId="0" xfId="45" applyNumberFormat="1" applyFont="1" applyAlignment="1">
      <alignment horizontal="left" vertical="center" wrapText="1"/>
      <protection/>
    </xf>
    <xf numFmtId="0" fontId="11" fillId="0" borderId="0" xfId="45" applyFont="1" applyBorder="1" applyAlignment="1">
      <alignment horizontal="center" vertical="center"/>
      <protection/>
    </xf>
    <xf numFmtId="0" fontId="9" fillId="36" borderId="62" xfId="45" applyFont="1" applyFill="1" applyBorder="1" applyAlignment="1">
      <alignment horizontal="left" vertical="center"/>
      <protection/>
    </xf>
    <xf numFmtId="0" fontId="9" fillId="36" borderId="63" xfId="45" applyFont="1" applyFill="1" applyBorder="1" applyAlignment="1">
      <alignment horizontal="left" vertical="center"/>
      <protection/>
    </xf>
    <xf numFmtId="0" fontId="9" fillId="36" borderId="64" xfId="45" applyFont="1" applyFill="1" applyBorder="1" applyAlignment="1">
      <alignment horizontal="left" vertical="center"/>
      <protection/>
    </xf>
    <xf numFmtId="0" fontId="9" fillId="0" borderId="0" xfId="54" applyFont="1" applyBorder="1" applyAlignment="1">
      <alignment horizontal="left" vertical="center" wrapText="1"/>
      <protection/>
    </xf>
    <xf numFmtId="0" fontId="15" fillId="33" borderId="0" xfId="45" applyFont="1" applyFill="1" applyBorder="1" applyAlignment="1">
      <alignment horizontal="left" wrapText="1"/>
      <protection/>
    </xf>
    <xf numFmtId="0" fontId="9" fillId="33" borderId="0" xfId="45" applyFont="1" applyFill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33" borderId="0" xfId="45" applyFont="1" applyFill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114300</xdr:rowOff>
    </xdr:from>
    <xdr:to>
      <xdr:col>9</xdr:col>
      <xdr:colOff>466725</xdr:colOff>
      <xdr:row>14</xdr:row>
      <xdr:rowOff>542925</xdr:rowOff>
    </xdr:to>
    <xdr:pic>
      <xdr:nvPicPr>
        <xdr:cNvPr id="7" name="Obraz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00100"/>
          <a:ext cx="3495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SheetLayoutView="100" zoomScalePageLayoutView="0" workbookViewId="0" topLeftCell="A1">
      <selection activeCell="C40" sqref="C40"/>
    </sheetView>
  </sheetViews>
  <sheetFormatPr defaultColWidth="10.00390625" defaultRowHeight="12.75"/>
  <cols>
    <col min="1" max="16384" width="10.00390625" style="1" customWidth="1"/>
  </cols>
  <sheetData>
    <row r="1" spans="1:9" s="5" customFormat="1" ht="14.2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4.25" customHeight="1">
      <c r="A2" s="6"/>
      <c r="B2" s="5"/>
      <c r="C2" s="5"/>
      <c r="D2" s="5"/>
      <c r="E2" s="5"/>
      <c r="F2" s="5"/>
      <c r="G2" s="5"/>
      <c r="H2" s="5"/>
      <c r="I2" s="7"/>
    </row>
    <row r="3" spans="1:9" ht="14.25" customHeight="1">
      <c r="A3" s="6"/>
      <c r="B3" s="5"/>
      <c r="C3" s="5"/>
      <c r="D3" s="8"/>
      <c r="E3" s="8"/>
      <c r="F3" s="8"/>
      <c r="G3" s="5"/>
      <c r="H3" s="5"/>
      <c r="I3" s="7"/>
    </row>
    <row r="4" spans="1:9" ht="14.25" customHeight="1">
      <c r="A4" s="6"/>
      <c r="B4" s="5"/>
      <c r="C4" s="5"/>
      <c r="D4" s="5"/>
      <c r="E4" s="5"/>
      <c r="F4" s="5"/>
      <c r="G4" s="5"/>
      <c r="H4" s="5"/>
      <c r="I4" s="7"/>
    </row>
    <row r="5" spans="1:9" ht="14.25" customHeight="1">
      <c r="A5" s="6"/>
      <c r="B5" s="5"/>
      <c r="C5" s="5"/>
      <c r="D5" s="5"/>
      <c r="E5" s="5"/>
      <c r="F5" s="5"/>
      <c r="G5" s="5"/>
      <c r="H5" s="5"/>
      <c r="I5" s="7"/>
    </row>
    <row r="6" spans="1:9" ht="14.25" customHeight="1">
      <c r="A6" s="6"/>
      <c r="B6" s="5"/>
      <c r="C6" s="5"/>
      <c r="D6" s="5"/>
      <c r="E6" s="5"/>
      <c r="F6" s="5"/>
      <c r="G6" s="5"/>
      <c r="H6" s="5"/>
      <c r="I6" s="7"/>
    </row>
    <row r="7" spans="1:9" ht="14.25" customHeight="1">
      <c r="A7" s="6"/>
      <c r="B7" s="5"/>
      <c r="C7" s="5"/>
      <c r="D7" s="8"/>
      <c r="E7" s="8"/>
      <c r="F7" s="8"/>
      <c r="G7" s="5"/>
      <c r="H7" s="5"/>
      <c r="I7" s="7"/>
    </row>
    <row r="8" spans="1:9" ht="14.25" customHeight="1">
      <c r="A8" s="6"/>
      <c r="B8" s="5"/>
      <c r="C8" s="5"/>
      <c r="D8" s="5"/>
      <c r="E8" s="5"/>
      <c r="F8" s="5"/>
      <c r="G8" s="5"/>
      <c r="H8" s="5"/>
      <c r="I8" s="7"/>
    </row>
    <row r="9" spans="1:9" ht="14.25" customHeight="1">
      <c r="A9" s="6"/>
      <c r="B9" s="5"/>
      <c r="C9" s="5"/>
      <c r="D9" s="5"/>
      <c r="E9" s="5"/>
      <c r="F9" s="5"/>
      <c r="G9" s="5"/>
      <c r="H9" s="5"/>
      <c r="I9" s="7"/>
    </row>
    <row r="10" spans="1:9" ht="14.25" customHeight="1">
      <c r="A10" s="6"/>
      <c r="B10" s="5"/>
      <c r="C10" s="5"/>
      <c r="D10" s="5"/>
      <c r="E10" s="5"/>
      <c r="F10" s="5"/>
      <c r="G10" s="5"/>
      <c r="H10" s="5"/>
      <c r="I10" s="7"/>
    </row>
    <row r="11" spans="1:9" ht="14.25" customHeight="1">
      <c r="A11" s="6"/>
      <c r="B11" s="5"/>
      <c r="C11" s="5"/>
      <c r="D11" s="5"/>
      <c r="E11" s="5"/>
      <c r="F11" s="5"/>
      <c r="G11" s="5"/>
      <c r="H11" s="5"/>
      <c r="I11" s="7"/>
    </row>
    <row r="12" spans="1:9" ht="14.25" customHeight="1">
      <c r="A12" s="6"/>
      <c r="B12" s="5"/>
      <c r="C12" s="5"/>
      <c r="D12" s="5"/>
      <c r="E12" s="5"/>
      <c r="F12" s="5"/>
      <c r="G12" s="5"/>
      <c r="H12" s="5"/>
      <c r="I12" s="7"/>
    </row>
    <row r="13" spans="1:9" ht="20.25" customHeight="1">
      <c r="A13" s="6"/>
      <c r="B13" s="22" t="s">
        <v>41</v>
      </c>
      <c r="C13" s="22"/>
      <c r="D13" s="22"/>
      <c r="E13" s="22"/>
      <c r="F13" s="62"/>
      <c r="G13" s="22"/>
      <c r="H13" s="22"/>
      <c r="I13" s="7"/>
    </row>
    <row r="14" spans="1:9" ht="14.25" customHeight="1">
      <c r="A14" s="6"/>
      <c r="B14" s="5"/>
      <c r="C14" s="5"/>
      <c r="D14" s="5"/>
      <c r="E14" s="5"/>
      <c r="F14" s="5"/>
      <c r="G14" s="5"/>
      <c r="H14" s="5"/>
      <c r="I14" s="7"/>
    </row>
    <row r="15" spans="1:9" ht="22.5" customHeight="1">
      <c r="A15" s="6"/>
      <c r="B15" s="22" t="s">
        <v>49</v>
      </c>
      <c r="C15" s="22"/>
      <c r="D15" s="22"/>
      <c r="E15" s="22"/>
      <c r="F15" s="22"/>
      <c r="G15" s="5"/>
      <c r="H15" s="5"/>
      <c r="I15" s="7"/>
    </row>
    <row r="16" spans="1:9" ht="14.25" customHeight="1">
      <c r="A16" s="6"/>
      <c r="B16" s="5"/>
      <c r="C16" s="5"/>
      <c r="D16" s="5"/>
      <c r="E16" s="5"/>
      <c r="F16" s="5"/>
      <c r="G16" s="5"/>
      <c r="H16" s="5"/>
      <c r="I16" s="7"/>
    </row>
    <row r="17" spans="1:9" ht="14.25" customHeight="1">
      <c r="A17" s="6"/>
      <c r="B17" s="5"/>
      <c r="C17" s="5"/>
      <c r="D17" s="5"/>
      <c r="E17" s="5"/>
      <c r="F17" s="5"/>
      <c r="G17" s="5"/>
      <c r="H17" s="5"/>
      <c r="I17" s="7"/>
    </row>
    <row r="18" spans="1:9" ht="14.25" customHeight="1">
      <c r="A18" s="6"/>
      <c r="B18" s="5"/>
      <c r="C18" s="5"/>
      <c r="D18" s="5"/>
      <c r="E18" s="5"/>
      <c r="F18" s="5"/>
      <c r="G18" s="5"/>
      <c r="H18" s="5"/>
      <c r="I18" s="7"/>
    </row>
    <row r="19" spans="1:9" ht="14.25" customHeight="1">
      <c r="A19" s="6"/>
      <c r="B19" s="5"/>
      <c r="C19" s="5"/>
      <c r="D19" s="5"/>
      <c r="E19" s="5"/>
      <c r="F19" s="5"/>
      <c r="G19" s="5"/>
      <c r="H19" s="5"/>
      <c r="I19" s="7"/>
    </row>
    <row r="20" spans="1:9" ht="14.25" customHeight="1">
      <c r="A20" s="6"/>
      <c r="B20" s="9"/>
      <c r="C20" s="9"/>
      <c r="D20" s="9"/>
      <c r="E20" s="9"/>
      <c r="F20" s="9"/>
      <c r="G20" s="9"/>
      <c r="H20" s="9"/>
      <c r="I20" s="7"/>
    </row>
    <row r="21" spans="1:9" ht="18" customHeight="1">
      <c r="A21" s="94" t="s">
        <v>42</v>
      </c>
      <c r="B21" s="94"/>
      <c r="C21" s="94"/>
      <c r="D21" s="94"/>
      <c r="E21" s="94"/>
      <c r="F21" s="94"/>
      <c r="G21" s="94"/>
      <c r="H21" s="94"/>
      <c r="I21" s="94"/>
    </row>
    <row r="22" spans="1:9" ht="14.25" customHeight="1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4.25" customHeight="1">
      <c r="A23" s="97" t="s">
        <v>68</v>
      </c>
      <c r="B23" s="98"/>
      <c r="C23" s="98"/>
      <c r="D23" s="98"/>
      <c r="E23" s="98"/>
      <c r="F23" s="98"/>
      <c r="G23" s="98"/>
      <c r="H23" s="98"/>
      <c r="I23" s="99"/>
    </row>
    <row r="24" spans="1:9" ht="22.5" customHeight="1">
      <c r="A24" s="97"/>
      <c r="B24" s="98"/>
      <c r="C24" s="98"/>
      <c r="D24" s="98"/>
      <c r="E24" s="98"/>
      <c r="F24" s="98"/>
      <c r="G24" s="98"/>
      <c r="H24" s="98"/>
      <c r="I24" s="99"/>
    </row>
    <row r="25" spans="1:9" ht="21.75" customHeight="1">
      <c r="A25" s="97"/>
      <c r="B25" s="98"/>
      <c r="C25" s="98"/>
      <c r="D25" s="98"/>
      <c r="E25" s="98"/>
      <c r="F25" s="98"/>
      <c r="G25" s="98"/>
      <c r="H25" s="98"/>
      <c r="I25" s="99"/>
    </row>
    <row r="26" spans="1:9" ht="14.25" customHeight="1">
      <c r="A26" s="6"/>
      <c r="B26" s="5"/>
      <c r="C26" s="5"/>
      <c r="D26" s="5"/>
      <c r="E26" s="5"/>
      <c r="F26" s="5"/>
      <c r="G26" s="5"/>
      <c r="H26" s="5"/>
      <c r="I26" s="7"/>
    </row>
    <row r="27" spans="1:9" ht="14.25" customHeight="1">
      <c r="A27" s="10"/>
      <c r="B27" s="11"/>
      <c r="C27" s="5"/>
      <c r="D27" s="5"/>
      <c r="E27" s="11"/>
      <c r="F27" s="11"/>
      <c r="G27" s="11"/>
      <c r="H27" s="11"/>
      <c r="I27" s="12"/>
    </row>
    <row r="28" spans="1:9" ht="18" customHeight="1">
      <c r="A28" s="96"/>
      <c r="B28" s="96"/>
      <c r="C28" s="96"/>
      <c r="D28" s="96"/>
      <c r="E28" s="96"/>
      <c r="F28" s="96"/>
      <c r="G28" s="96"/>
      <c r="H28" s="96"/>
      <c r="I28" s="96"/>
    </row>
    <row r="29" spans="1:9" ht="14.25" customHeight="1">
      <c r="A29" s="6"/>
      <c r="B29" s="5"/>
      <c r="C29" s="5"/>
      <c r="D29" s="5"/>
      <c r="E29" s="5"/>
      <c r="F29" s="5"/>
      <c r="G29" s="5"/>
      <c r="H29" s="5"/>
      <c r="I29" s="7"/>
    </row>
    <row r="30" spans="1:9" ht="14.25" customHeight="1">
      <c r="A30" s="6"/>
      <c r="B30" s="8"/>
      <c r="C30" s="5"/>
      <c r="D30" s="5"/>
      <c r="E30" s="5"/>
      <c r="F30" s="5"/>
      <c r="G30" s="5"/>
      <c r="H30" s="5"/>
      <c r="I30" s="7"/>
    </row>
    <row r="31" spans="1:9" ht="14.25" customHeight="1">
      <c r="A31" s="6"/>
      <c r="B31" s="5"/>
      <c r="C31" s="5"/>
      <c r="D31" s="5"/>
      <c r="E31" s="5"/>
      <c r="F31" s="5"/>
      <c r="G31" s="5"/>
      <c r="H31" s="5"/>
      <c r="I31" s="7"/>
    </row>
    <row r="32" spans="1:9" ht="15.75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14.25" customHeight="1">
      <c r="A33" s="6"/>
      <c r="B33" s="5"/>
      <c r="C33" s="5"/>
      <c r="D33" s="5"/>
      <c r="E33" s="5"/>
      <c r="F33" s="5"/>
      <c r="G33" s="5"/>
      <c r="H33" s="5"/>
      <c r="I33" s="7"/>
    </row>
    <row r="34" spans="1:9" ht="14.25" customHeight="1">
      <c r="A34" s="6"/>
      <c r="B34" s="5"/>
      <c r="C34" s="5"/>
      <c r="D34" s="5"/>
      <c r="E34" s="5"/>
      <c r="F34" s="5"/>
      <c r="G34" s="5"/>
      <c r="H34" s="5"/>
      <c r="I34" s="7"/>
    </row>
    <row r="35" spans="1:9" ht="14.25" customHeight="1">
      <c r="A35" s="6"/>
      <c r="B35" s="5"/>
      <c r="C35" s="5"/>
      <c r="D35" s="5"/>
      <c r="E35" s="5"/>
      <c r="F35" s="5"/>
      <c r="G35" s="5"/>
      <c r="H35" s="5"/>
      <c r="I35" s="7"/>
    </row>
    <row r="36" spans="1:9" ht="14.25" customHeight="1">
      <c r="A36" s="6"/>
      <c r="B36" s="5"/>
      <c r="C36" s="5"/>
      <c r="D36" s="5"/>
      <c r="E36" s="5"/>
      <c r="F36" s="5"/>
      <c r="G36" s="5"/>
      <c r="H36" s="5"/>
      <c r="I36" s="7"/>
    </row>
    <row r="37" spans="1:9" ht="14.25" customHeight="1">
      <c r="A37" s="6"/>
      <c r="B37" s="5"/>
      <c r="C37" s="5"/>
      <c r="D37" s="5"/>
      <c r="E37" s="5"/>
      <c r="F37" s="5"/>
      <c r="G37" s="5"/>
      <c r="H37" s="5"/>
      <c r="I37" s="7"/>
    </row>
    <row r="38" spans="1:9" ht="14.25" customHeight="1">
      <c r="A38" s="6"/>
      <c r="B38" s="5"/>
      <c r="C38" s="5"/>
      <c r="D38" s="5"/>
      <c r="E38" s="5"/>
      <c r="F38" s="5"/>
      <c r="G38" s="5"/>
      <c r="H38" s="5"/>
      <c r="I38" s="7"/>
    </row>
    <row r="39" spans="1:9" ht="14.25" customHeight="1">
      <c r="A39" s="6"/>
      <c r="B39" s="5"/>
      <c r="C39" s="5"/>
      <c r="D39" s="5"/>
      <c r="E39" s="5"/>
      <c r="F39" s="5"/>
      <c r="G39" s="5"/>
      <c r="H39" s="5"/>
      <c r="I39" s="7"/>
    </row>
    <row r="40" spans="1:9" ht="14.25" customHeight="1">
      <c r="A40" s="6"/>
      <c r="B40" s="5"/>
      <c r="C40" s="5"/>
      <c r="D40" s="5"/>
      <c r="E40" s="5"/>
      <c r="F40" s="5"/>
      <c r="G40" s="5"/>
      <c r="H40" s="5"/>
      <c r="I40" s="7"/>
    </row>
    <row r="41" spans="1:9" ht="14.25" customHeight="1">
      <c r="A41" s="6"/>
      <c r="B41" s="5"/>
      <c r="C41" s="5"/>
      <c r="D41" s="5"/>
      <c r="E41" s="5"/>
      <c r="F41" s="5"/>
      <c r="G41" s="5"/>
      <c r="H41" s="5"/>
      <c r="I41" s="7"/>
    </row>
    <row r="42" spans="1:9" ht="14.25" customHeight="1">
      <c r="A42" s="6"/>
      <c r="B42" s="5"/>
      <c r="C42" s="5"/>
      <c r="D42" s="5"/>
      <c r="E42" s="5"/>
      <c r="F42" s="5"/>
      <c r="G42" s="5"/>
      <c r="H42" s="5"/>
      <c r="I42" s="7"/>
    </row>
    <row r="43" spans="1:9" ht="14.25" customHeight="1">
      <c r="A43" s="6"/>
      <c r="B43" s="5"/>
      <c r="C43" s="5"/>
      <c r="D43" s="5"/>
      <c r="E43" s="5"/>
      <c r="F43" s="5"/>
      <c r="G43" s="5"/>
      <c r="H43" s="5"/>
      <c r="I43" s="7"/>
    </row>
    <row r="44" spans="1:9" ht="14.25" customHeight="1">
      <c r="A44" s="6"/>
      <c r="B44" s="5"/>
      <c r="C44" s="5"/>
      <c r="D44" s="5"/>
      <c r="E44" s="5"/>
      <c r="F44" s="5"/>
      <c r="G44" s="5"/>
      <c r="H44" s="5"/>
      <c r="I44" s="7"/>
    </row>
    <row r="45" spans="1:9" ht="14.25" customHeight="1">
      <c r="A45" s="6"/>
      <c r="B45" s="5"/>
      <c r="C45" s="5"/>
      <c r="D45" s="5"/>
      <c r="E45" s="5"/>
      <c r="F45" s="5"/>
      <c r="G45" s="5"/>
      <c r="H45" s="5"/>
      <c r="I45" s="7"/>
    </row>
    <row r="46" spans="1:9" ht="14.25" customHeight="1">
      <c r="A46" s="6"/>
      <c r="B46" s="5"/>
      <c r="C46" s="5"/>
      <c r="D46" s="5"/>
      <c r="E46" s="5"/>
      <c r="F46" s="5"/>
      <c r="G46" s="5"/>
      <c r="H46" s="5"/>
      <c r="I46" s="7"/>
    </row>
    <row r="47" spans="1:9" ht="14.25" customHeight="1">
      <c r="A47" s="6"/>
      <c r="B47" s="5"/>
      <c r="C47" s="5"/>
      <c r="D47" s="5"/>
      <c r="E47" s="5"/>
      <c r="F47" s="5"/>
      <c r="G47" s="5"/>
      <c r="H47" s="5"/>
      <c r="I47" s="7"/>
    </row>
    <row r="48" spans="1:9" ht="15" customHeight="1">
      <c r="A48" s="6"/>
      <c r="B48" s="5"/>
      <c r="C48" s="5"/>
      <c r="D48" s="5"/>
      <c r="E48" s="13"/>
      <c r="F48" s="5"/>
      <c r="G48" s="5"/>
      <c r="H48" s="5"/>
      <c r="I48" s="7"/>
    </row>
    <row r="49" spans="1:9" ht="15" customHeight="1">
      <c r="A49" s="6"/>
      <c r="B49" s="5"/>
      <c r="C49" s="5"/>
      <c r="D49" s="5"/>
      <c r="E49" s="13"/>
      <c r="F49" s="5"/>
      <c r="G49" s="5"/>
      <c r="H49" s="5"/>
      <c r="I49" s="7"/>
    </row>
    <row r="50" spans="1:9" ht="14.25" customHeight="1">
      <c r="A50" s="6"/>
      <c r="B50" s="5"/>
      <c r="C50" s="5"/>
      <c r="D50" s="5"/>
      <c r="E50" s="5"/>
      <c r="F50" s="5"/>
      <c r="G50" s="5"/>
      <c r="H50" s="5"/>
      <c r="I50" s="7"/>
    </row>
    <row r="51" spans="1:9" ht="14.25" customHeight="1">
      <c r="A51" s="6"/>
      <c r="B51" s="5"/>
      <c r="C51" s="5"/>
      <c r="D51" s="5"/>
      <c r="E51" s="5"/>
      <c r="F51" s="5"/>
      <c r="G51" s="5"/>
      <c r="H51" s="5"/>
      <c r="I51" s="7"/>
    </row>
    <row r="52" spans="1:9" ht="14.25" customHeight="1">
      <c r="A52" s="93"/>
      <c r="B52" s="93"/>
      <c r="C52" s="93"/>
      <c r="D52" s="93"/>
      <c r="E52" s="93"/>
      <c r="F52" s="93"/>
      <c r="G52" s="93"/>
      <c r="H52" s="93"/>
      <c r="I52" s="93"/>
    </row>
    <row r="53" spans="1:9" ht="14.25" customHeight="1">
      <c r="A53" s="14"/>
      <c r="B53" s="15"/>
      <c r="C53" s="15"/>
      <c r="D53" s="15"/>
      <c r="E53" s="15"/>
      <c r="F53" s="15"/>
      <c r="G53" s="15"/>
      <c r="H53" s="15"/>
      <c r="I53" s="16"/>
    </row>
  </sheetData>
  <sheetProtection selectLockedCells="1" selectUnlockedCells="1"/>
  <mergeCells count="6">
    <mergeCell ref="A32:I32"/>
    <mergeCell ref="A52:I52"/>
    <mergeCell ref="A21:I21"/>
    <mergeCell ref="A22:I22"/>
    <mergeCell ref="A28:I28"/>
    <mergeCell ref="A23:I25"/>
  </mergeCells>
  <printOptions/>
  <pageMargins left="0.7097222222222223" right="0.5097222222222222" top="0.6701388888888888" bottom="0.35" header="0.5118055555555555" footer="0.511805555555555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view="pageBreakPreview" zoomScaleSheetLayoutView="100" zoomScalePageLayoutView="0" workbookViewId="0" topLeftCell="A13">
      <selection activeCell="E19" sqref="E19"/>
    </sheetView>
  </sheetViews>
  <sheetFormatPr defaultColWidth="9.140625" defaultRowHeight="12.75"/>
  <cols>
    <col min="1" max="1" width="3.421875" style="64" customWidth="1"/>
    <col min="2" max="2" width="14.140625" style="64" customWidth="1"/>
    <col min="3" max="3" width="11.28125" style="64" customWidth="1"/>
    <col min="4" max="4" width="20.421875" style="64" customWidth="1"/>
    <col min="5" max="5" width="22.140625" style="64" customWidth="1"/>
    <col min="6" max="6" width="14.00390625" style="64" customWidth="1"/>
    <col min="7" max="7" width="16.140625" style="64" customWidth="1"/>
    <col min="8" max="16384" width="9.140625" style="64" customWidth="1"/>
  </cols>
  <sheetData>
    <row r="1" ht="13.5" thickBot="1"/>
    <row r="2" spans="2:6" ht="19.5" customHeight="1" thickBot="1">
      <c r="B2" s="125" t="s">
        <v>57</v>
      </c>
      <c r="C2" s="126"/>
      <c r="D2" s="126"/>
      <c r="E2" s="126"/>
      <c r="F2" s="127"/>
    </row>
    <row r="3" spans="2:6" ht="38.25" customHeight="1" thickBot="1">
      <c r="B3" s="122" t="s">
        <v>73</v>
      </c>
      <c r="C3" s="123"/>
      <c r="D3" s="123"/>
      <c r="E3" s="123"/>
      <c r="F3" s="124"/>
    </row>
    <row r="4" spans="3:6" ht="12.75">
      <c r="C4" s="83"/>
      <c r="D4" s="83"/>
      <c r="E4" s="83"/>
      <c r="F4" s="83"/>
    </row>
    <row r="5" spans="2:6" ht="12.75">
      <c r="B5" s="131" t="s">
        <v>72</v>
      </c>
      <c r="C5" s="132"/>
      <c r="D5" s="132"/>
      <c r="E5" s="132"/>
      <c r="F5" s="132"/>
    </row>
    <row r="6" spans="2:6" ht="12.75">
      <c r="B6" s="83"/>
      <c r="C6" s="83"/>
      <c r="D6" s="83"/>
      <c r="E6" s="83"/>
      <c r="F6" s="83"/>
    </row>
    <row r="7" spans="2:6" ht="12.75">
      <c r="B7" s="116" t="s">
        <v>71</v>
      </c>
      <c r="C7" s="117"/>
      <c r="D7" s="117"/>
      <c r="E7" s="117"/>
      <c r="F7" s="117"/>
    </row>
    <row r="8" spans="2:6" ht="12.75">
      <c r="B8" s="83"/>
      <c r="C8" s="83"/>
      <c r="D8" s="83"/>
      <c r="E8" s="83"/>
      <c r="F8" s="83"/>
    </row>
    <row r="9" spans="2:6" ht="12.75">
      <c r="B9" s="83"/>
      <c r="C9" s="113" t="s">
        <v>69</v>
      </c>
      <c r="D9" s="114"/>
      <c r="E9" s="89">
        <v>2486.2</v>
      </c>
      <c r="F9" s="86" t="s">
        <v>47</v>
      </c>
    </row>
    <row r="10" spans="2:6" ht="12.75">
      <c r="B10" s="83"/>
      <c r="C10" s="113" t="s">
        <v>70</v>
      </c>
      <c r="D10" s="114"/>
      <c r="E10" s="89">
        <v>1752.5</v>
      </c>
      <c r="F10" s="86" t="s">
        <v>47</v>
      </c>
    </row>
    <row r="11" spans="2:6" ht="12.75">
      <c r="B11" s="83"/>
      <c r="C11" s="83"/>
      <c r="D11" s="83"/>
      <c r="E11" s="83"/>
      <c r="F11" s="83"/>
    </row>
    <row r="12" spans="2:6" ht="24.75" customHeight="1">
      <c r="B12" s="116" t="s">
        <v>83</v>
      </c>
      <c r="C12" s="117"/>
      <c r="D12" s="117"/>
      <c r="E12" s="117"/>
      <c r="F12" s="117"/>
    </row>
    <row r="13" spans="2:6" ht="12.75">
      <c r="B13" s="83"/>
      <c r="E13" s="90">
        <v>0.054</v>
      </c>
      <c r="F13" s="83"/>
    </row>
    <row r="14" spans="2:6" ht="12.75">
      <c r="B14" s="83"/>
      <c r="E14" s="83"/>
      <c r="F14" s="83"/>
    </row>
    <row r="15" ht="13.5" thickBot="1"/>
    <row r="16" spans="2:6" ht="19.5" customHeight="1" thickBot="1">
      <c r="B16" s="128" t="s">
        <v>55</v>
      </c>
      <c r="C16" s="129"/>
      <c r="D16" s="129"/>
      <c r="E16" s="129"/>
      <c r="F16" s="130"/>
    </row>
    <row r="17" spans="2:8" ht="19.5" customHeight="1" thickBot="1">
      <c r="B17" s="106"/>
      <c r="C17" s="107"/>
      <c r="D17" s="107"/>
      <c r="E17" s="107"/>
      <c r="F17" s="108"/>
      <c r="G17" s="63"/>
      <c r="H17" s="63"/>
    </row>
    <row r="18" spans="2:8" ht="27" customHeight="1" thickBot="1">
      <c r="B18" s="100" t="s">
        <v>63</v>
      </c>
      <c r="C18" s="101"/>
      <c r="D18" s="115"/>
      <c r="E18" s="91"/>
      <c r="F18" s="66" t="s">
        <v>60</v>
      </c>
      <c r="G18" s="63"/>
      <c r="H18" s="63"/>
    </row>
    <row r="19" spans="2:8" ht="27.75" customHeight="1" thickBot="1">
      <c r="B19" s="100" t="s">
        <v>64</v>
      </c>
      <c r="C19" s="101"/>
      <c r="D19" s="115"/>
      <c r="E19" s="91"/>
      <c r="F19" s="66" t="s">
        <v>60</v>
      </c>
      <c r="G19" s="63"/>
      <c r="H19" s="63"/>
    </row>
    <row r="20" spans="2:8" ht="27" customHeight="1" thickBot="1">
      <c r="B20" s="100" t="s">
        <v>74</v>
      </c>
      <c r="C20" s="101"/>
      <c r="D20" s="115"/>
      <c r="E20" s="88">
        <f>E18+E19</f>
        <v>0</v>
      </c>
      <c r="F20" s="66" t="s">
        <v>60</v>
      </c>
      <c r="G20" s="63"/>
      <c r="H20" s="63"/>
    </row>
    <row r="21" spans="2:8" ht="39.75" customHeight="1">
      <c r="B21" s="100" t="s">
        <v>58</v>
      </c>
      <c r="C21" s="101"/>
      <c r="D21" s="102"/>
      <c r="E21" s="85">
        <f>E9</f>
        <v>2486.2</v>
      </c>
      <c r="F21" s="66" t="s">
        <v>47</v>
      </c>
      <c r="G21" s="63"/>
      <c r="H21" s="63"/>
    </row>
    <row r="22" spans="2:8" ht="39.75" customHeight="1">
      <c r="B22" s="100" t="s">
        <v>59</v>
      </c>
      <c r="C22" s="101"/>
      <c r="D22" s="102"/>
      <c r="E22" s="85">
        <f>E10</f>
        <v>1752.5</v>
      </c>
      <c r="F22" s="66" t="s">
        <v>47</v>
      </c>
      <c r="G22" s="63"/>
      <c r="H22" s="63"/>
    </row>
    <row r="23" spans="2:8" ht="29.25" customHeight="1" thickBot="1">
      <c r="B23" s="103" t="s">
        <v>75</v>
      </c>
      <c r="C23" s="104"/>
      <c r="D23" s="105"/>
      <c r="E23" s="84">
        <f>E13</f>
        <v>0.054</v>
      </c>
      <c r="F23" s="68"/>
      <c r="G23" s="63"/>
      <c r="H23" s="63"/>
    </row>
    <row r="24" spans="2:8" ht="19.5" customHeight="1" thickBot="1">
      <c r="B24" s="128" t="s">
        <v>56</v>
      </c>
      <c r="C24" s="129"/>
      <c r="D24" s="129"/>
      <c r="E24" s="129"/>
      <c r="F24" s="130"/>
      <c r="G24" s="63"/>
      <c r="H24" s="63"/>
    </row>
    <row r="25" spans="2:6" ht="19.5" customHeight="1" thickBot="1">
      <c r="B25" s="109"/>
      <c r="C25" s="110"/>
      <c r="D25" s="110"/>
      <c r="E25" s="111"/>
      <c r="F25" s="112"/>
    </row>
    <row r="26" spans="2:6" ht="34.5" customHeight="1" thickBot="1">
      <c r="B26" s="119" t="s">
        <v>77</v>
      </c>
      <c r="C26" s="120"/>
      <c r="D26" s="121"/>
      <c r="E26" s="87">
        <f>(E21*E23/1000)*E18</f>
        <v>0</v>
      </c>
      <c r="F26" s="82" t="s">
        <v>48</v>
      </c>
    </row>
    <row r="27" spans="2:6" ht="32.25" customHeight="1" thickBot="1">
      <c r="B27" s="119" t="s">
        <v>78</v>
      </c>
      <c r="C27" s="120"/>
      <c r="D27" s="121"/>
      <c r="E27" s="65">
        <f>(E22*E23/1000)*E19</f>
        <v>0</v>
      </c>
      <c r="F27" s="67" t="s">
        <v>48</v>
      </c>
    </row>
    <row r="28" spans="2:6" ht="34.5" customHeight="1" thickBot="1">
      <c r="B28" s="119" t="s">
        <v>79</v>
      </c>
      <c r="C28" s="120"/>
      <c r="D28" s="121"/>
      <c r="E28" s="65">
        <f>E26+E27</f>
        <v>0</v>
      </c>
      <c r="F28" s="67" t="s">
        <v>48</v>
      </c>
    </row>
    <row r="29" spans="2:6" ht="19.5" customHeight="1">
      <c r="B29" s="118" t="s">
        <v>66</v>
      </c>
      <c r="C29" s="118"/>
      <c r="D29" s="118"/>
      <c r="E29" s="118"/>
      <c r="F29" s="118"/>
    </row>
  </sheetData>
  <sheetProtection/>
  <mergeCells count="21">
    <mergeCell ref="B2:F2"/>
    <mergeCell ref="B24:F24"/>
    <mergeCell ref="B16:F16"/>
    <mergeCell ref="B5:F5"/>
    <mergeCell ref="B7:F7"/>
    <mergeCell ref="C9:D9"/>
    <mergeCell ref="B29:F29"/>
    <mergeCell ref="B28:D28"/>
    <mergeCell ref="B3:F3"/>
    <mergeCell ref="B26:D26"/>
    <mergeCell ref="B27:D27"/>
    <mergeCell ref="B12:F12"/>
    <mergeCell ref="B22:D22"/>
    <mergeCell ref="B23:D23"/>
    <mergeCell ref="B17:F17"/>
    <mergeCell ref="B25:F25"/>
    <mergeCell ref="C10:D10"/>
    <mergeCell ref="B18:D18"/>
    <mergeCell ref="B19:D19"/>
    <mergeCell ref="B20:D20"/>
    <mergeCell ref="B21:D2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9"/>
  <sheetViews>
    <sheetView view="pageBreakPreview" zoomScale="142" zoomScaleSheetLayoutView="142" zoomScalePageLayoutView="0" workbookViewId="0" topLeftCell="B22">
      <selection activeCell="F20" sqref="F20:H20"/>
    </sheetView>
  </sheetViews>
  <sheetFormatPr defaultColWidth="9.140625" defaultRowHeight="12.75"/>
  <cols>
    <col min="2" max="2" width="13.00390625" style="0" customWidth="1"/>
    <col min="3" max="9" width="10.7109375" style="0" customWidth="1"/>
  </cols>
  <sheetData>
    <row r="1" ht="13.5" thickBot="1"/>
    <row r="2" spans="2:9" ht="13.5" thickBot="1">
      <c r="B2" s="139" t="s">
        <v>67</v>
      </c>
      <c r="C2" s="140"/>
      <c r="D2" s="140"/>
      <c r="E2" s="140"/>
      <c r="F2" s="140"/>
      <c r="G2" s="140"/>
      <c r="H2" s="140"/>
      <c r="I2" s="141"/>
    </row>
    <row r="3" spans="2:9" ht="41.25" customHeight="1">
      <c r="B3" s="142" t="s">
        <v>43</v>
      </c>
      <c r="C3" s="143"/>
      <c r="D3" s="143"/>
      <c r="E3" s="143"/>
      <c r="F3" s="143"/>
      <c r="G3" s="143"/>
      <c r="H3" s="143"/>
      <c r="I3" s="144"/>
    </row>
    <row r="4" spans="2:9" ht="50.25" customHeight="1">
      <c r="B4" s="148" t="s">
        <v>65</v>
      </c>
      <c r="C4" s="149"/>
      <c r="D4" s="149"/>
      <c r="E4" s="149"/>
      <c r="F4" s="149"/>
      <c r="G4" s="149"/>
      <c r="H4" s="149"/>
      <c r="I4" s="150"/>
    </row>
    <row r="5" spans="2:9" ht="12.75">
      <c r="B5" s="148"/>
      <c r="C5" s="149"/>
      <c r="D5" s="149"/>
      <c r="E5" s="149"/>
      <c r="F5" s="149"/>
      <c r="G5" s="149"/>
      <c r="H5" s="149"/>
      <c r="I5" s="150"/>
    </row>
    <row r="6" spans="2:9" ht="12.75">
      <c r="B6" s="148"/>
      <c r="C6" s="149"/>
      <c r="D6" s="149"/>
      <c r="E6" s="149"/>
      <c r="F6" s="149"/>
      <c r="G6" s="149"/>
      <c r="H6" s="149"/>
      <c r="I6" s="150"/>
    </row>
    <row r="7" spans="2:9" ht="13.5" thickBot="1">
      <c r="B7" s="151"/>
      <c r="C7" s="152"/>
      <c r="D7" s="152"/>
      <c r="E7" s="152"/>
      <c r="F7" s="152"/>
      <c r="G7" s="152"/>
      <c r="H7" s="152"/>
      <c r="I7" s="153"/>
    </row>
    <row r="8" spans="2:9" ht="30" customHeight="1" thickBot="1">
      <c r="B8" s="145" t="s">
        <v>80</v>
      </c>
      <c r="C8" s="146"/>
      <c r="D8" s="146"/>
      <c r="E8" s="147"/>
      <c r="F8" s="166">
        <f>'Tab. 1 Liczniki '!E26</f>
        <v>0</v>
      </c>
      <c r="G8" s="167"/>
      <c r="H8" s="167"/>
      <c r="I8" s="69" t="s">
        <v>54</v>
      </c>
    </row>
    <row r="9" spans="2:9" ht="30" customHeight="1" thickBot="1">
      <c r="B9" s="145" t="s">
        <v>81</v>
      </c>
      <c r="C9" s="146"/>
      <c r="D9" s="146"/>
      <c r="E9" s="147"/>
      <c r="F9" s="166">
        <f>'Tab. 1 Liczniki '!E27</f>
        <v>0</v>
      </c>
      <c r="G9" s="167"/>
      <c r="H9" s="167"/>
      <c r="I9" s="69" t="s">
        <v>54</v>
      </c>
    </row>
    <row r="10" spans="2:9" ht="30" customHeight="1" thickBot="1">
      <c r="B10" s="145" t="s">
        <v>82</v>
      </c>
      <c r="C10" s="146"/>
      <c r="D10" s="146"/>
      <c r="E10" s="147"/>
      <c r="F10" s="166">
        <f>'Tab. 1 Liczniki '!E28</f>
        <v>0</v>
      </c>
      <c r="G10" s="167"/>
      <c r="H10" s="167"/>
      <c r="I10" s="69" t="s">
        <v>54</v>
      </c>
    </row>
    <row r="11" spans="2:9" ht="15" customHeight="1" thickBot="1">
      <c r="B11" s="154" t="s">
        <v>61</v>
      </c>
      <c r="C11" s="155"/>
      <c r="D11" s="155"/>
      <c r="E11" s="155"/>
      <c r="F11" s="155"/>
      <c r="G11" s="155"/>
      <c r="H11" s="155"/>
      <c r="I11" s="156"/>
    </row>
    <row r="12" spans="2:9" ht="30" customHeight="1">
      <c r="B12" s="135" t="s">
        <v>51</v>
      </c>
      <c r="C12" s="136"/>
      <c r="D12" s="70">
        <v>758</v>
      </c>
      <c r="E12" s="73" t="s">
        <v>44</v>
      </c>
      <c r="F12" s="160">
        <f>D12*F8/1000</f>
        <v>0</v>
      </c>
      <c r="G12" s="161"/>
      <c r="H12" s="161"/>
      <c r="I12" s="76" t="s">
        <v>50</v>
      </c>
    </row>
    <row r="13" spans="2:9" ht="30" customHeight="1">
      <c r="B13" s="137" t="s">
        <v>52</v>
      </c>
      <c r="C13" s="138"/>
      <c r="D13" s="71">
        <v>0.539</v>
      </c>
      <c r="E13" s="74" t="s">
        <v>44</v>
      </c>
      <c r="F13" s="162">
        <f>D13*F8/1000</f>
        <v>0</v>
      </c>
      <c r="G13" s="163"/>
      <c r="H13" s="163"/>
      <c r="I13" s="77" t="s">
        <v>50</v>
      </c>
    </row>
    <row r="14" spans="2:9" ht="30" customHeight="1">
      <c r="B14" s="137" t="s">
        <v>53</v>
      </c>
      <c r="C14" s="138"/>
      <c r="D14" s="71">
        <v>0.608</v>
      </c>
      <c r="E14" s="74" t="s">
        <v>44</v>
      </c>
      <c r="F14" s="162">
        <f>D14*F8/1000</f>
        <v>0</v>
      </c>
      <c r="G14" s="163"/>
      <c r="H14" s="163"/>
      <c r="I14" s="77" t="s">
        <v>50</v>
      </c>
    </row>
    <row r="15" spans="2:9" ht="30" customHeight="1">
      <c r="B15" s="137" t="s">
        <v>45</v>
      </c>
      <c r="C15" s="138"/>
      <c r="D15" s="71">
        <v>0.246</v>
      </c>
      <c r="E15" s="74" t="s">
        <v>44</v>
      </c>
      <c r="F15" s="162">
        <f>D15*F8/1000</f>
        <v>0</v>
      </c>
      <c r="G15" s="163"/>
      <c r="H15" s="163"/>
      <c r="I15" s="77" t="s">
        <v>50</v>
      </c>
    </row>
    <row r="16" spans="2:9" ht="40.5" customHeight="1" thickBot="1">
      <c r="B16" s="164" t="s">
        <v>46</v>
      </c>
      <c r="C16" s="165"/>
      <c r="D16" s="72">
        <v>0.031</v>
      </c>
      <c r="E16" s="75" t="s">
        <v>44</v>
      </c>
      <c r="F16" s="133">
        <f>D16*F8/1000</f>
        <v>0</v>
      </c>
      <c r="G16" s="134"/>
      <c r="H16" s="134"/>
      <c r="I16" s="78" t="s">
        <v>50</v>
      </c>
    </row>
    <row r="17" spans="2:9" ht="18.75" customHeight="1" thickBot="1">
      <c r="B17" s="154" t="s">
        <v>62</v>
      </c>
      <c r="C17" s="155"/>
      <c r="D17" s="155"/>
      <c r="E17" s="155"/>
      <c r="F17" s="155"/>
      <c r="G17" s="155"/>
      <c r="H17" s="155"/>
      <c r="I17" s="156"/>
    </row>
    <row r="18" spans="2:9" ht="40.5" customHeight="1">
      <c r="B18" s="135" t="s">
        <v>51</v>
      </c>
      <c r="C18" s="136"/>
      <c r="D18" s="70">
        <v>758</v>
      </c>
      <c r="E18" s="79" t="s">
        <v>44</v>
      </c>
      <c r="F18" s="160">
        <f>D18*F9/1000</f>
        <v>0</v>
      </c>
      <c r="G18" s="161"/>
      <c r="H18" s="161"/>
      <c r="I18" s="76" t="s">
        <v>50</v>
      </c>
    </row>
    <row r="19" spans="2:9" ht="40.5" customHeight="1">
      <c r="B19" s="137" t="s">
        <v>52</v>
      </c>
      <c r="C19" s="138"/>
      <c r="D19" s="71">
        <v>0.539</v>
      </c>
      <c r="E19" s="80" t="s">
        <v>44</v>
      </c>
      <c r="F19" s="162">
        <f>D19*F9/1000</f>
        <v>0</v>
      </c>
      <c r="G19" s="163"/>
      <c r="H19" s="163"/>
      <c r="I19" s="77" t="s">
        <v>50</v>
      </c>
    </row>
    <row r="20" spans="2:9" ht="40.5" customHeight="1">
      <c r="B20" s="137" t="s">
        <v>53</v>
      </c>
      <c r="C20" s="138"/>
      <c r="D20" s="71">
        <v>0.608</v>
      </c>
      <c r="E20" s="80" t="s">
        <v>44</v>
      </c>
      <c r="F20" s="162">
        <f>D20*F9/1000</f>
        <v>0</v>
      </c>
      <c r="G20" s="163"/>
      <c r="H20" s="163"/>
      <c r="I20" s="77" t="s">
        <v>50</v>
      </c>
    </row>
    <row r="21" spans="2:9" ht="40.5" customHeight="1">
      <c r="B21" s="137" t="s">
        <v>45</v>
      </c>
      <c r="C21" s="138"/>
      <c r="D21" s="71">
        <v>0.246</v>
      </c>
      <c r="E21" s="80" t="s">
        <v>44</v>
      </c>
      <c r="F21" s="162">
        <f>D21*F9/1000</f>
        <v>0</v>
      </c>
      <c r="G21" s="163"/>
      <c r="H21" s="163"/>
      <c r="I21" s="77" t="s">
        <v>50</v>
      </c>
    </row>
    <row r="22" spans="2:9" ht="40.5" customHeight="1" thickBot="1">
      <c r="B22" s="164" t="s">
        <v>46</v>
      </c>
      <c r="C22" s="165"/>
      <c r="D22" s="72">
        <v>0.031</v>
      </c>
      <c r="E22" s="81" t="s">
        <v>44</v>
      </c>
      <c r="F22" s="133">
        <f>D22*F9/1000</f>
        <v>0</v>
      </c>
      <c r="G22" s="134"/>
      <c r="H22" s="134"/>
      <c r="I22" s="78" t="s">
        <v>50</v>
      </c>
    </row>
    <row r="23" spans="2:9" ht="21" customHeight="1" thickBot="1">
      <c r="B23" s="154" t="s">
        <v>76</v>
      </c>
      <c r="C23" s="155"/>
      <c r="D23" s="155"/>
      <c r="E23" s="155"/>
      <c r="F23" s="155"/>
      <c r="G23" s="155"/>
      <c r="H23" s="155"/>
      <c r="I23" s="156"/>
    </row>
    <row r="24" spans="2:9" ht="40.5" customHeight="1">
      <c r="B24" s="135" t="s">
        <v>51</v>
      </c>
      <c r="C24" s="136"/>
      <c r="D24" s="70">
        <v>758</v>
      </c>
      <c r="E24" s="79" t="s">
        <v>44</v>
      </c>
      <c r="F24" s="160">
        <f>F12+F18</f>
        <v>0</v>
      </c>
      <c r="G24" s="161"/>
      <c r="H24" s="161"/>
      <c r="I24" s="76" t="s">
        <v>50</v>
      </c>
    </row>
    <row r="25" spans="2:9" ht="40.5" customHeight="1">
      <c r="B25" s="137" t="s">
        <v>52</v>
      </c>
      <c r="C25" s="138"/>
      <c r="D25" s="71">
        <v>0.539</v>
      </c>
      <c r="E25" s="80" t="s">
        <v>44</v>
      </c>
      <c r="F25" s="162">
        <f>F13+F19</f>
        <v>0</v>
      </c>
      <c r="G25" s="163"/>
      <c r="H25" s="163"/>
      <c r="I25" s="77" t="s">
        <v>50</v>
      </c>
    </row>
    <row r="26" spans="2:9" ht="40.5" customHeight="1">
      <c r="B26" s="137" t="s">
        <v>53</v>
      </c>
      <c r="C26" s="138"/>
      <c r="D26" s="71">
        <v>0.608</v>
      </c>
      <c r="E26" s="80" t="s">
        <v>44</v>
      </c>
      <c r="F26" s="162">
        <f>F14+F20</f>
        <v>0</v>
      </c>
      <c r="G26" s="163"/>
      <c r="H26" s="163"/>
      <c r="I26" s="77" t="s">
        <v>50</v>
      </c>
    </row>
    <row r="27" spans="2:9" ht="40.5" customHeight="1">
      <c r="B27" s="137" t="s">
        <v>45</v>
      </c>
      <c r="C27" s="138"/>
      <c r="D27" s="71">
        <v>0.246</v>
      </c>
      <c r="E27" s="80" t="s">
        <v>44</v>
      </c>
      <c r="F27" s="162">
        <f>F15+F21</f>
        <v>0</v>
      </c>
      <c r="G27" s="163"/>
      <c r="H27" s="163"/>
      <c r="I27" s="77" t="s">
        <v>50</v>
      </c>
    </row>
    <row r="28" spans="2:9" ht="40.5" customHeight="1" thickBot="1">
      <c r="B28" s="164" t="s">
        <v>46</v>
      </c>
      <c r="C28" s="165"/>
      <c r="D28" s="72">
        <v>0.031</v>
      </c>
      <c r="E28" s="81" t="s">
        <v>44</v>
      </c>
      <c r="F28" s="133">
        <f>F16+F22</f>
        <v>0</v>
      </c>
      <c r="G28" s="134"/>
      <c r="H28" s="134"/>
      <c r="I28" s="78" t="s">
        <v>50</v>
      </c>
    </row>
    <row r="29" spans="2:9" ht="13.5" thickBot="1">
      <c r="B29" s="157" t="s">
        <v>66</v>
      </c>
      <c r="C29" s="158"/>
      <c r="D29" s="158"/>
      <c r="E29" s="158"/>
      <c r="F29" s="158"/>
      <c r="G29" s="158"/>
      <c r="H29" s="158"/>
      <c r="I29" s="159"/>
    </row>
  </sheetData>
  <sheetProtection/>
  <mergeCells count="43">
    <mergeCell ref="F25:H25"/>
    <mergeCell ref="F26:H26"/>
    <mergeCell ref="F27:H27"/>
    <mergeCell ref="F28:H28"/>
    <mergeCell ref="B26:C26"/>
    <mergeCell ref="B27:C27"/>
    <mergeCell ref="B28:C28"/>
    <mergeCell ref="F22:H22"/>
    <mergeCell ref="F20:H20"/>
    <mergeCell ref="B19:C19"/>
    <mergeCell ref="B20:C20"/>
    <mergeCell ref="B21:C21"/>
    <mergeCell ref="F24:H24"/>
    <mergeCell ref="F8:H8"/>
    <mergeCell ref="B9:E9"/>
    <mergeCell ref="B10:E10"/>
    <mergeCell ref="F9:H9"/>
    <mergeCell ref="F10:H10"/>
    <mergeCell ref="B23:I23"/>
    <mergeCell ref="B17:I17"/>
    <mergeCell ref="F18:H18"/>
    <mergeCell ref="F19:H19"/>
    <mergeCell ref="F21:H21"/>
    <mergeCell ref="B18:C18"/>
    <mergeCell ref="B29:I29"/>
    <mergeCell ref="F12:H12"/>
    <mergeCell ref="F13:H13"/>
    <mergeCell ref="F14:H14"/>
    <mergeCell ref="F15:H15"/>
    <mergeCell ref="B22:C22"/>
    <mergeCell ref="B24:C24"/>
    <mergeCell ref="B25:C25"/>
    <mergeCell ref="B16:C16"/>
    <mergeCell ref="F16:H16"/>
    <mergeCell ref="B12:C12"/>
    <mergeCell ref="B13:C13"/>
    <mergeCell ref="B14:C14"/>
    <mergeCell ref="B15:C15"/>
    <mergeCell ref="B2:I2"/>
    <mergeCell ref="B3:I3"/>
    <mergeCell ref="B8:E8"/>
    <mergeCell ref="B4:I7"/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K24" sqref="K24"/>
    </sheetView>
  </sheetViews>
  <sheetFormatPr defaultColWidth="10.00390625" defaultRowHeight="12.75"/>
  <cols>
    <col min="1" max="1" width="4.57421875" style="27" customWidth="1"/>
    <col min="2" max="2" width="12.7109375" style="27" customWidth="1"/>
    <col min="3" max="3" width="16.28125" style="28" customWidth="1"/>
    <col min="4" max="4" width="17.28125" style="28" customWidth="1"/>
    <col min="5" max="5" width="15.8515625" style="28" customWidth="1"/>
    <col min="6" max="6" width="12.421875" style="28" customWidth="1"/>
    <col min="7" max="7" width="17.57421875" style="28" customWidth="1"/>
    <col min="8" max="8" width="15.00390625" style="28" customWidth="1"/>
    <col min="9" max="16384" width="10.00390625" style="28" customWidth="1"/>
  </cols>
  <sheetData>
    <row r="1" ht="18" customHeight="1">
      <c r="A1" s="26" t="s">
        <v>0</v>
      </c>
    </row>
    <row r="3" spans="1:4" ht="14.25" customHeight="1">
      <c r="A3" s="29" t="s">
        <v>1</v>
      </c>
      <c r="B3" s="30"/>
      <c r="C3" s="31">
        <v>0.08</v>
      </c>
      <c r="D3" s="32"/>
    </row>
    <row r="4" spans="1:4" ht="14.25" customHeight="1">
      <c r="A4" s="33"/>
      <c r="C4" s="169"/>
      <c r="D4" s="169"/>
    </row>
    <row r="5" spans="1:8" s="34" customFormat="1" ht="60.75" customHeight="1">
      <c r="A5" s="17" t="s">
        <v>2</v>
      </c>
      <c r="B5" s="17" t="s">
        <v>3</v>
      </c>
      <c r="C5" s="18" t="s">
        <v>4</v>
      </c>
      <c r="D5" s="18" t="s">
        <v>33</v>
      </c>
      <c r="E5" s="18" t="s">
        <v>30</v>
      </c>
      <c r="F5" s="18" t="s">
        <v>36</v>
      </c>
      <c r="G5" s="18" t="s">
        <v>35</v>
      </c>
      <c r="H5" s="19" t="s">
        <v>5</v>
      </c>
    </row>
    <row r="6" spans="1:11" ht="12.75" customHeight="1" thickBot="1">
      <c r="A6" s="35"/>
      <c r="B6" s="35"/>
      <c r="C6" s="36" t="s">
        <v>6</v>
      </c>
      <c r="D6" s="36" t="s">
        <v>34</v>
      </c>
      <c r="E6" s="36" t="s">
        <v>7</v>
      </c>
      <c r="F6" s="37"/>
      <c r="G6" s="37"/>
      <c r="H6" s="38"/>
      <c r="K6" s="39"/>
    </row>
    <row r="7" spans="1:8" s="43" customFormat="1" ht="29.25" customHeight="1" thickBot="1">
      <c r="A7" s="35"/>
      <c r="B7" s="35"/>
      <c r="C7" s="40" t="s">
        <v>39</v>
      </c>
      <c r="D7" s="40" t="s">
        <v>39</v>
      </c>
      <c r="E7" s="61" t="s">
        <v>38</v>
      </c>
      <c r="F7" s="41" t="s">
        <v>39</v>
      </c>
      <c r="G7" s="41" t="s">
        <v>40</v>
      </c>
      <c r="H7" s="42"/>
    </row>
    <row r="8" spans="1:8" ht="12.75" customHeight="1" thickBot="1">
      <c r="A8" s="44">
        <v>0</v>
      </c>
      <c r="B8" s="45">
        <f aca="true" t="shared" si="0" ref="B8:B26">1/(1+C$3)^A8</f>
        <v>1</v>
      </c>
      <c r="C8" s="46"/>
      <c r="D8" s="46"/>
      <c r="E8" s="46"/>
      <c r="F8" s="47">
        <f>(C8-D8)*B8</f>
        <v>0</v>
      </c>
      <c r="G8" s="47">
        <f>E8*B8</f>
        <v>0</v>
      </c>
      <c r="H8" s="48"/>
    </row>
    <row r="9" spans="1:8" ht="12.75" customHeight="1" thickBot="1">
      <c r="A9" s="44">
        <v>1</v>
      </c>
      <c r="B9" s="49">
        <f t="shared" si="0"/>
        <v>0.9259259259259258</v>
      </c>
      <c r="C9" s="46"/>
      <c r="D9" s="46"/>
      <c r="E9" s="46"/>
      <c r="F9" s="47">
        <f aca="true" t="shared" si="1" ref="F9:F26">(C9-D9)*B9</f>
        <v>0</v>
      </c>
      <c r="G9" s="47">
        <f aca="true" t="shared" si="2" ref="G9:G26">E9*B9</f>
        <v>0</v>
      </c>
      <c r="H9" s="48"/>
    </row>
    <row r="10" spans="1:8" ht="12.75" customHeight="1" thickBot="1">
      <c r="A10" s="44">
        <v>2</v>
      </c>
      <c r="B10" s="49">
        <f t="shared" si="0"/>
        <v>0.8573388203017832</v>
      </c>
      <c r="C10" s="46"/>
      <c r="D10" s="46"/>
      <c r="E10" s="46"/>
      <c r="F10" s="47">
        <f t="shared" si="1"/>
        <v>0</v>
      </c>
      <c r="G10" s="47">
        <f t="shared" si="2"/>
        <v>0</v>
      </c>
      <c r="H10" s="48"/>
    </row>
    <row r="11" spans="1:8" ht="12.75" customHeight="1" thickBot="1">
      <c r="A11" s="44">
        <v>3</v>
      </c>
      <c r="B11" s="49">
        <f t="shared" si="0"/>
        <v>0.7938322410201696</v>
      </c>
      <c r="C11" s="46"/>
      <c r="D11" s="46"/>
      <c r="E11" s="46"/>
      <c r="F11" s="47">
        <f t="shared" si="1"/>
        <v>0</v>
      </c>
      <c r="G11" s="47">
        <f t="shared" si="2"/>
        <v>0</v>
      </c>
      <c r="H11" s="48"/>
    </row>
    <row r="12" spans="1:8" ht="12.75" customHeight="1" thickBot="1">
      <c r="A12" s="44">
        <v>4</v>
      </c>
      <c r="B12" s="49">
        <f t="shared" si="0"/>
        <v>0.7350298527964533</v>
      </c>
      <c r="C12" s="46"/>
      <c r="D12" s="46"/>
      <c r="E12" s="46"/>
      <c r="F12" s="47">
        <f t="shared" si="1"/>
        <v>0</v>
      </c>
      <c r="G12" s="47">
        <f t="shared" si="2"/>
        <v>0</v>
      </c>
      <c r="H12" s="48"/>
    </row>
    <row r="13" spans="1:8" ht="12.75" customHeight="1" thickBot="1">
      <c r="A13" s="44">
        <v>5</v>
      </c>
      <c r="B13" s="49">
        <f t="shared" si="0"/>
        <v>0.680583197033753</v>
      </c>
      <c r="C13" s="46"/>
      <c r="D13" s="46"/>
      <c r="E13" s="46"/>
      <c r="F13" s="47">
        <f t="shared" si="1"/>
        <v>0</v>
      </c>
      <c r="G13" s="47">
        <f t="shared" si="2"/>
        <v>0</v>
      </c>
      <c r="H13" s="48"/>
    </row>
    <row r="14" spans="1:8" ht="12.75" customHeight="1" thickBot="1">
      <c r="A14" s="44">
        <v>6</v>
      </c>
      <c r="B14" s="49">
        <f t="shared" si="0"/>
        <v>0.6301696268831045</v>
      </c>
      <c r="C14" s="46"/>
      <c r="D14" s="46"/>
      <c r="E14" s="46"/>
      <c r="F14" s="47">
        <f t="shared" si="1"/>
        <v>0</v>
      </c>
      <c r="G14" s="47">
        <f t="shared" si="2"/>
        <v>0</v>
      </c>
      <c r="H14" s="48"/>
    </row>
    <row r="15" spans="1:8" ht="12.75" customHeight="1" thickBot="1">
      <c r="A15" s="44">
        <v>7</v>
      </c>
      <c r="B15" s="49">
        <f t="shared" si="0"/>
        <v>0.5834903952621339</v>
      </c>
      <c r="C15" s="46"/>
      <c r="D15" s="46"/>
      <c r="E15" s="46"/>
      <c r="F15" s="47">
        <f t="shared" si="1"/>
        <v>0</v>
      </c>
      <c r="G15" s="47">
        <f t="shared" si="2"/>
        <v>0</v>
      </c>
      <c r="H15" s="48"/>
    </row>
    <row r="16" spans="1:8" ht="12.75" customHeight="1" thickBot="1">
      <c r="A16" s="44">
        <v>8</v>
      </c>
      <c r="B16" s="49">
        <f t="shared" si="0"/>
        <v>0.5402688845019757</v>
      </c>
      <c r="C16" s="46"/>
      <c r="D16" s="46"/>
      <c r="E16" s="46"/>
      <c r="F16" s="47">
        <f t="shared" si="1"/>
        <v>0</v>
      </c>
      <c r="G16" s="47">
        <f t="shared" si="2"/>
        <v>0</v>
      </c>
      <c r="H16" s="48"/>
    </row>
    <row r="17" spans="1:8" ht="12.75" customHeight="1" thickBot="1">
      <c r="A17" s="44">
        <v>9</v>
      </c>
      <c r="B17" s="49">
        <f t="shared" si="0"/>
        <v>0.500248967131459</v>
      </c>
      <c r="C17" s="46"/>
      <c r="D17" s="46"/>
      <c r="E17" s="46"/>
      <c r="F17" s="47">
        <f t="shared" si="1"/>
        <v>0</v>
      </c>
      <c r="G17" s="47">
        <f t="shared" si="2"/>
        <v>0</v>
      </c>
      <c r="H17" s="48"/>
    </row>
    <row r="18" spans="1:8" ht="12.75" customHeight="1" thickBot="1">
      <c r="A18" s="44">
        <v>10</v>
      </c>
      <c r="B18" s="49">
        <f t="shared" si="0"/>
        <v>0.46319348808468425</v>
      </c>
      <c r="C18" s="46"/>
      <c r="D18" s="46"/>
      <c r="E18" s="46"/>
      <c r="F18" s="47">
        <f t="shared" si="1"/>
        <v>0</v>
      </c>
      <c r="G18" s="47">
        <f t="shared" si="2"/>
        <v>0</v>
      </c>
      <c r="H18" s="48"/>
    </row>
    <row r="19" spans="1:8" ht="12.75" customHeight="1" thickBot="1">
      <c r="A19" s="44">
        <v>11</v>
      </c>
      <c r="B19" s="49">
        <f t="shared" si="0"/>
        <v>0.4288828593376706</v>
      </c>
      <c r="C19" s="46"/>
      <c r="D19" s="46"/>
      <c r="E19" s="46"/>
      <c r="F19" s="47">
        <f t="shared" si="1"/>
        <v>0</v>
      </c>
      <c r="G19" s="47">
        <f t="shared" si="2"/>
        <v>0</v>
      </c>
      <c r="H19" s="48"/>
    </row>
    <row r="20" spans="1:8" ht="12.75" customHeight="1" thickBot="1">
      <c r="A20" s="44">
        <v>12</v>
      </c>
      <c r="B20" s="49">
        <f t="shared" si="0"/>
        <v>0.39711375864599124</v>
      </c>
      <c r="C20" s="46"/>
      <c r="D20" s="46"/>
      <c r="E20" s="46"/>
      <c r="F20" s="47">
        <f t="shared" si="1"/>
        <v>0</v>
      </c>
      <c r="G20" s="47">
        <f t="shared" si="2"/>
        <v>0</v>
      </c>
      <c r="H20" s="48"/>
    </row>
    <row r="21" spans="1:8" ht="12.75" customHeight="1" thickBot="1">
      <c r="A21" s="44">
        <v>13</v>
      </c>
      <c r="B21" s="49">
        <f t="shared" si="0"/>
        <v>0.3676979246722141</v>
      </c>
      <c r="C21" s="46"/>
      <c r="D21" s="46"/>
      <c r="E21" s="46"/>
      <c r="F21" s="47">
        <f t="shared" si="1"/>
        <v>0</v>
      </c>
      <c r="G21" s="47">
        <f t="shared" si="2"/>
        <v>0</v>
      </c>
      <c r="H21" s="48"/>
    </row>
    <row r="22" spans="1:8" ht="12.75" customHeight="1" thickBot="1">
      <c r="A22" s="44">
        <v>14</v>
      </c>
      <c r="B22" s="49">
        <f t="shared" si="0"/>
        <v>0.3404610413631612</v>
      </c>
      <c r="C22" s="46"/>
      <c r="D22" s="46"/>
      <c r="E22" s="46"/>
      <c r="F22" s="47">
        <f t="shared" si="1"/>
        <v>0</v>
      </c>
      <c r="G22" s="47">
        <f t="shared" si="2"/>
        <v>0</v>
      </c>
      <c r="H22" s="48"/>
    </row>
    <row r="23" spans="1:8" ht="12.75" customHeight="1" thickBot="1">
      <c r="A23" s="44">
        <v>15</v>
      </c>
      <c r="B23" s="49">
        <f t="shared" si="0"/>
        <v>0.31524170496588994</v>
      </c>
      <c r="C23" s="46"/>
      <c r="D23" s="46"/>
      <c r="E23" s="46"/>
      <c r="F23" s="47">
        <f t="shared" si="1"/>
        <v>0</v>
      </c>
      <c r="G23" s="47">
        <f t="shared" si="2"/>
        <v>0</v>
      </c>
      <c r="H23" s="48"/>
    </row>
    <row r="24" spans="1:8" ht="12.75" customHeight="1" thickBot="1">
      <c r="A24" s="44">
        <v>16</v>
      </c>
      <c r="B24" s="49">
        <f t="shared" si="0"/>
        <v>0.2918904675610092</v>
      </c>
      <c r="C24" s="46"/>
      <c r="D24" s="46"/>
      <c r="E24" s="46"/>
      <c r="F24" s="47">
        <f t="shared" si="1"/>
        <v>0</v>
      </c>
      <c r="G24" s="47">
        <f t="shared" si="2"/>
        <v>0</v>
      </c>
      <c r="H24" s="48"/>
    </row>
    <row r="25" spans="1:8" ht="12.75" customHeight="1" thickBot="1">
      <c r="A25" s="44">
        <v>17</v>
      </c>
      <c r="B25" s="49">
        <f t="shared" si="0"/>
        <v>0.27026895144537894</v>
      </c>
      <c r="C25" s="46"/>
      <c r="D25" s="46"/>
      <c r="E25" s="46"/>
      <c r="F25" s="47">
        <f t="shared" si="1"/>
        <v>0</v>
      </c>
      <c r="G25" s="47">
        <f t="shared" si="2"/>
        <v>0</v>
      </c>
      <c r="H25" s="48"/>
    </row>
    <row r="26" spans="1:8" ht="13.5" customHeight="1" thickBot="1">
      <c r="A26" s="50">
        <v>18</v>
      </c>
      <c r="B26" s="51">
        <f t="shared" si="0"/>
        <v>0.25024902911609154</v>
      </c>
      <c r="C26" s="52"/>
      <c r="D26" s="52"/>
      <c r="E26" s="52"/>
      <c r="F26" s="47">
        <f t="shared" si="1"/>
        <v>0</v>
      </c>
      <c r="G26" s="47">
        <f t="shared" si="2"/>
        <v>0</v>
      </c>
      <c r="H26" s="48"/>
    </row>
    <row r="27" spans="1:12" s="55" customFormat="1" ht="13.5" customHeight="1" thickBot="1" thickTop="1">
      <c r="A27" s="170"/>
      <c r="B27" s="171"/>
      <c r="C27" s="171"/>
      <c r="D27" s="171"/>
      <c r="E27" s="172"/>
      <c r="F27" s="53">
        <f>SUM(F8:F26)</f>
        <v>0</v>
      </c>
      <c r="G27" s="53">
        <f>SUM(G8:G26)</f>
        <v>0</v>
      </c>
      <c r="H27" s="54" t="e">
        <f>F27/G27</f>
        <v>#DIV/0!</v>
      </c>
      <c r="I27" s="28"/>
      <c r="J27" s="28"/>
      <c r="K27" s="28"/>
      <c r="L27" s="28"/>
    </row>
    <row r="28" spans="2:18" ht="12.75" customHeight="1" thickTop="1"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ht="12.75" customHeight="1">
      <c r="B29" s="59" t="s">
        <v>8</v>
      </c>
    </row>
    <row r="30" spans="1:11" ht="12.75" customHeight="1">
      <c r="A30" s="27">
        <v>1</v>
      </c>
      <c r="B30" s="168" t="s">
        <v>9</v>
      </c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ht="18.75" customHeight="1">
      <c r="A31" s="27">
        <v>2</v>
      </c>
      <c r="B31" s="168" t="s">
        <v>10</v>
      </c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ht="23.25" customHeight="1">
      <c r="A32" s="27">
        <v>3</v>
      </c>
      <c r="B32" s="168" t="s">
        <v>11</v>
      </c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ht="12.75" customHeight="1">
      <c r="A33" s="27">
        <v>4</v>
      </c>
      <c r="B33" s="168" t="s">
        <v>12</v>
      </c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2.75" customHeight="1">
      <c r="A34" s="27">
        <v>4</v>
      </c>
      <c r="B34" s="168" t="s">
        <v>13</v>
      </c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2.75" customHeight="1">
      <c r="A35" s="27">
        <v>5</v>
      </c>
      <c r="B35" s="168" t="s">
        <v>14</v>
      </c>
      <c r="C35" s="168"/>
      <c r="D35" s="168"/>
      <c r="E35" s="168"/>
      <c r="F35" s="168"/>
      <c r="G35" s="168"/>
      <c r="H35" s="168"/>
      <c r="I35" s="168"/>
      <c r="J35" s="168"/>
      <c r="K35" s="168"/>
    </row>
    <row r="36" ht="12.75" customHeight="1">
      <c r="B36" s="60"/>
    </row>
    <row r="37" ht="12.75" customHeight="1">
      <c r="B37" s="60"/>
    </row>
    <row r="38" ht="12.75" customHeight="1">
      <c r="B38" s="60"/>
    </row>
    <row r="39" ht="12.75" customHeight="1">
      <c r="B39" s="60"/>
    </row>
    <row r="40" ht="12.75" customHeight="1">
      <c r="B40" s="60"/>
    </row>
    <row r="41" ht="12.75" customHeight="1"/>
    <row r="42" ht="12.75" customHeight="1">
      <c r="B42" s="60"/>
    </row>
    <row r="44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</sheetData>
  <sheetProtection selectLockedCells="1" selectUnlockedCells="1"/>
  <mergeCells count="8">
    <mergeCell ref="B34:K34"/>
    <mergeCell ref="B35:K35"/>
    <mergeCell ref="C4:D4"/>
    <mergeCell ref="A27:E27"/>
    <mergeCell ref="B32:K32"/>
    <mergeCell ref="B30:K30"/>
    <mergeCell ref="B31:K31"/>
    <mergeCell ref="B33:K33"/>
  </mergeCells>
  <printOptions/>
  <pageMargins left="1.3" right="0.75" top="0.7402777777777778" bottom="0.1798611111111111" header="0.5118055555555555" footer="0.1798611111111111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8"/>
  <sheetViews>
    <sheetView view="pageBreakPreview" zoomScale="130" zoomScaleSheetLayoutView="130" zoomScalePageLayoutView="0" workbookViewId="0" topLeftCell="A20">
      <selection activeCell="D25" sqref="D25"/>
    </sheetView>
  </sheetViews>
  <sheetFormatPr defaultColWidth="10.00390625" defaultRowHeight="12.75"/>
  <cols>
    <col min="1" max="1" width="3.7109375" style="20" customWidth="1"/>
    <col min="2" max="2" width="6.8515625" style="20" customWidth="1"/>
    <col min="3" max="3" width="4.00390625" style="20" customWidth="1"/>
    <col min="4" max="16384" width="10.00390625" style="20" customWidth="1"/>
  </cols>
  <sheetData>
    <row r="2" spans="2:8" ht="15.75" customHeight="1">
      <c r="B2" s="174" t="s">
        <v>15</v>
      </c>
      <c r="C2" s="174"/>
      <c r="D2" s="174"/>
      <c r="E2" s="174"/>
      <c r="F2" s="174"/>
      <c r="G2" s="174"/>
      <c r="H2" s="174"/>
    </row>
    <row r="4" spans="12:20" ht="12.75" customHeight="1">
      <c r="L4" s="175"/>
      <c r="M4" s="175"/>
      <c r="N4" s="175"/>
      <c r="O4" s="175"/>
      <c r="P4" s="175"/>
      <c r="Q4" s="175"/>
      <c r="R4" s="175"/>
      <c r="S4" s="175"/>
      <c r="T4" s="175"/>
    </row>
    <row r="5" spans="2:20" ht="12.75" customHeight="1">
      <c r="B5" s="20" t="s">
        <v>16</v>
      </c>
      <c r="L5" s="175"/>
      <c r="M5" s="175"/>
      <c r="N5" s="175"/>
      <c r="O5" s="175"/>
      <c r="P5" s="175"/>
      <c r="Q5" s="175"/>
      <c r="R5" s="175"/>
      <c r="S5" s="175"/>
      <c r="T5" s="175"/>
    </row>
    <row r="6" spans="12:20" ht="12.75" customHeight="1">
      <c r="L6" s="175"/>
      <c r="M6" s="175"/>
      <c r="N6" s="175"/>
      <c r="O6" s="175"/>
      <c r="P6" s="175"/>
      <c r="Q6" s="175"/>
      <c r="R6" s="175"/>
      <c r="S6" s="175"/>
      <c r="T6" s="175"/>
    </row>
    <row r="7" spans="12:20" ht="12.75" customHeight="1">
      <c r="L7" s="175"/>
      <c r="M7" s="175"/>
      <c r="N7" s="175"/>
      <c r="O7" s="175"/>
      <c r="P7" s="175"/>
      <c r="Q7" s="175"/>
      <c r="R7" s="175"/>
      <c r="S7" s="175"/>
      <c r="T7" s="175"/>
    </row>
    <row r="8" spans="12:20" ht="12.75" customHeight="1">
      <c r="L8" s="175"/>
      <c r="M8" s="175"/>
      <c r="N8" s="175"/>
      <c r="O8" s="175"/>
      <c r="P8" s="175"/>
      <c r="Q8" s="175"/>
      <c r="R8" s="175"/>
      <c r="S8" s="175"/>
      <c r="T8" s="175"/>
    </row>
    <row r="9" spans="12:20" ht="12.75" customHeight="1">
      <c r="L9" s="175"/>
      <c r="M9" s="175"/>
      <c r="N9" s="175"/>
      <c r="O9" s="175"/>
      <c r="P9" s="175"/>
      <c r="Q9" s="175"/>
      <c r="R9" s="175"/>
      <c r="S9" s="175"/>
      <c r="T9" s="175"/>
    </row>
    <row r="10" spans="12:20" ht="12.75" customHeight="1">
      <c r="L10" s="175"/>
      <c r="M10" s="175"/>
      <c r="N10" s="175"/>
      <c r="O10" s="175"/>
      <c r="P10" s="175"/>
      <c r="Q10" s="175"/>
      <c r="R10" s="175"/>
      <c r="S10" s="175"/>
      <c r="T10" s="175"/>
    </row>
    <row r="11" spans="12:20" ht="12.75" customHeight="1">
      <c r="L11" s="175"/>
      <c r="M11" s="175"/>
      <c r="N11" s="175"/>
      <c r="O11" s="175"/>
      <c r="P11" s="175"/>
      <c r="Q11" s="175"/>
      <c r="R11" s="175"/>
      <c r="S11" s="175"/>
      <c r="T11" s="175"/>
    </row>
    <row r="12" spans="12:20" ht="12.75" customHeight="1">
      <c r="L12" s="175"/>
      <c r="M12" s="175"/>
      <c r="N12" s="175"/>
      <c r="O12" s="175"/>
      <c r="P12" s="175"/>
      <c r="Q12" s="175"/>
      <c r="R12" s="175"/>
      <c r="S12" s="175"/>
      <c r="T12" s="175"/>
    </row>
    <row r="13" spans="12:20" ht="12.75" customHeight="1"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10" ht="20.25" customHeight="1">
      <c r="B14" s="21"/>
      <c r="C14" s="21"/>
      <c r="D14" s="178"/>
      <c r="E14" s="178"/>
      <c r="F14" s="178"/>
      <c r="G14" s="178"/>
      <c r="H14" s="178"/>
      <c r="I14" s="178"/>
      <c r="J14" s="21"/>
    </row>
    <row r="15" spans="2:10" ht="54" customHeight="1">
      <c r="B15" s="21"/>
      <c r="C15" s="21"/>
      <c r="D15" s="178"/>
      <c r="E15" s="178"/>
      <c r="F15" s="178"/>
      <c r="G15" s="178"/>
      <c r="H15" s="178"/>
      <c r="I15" s="178"/>
      <c r="J15" s="178"/>
    </row>
    <row r="16" spans="2:10" ht="17.25" customHeight="1" hidden="1">
      <c r="B16" s="21"/>
      <c r="C16" s="21"/>
      <c r="D16" s="21"/>
      <c r="E16" s="21"/>
      <c r="F16" s="21"/>
      <c r="G16" s="21"/>
      <c r="H16" s="21"/>
      <c r="I16" s="21"/>
      <c r="J16" s="21"/>
    </row>
    <row r="17" spans="2:12" ht="22.5" customHeight="1">
      <c r="B17" s="21"/>
      <c r="C17" s="21"/>
      <c r="D17" s="23" t="s">
        <v>21</v>
      </c>
      <c r="E17" s="23" t="s">
        <v>22</v>
      </c>
      <c r="F17" s="176" t="s">
        <v>32</v>
      </c>
      <c r="G17" s="176"/>
      <c r="H17" s="176"/>
      <c r="I17" s="176"/>
      <c r="J17" s="176"/>
      <c r="K17" s="176"/>
      <c r="L17" s="23"/>
    </row>
    <row r="18" spans="2:12" ht="45.75" customHeight="1">
      <c r="B18" s="21"/>
      <c r="C18" s="21"/>
      <c r="D18" s="23" t="s">
        <v>23</v>
      </c>
      <c r="E18" s="23" t="s">
        <v>22</v>
      </c>
      <c r="F18" s="176" t="s">
        <v>31</v>
      </c>
      <c r="G18" s="176"/>
      <c r="H18" s="176"/>
      <c r="I18" s="176"/>
      <c r="J18" s="176"/>
      <c r="K18" s="176"/>
      <c r="L18" s="176"/>
    </row>
    <row r="19" spans="2:12" ht="21" customHeight="1">
      <c r="B19" s="21"/>
      <c r="C19" s="21"/>
      <c r="D19" s="23" t="s">
        <v>24</v>
      </c>
      <c r="E19" s="23" t="s">
        <v>22</v>
      </c>
      <c r="F19" s="23" t="s">
        <v>18</v>
      </c>
      <c r="G19" s="23"/>
      <c r="H19" s="23"/>
      <c r="I19" s="23"/>
      <c r="J19" s="23"/>
      <c r="K19" s="23"/>
      <c r="L19" s="23"/>
    </row>
    <row r="20" spans="4:12" ht="12.75">
      <c r="D20" s="23" t="s">
        <v>25</v>
      </c>
      <c r="E20" s="23" t="s">
        <v>22</v>
      </c>
      <c r="F20" s="176" t="s">
        <v>19</v>
      </c>
      <c r="G20" s="176"/>
      <c r="H20" s="176"/>
      <c r="I20" s="176"/>
      <c r="J20" s="176"/>
      <c r="K20" s="23"/>
      <c r="L20" s="23"/>
    </row>
    <row r="21" spans="4:12" ht="12.75">
      <c r="D21" s="23" t="s">
        <v>26</v>
      </c>
      <c r="E21" s="23" t="s">
        <v>22</v>
      </c>
      <c r="F21" s="177" t="s">
        <v>27</v>
      </c>
      <c r="G21" s="177"/>
      <c r="H21" s="177"/>
      <c r="I21" s="177"/>
      <c r="J21" s="177"/>
      <c r="K21" s="23"/>
      <c r="L21" s="23"/>
    </row>
    <row r="22" spans="4:12" ht="12.75">
      <c r="D22" s="23" t="s">
        <v>28</v>
      </c>
      <c r="E22" s="23" t="s">
        <v>17</v>
      </c>
      <c r="F22" s="23" t="s">
        <v>20</v>
      </c>
      <c r="G22" s="23"/>
      <c r="H22" s="23"/>
      <c r="I22" s="23"/>
      <c r="J22" s="23"/>
      <c r="K22" s="23"/>
      <c r="L22" s="23"/>
    </row>
    <row r="23" spans="4:12" ht="12.75">
      <c r="D23" s="23"/>
      <c r="E23" s="23"/>
      <c r="F23" s="23"/>
      <c r="G23" s="23"/>
      <c r="H23" s="23"/>
      <c r="I23" s="23"/>
      <c r="J23" s="23"/>
      <c r="K23" s="23"/>
      <c r="L23" s="23"/>
    </row>
    <row r="24" spans="4:12" ht="12.75">
      <c r="D24" s="23"/>
      <c r="E24" s="23"/>
      <c r="F24" s="23"/>
      <c r="G24" s="23"/>
      <c r="H24" s="23"/>
      <c r="I24" s="23"/>
      <c r="J24" s="23"/>
      <c r="K24" s="23"/>
      <c r="L24" s="23"/>
    </row>
    <row r="25" spans="4:12" ht="12.75">
      <c r="D25" s="24" t="s">
        <v>29</v>
      </c>
      <c r="E25" s="23"/>
      <c r="F25" s="23"/>
      <c r="G25" s="23"/>
      <c r="H25" s="23"/>
      <c r="I25" s="23"/>
      <c r="J25" s="23"/>
      <c r="K25" s="23"/>
      <c r="L25" s="23"/>
    </row>
    <row r="26" spans="4:12" ht="30" customHeight="1">
      <c r="D26" s="173" t="s">
        <v>37</v>
      </c>
      <c r="E26" s="173"/>
      <c r="F26" s="173"/>
      <c r="G26" s="173"/>
      <c r="H26" s="173"/>
      <c r="I26" s="173"/>
      <c r="J26" s="173"/>
      <c r="K26" s="173"/>
      <c r="L26" s="23"/>
    </row>
    <row r="27" spans="4:12" ht="12.75">
      <c r="D27" s="23"/>
      <c r="E27" s="23"/>
      <c r="F27" s="23"/>
      <c r="G27" s="23"/>
      <c r="H27" s="23"/>
      <c r="I27" s="23"/>
      <c r="J27" s="23"/>
      <c r="K27" s="23"/>
      <c r="L27" s="23"/>
    </row>
    <row r="28" spans="4:12" ht="12.75"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selectLockedCells="1" selectUnlockedCells="1"/>
  <mergeCells count="9">
    <mergeCell ref="D26:K26"/>
    <mergeCell ref="B2:H2"/>
    <mergeCell ref="L4:T13"/>
    <mergeCell ref="F20:J20"/>
    <mergeCell ref="F21:J21"/>
    <mergeCell ref="D15:J15"/>
    <mergeCell ref="D14:I14"/>
    <mergeCell ref="F17:K17"/>
    <mergeCell ref="F18:L18"/>
  </mergeCells>
  <printOptions/>
  <pageMargins left="0.7" right="0.7" top="0.75" bottom="0.75" header="0.5118055555555555" footer="0.5118055555555555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Kopcińska Aleksandra</dc:creator>
  <cp:keywords/>
  <dc:description/>
  <cp:lastModifiedBy>Miałkowska Barbara</cp:lastModifiedBy>
  <cp:lastPrinted>2021-10-14T12:36:37Z</cp:lastPrinted>
  <dcterms:created xsi:type="dcterms:W3CDTF">2012-12-17T10:29:24Z</dcterms:created>
  <dcterms:modified xsi:type="dcterms:W3CDTF">2022-06-10T12:26:02Z</dcterms:modified>
  <cp:category/>
  <cp:version/>
  <cp:contentType/>
  <cp:contentStatus/>
</cp:coreProperties>
</file>